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<sst xmlns="http://schemas.openxmlformats.org/spreadsheetml/2006/main" uniqueCount="663">
  <si>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</si>
  <si>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</si>
  <si>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</si>
  <si>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</si>
  <si>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</si>
  <si>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</si>
  <si>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</si>
  <si>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</si>
  <si>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</si>
  <si>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</si>
  <si>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</si>
  <si>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</si>
  <si>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</si>
  <si>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</si>
  <si>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</si>
  <si>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</si>
  <si>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</si>
  <si>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</si>
  <si>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</si>
  <si>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</si>
  <si>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</si>
  <si>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</si>
  <si>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</si>
  <si>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</si>
  <si>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</si>
  <si>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</si>
  <si>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</si>
  <si>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</si>
  <si>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</si>
  <si>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</si>
  <si>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</si>
  <si>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</si>
  <si>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</si>
  <si>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</si>
  <si>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</si>
  <si>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</si>
  <si>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</si>
  <si>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</si>
  <si>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</si>
  <si>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</si>
  <si>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</si>
  <si>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</si>
  <si>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</si>
  <si>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</si>
  <si>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</si>
  <si>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</si>
  <si>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</si>
  <si>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</si>
  <si>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</si>
  <si>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</si>
  <si>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</si>
  <si>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</si>
  <si>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</si>
  <si>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</si>
  <si>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</si>
  <si>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</si>
  <si>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</si>
  <si>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</si>
  <si>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</si>
  <si>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</si>
  <si>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</si>
  <si>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</si>
  <si>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</si>
  <si>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</si>
  <si>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</si>
  <si>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</si>
  <si>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</si>
  <si>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</si>
  <si>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</si>
  <si>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</si>
  <si>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11:35</t>
  </si>
  <si>
    <t>Agoda</t>
  </si>
  <si>
    <t>21/12/2018</t>
  </si>
  <si>
    <t>Jungle Hill Beach Bungalow</t>
  </si>
  <si>
    <t>UK</t>
  </si>
  <si>
    <t>KBV</t>
  </si>
  <si>
    <t>TH</t>
  </si>
  <si>
    <t>0</t>
  </si>
  <si>
    <t>6.04</t>
  </si>
  <si>
    <t>Bungalow</t>
  </si>
  <si>
    <t>X09</t>
  </si>
  <si>
    <t>PENDI</t>
  </si>
  <si>
    <t>34.12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</si>
  <si>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</si>
  <si>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</si>
  <si>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</si>
  <si>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</si>
  <si>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</si>
  <si>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</si>
  <si>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</si>
  <si>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</si>
  <si>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</si>
  <si>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</si>
  <si>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Kohjum 58 M.5 T.Kohsriboya, Koh Jum / Koh Pu, Koh Jum / Koh Pu Krabi, Thailand, 81130</t>
  </si>
  <si>
    <t>Koh Jum / Koh Pu</t>
  </si>
  <si>
    <t>15.6</t>
  </si>
  <si>
    <t>Deluxe Ocean View</t>
  </si>
  <si>
    <t>88.30</t>
  </si>
  <si>
    <t>20.54</t>
  </si>
  <si>
    <t>Deluxe Bungalow - Beachfront</t>
  </si>
  <si>
    <t>115.98</t>
  </si>
  <si>
    <t>22.72</t>
  </si>
  <si>
    <t>128.42</t>
  </si>
  <si>
    <t>BB</t>
  </si>
  <si>
    <t>Beyond Resort Krabi</t>
  </si>
  <si>
    <t>29.9</t>
  </si>
  <si>
    <t>Cottage</t>
  </si>
  <si>
    <t>159.10</t>
  </si>
  <si>
    <t>Y</t>
  </si>
  <si>
    <t>SAVE 86% TODAY!, Flash Deal-Limited time offer. 30% discount!, Extra low price! (non-refundable)</t>
  </si>
  <si>
    <t>98 Moo 3, Klong Muang Beach, Nongtalay, Klong Muang, Krabi, Thailand, 81000</t>
  </si>
  <si>
    <t>Krabi</t>
  </si>
  <si>
    <t>Priceline</t>
  </si>
  <si>
    <t>32.4</t>
  </si>
  <si>
    <t>Superior Garden View</t>
  </si>
  <si>
    <t>172.40</t>
  </si>
  <si>
    <t>35.02</t>
  </si>
  <si>
    <t>Villa</t>
  </si>
  <si>
    <t>186.24</t>
  </si>
  <si>
    <t>36.44</t>
  </si>
  <si>
    <t>195.00</t>
  </si>
  <si>
    <t xml:space="preserve">SAVE 82% TODAY!, </t>
  </si>
  <si>
    <t>39.06</t>
  </si>
  <si>
    <t>208.92</t>
  </si>
  <si>
    <t>42.2</t>
  </si>
  <si>
    <t>225.64</t>
  </si>
  <si>
    <t xml:space="preserve">SAVE 83% TODAY!, </t>
  </si>
  <si>
    <t>44.22</t>
  </si>
  <si>
    <t>235.20</t>
  </si>
  <si>
    <t xml:space="preserve">SAVE 79% TODAY!, </t>
  </si>
  <si>
    <t>47.4</t>
  </si>
  <si>
    <t>252.08</t>
  </si>
  <si>
    <t>51.18</t>
  </si>
  <si>
    <t>272.26</t>
  </si>
  <si>
    <t>52.1</t>
  </si>
  <si>
    <t>278.56</t>
  </si>
  <si>
    <t xml:space="preserve">SAVE 75% TODAY!, </t>
  </si>
  <si>
    <t>55.84</t>
  </si>
  <si>
    <t>298.46</t>
  </si>
  <si>
    <t>60.26</t>
  </si>
  <si>
    <t>322.34</t>
  </si>
  <si>
    <t>Krabi Heritage Hotel</t>
  </si>
  <si>
    <t>28.46</t>
  </si>
  <si>
    <t>Superior Mountain View Room</t>
  </si>
  <si>
    <t>H3_5</t>
  </si>
  <si>
    <t>151.42</t>
  </si>
  <si>
    <t>SAVE 27% TODAY!, Extra low price! (non-refundable)</t>
  </si>
  <si>
    <t>31.38</t>
  </si>
  <si>
    <t>Superior Sea View Room</t>
  </si>
  <si>
    <t>166.98</t>
  </si>
  <si>
    <t>SAVE 26% TODAY!, Extra low price! (non-refundable)</t>
  </si>
  <si>
    <t>Deluxe Room</t>
  </si>
  <si>
    <t>33.56</t>
  </si>
  <si>
    <t>Superior Double or Twin Room with Mountain View</t>
  </si>
  <si>
    <t>179.48</t>
  </si>
  <si>
    <t>34.02</t>
  </si>
  <si>
    <t>Deluxe Sea View Room</t>
  </si>
  <si>
    <t>180.94</t>
  </si>
  <si>
    <t>36.6</t>
  </si>
  <si>
    <t>195.78</t>
  </si>
  <si>
    <t>Superior Double or Twin Room with Sea View</t>
  </si>
  <si>
    <t>39.64</t>
  </si>
  <si>
    <t>212.10</t>
  </si>
  <si>
    <t>Aosi Bungalow</t>
  </si>
  <si>
    <t>0.0</t>
  </si>
  <si>
    <t>Superior Sea View</t>
  </si>
  <si>
    <t>46.88</t>
  </si>
  <si>
    <t xml:space="preserve">SAVE 53% TODAY!, </t>
  </si>
  <si>
    <t>123 M.5 T.Koh Sriboya Nau Khlong Krabi 81130 Thailand, Koh Jum / Koh Pu, Koh Jum / Koh Pu Krabi, Thailand, 81130</t>
  </si>
  <si>
    <t>56.00</t>
  </si>
  <si>
    <t>SAVE 44% TODAY!, Extra low price! (non-refundable)</t>
  </si>
  <si>
    <t>Deluxe Sea View</t>
  </si>
  <si>
    <t>59.44</t>
  </si>
  <si>
    <t xml:space="preserve">SAVE 52% TODAY!, </t>
  </si>
  <si>
    <t>68.20</t>
  </si>
  <si>
    <t>Ban Sainai Resort</t>
  </si>
  <si>
    <t>49.84</t>
  </si>
  <si>
    <t>Sainai cottage</t>
  </si>
  <si>
    <t>265.12</t>
  </si>
  <si>
    <t>SAVE 43% TODAY!, Flash Deal-Limited time offer. 35% discount!, Extra low price! (non-refundable)</t>
  </si>
  <si>
    <t>550 Soi Aonang 11/1, M.2, Muang, Ao Nang, Krabi, Thailand, 81180</t>
  </si>
  <si>
    <t>53.26</t>
  </si>
  <si>
    <t>The Coconut Cottage</t>
  </si>
  <si>
    <t>283.34</t>
  </si>
  <si>
    <t>SAVE 33% TODAY!, Special deal!-Limited time offer. 25% discount!, Extra low price! (non-refundable)</t>
  </si>
  <si>
    <t>54.66</t>
  </si>
  <si>
    <t>Cliff View Cottage with Spa Bath</t>
  </si>
  <si>
    <t>290.82</t>
  </si>
  <si>
    <t>SAVE 42% TODAY!, Flash Deal-Limited time offer. 35% discount!, Extra low price! (non-refundable)</t>
  </si>
  <si>
    <t>61.9</t>
  </si>
  <si>
    <t>331.10</t>
  </si>
  <si>
    <t xml:space="preserve">SAVE 26% TODAY!, </t>
  </si>
  <si>
    <t>62.36</t>
  </si>
  <si>
    <t>Grand Pond View Room</t>
  </si>
  <si>
    <t>331.62</t>
  </si>
  <si>
    <t>67.16</t>
  </si>
  <si>
    <t>359.02</t>
  </si>
  <si>
    <t xml:space="preserve">SAVE 24% TODAY!, </t>
  </si>
  <si>
    <t>Koh Jum Resort</t>
  </si>
  <si>
    <t>27.6</t>
  </si>
  <si>
    <t>Sea View Cottage</t>
  </si>
  <si>
    <t>156.00</t>
  </si>
  <si>
    <t>SAVE 59% TODAY!, Flash Deal-72 hr limited sale Rate includes 50% discount!, Extra low price! (non-refundable)</t>
  </si>
  <si>
    <t>237 Moo 5, Koh Jum / Koh Pu, Koh Jum / Koh Pu Krabi, Thailand, 81130</t>
  </si>
  <si>
    <t>41.88</t>
  </si>
  <si>
    <t>Sea View Villa</t>
  </si>
  <si>
    <t>236.60</t>
  </si>
  <si>
    <t>SAVE 58% TODAY!, Flash Deal-72 hr limited sale Rate includes 50% discount!, Extra low price! (non-refundable)</t>
  </si>
  <si>
    <t>34.88</t>
  </si>
  <si>
    <t>Sea View Superior</t>
  </si>
  <si>
    <t>197.14</t>
  </si>
  <si>
    <t>Boss bungalow</t>
  </si>
  <si>
    <t>4.52</t>
  </si>
  <si>
    <t>Small Double Room</t>
  </si>
  <si>
    <t>26.48</t>
  </si>
  <si>
    <t>282 Tambon Ko Siboya, Nuea Khlong District, Krabi, Koh Jum / Koh Pu, Koh Jum / Koh Pu Krabi, Thailand, 81130</t>
  </si>
  <si>
    <t>Aonang all Seasons Beach Resort</t>
  </si>
  <si>
    <t>14.8</t>
  </si>
  <si>
    <t>Superior</t>
  </si>
  <si>
    <t>Aonang All Seasons Beach Resort</t>
  </si>
  <si>
    <t>78.72</t>
  </si>
  <si>
    <t>SAVE 52% TODAY!, Extra low price! (non-refundable)</t>
  </si>
  <si>
    <t>162 Moo.3 Aonang, Muang, Ao Nang, Krabi, Thailand, 81000</t>
  </si>
  <si>
    <t>16.8</t>
  </si>
  <si>
    <t>89.26</t>
  </si>
  <si>
    <t>SAVE 46% TODAY!, Extra low price! (non-refundable)</t>
  </si>
  <si>
    <t>17.86</t>
  </si>
  <si>
    <t>Superior Pool View</t>
  </si>
  <si>
    <t>95.50</t>
  </si>
  <si>
    <t>17.98</t>
  </si>
  <si>
    <t>95.70</t>
  </si>
  <si>
    <t>Extra low price! (non-refundable)</t>
  </si>
  <si>
    <t>19.66</t>
  </si>
  <si>
    <t>105.06</t>
  </si>
  <si>
    <t>19.8</t>
  </si>
  <si>
    <t>105.34</t>
  </si>
  <si>
    <t>20.86</t>
  </si>
  <si>
    <t>Deluxe</t>
  </si>
  <si>
    <t>111.42</t>
  </si>
  <si>
    <t xml:space="preserve">SAVE 38% TODAY!, </t>
  </si>
  <si>
    <t>21.02</t>
  </si>
  <si>
    <t>111.76</t>
  </si>
  <si>
    <t>SAVE 38% TODAY!, Extra low price! (non-refundable)</t>
  </si>
  <si>
    <t>22.34</t>
  </si>
  <si>
    <t>119.38</t>
  </si>
  <si>
    <t>22.58</t>
  </si>
  <si>
    <t>120.98</t>
  </si>
  <si>
    <t xml:space="preserve">SAVE 33% TODAY!, </t>
  </si>
  <si>
    <t>22.84</t>
  </si>
  <si>
    <t>121.42</t>
  </si>
  <si>
    <t>SAVE 32% TODAY!, Extra low price! (non-refundable)</t>
  </si>
  <si>
    <t>24.58</t>
  </si>
  <si>
    <t>131.32</t>
  </si>
  <si>
    <t>25.62</t>
  </si>
  <si>
    <t>136.38</t>
  </si>
  <si>
    <t>Select Rooms</t>
  </si>
  <si>
    <t>26.02</t>
  </si>
  <si>
    <t>139.28</t>
  </si>
  <si>
    <t xml:space="preserve">SAVE 22% TODAY!, </t>
  </si>
  <si>
    <t>28.28</t>
  </si>
  <si>
    <t>151.22</t>
  </si>
  <si>
    <t>Anyavee Railay Resort</t>
  </si>
  <si>
    <t>21.1</t>
  </si>
  <si>
    <t>112.20</t>
  </si>
  <si>
    <t>SAVE 51% TODAY!, Extra low price! (non-refundable)</t>
  </si>
  <si>
    <t>390 Moo 2, Ao Nang Beach, Railay, Krabi, Thailand, 81000</t>
  </si>
  <si>
    <t>22.0</t>
  </si>
  <si>
    <t>117.10</t>
  </si>
  <si>
    <t>SAVE 48% TODAY!, Extra low price! (non-refundable)</t>
  </si>
  <si>
    <t>23.02</t>
  </si>
  <si>
    <t>122.48</t>
  </si>
  <si>
    <t>SAVE 46% TODAY!, Special deal!-Limited time offer. 25% discount!, Extra low price! (non-refundable)</t>
  </si>
  <si>
    <t>130.78</t>
  </si>
  <si>
    <t xml:space="preserve">SAVE 42% TODAY!, Special deal!-Limited time offer. 20% discount!, </t>
  </si>
  <si>
    <t>25.16</t>
  </si>
  <si>
    <t>133.86</t>
  </si>
  <si>
    <t>SAVE 36% TODAY!, Special deal!-Limited time offer. 25% discount!, Extra low price! (non-refundable)</t>
  </si>
  <si>
    <t>25.48</t>
  </si>
  <si>
    <t>135.54</t>
  </si>
  <si>
    <t>25.6</t>
  </si>
  <si>
    <t>136.16</t>
  </si>
  <si>
    <t>SAVE 40% TODAY!, Special deal!-Limited time offer. 25% discount!, Extra low price! (non-refundable)</t>
  </si>
  <si>
    <t>26.88</t>
  </si>
  <si>
    <t>142.96</t>
  </si>
  <si>
    <t xml:space="preserve">SAVE 32% TODAY!, Special deal!-Limited time offer. 20% discount!, </t>
  </si>
  <si>
    <t>27.32</t>
  </si>
  <si>
    <t>145.40</t>
  </si>
  <si>
    <t xml:space="preserve">SAVE 36% TODAY!, Special deal!-Limited time offer. 20% discount!, </t>
  </si>
  <si>
    <t>27.74</t>
  </si>
  <si>
    <t>147.56</t>
  </si>
  <si>
    <t>29.62</t>
  </si>
  <si>
    <t>157.56</t>
  </si>
  <si>
    <t>30.14</t>
  </si>
  <si>
    <t>161.16</t>
  </si>
  <si>
    <t xml:space="preserve">SAVE 29% TODAY!, </t>
  </si>
  <si>
    <t>32.92</t>
  </si>
  <si>
    <t>176.10</t>
  </si>
  <si>
    <t>33.5</t>
  </si>
  <si>
    <t>179.08</t>
  </si>
  <si>
    <t xml:space="preserve">SAVE 21% TODAY!, </t>
  </si>
  <si>
    <t>36.28</t>
  </si>
  <si>
    <t>194.00</t>
  </si>
  <si>
    <t>Marina Express Fisherman Aonang</t>
  </si>
  <si>
    <t>15.98</t>
  </si>
  <si>
    <t>One-Bedroom Villa</t>
  </si>
  <si>
    <t>Marina Express - Fisherman Hotel - Ao Nang</t>
  </si>
  <si>
    <t>85.04</t>
  </si>
  <si>
    <t>SAVE 76% TODAY!, Special deal!-Limited time offer. 25% discount!, Extra low price! (non-refundable)</t>
  </si>
  <si>
    <t>17.06</t>
  </si>
  <si>
    <t>90.76</t>
  </si>
  <si>
    <t xml:space="preserve">SAVE 74% TODAY!, Special deal!-Limited time offer. 20% discount!, </t>
  </si>
  <si>
    <t>17.42</t>
  </si>
  <si>
    <t>92.68</t>
  </si>
  <si>
    <t>SAVE 74% TODAY!, Special deal!-Limited time offer. 25% discount!, Extra low price! (non-refundable)</t>
  </si>
  <si>
    <t>18.4</t>
  </si>
  <si>
    <t>97.80</t>
  </si>
  <si>
    <t xml:space="preserve">SAVE 72% TODAY!, Special deal!-Limited time offer. 20% discount!, </t>
  </si>
  <si>
    <t>20.16</t>
  </si>
  <si>
    <t>107.78</t>
  </si>
  <si>
    <t xml:space="preserve">SAVE 70% TODAY!, </t>
  </si>
  <si>
    <t>21.46</t>
  </si>
  <si>
    <t>114.96</t>
  </si>
  <si>
    <t xml:space="preserve">SAVE 68% TODAY!, </t>
  </si>
  <si>
    <t>21.68</t>
  </si>
  <si>
    <t>116.08</t>
  </si>
  <si>
    <t xml:space="preserve">SAVE 67% TODAY!, </t>
  </si>
  <si>
    <t>Ao Nang Cliff View Resort</t>
  </si>
  <si>
    <t>19.68</t>
  </si>
  <si>
    <t>Deluxe Suite</t>
  </si>
  <si>
    <t>104.74</t>
  </si>
  <si>
    <t>SAVE 80% TODAY!, Special deal!-Limited time offer. 10% discount!, Extra low price! (non-refundable)</t>
  </si>
  <si>
    <t>10/5 Soi 11, Moo 2 aonang Muang Krabi, Ao Nang, Krabi, Thailand, 81180</t>
  </si>
  <si>
    <t>Chill Out Bar and Bungalow</t>
  </si>
  <si>
    <t>6.2</t>
  </si>
  <si>
    <t>Standard Double Bed</t>
  </si>
  <si>
    <t>H2_5</t>
  </si>
  <si>
    <t>32.94</t>
  </si>
  <si>
    <t xml:space="preserve">SAVE 30% TODAY!, </t>
  </si>
  <si>
    <t>Tonsai beach, Ton Sai, Krabi, Thailand, 81000</t>
  </si>
  <si>
    <t>6.88</t>
  </si>
  <si>
    <t>36.58</t>
  </si>
  <si>
    <t xml:space="preserve">SAVE 23% TODAY!, </t>
  </si>
  <si>
    <t>6.84</t>
  </si>
  <si>
    <t>Standard Twin Bed</t>
  </si>
  <si>
    <t>36.62</t>
  </si>
  <si>
    <t>Krabi Seabass Hotel</t>
  </si>
  <si>
    <t>10.64</t>
  </si>
  <si>
    <t>Corner Suite Double</t>
  </si>
  <si>
    <t>Krabi SeaBass Hotel</t>
  </si>
  <si>
    <t>56.70</t>
  </si>
  <si>
    <t>SAVE 39% TODAY!, Special deal!-Super Saver, Extra low price! (non-refundable)</t>
  </si>
  <si>
    <t>Taguathung, Krabi Town, Krabi, Thailand, 81000</t>
  </si>
  <si>
    <t>11.86</t>
  </si>
  <si>
    <t>63.06</t>
  </si>
  <si>
    <t xml:space="preserve">SAVE 33% TODAY!, Special deal!-Early Booking Saver. 20% discount!, </t>
  </si>
  <si>
    <t>12.04</t>
  </si>
  <si>
    <t>64.06</t>
  </si>
  <si>
    <t>SAVE 38% TODAY!, Special deal!-Super Saver, Extra low price! (non-refundable)</t>
  </si>
  <si>
    <t>13.24</t>
  </si>
  <si>
    <t>70.46</t>
  </si>
  <si>
    <t>16.48</t>
  </si>
  <si>
    <t>87.94</t>
  </si>
  <si>
    <t>18.34</t>
  </si>
  <si>
    <t>98.10</t>
  </si>
  <si>
    <t>Banyan Bay Villas</t>
  </si>
  <si>
    <t>15.46</t>
  </si>
  <si>
    <t>Orchid Villa</t>
  </si>
  <si>
    <t>220.72</t>
  </si>
  <si>
    <t>292 moo2 tamboon koh Sri Bo ya neaug klong , Koh Jum / Koh Pu, Koh Jum / Koh Pu Krabi, Thailand, 81130</t>
  </si>
  <si>
    <t>Oon Lee Bungalows</t>
  </si>
  <si>
    <t>5.78</t>
  </si>
  <si>
    <t>Deluxe Bungalow with Garden View</t>
  </si>
  <si>
    <t>72.16</t>
  </si>
  <si>
    <t>119 Moo 5, Amphoe Nuea Khlong, Tambon Koh Sriboya, Krabi, Koh Jum / Koh Pu, Koh Jum / Koh Pu Krabi, Thailand, 81130</t>
  </si>
  <si>
    <t>6.44</t>
  </si>
  <si>
    <t>Deluxe Bungalow with Sea View</t>
  </si>
  <si>
    <t>80.92</t>
  </si>
  <si>
    <t>8.78</t>
  </si>
  <si>
    <t>Grand Deluxe Bungalow with Sea View</t>
  </si>
  <si>
    <t>109.34</t>
  </si>
  <si>
    <t>Koh Jum Freeda Resort</t>
  </si>
  <si>
    <t>11.16</t>
  </si>
  <si>
    <t>Standard Bungalow</t>
  </si>
  <si>
    <t>59.70</t>
  </si>
  <si>
    <t>14.92</t>
  </si>
  <si>
    <t>79.58</t>
  </si>
  <si>
    <t>18.62</t>
  </si>
  <si>
    <t>Beachfront Bungalow - Double</t>
  </si>
  <si>
    <t>99.48</t>
  </si>
  <si>
    <t>Sun Smile Beach Koh Jum</t>
  </si>
  <si>
    <t>7.44</t>
  </si>
  <si>
    <t>42.14</t>
  </si>
  <si>
    <t>Aosi Moo 5, BanTingrai ,Kohsriboya ,Nueklong, Krabi, Koh Jum / Koh Pu, Koh Jum / Koh Pu Krabi, Thailand, 81130</t>
  </si>
  <si>
    <t>The Krabi Forest Homestay</t>
  </si>
  <si>
    <t>16.7</t>
  </si>
  <si>
    <t>88.84</t>
  </si>
  <si>
    <t>SAVE 37% TODAY!, Extra low price! (non-refundable)</t>
  </si>
  <si>
    <t>68 Moo 3 Nopparat Thara Road, Ao Nang, Krabi, Thailand, 81000</t>
  </si>
  <si>
    <t>18.58</t>
  </si>
  <si>
    <t>98.80</t>
  </si>
  <si>
    <t>18.78</t>
  </si>
  <si>
    <t>99.88</t>
  </si>
  <si>
    <t>SAVE 30% TODAY!, Extra low price! (non-refundable)</t>
  </si>
  <si>
    <t>20.64</t>
  </si>
  <si>
    <t>109.86</t>
  </si>
  <si>
    <t>9.44</t>
  </si>
  <si>
    <t>118.10</t>
  </si>
  <si>
    <t xml:space="preserve">SAVE 17% TODAY!, </t>
  </si>
  <si>
    <t>10.48</t>
  </si>
  <si>
    <t>131.22</t>
  </si>
  <si>
    <t>Single Room with Garden View</t>
  </si>
  <si>
    <t>Ava Sea Resort</t>
  </si>
  <si>
    <t>21.22</t>
  </si>
  <si>
    <t>112.88</t>
  </si>
  <si>
    <t>SAVE 76% TODAY!, Special deal!-Super Saver, Extra low price! (non-refundable)</t>
  </si>
  <si>
    <t>834 Moo.2,, Ao Nang, Krabi, Thailand, 81180</t>
  </si>
  <si>
    <t>22.26</t>
  </si>
  <si>
    <t>118.42</t>
  </si>
  <si>
    <t>SAVE 75% TODAY!, Special deal!-Super Saver, Extra low price! (non-refundable)</t>
  </si>
  <si>
    <t>23.5</t>
  </si>
  <si>
    <t>124.92</t>
  </si>
  <si>
    <t>SAVE 78% TODAY!, Special deal!-Super Saver, Extra low price! (non-refundable)</t>
  </si>
  <si>
    <t>24.3</t>
  </si>
  <si>
    <t>129.28</t>
  </si>
  <si>
    <t>SAVE 77% TODAY!, Special deal!-Super Saver, Extra low price! (non-refundable)</t>
  </si>
  <si>
    <t>26.16</t>
  </si>
  <si>
    <t>139.10</t>
  </si>
  <si>
    <t xml:space="preserve">SAVE 71% TODAY!, Special deal!-Limited time offer. 20% discount!, </t>
  </si>
  <si>
    <t>26.34</t>
  </si>
  <si>
    <t>140.12</t>
  </si>
  <si>
    <t>27.14</t>
  </si>
  <si>
    <t>144.36</t>
  </si>
  <si>
    <t xml:space="preserve">SAVE 69% TODAY!, Special deal!-Limited time offer. 20% discount!, </t>
  </si>
  <si>
    <t>28.62</t>
  </si>
  <si>
    <t>152.28</t>
  </si>
  <si>
    <t xml:space="preserve">SAVE 73% TODAY!, Special deal!-Limited time offer. 20% discount!, </t>
  </si>
  <si>
    <t>157.58</t>
  </si>
  <si>
    <t>30.42</t>
  </si>
  <si>
    <t>Grand Deluxe</t>
  </si>
  <si>
    <t>161.78</t>
  </si>
  <si>
    <t>32.1</t>
  </si>
  <si>
    <t>170.76</t>
  </si>
  <si>
    <t>37.06</t>
  </si>
  <si>
    <t>197.16</t>
  </si>
  <si>
    <t xml:space="preserve">SAVE 70% TODAY!, Special deal!-Limited time offer. 20% discount!, </t>
  </si>
  <si>
    <t>Koh Jum Ocean Beach Resort</t>
  </si>
  <si>
    <t>39.84</t>
  </si>
  <si>
    <t>Superior Ocean View</t>
  </si>
  <si>
    <t>225.08</t>
  </si>
  <si>
    <t>51.42</t>
  </si>
  <si>
    <t>Ocean View Deluxe</t>
  </si>
  <si>
    <t>290.40</t>
  </si>
  <si>
    <t>90.64</t>
  </si>
  <si>
    <t>Ocean Suite</t>
  </si>
  <si>
    <t>512.00</t>
  </si>
  <si>
    <t>Joy Bungalow</t>
  </si>
  <si>
    <t>6.76</t>
  </si>
  <si>
    <t>Original Bungalow</t>
  </si>
  <si>
    <t>38.18</t>
  </si>
  <si>
    <t>136 Moo 3 Baan Koh Jum, Ko Si Boya, Nuea Khlong District, Koh Jum / Koh Pu, Koh Jum / Koh Pu Krabi, Thailand, 81130</t>
  </si>
  <si>
    <t>7.08</t>
  </si>
  <si>
    <t>40.10</t>
  </si>
  <si>
    <t>19.56</t>
  </si>
  <si>
    <t>VIP 1-Bedroom (Beachfront)</t>
  </si>
  <si>
    <t>104.46</t>
  </si>
  <si>
    <t xml:space="preserve">SAVE 12% TODAY!, </t>
  </si>
  <si>
    <t>19.72</t>
  </si>
  <si>
    <t>111.36</t>
  </si>
  <si>
    <t>9.36</t>
  </si>
  <si>
    <t>50.14</t>
  </si>
  <si>
    <t>9.46</t>
  </si>
  <si>
    <t>53.46</t>
  </si>
  <si>
    <t>12.24</t>
  </si>
  <si>
    <t>Deluxe Bungalow</t>
  </si>
  <si>
    <t>69.14</t>
  </si>
  <si>
    <t xml:space="preserve">SAVE 9% TODAY!, </t>
  </si>
  <si>
    <t>13.2</t>
  </si>
  <si>
    <t>70.68</t>
  </si>
  <si>
    <t xml:space="preserve">SAVE 6% TODAY!, </t>
  </si>
  <si>
    <t>12.62</t>
  </si>
  <si>
    <t>71.28</t>
  </si>
  <si>
    <t>13.78</t>
  </si>
  <si>
    <t>77.88</t>
  </si>
  <si>
    <t xml:space="preserve">SAVE 8% TODAY!, </t>
  </si>
  <si>
    <t>14.2</t>
  </si>
  <si>
    <t>80.18</t>
  </si>
  <si>
    <t>Sugar Marina Resort Cliffhanger Aonang</t>
  </si>
  <si>
    <t>20.52</t>
  </si>
  <si>
    <t>Superior Pool Access</t>
  </si>
  <si>
    <t>Sugar Marina Resort-CLIFFHANGER-Aonang</t>
  </si>
  <si>
    <t>109.18</t>
  </si>
  <si>
    <t>SAVE 77% TODAY!, Special deal!-Limited time offer. 25% discount!, Extra low price! (non-refundable)</t>
  </si>
  <si>
    <t>22.5</t>
  </si>
  <si>
    <t>119.66</t>
  </si>
  <si>
    <t>SAVE 75% TODAY!, Special deal!-Limited time offer. 25% discount!, Extra low price! (non-refundable)</t>
  </si>
  <si>
    <t>24.36</t>
  </si>
  <si>
    <t>129.52</t>
  </si>
  <si>
    <t>24.8</t>
  </si>
  <si>
    <t>132.64</t>
  </si>
  <si>
    <t xml:space="preserve">SAVE 72% TODAY!, </t>
  </si>
  <si>
    <t>26.4</t>
  </si>
  <si>
    <t>140.42</t>
  </si>
  <si>
    <t>26.46</t>
  </si>
  <si>
    <t>141.48</t>
  </si>
  <si>
    <t>26.86</t>
  </si>
  <si>
    <t>143.72</t>
  </si>
  <si>
    <t>Krabi Resort</t>
  </si>
  <si>
    <t>44.74</t>
  </si>
  <si>
    <t>Deluxe Hotel</t>
  </si>
  <si>
    <t>237.90</t>
  </si>
  <si>
    <t>232 Moo 2, Ao Nang, Krabi, Thailand, 81000</t>
  </si>
  <si>
    <t>46.86</t>
  </si>
  <si>
    <t>250.70</t>
  </si>
  <si>
    <t xml:space="preserve">SAVE 41% TODAY!, </t>
  </si>
  <si>
    <t>48.94</t>
  </si>
  <si>
    <t>260.32</t>
  </si>
  <si>
    <t xml:space="preserve">SAVE 39% TODAY!, </t>
  </si>
  <si>
    <t>GTA</t>
  </si>
  <si>
    <t>54.8</t>
  </si>
  <si>
    <t>291.44</t>
  </si>
  <si>
    <t xml:space="preserve">SAVE 31% TODAY!, </t>
  </si>
  <si>
    <t>59.1</t>
  </si>
  <si>
    <t>Luxury Grand Room</t>
  </si>
  <si>
    <t>314.40</t>
  </si>
  <si>
    <t>SAVE 45% TODAY!, Extra low price! (non-refundable)</t>
  </si>
  <si>
    <t>61.58</t>
  </si>
  <si>
    <t>Tropical Pool Villa</t>
  </si>
  <si>
    <t>327.48</t>
  </si>
  <si>
    <t>SAVE 70% TODAY!, Flash Deal-Limited time offer. 47% discount!, Extra low price! (non-refundable)</t>
  </si>
  <si>
    <t>62.5</t>
  </si>
  <si>
    <t>334.28</t>
  </si>
  <si>
    <t>iRest Ao Nang Sea Front</t>
  </si>
  <si>
    <t>17.08</t>
  </si>
  <si>
    <t>Superior (Double Bed)</t>
  </si>
  <si>
    <t>90.84</t>
  </si>
  <si>
    <t xml:space="preserve">SAVE 38% TODAY!, Flash Deal-Limited time offer. 30% discount!, </t>
  </si>
  <si>
    <t>273 Moo 2, Ao Nang, Krabi, Thailand, 81180</t>
  </si>
  <si>
    <t>22.18</t>
  </si>
  <si>
    <t>118.04</t>
  </si>
  <si>
    <t xml:space="preserve">SAVE 37% TODAY!, Flash Deal-Limited time offer. 30% discount!, </t>
  </si>
  <si>
    <t>18.44</t>
  </si>
  <si>
    <t>Deluxe (Double Bed)</t>
  </si>
  <si>
    <t>98.00</t>
  </si>
  <si>
    <t>23.34</t>
  </si>
  <si>
    <t>124.22</t>
  </si>
  <si>
    <t>Kohjum Relax Beach</t>
  </si>
  <si>
    <t>5.26</t>
  </si>
  <si>
    <t>65.60</t>
  </si>
  <si>
    <t>238 Moo.3, Kohsriboya, Nuaklong, Krabi, Koh Jum / Koh Pu, Koh Jum / Koh Pu Krabi, Thailand, 81130</t>
  </si>
  <si>
    <t>Ao Nang Beach Resort</t>
  </si>
  <si>
    <t>18.42</t>
  </si>
  <si>
    <t xml:space="preserve">SAVE 48% TODAY!, </t>
  </si>
  <si>
    <t>142 Moo 2, Beach Road, Aonang Ampur Muang, Ao Nang, Krabi, Thailand,</t>
  </si>
  <si>
    <t>20.08</t>
  </si>
  <si>
    <t>Mini Suite</t>
  </si>
  <si>
    <t>106.76</t>
  </si>
  <si>
    <t xml:space="preserve">SAVE 62% TODAY!, </t>
  </si>
  <si>
    <t>Alisea Boutique (Loft Suites)</t>
  </si>
  <si>
    <t>26.36</t>
  </si>
  <si>
    <t>Alisea Boutique Hotel</t>
  </si>
  <si>
    <t>140.30</t>
  </si>
  <si>
    <t xml:space="preserve">SAVE 59% TODAY!, Flash Deal-Last Minute Special.  50% discount!, </t>
  </si>
  <si>
    <t>125 Tombol Ao Nang, Amphur Muang, Ao Nang, Krabi, Thailand</t>
  </si>
  <si>
    <t>28.86</t>
  </si>
  <si>
    <t>153.48</t>
  </si>
  <si>
    <t xml:space="preserve">SAVE 58% TODAY!, Flash Deal-Last Minute Special.  50% discount!, </t>
  </si>
  <si>
    <t>29.96</t>
  </si>
  <si>
    <t>Loft Suite</t>
  </si>
  <si>
    <t>159.32</t>
  </si>
  <si>
    <t>32.14</t>
  </si>
  <si>
    <t>170.96</t>
  </si>
  <si>
    <t>35.42</t>
  </si>
  <si>
    <t>Honeymoon Suite</t>
  </si>
  <si>
    <t>188.42</t>
  </si>
  <si>
    <t>39.42</t>
  </si>
  <si>
    <t>210.92</t>
  </si>
  <si>
    <t>40.92</t>
  </si>
  <si>
    <t>218.88</t>
  </si>
  <si>
    <t>43.92</t>
  </si>
  <si>
    <t>234.78</t>
  </si>
  <si>
    <t>48.36</t>
  </si>
  <si>
    <t>258.66</t>
  </si>
  <si>
    <t>Good morning bungalow</t>
  </si>
  <si>
    <t>4.9</t>
  </si>
  <si>
    <t>Morning Room</t>
  </si>
  <si>
    <t>27.66</t>
  </si>
  <si>
    <t>11Moo 5 Tambon koh sriboya Aumper Nueklong Krabi Thailand, Koh Jum / Koh Pu, Koh Jum / Koh Pu Krabi, Thailand, 81130</t>
  </si>
  <si>
    <t>5.32</t>
  </si>
  <si>
    <t>30.10</t>
  </si>
  <si>
    <t xml:space="preserve">SAVE 36% TODAY!, </t>
  </si>
  <si>
    <t>Koh Jum Hostel</t>
  </si>
  <si>
    <t>3.42</t>
  </si>
  <si>
    <t>Private Superior Room</t>
  </si>
  <si>
    <t>42.78</t>
  </si>
  <si>
    <t>355 M.3, Koh Jum / Koh Pu, Koh Jum / Koh Pu Krabi, Thailand, 81130</t>
  </si>
  <si>
    <t>Aonang Phu Pi Maan Resort and Spa</t>
  </si>
  <si>
    <t>35.18</t>
  </si>
  <si>
    <t>Deluxe Double or Twin  Room</t>
  </si>
  <si>
    <t>187.18</t>
  </si>
  <si>
    <t>SAVE 78% TODAY!, Special deal!-Limited time offer. 20% discount!, Extra low price! (non-refundable)</t>
  </si>
  <si>
    <t>86/8 Moo 2, Ao Nang, Krabi, Thailand, 81000</t>
  </si>
  <si>
    <t>37.52</t>
  </si>
  <si>
    <t>200.56</t>
  </si>
  <si>
    <t xml:space="preserve">SAVE 76% TODAY!, </t>
  </si>
  <si>
    <t>39.32</t>
  </si>
  <si>
    <t>209.18</t>
  </si>
  <si>
    <t>SAVE 75% TODAY!, Extra low price! (non-refundable)</t>
  </si>
  <si>
    <t>40.66</t>
  </si>
  <si>
    <t>Premium Deluxe</t>
  </si>
  <si>
    <t>216.32</t>
  </si>
  <si>
    <t>SAVE 25% TODAY!, Special deal!-Limited time offer. 20% discount!, Extra low price! (non-refundable)</t>
  </si>
  <si>
    <t>42.86</t>
  </si>
  <si>
    <t>229.22</t>
  </si>
  <si>
    <t>43.22</t>
  </si>
  <si>
    <t>Premium Spa Room</t>
  </si>
  <si>
    <t>229.84</t>
  </si>
  <si>
    <t>44.66</t>
  </si>
  <si>
    <t>Deluxe Mountain View</t>
  </si>
  <si>
    <t>237.50</t>
  </si>
  <si>
    <t>45.54</t>
  </si>
  <si>
    <t>243.54</t>
  </si>
  <si>
    <t>Last Fisher Koh Jum</t>
  </si>
  <si>
    <t>3.38</t>
  </si>
  <si>
    <t>Queen Room with Sea View</t>
  </si>
  <si>
    <t>17.90</t>
  </si>
  <si>
    <t>132 Moo 5 Tumbol Sroborya Nue Klong Distrct Krabi 81130, Koh Jum / Koh Pu, Koh Jum / Koh Pu Krabi, Thailand, 81130</t>
  </si>
  <si>
    <t>4.48</t>
  </si>
  <si>
    <t>23.88</t>
  </si>
  <si>
    <t>3.9</t>
  </si>
  <si>
    <t>Deluxe Twin Room</t>
  </si>
  <si>
    <t>20.90</t>
  </si>
  <si>
    <t>5.2</t>
  </si>
  <si>
    <t>27.86</t>
  </si>
  <si>
    <t>Queen Room with Garden View</t>
  </si>
  <si>
    <t>5.92</t>
  </si>
  <si>
    <t>31.84</t>
  </si>
  <si>
    <t>5.56</t>
  </si>
  <si>
    <t>Bungalow with Sea View</t>
  </si>
  <si>
    <t>29.84</t>
  </si>
  <si>
    <t>39.80</t>
  </si>
  <si>
    <t>Krabi Home Resort</t>
  </si>
  <si>
    <t>49.48</t>
  </si>
  <si>
    <t>Bungalow Sea View</t>
  </si>
  <si>
    <t>263.20</t>
  </si>
  <si>
    <t>SAVE 30% TODAY!, Special deal!-72 hr limited sale 10% discount!, Extra low price! (non-refundable)</t>
  </si>
  <si>
    <t>247 Moo.3 Tumbol Nongtalay Muang, Krabi Thailand, Tub Kaek Beach, Krabi, Thailand, 81180</t>
  </si>
  <si>
    <t>52.5</t>
  </si>
  <si>
    <t>280.76</t>
  </si>
  <si>
    <t>57.26</t>
  </si>
  <si>
    <t>Beach Bungalow</t>
  </si>
  <si>
    <t>304.58</t>
  </si>
  <si>
    <t>SAVE 24% TODAY!, Special deal!-72 hr limited sale 10% discount!, Extra low price! (non-refundable)</t>
  </si>
  <si>
    <t>60.1</t>
  </si>
  <si>
    <t>321.34</t>
  </si>
  <si>
    <t xml:space="preserve">SAVE 20% TODAY!, </t>
  </si>
  <si>
    <t>Golden Pearl Beach Resort</t>
  </si>
  <si>
    <t>3.7</t>
  </si>
  <si>
    <t>Fan Bungalow</t>
  </si>
  <si>
    <t>308 Moo 5, T.Sriboya A.Nuaklong, Koh Jum / Koh Pu, Koh Jum / Koh Pu Krabi, Thailand, 81130</t>
  </si>
  <si>
    <t>13.44</t>
  </si>
  <si>
    <t>Garden View Bungalow</t>
  </si>
  <si>
    <t>71.44</t>
  </si>
  <si>
    <t xml:space="preserve">SAVE 16%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</si>
</sst>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17.06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HYPERLINK("https://hotelmonitor-cachepage.eclerx.com/savepage/tk_15432124770078359_sr_2036.html","info")</f>
        <v/>
      </c>
      <c r="AA2" t="n">
        <v>-5005175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26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5005175</v>
      </c>
      <c r="AZ2" t="s">
        <v>93</v>
      </c>
      <c r="BA2" t="s"/>
      <c r="BB2" t="n">
        <v>247809</v>
      </c>
      <c r="BC2" t="n">
        <v>98.96947860717771</v>
      </c>
      <c r="BD2" t="n">
        <v>7.81066381201679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44.15</v>
      </c>
      <c r="L3" t="s">
        <v>77</v>
      </c>
      <c r="M3" t="s">
        <v>95</v>
      </c>
      <c r="N3" t="s">
        <v>96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HYPERLINK("https://hotelmonitor-cachepage.eclerx.com/savepage/tk_15432124770078359_sr_2036.html","info")</f>
        <v/>
      </c>
      <c r="AA3" t="n">
        <v>-5005175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26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5005175</v>
      </c>
      <c r="AZ3" t="s">
        <v>93</v>
      </c>
      <c r="BA3" t="s"/>
      <c r="BB3" t="n">
        <v>247809</v>
      </c>
      <c r="BC3" t="n">
        <v>98.96947860717771</v>
      </c>
      <c r="BD3" t="n">
        <v>7.81066381201679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57.99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HYPERLINK("https://hotelmonitor-cachepage.eclerx.com/savepage/tk_15432124770078359_sr_2036.html","info")</f>
        <v/>
      </c>
      <c r="AA4" t="n">
        <v>-5005175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26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5005175</v>
      </c>
      <c r="AZ4" t="s">
        <v>93</v>
      </c>
      <c r="BA4" t="s"/>
      <c r="BB4" t="n">
        <v>247809</v>
      </c>
      <c r="BC4" t="n">
        <v>98.96947860717771</v>
      </c>
      <c r="BD4" t="n">
        <v>7.81066381201679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64.20999999999999</v>
      </c>
      <c r="L5" t="s">
        <v>77</v>
      </c>
      <c r="M5" t="s">
        <v>101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103</v>
      </c>
      <c r="X5" t="s"/>
      <c r="Y5" t="s">
        <v>86</v>
      </c>
      <c r="Z5">
        <f>HYPERLINK("https://hotelmonitor-cachepage.eclerx.com/savepage/tk_15432124770078359_sr_2036.html","info")</f>
        <v/>
      </c>
      <c r="AA5" t="n">
        <v>-5005175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26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5005175</v>
      </c>
      <c r="AZ5" t="s">
        <v>93</v>
      </c>
      <c r="BA5" t="s"/>
      <c r="BB5" t="n">
        <v>247809</v>
      </c>
      <c r="BC5" t="n">
        <v>98.96947860717771</v>
      </c>
      <c r="BD5" t="n">
        <v>7.81066381201679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104</v>
      </c>
      <c r="F6" t="n">
        <v>871741</v>
      </c>
      <c r="G6" t="s">
        <v>74</v>
      </c>
      <c r="H6" t="s">
        <v>75</v>
      </c>
      <c r="I6" t="s"/>
      <c r="J6" t="s">
        <v>76</v>
      </c>
      <c r="K6" t="n">
        <v>79.55</v>
      </c>
      <c r="L6" t="s">
        <v>77</v>
      </c>
      <c r="M6" t="s">
        <v>105</v>
      </c>
      <c r="N6" t="s">
        <v>106</v>
      </c>
      <c r="O6" t="s">
        <v>80</v>
      </c>
      <c r="P6" t="s">
        <v>104</v>
      </c>
      <c r="Q6" t="s"/>
      <c r="R6" t="s">
        <v>81</v>
      </c>
      <c r="S6" t="s">
        <v>107</v>
      </c>
      <c r="T6" t="s">
        <v>83</v>
      </c>
      <c r="U6" t="s"/>
      <c r="V6" t="s">
        <v>84</v>
      </c>
      <c r="W6" t="s">
        <v>103</v>
      </c>
      <c r="X6" t="s"/>
      <c r="Y6" t="s">
        <v>86</v>
      </c>
      <c r="Z6">
        <f>HYPERLINK("https://hotelmonitor-cachepage.eclerx.com/savepage/tk_15432124257659297_sr_2036.html","info")</f>
        <v/>
      </c>
      <c r="AA6" t="n">
        <v>156367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108</v>
      </c>
      <c r="AO6" t="s">
        <v>109</v>
      </c>
      <c r="AP6" t="n">
        <v>14</v>
      </c>
      <c r="AQ6" t="s">
        <v>90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864431</v>
      </c>
      <c r="AZ6" t="s">
        <v>110</v>
      </c>
      <c r="BA6" t="s"/>
      <c r="BB6" t="n">
        <v>289013</v>
      </c>
      <c r="BC6" t="n">
        <v>98.7512898724526</v>
      </c>
      <c r="BD6" t="n">
        <v>8.053228654501471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104</v>
      </c>
      <c r="F7" t="n">
        <v>871741</v>
      </c>
      <c r="G7" t="s">
        <v>74</v>
      </c>
      <c r="H7" t="s">
        <v>75</v>
      </c>
      <c r="I7" t="s"/>
      <c r="J7" t="s">
        <v>76</v>
      </c>
      <c r="K7" t="n">
        <v>79.55</v>
      </c>
      <c r="L7" t="s">
        <v>77</v>
      </c>
      <c r="M7" t="s">
        <v>105</v>
      </c>
      <c r="N7" t="s">
        <v>106</v>
      </c>
      <c r="O7" t="s">
        <v>80</v>
      </c>
      <c r="P7" t="s">
        <v>104</v>
      </c>
      <c r="Q7" t="s"/>
      <c r="R7" t="s">
        <v>81</v>
      </c>
      <c r="S7" t="s">
        <v>107</v>
      </c>
      <c r="T7" t="s">
        <v>83</v>
      </c>
      <c r="U7" t="s"/>
      <c r="V7" t="s">
        <v>84</v>
      </c>
      <c r="W7" t="s">
        <v>103</v>
      </c>
      <c r="X7" t="s"/>
      <c r="Y7" t="s">
        <v>86</v>
      </c>
      <c r="Z7">
        <f>HYPERLINK("https://hotelmonitor-cachepage.eclerx.com/savepage/tk_15432124257659297_sr_2036.html","info")</f>
        <v/>
      </c>
      <c r="AA7" t="n">
        <v>156367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108</v>
      </c>
      <c r="AO7" t="s">
        <v>109</v>
      </c>
      <c r="AP7" t="n">
        <v>14</v>
      </c>
      <c r="AQ7" t="s">
        <v>90</v>
      </c>
      <c r="AR7" t="s">
        <v>112</v>
      </c>
      <c r="AS7" t="s"/>
      <c r="AT7" t="s">
        <v>92</v>
      </c>
      <c r="AU7" t="s"/>
      <c r="AV7" t="s"/>
      <c r="AW7" t="s"/>
      <c r="AX7" t="s"/>
      <c r="AY7" t="n">
        <v>864431</v>
      </c>
      <c r="AZ7" t="s">
        <v>110</v>
      </c>
      <c r="BA7" t="s"/>
      <c r="BB7" t="n">
        <v>289013</v>
      </c>
      <c r="BC7" t="n">
        <v>98.7512898724526</v>
      </c>
      <c r="BD7" t="n">
        <v>8.053228654501471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104</v>
      </c>
      <c r="F8" t="n">
        <v>871741</v>
      </c>
      <c r="G8" t="s">
        <v>74</v>
      </c>
      <c r="H8" t="s">
        <v>75</v>
      </c>
      <c r="I8" t="s"/>
      <c r="J8" t="s">
        <v>76</v>
      </c>
      <c r="K8" t="n">
        <v>86.2</v>
      </c>
      <c r="L8" t="s">
        <v>77</v>
      </c>
      <c r="M8" t="s">
        <v>113</v>
      </c>
      <c r="N8" t="s">
        <v>114</v>
      </c>
      <c r="O8" t="s">
        <v>80</v>
      </c>
      <c r="P8" t="s">
        <v>104</v>
      </c>
      <c r="Q8" t="s"/>
      <c r="R8" t="s">
        <v>81</v>
      </c>
      <c r="S8" t="s">
        <v>115</v>
      </c>
      <c r="T8" t="s">
        <v>83</v>
      </c>
      <c r="U8" t="s"/>
      <c r="V8" t="s">
        <v>84</v>
      </c>
      <c r="W8" t="s">
        <v>103</v>
      </c>
      <c r="X8" t="s"/>
      <c r="Y8" t="s">
        <v>86</v>
      </c>
      <c r="Z8">
        <f>HYPERLINK("https://hotelmonitor-cachepage.eclerx.com/savepage/tk_15432124257659297_sr_2036.html","info")</f>
        <v/>
      </c>
      <c r="AA8" t="n">
        <v>156367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108</v>
      </c>
      <c r="AO8" t="s">
        <v>109</v>
      </c>
      <c r="AP8" t="n">
        <v>14</v>
      </c>
      <c r="AQ8" t="s">
        <v>90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864431</v>
      </c>
      <c r="AZ8" t="s">
        <v>110</v>
      </c>
      <c r="BA8" t="s"/>
      <c r="BB8" t="n">
        <v>289013</v>
      </c>
      <c r="BC8" t="n">
        <v>98.7512898724526</v>
      </c>
      <c r="BD8" t="n">
        <v>8.053228654501471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104</v>
      </c>
      <c r="F9" t="n">
        <v>871741</v>
      </c>
      <c r="G9" t="s">
        <v>74</v>
      </c>
      <c r="H9" t="s">
        <v>75</v>
      </c>
      <c r="I9" t="s"/>
      <c r="J9" t="s">
        <v>76</v>
      </c>
      <c r="K9" t="n">
        <v>86.2</v>
      </c>
      <c r="L9" t="s">
        <v>77</v>
      </c>
      <c r="M9" t="s">
        <v>113</v>
      </c>
      <c r="N9" t="s">
        <v>114</v>
      </c>
      <c r="O9" t="s">
        <v>80</v>
      </c>
      <c r="P9" t="s">
        <v>104</v>
      </c>
      <c r="Q9" t="s"/>
      <c r="R9" t="s">
        <v>81</v>
      </c>
      <c r="S9" t="s">
        <v>115</v>
      </c>
      <c r="T9" t="s">
        <v>83</v>
      </c>
      <c r="U9" t="s"/>
      <c r="V9" t="s">
        <v>84</v>
      </c>
      <c r="W9" t="s">
        <v>103</v>
      </c>
      <c r="X9" t="s"/>
      <c r="Y9" t="s">
        <v>86</v>
      </c>
      <c r="Z9">
        <f>HYPERLINK("https://hotelmonitor-cachepage.eclerx.com/savepage/tk_15432124257659297_sr_2036.html","info")</f>
        <v/>
      </c>
      <c r="AA9" t="n">
        <v>156367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108</v>
      </c>
      <c r="AO9" t="s">
        <v>109</v>
      </c>
      <c r="AP9" t="n">
        <v>14</v>
      </c>
      <c r="AQ9" t="s">
        <v>90</v>
      </c>
      <c r="AR9" t="s">
        <v>112</v>
      </c>
      <c r="AS9" t="s"/>
      <c r="AT9" t="s">
        <v>92</v>
      </c>
      <c r="AU9" t="s"/>
      <c r="AV9" t="s"/>
      <c r="AW9" t="s"/>
      <c r="AX9" t="s"/>
      <c r="AY9" t="n">
        <v>864431</v>
      </c>
      <c r="AZ9" t="s">
        <v>110</v>
      </c>
      <c r="BA9" t="s"/>
      <c r="BB9" t="n">
        <v>289013</v>
      </c>
      <c r="BC9" t="n">
        <v>98.7512898724526</v>
      </c>
      <c r="BD9" t="n">
        <v>8.053228654501471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104</v>
      </c>
      <c r="F10" t="n">
        <v>871741</v>
      </c>
      <c r="G10" t="s">
        <v>74</v>
      </c>
      <c r="H10" t="s">
        <v>75</v>
      </c>
      <c r="I10" t="s"/>
      <c r="J10" t="s">
        <v>76</v>
      </c>
      <c r="K10" t="n">
        <v>93.12</v>
      </c>
      <c r="L10" t="s">
        <v>77</v>
      </c>
      <c r="M10" t="s">
        <v>116</v>
      </c>
      <c r="N10" t="s">
        <v>117</v>
      </c>
      <c r="O10" t="s">
        <v>80</v>
      </c>
      <c r="P10" t="s">
        <v>104</v>
      </c>
      <c r="Q10" t="s"/>
      <c r="R10" t="s">
        <v>81</v>
      </c>
      <c r="S10" t="s">
        <v>118</v>
      </c>
      <c r="T10" t="s">
        <v>83</v>
      </c>
      <c r="U10" t="s"/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HYPERLINK("https://hotelmonitor-cachepage.eclerx.com/savepage/tk_15432124257659297_sr_2036.html","info")</f>
        <v/>
      </c>
      <c r="AA10" t="n">
        <v>156367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108</v>
      </c>
      <c r="AO10" t="s">
        <v>109</v>
      </c>
      <c r="AP10" t="n">
        <v>14</v>
      </c>
      <c r="AQ10" t="s">
        <v>90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864431</v>
      </c>
      <c r="AZ10" t="s">
        <v>110</v>
      </c>
      <c r="BA10" t="s"/>
      <c r="BB10" t="n">
        <v>289013</v>
      </c>
      <c r="BC10" t="n">
        <v>98.7512898724526</v>
      </c>
      <c r="BD10" t="n">
        <v>8.053228654501471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104</v>
      </c>
      <c r="F11" t="n">
        <v>871741</v>
      </c>
      <c r="G11" t="s">
        <v>74</v>
      </c>
      <c r="H11" t="s">
        <v>75</v>
      </c>
      <c r="I11" t="s"/>
      <c r="J11" t="s">
        <v>76</v>
      </c>
      <c r="K11" t="n">
        <v>93.12</v>
      </c>
      <c r="L11" t="s">
        <v>77</v>
      </c>
      <c r="M11" t="s">
        <v>116</v>
      </c>
      <c r="N11" t="s">
        <v>117</v>
      </c>
      <c r="O11" t="s">
        <v>80</v>
      </c>
      <c r="P11" t="s">
        <v>104</v>
      </c>
      <c r="Q11" t="s"/>
      <c r="R11" t="s">
        <v>81</v>
      </c>
      <c r="S11" t="s">
        <v>118</v>
      </c>
      <c r="T11" t="s">
        <v>83</v>
      </c>
      <c r="U11" t="s"/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HYPERLINK("https://hotelmonitor-cachepage.eclerx.com/savepage/tk_15432124257659297_sr_2036.html","info")</f>
        <v/>
      </c>
      <c r="AA11" t="n">
        <v>156367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108</v>
      </c>
      <c r="AO11" t="s">
        <v>109</v>
      </c>
      <c r="AP11" t="n">
        <v>14</v>
      </c>
      <c r="AQ11" t="s">
        <v>90</v>
      </c>
      <c r="AR11" t="s">
        <v>112</v>
      </c>
      <c r="AS11" t="s"/>
      <c r="AT11" t="s">
        <v>92</v>
      </c>
      <c r="AU11" t="s"/>
      <c r="AV11" t="s"/>
      <c r="AW11" t="s"/>
      <c r="AX11" t="s"/>
      <c r="AY11" t="n">
        <v>864431</v>
      </c>
      <c r="AZ11" t="s">
        <v>110</v>
      </c>
      <c r="BA11" t="s"/>
      <c r="BB11" t="n">
        <v>289013</v>
      </c>
      <c r="BC11" t="n">
        <v>98.7512898724526</v>
      </c>
      <c r="BD11" t="n">
        <v>8.053228654501471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104</v>
      </c>
      <c r="F12" t="n">
        <v>871741</v>
      </c>
      <c r="G12" t="s">
        <v>74</v>
      </c>
      <c r="H12" t="s">
        <v>75</v>
      </c>
      <c r="I12" t="s"/>
      <c r="J12" t="s">
        <v>76</v>
      </c>
      <c r="K12" t="n">
        <v>97.5</v>
      </c>
      <c r="L12" t="s">
        <v>77</v>
      </c>
      <c r="M12" t="s">
        <v>119</v>
      </c>
      <c r="N12" t="s">
        <v>106</v>
      </c>
      <c r="O12" t="s">
        <v>80</v>
      </c>
      <c r="P12" t="s">
        <v>104</v>
      </c>
      <c r="Q12" t="s"/>
      <c r="R12" t="s">
        <v>81</v>
      </c>
      <c r="S12" t="s">
        <v>120</v>
      </c>
      <c r="T12" t="s">
        <v>83</v>
      </c>
      <c r="U12" t="s"/>
      <c r="V12" t="s">
        <v>84</v>
      </c>
      <c r="W12" t="s">
        <v>103</v>
      </c>
      <c r="X12" t="s"/>
      <c r="Y12" t="s">
        <v>86</v>
      </c>
      <c r="Z12">
        <f>HYPERLINK("https://hotelmonitor-cachepage.eclerx.com/savepage/tk_15432124257659297_sr_2036.html","info")</f>
        <v/>
      </c>
      <c r="AA12" t="n">
        <v>156367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108</v>
      </c>
      <c r="AO12" t="s">
        <v>121</v>
      </c>
      <c r="AP12" t="n">
        <v>14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864431</v>
      </c>
      <c r="AZ12" t="s">
        <v>110</v>
      </c>
      <c r="BA12" t="s"/>
      <c r="BB12" t="n">
        <v>289013</v>
      </c>
      <c r="BC12" t="n">
        <v>98.7512898724526</v>
      </c>
      <c r="BD12" t="n">
        <v>8.053228654501471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104</v>
      </c>
      <c r="F13" t="n">
        <v>871741</v>
      </c>
      <c r="G13" t="s">
        <v>74</v>
      </c>
      <c r="H13" t="s">
        <v>75</v>
      </c>
      <c r="I13" t="s"/>
      <c r="J13" t="s">
        <v>76</v>
      </c>
      <c r="K13" t="n">
        <v>104.46</v>
      </c>
      <c r="L13" t="s">
        <v>77</v>
      </c>
      <c r="M13" t="s">
        <v>122</v>
      </c>
      <c r="N13" t="s">
        <v>114</v>
      </c>
      <c r="O13" t="s">
        <v>80</v>
      </c>
      <c r="P13" t="s">
        <v>104</v>
      </c>
      <c r="Q13" t="s"/>
      <c r="R13" t="s">
        <v>81</v>
      </c>
      <c r="S13" t="s">
        <v>123</v>
      </c>
      <c r="T13" t="s">
        <v>83</v>
      </c>
      <c r="U13" t="s"/>
      <c r="V13" t="s">
        <v>84</v>
      </c>
      <c r="W13" t="s">
        <v>103</v>
      </c>
      <c r="X13" t="s"/>
      <c r="Y13" t="s">
        <v>86</v>
      </c>
      <c r="Z13">
        <f>HYPERLINK("https://hotelmonitor-cachepage.eclerx.com/savepage/tk_15432124257659297_sr_2036.html","info")</f>
        <v/>
      </c>
      <c r="AA13" t="n">
        <v>156367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108</v>
      </c>
      <c r="AO13" t="s">
        <v>121</v>
      </c>
      <c r="AP13" t="n">
        <v>14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864431</v>
      </c>
      <c r="AZ13" t="s">
        <v>110</v>
      </c>
      <c r="BA13" t="s"/>
      <c r="BB13" t="n">
        <v>289013</v>
      </c>
      <c r="BC13" t="n">
        <v>98.7512898724526</v>
      </c>
      <c r="BD13" t="n">
        <v>8.053228654501471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104</v>
      </c>
      <c r="F14" t="n">
        <v>871741</v>
      </c>
      <c r="G14" t="s">
        <v>74</v>
      </c>
      <c r="H14" t="s">
        <v>75</v>
      </c>
      <c r="I14" t="s"/>
      <c r="J14" t="s">
        <v>76</v>
      </c>
      <c r="K14" t="n">
        <v>112.82</v>
      </c>
      <c r="L14" t="s">
        <v>77</v>
      </c>
      <c r="M14" t="s">
        <v>124</v>
      </c>
      <c r="N14" t="s">
        <v>117</v>
      </c>
      <c r="O14" t="s">
        <v>80</v>
      </c>
      <c r="P14" t="s">
        <v>104</v>
      </c>
      <c r="Q14" t="s"/>
      <c r="R14" t="s">
        <v>81</v>
      </c>
      <c r="S14" t="s">
        <v>125</v>
      </c>
      <c r="T14" t="s">
        <v>83</v>
      </c>
      <c r="U14" t="s"/>
      <c r="V14" t="s">
        <v>84</v>
      </c>
      <c r="W14" t="s">
        <v>103</v>
      </c>
      <c r="X14" t="s"/>
      <c r="Y14" t="s">
        <v>86</v>
      </c>
      <c r="Z14">
        <f>HYPERLINK("https://hotelmonitor-cachepage.eclerx.com/savepage/tk_15432124257659297_sr_2036.html","info")</f>
        <v/>
      </c>
      <c r="AA14" t="n">
        <v>156367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108</v>
      </c>
      <c r="AO14" t="s">
        <v>126</v>
      </c>
      <c r="AP14" t="n">
        <v>14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864431</v>
      </c>
      <c r="AZ14" t="s">
        <v>110</v>
      </c>
      <c r="BA14" t="s"/>
      <c r="BB14" t="n">
        <v>289013</v>
      </c>
      <c r="BC14" t="n">
        <v>98.7512898724526</v>
      </c>
      <c r="BD14" t="n">
        <v>8.053228654501471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104</v>
      </c>
      <c r="F15" t="n">
        <v>871741</v>
      </c>
      <c r="G15" t="s">
        <v>74</v>
      </c>
      <c r="H15" t="s">
        <v>75</v>
      </c>
      <c r="I15" t="s"/>
      <c r="J15" t="s">
        <v>76</v>
      </c>
      <c r="K15" t="n">
        <v>117.6</v>
      </c>
      <c r="L15" t="s">
        <v>77</v>
      </c>
      <c r="M15" t="s">
        <v>127</v>
      </c>
      <c r="N15" t="s">
        <v>106</v>
      </c>
      <c r="O15" t="s">
        <v>80</v>
      </c>
      <c r="P15" t="s">
        <v>104</v>
      </c>
      <c r="Q15" t="s"/>
      <c r="R15" t="s">
        <v>81</v>
      </c>
      <c r="S15" t="s">
        <v>128</v>
      </c>
      <c r="T15" t="s">
        <v>83</v>
      </c>
      <c r="U15" t="s"/>
      <c r="V15" t="s">
        <v>84</v>
      </c>
      <c r="W15" t="s">
        <v>103</v>
      </c>
      <c r="X15" t="s"/>
      <c r="Y15" t="s">
        <v>86</v>
      </c>
      <c r="Z15">
        <f>HYPERLINK("https://hotelmonitor-cachepage.eclerx.com/savepage/tk_15432124257659297_sr_2036.html","info")</f>
        <v/>
      </c>
      <c r="AA15" t="n">
        <v>156367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108</v>
      </c>
      <c r="AO15" t="s">
        <v>129</v>
      </c>
      <c r="AP15" t="n">
        <v>14</v>
      </c>
      <c r="AQ15" t="s">
        <v>90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864431</v>
      </c>
      <c r="AZ15" t="s">
        <v>110</v>
      </c>
      <c r="BA15" t="s"/>
      <c r="BB15" t="n">
        <v>289013</v>
      </c>
      <c r="BC15" t="n">
        <v>98.7512898724526</v>
      </c>
      <c r="BD15" t="n">
        <v>8.053228654501471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104</v>
      </c>
      <c r="F16" t="n">
        <v>871741</v>
      </c>
      <c r="G16" t="s">
        <v>74</v>
      </c>
      <c r="H16" t="s">
        <v>75</v>
      </c>
      <c r="I16" t="s"/>
      <c r="J16" t="s">
        <v>76</v>
      </c>
      <c r="K16" t="n">
        <v>117.6</v>
      </c>
      <c r="L16" t="s">
        <v>77</v>
      </c>
      <c r="M16" t="s">
        <v>127</v>
      </c>
      <c r="N16" t="s">
        <v>106</v>
      </c>
      <c r="O16" t="s">
        <v>80</v>
      </c>
      <c r="P16" t="s">
        <v>104</v>
      </c>
      <c r="Q16" t="s"/>
      <c r="R16" t="s">
        <v>81</v>
      </c>
      <c r="S16" t="s">
        <v>128</v>
      </c>
      <c r="T16" t="s">
        <v>83</v>
      </c>
      <c r="U16" t="s"/>
      <c r="V16" t="s">
        <v>84</v>
      </c>
      <c r="W16" t="s">
        <v>103</v>
      </c>
      <c r="X16" t="s"/>
      <c r="Y16" t="s">
        <v>86</v>
      </c>
      <c r="Z16">
        <f>HYPERLINK("https://hotelmonitor-cachepage.eclerx.com/savepage/tk_15432124257659297_sr_2036.html","info")</f>
        <v/>
      </c>
      <c r="AA16" t="n">
        <v>156367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108</v>
      </c>
      <c r="AO16" t="s">
        <v>129</v>
      </c>
      <c r="AP16" t="n">
        <v>14</v>
      </c>
      <c r="AQ16" t="s">
        <v>90</v>
      </c>
      <c r="AR16" t="s">
        <v>112</v>
      </c>
      <c r="AS16" t="s"/>
      <c r="AT16" t="s">
        <v>92</v>
      </c>
      <c r="AU16" t="s"/>
      <c r="AV16" t="s"/>
      <c r="AW16" t="s"/>
      <c r="AX16" t="s"/>
      <c r="AY16" t="n">
        <v>864431</v>
      </c>
      <c r="AZ16" t="s">
        <v>110</v>
      </c>
      <c r="BA16" t="s"/>
      <c r="BB16" t="n">
        <v>289013</v>
      </c>
      <c r="BC16" t="n">
        <v>98.7512898724526</v>
      </c>
      <c r="BD16" t="n">
        <v>8.053228654501471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104</v>
      </c>
      <c r="F17" t="n">
        <v>871741</v>
      </c>
      <c r="G17" t="s">
        <v>74</v>
      </c>
      <c r="H17" t="s">
        <v>75</v>
      </c>
      <c r="I17" t="s"/>
      <c r="J17" t="s">
        <v>76</v>
      </c>
      <c r="K17" t="n">
        <v>126.04</v>
      </c>
      <c r="L17" t="s">
        <v>77</v>
      </c>
      <c r="M17" t="s">
        <v>130</v>
      </c>
      <c r="N17" t="s">
        <v>114</v>
      </c>
      <c r="O17" t="s">
        <v>80</v>
      </c>
      <c r="P17" t="s">
        <v>104</v>
      </c>
      <c r="Q17" t="s"/>
      <c r="R17" t="s">
        <v>81</v>
      </c>
      <c r="S17" t="s">
        <v>131</v>
      </c>
      <c r="T17" t="s">
        <v>83</v>
      </c>
      <c r="U17" t="s"/>
      <c r="V17" t="s">
        <v>84</v>
      </c>
      <c r="W17" t="s">
        <v>103</v>
      </c>
      <c r="X17" t="s"/>
      <c r="Y17" t="s">
        <v>86</v>
      </c>
      <c r="Z17">
        <f>HYPERLINK("https://hotelmonitor-cachepage.eclerx.com/savepage/tk_15432124257659297_sr_2036.html","info")</f>
        <v/>
      </c>
      <c r="AA17" t="n">
        <v>156367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108</v>
      </c>
      <c r="AO17" t="s">
        <v>129</v>
      </c>
      <c r="AP17" t="n">
        <v>14</v>
      </c>
      <c r="AQ17" t="s">
        <v>90</v>
      </c>
      <c r="AR17" t="s">
        <v>71</v>
      </c>
      <c r="AS17" t="s"/>
      <c r="AT17" t="s">
        <v>92</v>
      </c>
      <c r="AU17" t="s"/>
      <c r="AV17" t="s"/>
      <c r="AW17" t="s"/>
      <c r="AX17" t="s"/>
      <c r="AY17" t="n">
        <v>864431</v>
      </c>
      <c r="AZ17" t="s">
        <v>110</v>
      </c>
      <c r="BA17" t="s"/>
      <c r="BB17" t="n">
        <v>289013</v>
      </c>
      <c r="BC17" t="n">
        <v>98.7512898724526</v>
      </c>
      <c r="BD17" t="n">
        <v>8.053228654501471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104</v>
      </c>
      <c r="F18" t="n">
        <v>871741</v>
      </c>
      <c r="G18" t="s">
        <v>74</v>
      </c>
      <c r="H18" t="s">
        <v>75</v>
      </c>
      <c r="I18" t="s"/>
      <c r="J18" t="s">
        <v>76</v>
      </c>
      <c r="K18" t="n">
        <v>126.04</v>
      </c>
      <c r="L18" t="s">
        <v>77</v>
      </c>
      <c r="M18" t="s">
        <v>130</v>
      </c>
      <c r="N18" t="s">
        <v>114</v>
      </c>
      <c r="O18" t="s">
        <v>80</v>
      </c>
      <c r="P18" t="s">
        <v>104</v>
      </c>
      <c r="Q18" t="s"/>
      <c r="R18" t="s">
        <v>81</v>
      </c>
      <c r="S18" t="s">
        <v>131</v>
      </c>
      <c r="T18" t="s">
        <v>83</v>
      </c>
      <c r="U18" t="s"/>
      <c r="V18" t="s">
        <v>84</v>
      </c>
      <c r="W18" t="s">
        <v>103</v>
      </c>
      <c r="X18" t="s"/>
      <c r="Y18" t="s">
        <v>86</v>
      </c>
      <c r="Z18">
        <f>HYPERLINK("https://hotelmonitor-cachepage.eclerx.com/savepage/tk_15432124257659297_sr_2036.html","info")</f>
        <v/>
      </c>
      <c r="AA18" t="n">
        <v>156367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108</v>
      </c>
      <c r="AO18" t="s">
        <v>129</v>
      </c>
      <c r="AP18" t="n">
        <v>14</v>
      </c>
      <c r="AQ18" t="s">
        <v>90</v>
      </c>
      <c r="AR18" t="s">
        <v>112</v>
      </c>
      <c r="AS18" t="s"/>
      <c r="AT18" t="s">
        <v>92</v>
      </c>
      <c r="AU18" t="s"/>
      <c r="AV18" t="s"/>
      <c r="AW18" t="s"/>
      <c r="AX18" t="s"/>
      <c r="AY18" t="n">
        <v>864431</v>
      </c>
      <c r="AZ18" t="s">
        <v>110</v>
      </c>
      <c r="BA18" t="s"/>
      <c r="BB18" t="n">
        <v>289013</v>
      </c>
      <c r="BC18" t="n">
        <v>98.7512898724526</v>
      </c>
      <c r="BD18" t="n">
        <v>8.053228654501471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104</v>
      </c>
      <c r="F19" t="n">
        <v>871741</v>
      </c>
      <c r="G19" t="s">
        <v>74</v>
      </c>
      <c r="H19" t="s">
        <v>75</v>
      </c>
      <c r="I19" t="s"/>
      <c r="J19" t="s">
        <v>76</v>
      </c>
      <c r="K19" t="n">
        <v>136.13</v>
      </c>
      <c r="L19" t="s">
        <v>77</v>
      </c>
      <c r="M19" t="s">
        <v>132</v>
      </c>
      <c r="N19" t="s">
        <v>117</v>
      </c>
      <c r="O19" t="s">
        <v>80</v>
      </c>
      <c r="P19" t="s">
        <v>104</v>
      </c>
      <c r="Q19" t="s"/>
      <c r="R19" t="s">
        <v>81</v>
      </c>
      <c r="S19" t="s">
        <v>133</v>
      </c>
      <c r="T19" t="s">
        <v>83</v>
      </c>
      <c r="U19" t="s"/>
      <c r="V19" t="s">
        <v>84</v>
      </c>
      <c r="W19" t="s">
        <v>103</v>
      </c>
      <c r="X19" t="s"/>
      <c r="Y19" t="s">
        <v>86</v>
      </c>
      <c r="Z19">
        <f>HYPERLINK("https://hotelmonitor-cachepage.eclerx.com/savepage/tk_15432124257659297_sr_2036.html","info")</f>
        <v/>
      </c>
      <c r="AA19" t="n">
        <v>156367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108</v>
      </c>
      <c r="AO19" t="s">
        <v>129</v>
      </c>
      <c r="AP19" t="n">
        <v>14</v>
      </c>
      <c r="AQ19" t="s">
        <v>90</v>
      </c>
      <c r="AR19" t="s">
        <v>71</v>
      </c>
      <c r="AS19" t="s"/>
      <c r="AT19" t="s">
        <v>92</v>
      </c>
      <c r="AU19" t="s"/>
      <c r="AV19" t="s"/>
      <c r="AW19" t="s"/>
      <c r="AX19" t="s"/>
      <c r="AY19" t="n">
        <v>864431</v>
      </c>
      <c r="AZ19" t="s">
        <v>110</v>
      </c>
      <c r="BA19" t="s"/>
      <c r="BB19" t="n">
        <v>289013</v>
      </c>
      <c r="BC19" t="n">
        <v>98.7512898724526</v>
      </c>
      <c r="BD19" t="n">
        <v>8.053228654501471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104</v>
      </c>
      <c r="F20" t="n">
        <v>871741</v>
      </c>
      <c r="G20" t="s">
        <v>74</v>
      </c>
      <c r="H20" t="s">
        <v>75</v>
      </c>
      <c r="I20" t="s"/>
      <c r="J20" t="s">
        <v>76</v>
      </c>
      <c r="K20" t="n">
        <v>136.13</v>
      </c>
      <c r="L20" t="s">
        <v>77</v>
      </c>
      <c r="M20" t="s">
        <v>132</v>
      </c>
      <c r="N20" t="s">
        <v>117</v>
      </c>
      <c r="O20" t="s">
        <v>80</v>
      </c>
      <c r="P20" t="s">
        <v>104</v>
      </c>
      <c r="Q20" t="s"/>
      <c r="R20" t="s">
        <v>81</v>
      </c>
      <c r="S20" t="s">
        <v>133</v>
      </c>
      <c r="T20" t="s">
        <v>83</v>
      </c>
      <c r="U20" t="s"/>
      <c r="V20" t="s">
        <v>84</v>
      </c>
      <c r="W20" t="s">
        <v>103</v>
      </c>
      <c r="X20" t="s"/>
      <c r="Y20" t="s">
        <v>86</v>
      </c>
      <c r="Z20">
        <f>HYPERLINK("https://hotelmonitor-cachepage.eclerx.com/savepage/tk_15432124257659297_sr_2036.html","info")</f>
        <v/>
      </c>
      <c r="AA20" t="n">
        <v>156367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108</v>
      </c>
      <c r="AO20" t="s">
        <v>129</v>
      </c>
      <c r="AP20" t="n">
        <v>14</v>
      </c>
      <c r="AQ20" t="s">
        <v>90</v>
      </c>
      <c r="AR20" t="s">
        <v>112</v>
      </c>
      <c r="AS20" t="s"/>
      <c r="AT20" t="s">
        <v>92</v>
      </c>
      <c r="AU20" t="s"/>
      <c r="AV20" t="s"/>
      <c r="AW20" t="s"/>
      <c r="AX20" t="s"/>
      <c r="AY20" t="n">
        <v>864431</v>
      </c>
      <c r="AZ20" t="s">
        <v>110</v>
      </c>
      <c r="BA20" t="s"/>
      <c r="BB20" t="n">
        <v>289013</v>
      </c>
      <c r="BC20" t="n">
        <v>98.7512898724526</v>
      </c>
      <c r="BD20" t="n">
        <v>8.053228654501471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104</v>
      </c>
      <c r="F21" t="n">
        <v>871741</v>
      </c>
      <c r="G21" t="s">
        <v>74</v>
      </c>
      <c r="H21" t="s">
        <v>75</v>
      </c>
      <c r="I21" t="s"/>
      <c r="J21" t="s">
        <v>76</v>
      </c>
      <c r="K21" t="n">
        <v>139.28</v>
      </c>
      <c r="L21" t="s">
        <v>77</v>
      </c>
      <c r="M21" t="s">
        <v>134</v>
      </c>
      <c r="N21" t="s">
        <v>106</v>
      </c>
      <c r="O21" t="s">
        <v>80</v>
      </c>
      <c r="P21" t="s">
        <v>104</v>
      </c>
      <c r="Q21" t="s"/>
      <c r="R21" t="s">
        <v>81</v>
      </c>
      <c r="S21" t="s">
        <v>135</v>
      </c>
      <c r="T21" t="s">
        <v>83</v>
      </c>
      <c r="U21" t="s"/>
      <c r="V21" t="s">
        <v>84</v>
      </c>
      <c r="W21" t="s">
        <v>103</v>
      </c>
      <c r="X21" t="s"/>
      <c r="Y21" t="s">
        <v>86</v>
      </c>
      <c r="Z21">
        <f>HYPERLINK("https://hotelmonitor-cachepage.eclerx.com/savepage/tk_15432124257659297_sr_2036.html","info")</f>
        <v/>
      </c>
      <c r="AA21" t="n">
        <v>156367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108</v>
      </c>
      <c r="AO21" t="s">
        <v>136</v>
      </c>
      <c r="AP21" t="n">
        <v>14</v>
      </c>
      <c r="AQ21" t="s">
        <v>90</v>
      </c>
      <c r="AR21" t="s">
        <v>91</v>
      </c>
      <c r="AS21" t="s"/>
      <c r="AT21" t="s">
        <v>92</v>
      </c>
      <c r="AU21" t="s"/>
      <c r="AV21" t="s"/>
      <c r="AW21" t="s"/>
      <c r="AX21" t="s"/>
      <c r="AY21" t="n">
        <v>864431</v>
      </c>
      <c r="AZ21" t="s">
        <v>110</v>
      </c>
      <c r="BA21" t="s"/>
      <c r="BB21" t="n">
        <v>289013</v>
      </c>
      <c r="BC21" t="n">
        <v>98.7512898724526</v>
      </c>
      <c r="BD21" t="n">
        <v>8.053228654501471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104</v>
      </c>
      <c r="F22" t="n">
        <v>871741</v>
      </c>
      <c r="G22" t="s">
        <v>74</v>
      </c>
      <c r="H22" t="s">
        <v>75</v>
      </c>
      <c r="I22" t="s"/>
      <c r="J22" t="s">
        <v>76</v>
      </c>
      <c r="K22" t="n">
        <v>149.23</v>
      </c>
      <c r="L22" t="s">
        <v>77</v>
      </c>
      <c r="M22" t="s">
        <v>137</v>
      </c>
      <c r="N22" t="s">
        <v>114</v>
      </c>
      <c r="O22" t="s">
        <v>80</v>
      </c>
      <c r="P22" t="s">
        <v>104</v>
      </c>
      <c r="Q22" t="s"/>
      <c r="R22" t="s">
        <v>81</v>
      </c>
      <c r="S22" t="s">
        <v>138</v>
      </c>
      <c r="T22" t="s">
        <v>83</v>
      </c>
      <c r="U22" t="s"/>
      <c r="V22" t="s">
        <v>84</v>
      </c>
      <c r="W22" t="s">
        <v>103</v>
      </c>
      <c r="X22" t="s"/>
      <c r="Y22" t="s">
        <v>86</v>
      </c>
      <c r="Z22">
        <f>HYPERLINK("https://hotelmonitor-cachepage.eclerx.com/savepage/tk_15432124257659297_sr_2036.html","info")</f>
        <v/>
      </c>
      <c r="AA22" t="n">
        <v>156367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108</v>
      </c>
      <c r="AO22" t="s">
        <v>136</v>
      </c>
      <c r="AP22" t="n">
        <v>14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864431</v>
      </c>
      <c r="AZ22" t="s">
        <v>110</v>
      </c>
      <c r="BA22" t="s"/>
      <c r="BB22" t="n">
        <v>289013</v>
      </c>
      <c r="BC22" t="n">
        <v>98.7512898724526</v>
      </c>
      <c r="BD22" t="n">
        <v>8.053228654501471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104</v>
      </c>
      <c r="F23" t="n">
        <v>871741</v>
      </c>
      <c r="G23" t="s">
        <v>74</v>
      </c>
      <c r="H23" t="s">
        <v>75</v>
      </c>
      <c r="I23" t="s"/>
      <c r="J23" t="s">
        <v>76</v>
      </c>
      <c r="K23" t="n">
        <v>161.17</v>
      </c>
      <c r="L23" t="s">
        <v>77</v>
      </c>
      <c r="M23" t="s">
        <v>139</v>
      </c>
      <c r="N23" t="s">
        <v>117</v>
      </c>
      <c r="O23" t="s">
        <v>80</v>
      </c>
      <c r="P23" t="s">
        <v>104</v>
      </c>
      <c r="Q23" t="s"/>
      <c r="R23" t="s">
        <v>81</v>
      </c>
      <c r="S23" t="s">
        <v>140</v>
      </c>
      <c r="T23" t="s">
        <v>83</v>
      </c>
      <c r="U23" t="s"/>
      <c r="V23" t="s">
        <v>84</v>
      </c>
      <c r="W23" t="s">
        <v>103</v>
      </c>
      <c r="X23" t="s"/>
      <c r="Y23" t="s">
        <v>86</v>
      </c>
      <c r="Z23">
        <f>HYPERLINK("https://hotelmonitor-cachepage.eclerx.com/savepage/tk_15432124257659297_sr_2036.html","info")</f>
        <v/>
      </c>
      <c r="AA23" t="n">
        <v>156367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108</v>
      </c>
      <c r="AO23" t="s">
        <v>136</v>
      </c>
      <c r="AP23" t="n">
        <v>14</v>
      </c>
      <c r="AQ23" t="s">
        <v>90</v>
      </c>
      <c r="AR23" t="s">
        <v>91</v>
      </c>
      <c r="AS23" t="s"/>
      <c r="AT23" t="s">
        <v>92</v>
      </c>
      <c r="AU23" t="s"/>
      <c r="AV23" t="s"/>
      <c r="AW23" t="s"/>
      <c r="AX23" t="s"/>
      <c r="AY23" t="n">
        <v>864431</v>
      </c>
      <c r="AZ23" t="s">
        <v>110</v>
      </c>
      <c r="BA23" t="s"/>
      <c r="BB23" t="n">
        <v>289013</v>
      </c>
      <c r="BC23" t="n">
        <v>98.7512898724526</v>
      </c>
      <c r="BD23" t="n">
        <v>8.053228654501471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75.70999999999999</v>
      </c>
      <c r="L24" t="s">
        <v>77</v>
      </c>
      <c r="M24" t="s">
        <v>142</v>
      </c>
      <c r="N24" t="s">
        <v>143</v>
      </c>
      <c r="O24" t="s">
        <v>80</v>
      </c>
      <c r="P24" t="s">
        <v>141</v>
      </c>
      <c r="Q24" t="s"/>
      <c r="R24" t="s">
        <v>144</v>
      </c>
      <c r="S24" t="s">
        <v>145</v>
      </c>
      <c r="T24" t="s">
        <v>83</v>
      </c>
      <c r="U24" t="s"/>
      <c r="V24" t="s">
        <v>84</v>
      </c>
      <c r="W24" t="s">
        <v>103</v>
      </c>
      <c r="X24" t="s"/>
      <c r="Y24" t="s">
        <v>86</v>
      </c>
      <c r="Z24">
        <f>HYPERLINK("https://hotelmonitor-cachepage.eclerx.com/savepage/tk_15432123655421782_sr_2036.html","info")</f>
        <v/>
      </c>
      <c r="AA24" t="n">
        <v>-6796327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108</v>
      </c>
      <c r="AO24" t="s">
        <v>146</v>
      </c>
      <c r="AP24" t="n">
        <v>2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6796327</v>
      </c>
      <c r="AZ24" t="s"/>
      <c r="BA24" t="s"/>
      <c r="BB24" t="n">
        <v>1867</v>
      </c>
      <c r="BC24" t="n">
        <v>98.82478397204977</v>
      </c>
      <c r="BD24" t="n">
        <v>8.031994662423353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75.70999999999999</v>
      </c>
      <c r="L25" t="s">
        <v>77</v>
      </c>
      <c r="M25" t="s">
        <v>142</v>
      </c>
      <c r="N25" t="s">
        <v>143</v>
      </c>
      <c r="O25" t="s">
        <v>80</v>
      </c>
      <c r="P25" t="s">
        <v>141</v>
      </c>
      <c r="Q25" t="s"/>
      <c r="R25" t="s">
        <v>144</v>
      </c>
      <c r="S25" t="s">
        <v>145</v>
      </c>
      <c r="T25" t="s">
        <v>83</v>
      </c>
      <c r="U25" t="s"/>
      <c r="V25" t="s">
        <v>84</v>
      </c>
      <c r="W25" t="s">
        <v>103</v>
      </c>
      <c r="X25" t="s"/>
      <c r="Y25" t="s">
        <v>86</v>
      </c>
      <c r="Z25">
        <f>HYPERLINK("https://hotelmonitor-cachepage.eclerx.com/savepage/tk_15432123655421782_sr_2036.html","info")</f>
        <v/>
      </c>
      <c r="AA25" t="n">
        <v>-6796327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108</v>
      </c>
      <c r="AO25" t="s">
        <v>146</v>
      </c>
      <c r="AP25" t="n">
        <v>2</v>
      </c>
      <c r="AQ25" t="s">
        <v>90</v>
      </c>
      <c r="AR25" t="s">
        <v>112</v>
      </c>
      <c r="AS25" t="s"/>
      <c r="AT25" t="s">
        <v>92</v>
      </c>
      <c r="AU25" t="s"/>
      <c r="AV25" t="s"/>
      <c r="AW25" t="s"/>
      <c r="AX25" t="s"/>
      <c r="AY25" t="n">
        <v>6796327</v>
      </c>
      <c r="AZ25" t="s"/>
      <c r="BA25" t="s"/>
      <c r="BB25" t="n">
        <v>1867</v>
      </c>
      <c r="BC25" t="n">
        <v>98.82478397204977</v>
      </c>
      <c r="BD25" t="n">
        <v>8.031994662423353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83.48999999999999</v>
      </c>
      <c r="L26" t="s">
        <v>77</v>
      </c>
      <c r="M26" t="s">
        <v>147</v>
      </c>
      <c r="N26" t="s">
        <v>148</v>
      </c>
      <c r="O26" t="s">
        <v>80</v>
      </c>
      <c r="P26" t="s">
        <v>141</v>
      </c>
      <c r="Q26" t="s"/>
      <c r="R26" t="s">
        <v>144</v>
      </c>
      <c r="S26" t="s">
        <v>149</v>
      </c>
      <c r="T26" t="s">
        <v>83</v>
      </c>
      <c r="U26" t="s"/>
      <c r="V26" t="s">
        <v>84</v>
      </c>
      <c r="W26" t="s">
        <v>103</v>
      </c>
      <c r="X26" t="s"/>
      <c r="Y26" t="s">
        <v>86</v>
      </c>
      <c r="Z26">
        <f>HYPERLINK("https://hotelmonitor-cachepage.eclerx.com/savepage/tk_15432123655421782_sr_2036.html","info")</f>
        <v/>
      </c>
      <c r="AA26" t="n">
        <v>-6796327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108</v>
      </c>
      <c r="AO26" t="s">
        <v>150</v>
      </c>
      <c r="AP26" t="n">
        <v>2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6796327</v>
      </c>
      <c r="AZ26" t="s"/>
      <c r="BA26" t="s"/>
      <c r="BB26" t="n">
        <v>1867</v>
      </c>
      <c r="BC26" t="n">
        <v>98.82478397204977</v>
      </c>
      <c r="BD26" t="n">
        <v>8.031994662423353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83.48999999999999</v>
      </c>
      <c r="L27" t="s">
        <v>77</v>
      </c>
      <c r="M27" t="s">
        <v>147</v>
      </c>
      <c r="N27" t="s">
        <v>151</v>
      </c>
      <c r="O27" t="s">
        <v>80</v>
      </c>
      <c r="P27" t="s">
        <v>141</v>
      </c>
      <c r="Q27" t="s"/>
      <c r="R27" t="s">
        <v>144</v>
      </c>
      <c r="S27" t="s">
        <v>149</v>
      </c>
      <c r="T27" t="s">
        <v>83</v>
      </c>
      <c r="U27" t="s"/>
      <c r="V27" t="s">
        <v>84</v>
      </c>
      <c r="W27" t="s">
        <v>103</v>
      </c>
      <c r="X27" t="s"/>
      <c r="Y27" t="s">
        <v>86</v>
      </c>
      <c r="Z27">
        <f>HYPERLINK("https://hotelmonitor-cachepage.eclerx.com/savepage/tk_15432123655421782_sr_2036.html","info")</f>
        <v/>
      </c>
      <c r="AA27" t="n">
        <v>-6796327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108</v>
      </c>
      <c r="AO27" t="s">
        <v>150</v>
      </c>
      <c r="AP27" t="n">
        <v>2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6796327</v>
      </c>
      <c r="AZ27" t="s"/>
      <c r="BA27" t="s"/>
      <c r="BB27" t="n">
        <v>1867</v>
      </c>
      <c r="BC27" t="n">
        <v>98.82478397204977</v>
      </c>
      <c r="BD27" t="n">
        <v>8.031994662423353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83.48999999999999</v>
      </c>
      <c r="L28" t="s">
        <v>77</v>
      </c>
      <c r="M28" t="s">
        <v>147</v>
      </c>
      <c r="N28" t="s">
        <v>148</v>
      </c>
      <c r="O28" t="s">
        <v>80</v>
      </c>
      <c r="P28" t="s">
        <v>141</v>
      </c>
      <c r="Q28" t="s"/>
      <c r="R28" t="s">
        <v>144</v>
      </c>
      <c r="S28" t="s">
        <v>149</v>
      </c>
      <c r="T28" t="s">
        <v>83</v>
      </c>
      <c r="U28" t="s"/>
      <c r="V28" t="s">
        <v>84</v>
      </c>
      <c r="W28" t="s">
        <v>103</v>
      </c>
      <c r="X28" t="s"/>
      <c r="Y28" t="s">
        <v>86</v>
      </c>
      <c r="Z28">
        <f>HYPERLINK("https://hotelmonitor-cachepage.eclerx.com/savepage/tk_15432123655421782_sr_2036.html","info")</f>
        <v/>
      </c>
      <c r="AA28" t="n">
        <v>-6796327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108</v>
      </c>
      <c r="AO28" t="s">
        <v>150</v>
      </c>
      <c r="AP28" t="n">
        <v>2</v>
      </c>
      <c r="AQ28" t="s">
        <v>90</v>
      </c>
      <c r="AR28" t="s">
        <v>112</v>
      </c>
      <c r="AS28" t="s"/>
      <c r="AT28" t="s">
        <v>92</v>
      </c>
      <c r="AU28" t="s"/>
      <c r="AV28" t="s"/>
      <c r="AW28" t="s"/>
      <c r="AX28" t="s"/>
      <c r="AY28" t="n">
        <v>6796327</v>
      </c>
      <c r="AZ28" t="s"/>
      <c r="BA28" t="s"/>
      <c r="BB28" t="n">
        <v>1867</v>
      </c>
      <c r="BC28" t="n">
        <v>98.82478397204977</v>
      </c>
      <c r="BD28" t="n">
        <v>8.031994662423353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83.48999999999999</v>
      </c>
      <c r="L29" t="s">
        <v>77</v>
      </c>
      <c r="M29" t="s">
        <v>147</v>
      </c>
      <c r="N29" t="s">
        <v>151</v>
      </c>
      <c r="O29" t="s">
        <v>80</v>
      </c>
      <c r="P29" t="s">
        <v>141</v>
      </c>
      <c r="Q29" t="s"/>
      <c r="R29" t="s">
        <v>144</v>
      </c>
      <c r="S29" t="s">
        <v>149</v>
      </c>
      <c r="T29" t="s">
        <v>83</v>
      </c>
      <c r="U29" t="s"/>
      <c r="V29" t="s">
        <v>84</v>
      </c>
      <c r="W29" t="s">
        <v>103</v>
      </c>
      <c r="X29" t="s"/>
      <c r="Y29" t="s">
        <v>86</v>
      </c>
      <c r="Z29">
        <f>HYPERLINK("https://hotelmonitor-cachepage.eclerx.com/savepage/tk_15432123655421782_sr_2036.html","info")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108</v>
      </c>
      <c r="AO29" t="s">
        <v>150</v>
      </c>
      <c r="AP29" t="n">
        <v>2</v>
      </c>
      <c r="AQ29" t="s">
        <v>90</v>
      </c>
      <c r="AR29" t="s">
        <v>112</v>
      </c>
      <c r="AS29" t="s"/>
      <c r="AT29" t="s">
        <v>92</v>
      </c>
      <c r="AU29" t="s"/>
      <c r="AV29" t="s"/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89.73999999999999</v>
      </c>
      <c r="L30" t="s">
        <v>77</v>
      </c>
      <c r="M30" t="s">
        <v>152</v>
      </c>
      <c r="N30" t="s">
        <v>153</v>
      </c>
      <c r="O30" t="s">
        <v>80</v>
      </c>
      <c r="P30" t="s">
        <v>141</v>
      </c>
      <c r="Q30" t="s"/>
      <c r="R30" t="s">
        <v>144</v>
      </c>
      <c r="S30" t="s">
        <v>154</v>
      </c>
      <c r="T30" t="s">
        <v>83</v>
      </c>
      <c r="U30" t="s"/>
      <c r="V30" t="s">
        <v>84</v>
      </c>
      <c r="W30" t="s">
        <v>103</v>
      </c>
      <c r="X30" t="s"/>
      <c r="Y30" t="s">
        <v>86</v>
      </c>
      <c r="Z30">
        <f>HYPERLINK("https://hotelmonitor-cachepage.eclerx.com/savepage/tk_15432123655421782_sr_2036.html","info")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>
        <v>89</v>
      </c>
      <c r="AP30" t="n">
        <v>2</v>
      </c>
      <c r="AQ30" t="s">
        <v>90</v>
      </c>
      <c r="AR30" t="s">
        <v>91</v>
      </c>
      <c r="AS30" t="s"/>
      <c r="AT30" t="s">
        <v>92</v>
      </c>
      <c r="AU30" t="s"/>
      <c r="AV30" t="s"/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90.47</v>
      </c>
      <c r="L31" t="s">
        <v>77</v>
      </c>
      <c r="M31" t="s">
        <v>155</v>
      </c>
      <c r="N31" t="s">
        <v>156</v>
      </c>
      <c r="O31" t="s">
        <v>80</v>
      </c>
      <c r="P31" t="s">
        <v>141</v>
      </c>
      <c r="Q31" t="s"/>
      <c r="R31" t="s">
        <v>144</v>
      </c>
      <c r="S31" t="s">
        <v>157</v>
      </c>
      <c r="T31" t="s">
        <v>83</v>
      </c>
      <c r="U31" t="s"/>
      <c r="V31" t="s">
        <v>84</v>
      </c>
      <c r="W31" t="s">
        <v>103</v>
      </c>
      <c r="X31" t="s"/>
      <c r="Y31" t="s">
        <v>86</v>
      </c>
      <c r="Z31">
        <f>HYPERLINK("https://hotelmonitor-cachepage.eclerx.com/savepage/tk_15432123655421782_sr_2036.html","info")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108</v>
      </c>
      <c r="AO31" t="s">
        <v>150</v>
      </c>
      <c r="AP31" t="n">
        <v>2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141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90.47</v>
      </c>
      <c r="L32" t="s">
        <v>77</v>
      </c>
      <c r="M32" t="s">
        <v>155</v>
      </c>
      <c r="N32" t="s">
        <v>156</v>
      </c>
      <c r="O32" t="s">
        <v>80</v>
      </c>
      <c r="P32" t="s">
        <v>141</v>
      </c>
      <c r="Q32" t="s"/>
      <c r="R32" t="s">
        <v>144</v>
      </c>
      <c r="S32" t="s">
        <v>157</v>
      </c>
      <c r="T32" t="s">
        <v>83</v>
      </c>
      <c r="U32" t="s"/>
      <c r="V32" t="s">
        <v>84</v>
      </c>
      <c r="W32" t="s">
        <v>103</v>
      </c>
      <c r="X32" t="s"/>
      <c r="Y32" t="s">
        <v>86</v>
      </c>
      <c r="Z32">
        <f>HYPERLINK("https://hotelmonitor-cachepage.eclerx.com/savepage/tk_15432123655421782_sr_2036.html","info")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108</v>
      </c>
      <c r="AO32" t="s">
        <v>150</v>
      </c>
      <c r="AP32" t="n">
        <v>2</v>
      </c>
      <c r="AQ32" t="s">
        <v>90</v>
      </c>
      <c r="AR32" t="s">
        <v>112</v>
      </c>
      <c r="AS32" t="s"/>
      <c r="AT32" t="s">
        <v>92</v>
      </c>
      <c r="AU32" t="s"/>
      <c r="AV32" t="s"/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97.89</v>
      </c>
      <c r="L33" t="s">
        <v>77</v>
      </c>
      <c r="M33" t="s">
        <v>158</v>
      </c>
      <c r="N33" t="s">
        <v>151</v>
      </c>
      <c r="O33" t="s">
        <v>80</v>
      </c>
      <c r="P33" t="s">
        <v>141</v>
      </c>
      <c r="Q33" t="s"/>
      <c r="R33" t="s">
        <v>144</v>
      </c>
      <c r="S33" t="s">
        <v>159</v>
      </c>
      <c r="T33" t="s">
        <v>83</v>
      </c>
      <c r="U33" t="s"/>
      <c r="V33" t="s">
        <v>84</v>
      </c>
      <c r="W33" t="s">
        <v>103</v>
      </c>
      <c r="X33" t="s"/>
      <c r="Y33" t="s">
        <v>86</v>
      </c>
      <c r="Z33">
        <f>HYPERLINK("https://hotelmonitor-cachepage.eclerx.com/savepage/tk_15432123655421782_sr_2036.html","info")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>
        <v>91</v>
      </c>
      <c r="AS33" t="s"/>
      <c r="AT33" t="s">
        <v>92</v>
      </c>
      <c r="AU33" t="s"/>
      <c r="AV33" t="s"/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97.89</v>
      </c>
      <c r="L34" t="s">
        <v>77</v>
      </c>
      <c r="M34" t="s">
        <v>158</v>
      </c>
      <c r="N34" t="s">
        <v>160</v>
      </c>
      <c r="O34" t="s">
        <v>80</v>
      </c>
      <c r="P34" t="s">
        <v>141</v>
      </c>
      <c r="Q34" t="s"/>
      <c r="R34" t="s">
        <v>144</v>
      </c>
      <c r="S34" t="s">
        <v>159</v>
      </c>
      <c r="T34" t="s">
        <v>83</v>
      </c>
      <c r="U34" t="s"/>
      <c r="V34" t="s">
        <v>84</v>
      </c>
      <c r="W34" t="s">
        <v>103</v>
      </c>
      <c r="X34" t="s"/>
      <c r="Y34" t="s">
        <v>86</v>
      </c>
      <c r="Z34">
        <f>HYPERLINK("https://hotelmonitor-cachepage.eclerx.com/savepage/tk_15432123655421782_sr_2036.html","info")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106.05</v>
      </c>
      <c r="L35" t="s">
        <v>77</v>
      </c>
      <c r="M35" t="s">
        <v>161</v>
      </c>
      <c r="N35" t="s">
        <v>156</v>
      </c>
      <c r="O35" t="s">
        <v>80</v>
      </c>
      <c r="P35" t="s">
        <v>141</v>
      </c>
      <c r="Q35" t="s"/>
      <c r="R35" t="s">
        <v>144</v>
      </c>
      <c r="S35" t="s">
        <v>162</v>
      </c>
      <c r="T35" t="s">
        <v>83</v>
      </c>
      <c r="U35" t="s"/>
      <c r="V35" t="s">
        <v>84</v>
      </c>
      <c r="W35" t="s">
        <v>103</v>
      </c>
      <c r="X35" t="s"/>
      <c r="Y35" t="s">
        <v>86</v>
      </c>
      <c r="Z35">
        <f>HYPERLINK("https://hotelmonitor-cachepage.eclerx.com/savepage/tk_15432123655421782_sr_2036.html","info")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>
        <v>91</v>
      </c>
      <c r="AS35" t="s"/>
      <c r="AT35" t="s">
        <v>92</v>
      </c>
      <c r="AU35" t="s"/>
      <c r="AV35" t="s"/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23.44</v>
      </c>
      <c r="L36" t="s">
        <v>77</v>
      </c>
      <c r="M36" t="s">
        <v>164</v>
      </c>
      <c r="N36" t="s">
        <v>165</v>
      </c>
      <c r="O36" t="s">
        <v>80</v>
      </c>
      <c r="P36" t="s">
        <v>163</v>
      </c>
      <c r="Q36" t="s"/>
      <c r="R36" t="s">
        <v>81</v>
      </c>
      <c r="S36" t="s">
        <v>166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HYPERLINK("https://hotelmonitor-cachepage.eclerx.com/savepage/tk_15432125167838407_sr_2036.html","info")</f>
        <v/>
      </c>
      <c r="AA36" t="n">
        <v>-3791430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108</v>
      </c>
      <c r="AO36" t="s">
        <v>167</v>
      </c>
      <c r="AP36" t="n">
        <v>36</v>
      </c>
      <c r="AQ36" t="s">
        <v>90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3791430</v>
      </c>
      <c r="AZ36" t="s">
        <v>168</v>
      </c>
      <c r="BA36" t="s"/>
      <c r="BB36" t="n">
        <v>1119111</v>
      </c>
      <c r="BC36" t="n">
        <v>98.962744</v>
      </c>
      <c r="BD36" t="n">
        <v>7.8187713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28</v>
      </c>
      <c r="L37" t="s">
        <v>77</v>
      </c>
      <c r="M37" t="s">
        <v>164</v>
      </c>
      <c r="N37" t="s">
        <v>165</v>
      </c>
      <c r="O37" t="s">
        <v>80</v>
      </c>
      <c r="P37" t="s">
        <v>163</v>
      </c>
      <c r="Q37" t="s"/>
      <c r="R37" t="s">
        <v>81</v>
      </c>
      <c r="S37" t="s">
        <v>169</v>
      </c>
      <c r="T37" t="s">
        <v>83</v>
      </c>
      <c r="U37" t="s"/>
      <c r="V37" t="s">
        <v>84</v>
      </c>
      <c r="W37" t="s">
        <v>103</v>
      </c>
      <c r="X37" t="s"/>
      <c r="Y37" t="s">
        <v>86</v>
      </c>
      <c r="Z37">
        <f>HYPERLINK("https://hotelmonitor-cachepage.eclerx.com/savepage/tk_15432125167838407_sr_2036.html","info")</f>
        <v/>
      </c>
      <c r="AA37" t="n">
        <v>-3791430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108</v>
      </c>
      <c r="AO37" t="s">
        <v>170</v>
      </c>
      <c r="AP37" t="n">
        <v>36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3791430</v>
      </c>
      <c r="AZ37" t="s">
        <v>168</v>
      </c>
      <c r="BA37" t="s"/>
      <c r="BB37" t="n">
        <v>1119111</v>
      </c>
      <c r="BC37" t="n">
        <v>98.962744</v>
      </c>
      <c r="BD37" t="n">
        <v>7.8187713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29.72</v>
      </c>
      <c r="L38" t="s">
        <v>77</v>
      </c>
      <c r="M38" t="s">
        <v>164</v>
      </c>
      <c r="N38" t="s">
        <v>171</v>
      </c>
      <c r="O38" t="s">
        <v>80</v>
      </c>
      <c r="P38" t="s">
        <v>163</v>
      </c>
      <c r="Q38" t="s"/>
      <c r="R38" t="s">
        <v>81</v>
      </c>
      <c r="S38" t="s">
        <v>172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HYPERLINK("https://hotelmonitor-cachepage.eclerx.com/savepage/tk_15432125167838407_sr_2036.html","info")</f>
        <v/>
      </c>
      <c r="AA38" t="n">
        <v>-3791430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108</v>
      </c>
      <c r="AO38" t="s">
        <v>173</v>
      </c>
      <c r="AP38" t="n">
        <v>36</v>
      </c>
      <c r="AQ38" t="s">
        <v>90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3791430</v>
      </c>
      <c r="AZ38" t="s">
        <v>168</v>
      </c>
      <c r="BA38" t="s"/>
      <c r="BB38" t="n">
        <v>1119111</v>
      </c>
      <c r="BC38" t="n">
        <v>98.962744</v>
      </c>
      <c r="BD38" t="n">
        <v>7.8187713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34.1</v>
      </c>
      <c r="L39" t="s">
        <v>77</v>
      </c>
      <c r="M39" t="s">
        <v>164</v>
      </c>
      <c r="N39" t="s">
        <v>171</v>
      </c>
      <c r="O39" t="s">
        <v>80</v>
      </c>
      <c r="P39" t="s">
        <v>163</v>
      </c>
      <c r="Q39" t="s"/>
      <c r="R39" t="s">
        <v>81</v>
      </c>
      <c r="S39" t="s">
        <v>174</v>
      </c>
      <c r="T39" t="s">
        <v>83</v>
      </c>
      <c r="U39" t="s"/>
      <c r="V39" t="s">
        <v>84</v>
      </c>
      <c r="W39" t="s">
        <v>103</v>
      </c>
      <c r="X39" t="s"/>
      <c r="Y39" t="s">
        <v>86</v>
      </c>
      <c r="Z39">
        <f>HYPERLINK("https://hotelmonitor-cachepage.eclerx.com/savepage/tk_15432125167838407_sr_2036.html","info")</f>
        <v/>
      </c>
      <c r="AA39" t="n">
        <v>-3791430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108</v>
      </c>
      <c r="AO39" t="s">
        <v>170</v>
      </c>
      <c r="AP39" t="n">
        <v>36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3791430</v>
      </c>
      <c r="AZ39" t="s">
        <v>168</v>
      </c>
      <c r="BA39" t="s"/>
      <c r="BB39" t="n">
        <v>1119111</v>
      </c>
      <c r="BC39" t="n">
        <v>98.962744</v>
      </c>
      <c r="BD39" t="n">
        <v>7.8187713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175</v>
      </c>
      <c r="F40" t="n">
        <v>1630915</v>
      </c>
      <c r="G40" t="s">
        <v>74</v>
      </c>
      <c r="H40" t="s">
        <v>75</v>
      </c>
      <c r="I40" t="s"/>
      <c r="J40" t="s">
        <v>76</v>
      </c>
      <c r="K40" t="n">
        <v>132.56</v>
      </c>
      <c r="L40" t="s">
        <v>77</v>
      </c>
      <c r="M40" t="s">
        <v>176</v>
      </c>
      <c r="N40" t="s">
        <v>177</v>
      </c>
      <c r="O40" t="s">
        <v>80</v>
      </c>
      <c r="P40" t="s">
        <v>175</v>
      </c>
      <c r="Q40" t="s"/>
      <c r="R40" t="s">
        <v>81</v>
      </c>
      <c r="S40" t="s">
        <v>178</v>
      </c>
      <c r="T40" t="s">
        <v>83</v>
      </c>
      <c r="U40" t="s"/>
      <c r="V40" t="s">
        <v>84</v>
      </c>
      <c r="W40" t="s">
        <v>103</v>
      </c>
      <c r="X40" t="s"/>
      <c r="Y40" t="s">
        <v>86</v>
      </c>
      <c r="Z40">
        <f>HYPERLINK("https://hotelmonitor-cachepage.eclerx.com/savepage/tk_1543212458784736_sr_2036.html","info")</f>
        <v/>
      </c>
      <c r="AA40" t="n">
        <v>360814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108</v>
      </c>
      <c r="AO40" t="s">
        <v>179</v>
      </c>
      <c r="AP40" t="n">
        <v>20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1348354</v>
      </c>
      <c r="AZ40" t="s">
        <v>180</v>
      </c>
      <c r="BA40" t="s"/>
      <c r="BB40" t="n">
        <v>445888</v>
      </c>
      <c r="BC40" t="n">
        <v>98.8335015065968</v>
      </c>
      <c r="BD40" t="n">
        <v>8.03199606007621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175</v>
      </c>
      <c r="F41" t="n">
        <v>1630915</v>
      </c>
      <c r="G41" t="s">
        <v>74</v>
      </c>
      <c r="H41" t="s">
        <v>75</v>
      </c>
      <c r="I41" t="s"/>
      <c r="J41" t="s">
        <v>76</v>
      </c>
      <c r="K41" t="n">
        <v>132.56</v>
      </c>
      <c r="L41" t="s">
        <v>77</v>
      </c>
      <c r="M41" t="s">
        <v>176</v>
      </c>
      <c r="N41" t="s">
        <v>177</v>
      </c>
      <c r="O41" t="s">
        <v>80</v>
      </c>
      <c r="P41" t="s">
        <v>175</v>
      </c>
      <c r="Q41" t="s"/>
      <c r="R41" t="s">
        <v>81</v>
      </c>
      <c r="S41" t="s">
        <v>178</v>
      </c>
      <c r="T41" t="s">
        <v>83</v>
      </c>
      <c r="U41" t="s"/>
      <c r="V41" t="s">
        <v>84</v>
      </c>
      <c r="W41" t="s">
        <v>103</v>
      </c>
      <c r="X41" t="s"/>
      <c r="Y41" t="s">
        <v>86</v>
      </c>
      <c r="Z41">
        <f>HYPERLINK("https://hotelmonitor-cachepage.eclerx.com/savepage/tk_1543212458784736_sr_2036.html","info")</f>
        <v/>
      </c>
      <c r="AA41" t="n">
        <v>360814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108</v>
      </c>
      <c r="AO41" t="s">
        <v>179</v>
      </c>
      <c r="AP41" t="n">
        <v>20</v>
      </c>
      <c r="AQ41" t="s">
        <v>90</v>
      </c>
      <c r="AR41" t="s">
        <v>112</v>
      </c>
      <c r="AS41" t="s"/>
      <c r="AT41" t="s">
        <v>92</v>
      </c>
      <c r="AU41" t="s"/>
      <c r="AV41" t="s"/>
      <c r="AW41" t="s"/>
      <c r="AX41" t="s"/>
      <c r="AY41" t="n">
        <v>1348354</v>
      </c>
      <c r="AZ41" t="s">
        <v>180</v>
      </c>
      <c r="BA41" t="s"/>
      <c r="BB41" t="n">
        <v>445888</v>
      </c>
      <c r="BC41" t="n">
        <v>98.8335015065968</v>
      </c>
      <c r="BD41" t="n">
        <v>8.03199606007621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175</v>
      </c>
      <c r="F42" t="n">
        <v>1630915</v>
      </c>
      <c r="G42" t="s">
        <v>74</v>
      </c>
      <c r="H42" t="s">
        <v>75</v>
      </c>
      <c r="I42" t="s"/>
      <c r="J42" t="s">
        <v>76</v>
      </c>
      <c r="K42" t="n">
        <v>141.67</v>
      </c>
      <c r="L42" t="s">
        <v>77</v>
      </c>
      <c r="M42" t="s">
        <v>181</v>
      </c>
      <c r="N42" t="s">
        <v>182</v>
      </c>
      <c r="O42" t="s">
        <v>80</v>
      </c>
      <c r="P42" t="s">
        <v>175</v>
      </c>
      <c r="Q42" t="s"/>
      <c r="R42" t="s">
        <v>81</v>
      </c>
      <c r="S42" t="s">
        <v>183</v>
      </c>
      <c r="T42" t="s">
        <v>83</v>
      </c>
      <c r="U42" t="s"/>
      <c r="V42" t="s">
        <v>84</v>
      </c>
      <c r="W42" t="s">
        <v>103</v>
      </c>
      <c r="X42" t="s"/>
      <c r="Y42" t="s">
        <v>86</v>
      </c>
      <c r="Z42">
        <f>HYPERLINK("https://hotelmonitor-cachepage.eclerx.com/savepage/tk_1543212458784736_sr_2036.html","info")</f>
        <v/>
      </c>
      <c r="AA42" t="n">
        <v>360814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108</v>
      </c>
      <c r="AO42" t="s">
        <v>184</v>
      </c>
      <c r="AP42" t="n">
        <v>20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1348354</v>
      </c>
      <c r="AZ42" t="s">
        <v>180</v>
      </c>
      <c r="BA42" t="s"/>
      <c r="BB42" t="n">
        <v>445888</v>
      </c>
      <c r="BC42" t="n">
        <v>98.8335015065968</v>
      </c>
      <c r="BD42" t="n">
        <v>8.03199606007621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175</v>
      </c>
      <c r="F43" t="n">
        <v>1630915</v>
      </c>
      <c r="G43" t="s">
        <v>74</v>
      </c>
      <c r="H43" t="s">
        <v>75</v>
      </c>
      <c r="I43" t="s"/>
      <c r="J43" t="s">
        <v>76</v>
      </c>
      <c r="K43" t="n">
        <v>141.67</v>
      </c>
      <c r="L43" t="s">
        <v>77</v>
      </c>
      <c r="M43" t="s">
        <v>181</v>
      </c>
      <c r="N43" t="s">
        <v>182</v>
      </c>
      <c r="O43" t="s">
        <v>80</v>
      </c>
      <c r="P43" t="s">
        <v>175</v>
      </c>
      <c r="Q43" t="s"/>
      <c r="R43" t="s">
        <v>81</v>
      </c>
      <c r="S43" t="s">
        <v>183</v>
      </c>
      <c r="T43" t="s">
        <v>83</v>
      </c>
      <c r="U43" t="s"/>
      <c r="V43" t="s">
        <v>84</v>
      </c>
      <c r="W43" t="s">
        <v>103</v>
      </c>
      <c r="X43" t="s"/>
      <c r="Y43" t="s">
        <v>86</v>
      </c>
      <c r="Z43">
        <f>HYPERLINK("https://hotelmonitor-cachepage.eclerx.com/savepage/tk_1543212458784736_sr_2036.html","info")</f>
        <v/>
      </c>
      <c r="AA43" t="n">
        <v>360814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108</v>
      </c>
      <c r="AO43" t="s">
        <v>184</v>
      </c>
      <c r="AP43" t="n">
        <v>20</v>
      </c>
      <c r="AQ43" t="s">
        <v>90</v>
      </c>
      <c r="AR43" t="s">
        <v>112</v>
      </c>
      <c r="AS43" t="s"/>
      <c r="AT43" t="s">
        <v>92</v>
      </c>
      <c r="AU43" t="s"/>
      <c r="AV43" t="s"/>
      <c r="AW43" t="s"/>
      <c r="AX43" t="s"/>
      <c r="AY43" t="n">
        <v>1348354</v>
      </c>
      <c r="AZ43" t="s">
        <v>180</v>
      </c>
      <c r="BA43" t="s"/>
      <c r="BB43" t="n">
        <v>445888</v>
      </c>
      <c r="BC43" t="n">
        <v>98.8335015065968</v>
      </c>
      <c r="BD43" t="n">
        <v>8.03199606007621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175</v>
      </c>
      <c r="F44" t="n">
        <v>1630915</v>
      </c>
      <c r="G44" t="s">
        <v>74</v>
      </c>
      <c r="H44" t="s">
        <v>75</v>
      </c>
      <c r="I44" t="s"/>
      <c r="J44" t="s">
        <v>76</v>
      </c>
      <c r="K44" t="n">
        <v>145.41</v>
      </c>
      <c r="L44" t="s">
        <v>77</v>
      </c>
      <c r="M44" t="s">
        <v>185</v>
      </c>
      <c r="N44" t="s">
        <v>186</v>
      </c>
      <c r="O44" t="s">
        <v>80</v>
      </c>
      <c r="P44" t="s">
        <v>175</v>
      </c>
      <c r="Q44" t="s"/>
      <c r="R44" t="s">
        <v>81</v>
      </c>
      <c r="S44" t="s">
        <v>187</v>
      </c>
      <c r="T44" t="s">
        <v>83</v>
      </c>
      <c r="U44" t="s"/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HYPERLINK("https://hotelmonitor-cachepage.eclerx.com/savepage/tk_1543212458784736_sr_2036.html","info")</f>
        <v/>
      </c>
      <c r="AA44" t="n">
        <v>360814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108</v>
      </c>
      <c r="AO44" t="s">
        <v>188</v>
      </c>
      <c r="AP44" t="n">
        <v>20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1348354</v>
      </c>
      <c r="AZ44" t="s">
        <v>180</v>
      </c>
      <c r="BA44" t="s"/>
      <c r="BB44" t="n">
        <v>445888</v>
      </c>
      <c r="BC44" t="n">
        <v>98.8335015065968</v>
      </c>
      <c r="BD44" t="n">
        <v>8.03199606007621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175</v>
      </c>
      <c r="F45" t="n">
        <v>1630915</v>
      </c>
      <c r="G45" t="s">
        <v>74</v>
      </c>
      <c r="H45" t="s">
        <v>75</v>
      </c>
      <c r="I45" t="s"/>
      <c r="J45" t="s">
        <v>76</v>
      </c>
      <c r="K45" t="n">
        <v>145.41</v>
      </c>
      <c r="L45" t="s">
        <v>77</v>
      </c>
      <c r="M45" t="s">
        <v>185</v>
      </c>
      <c r="N45" t="s">
        <v>186</v>
      </c>
      <c r="O45" t="s">
        <v>80</v>
      </c>
      <c r="P45" t="s">
        <v>175</v>
      </c>
      <c r="Q45" t="s"/>
      <c r="R45" t="s">
        <v>81</v>
      </c>
      <c r="S45" t="s">
        <v>187</v>
      </c>
      <c r="T45" t="s">
        <v>83</v>
      </c>
      <c r="U45" t="s"/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HYPERLINK("https://hotelmonitor-cachepage.eclerx.com/savepage/tk_1543212458784736_sr_2036.html","info")</f>
        <v/>
      </c>
      <c r="AA45" t="n">
        <v>360814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108</v>
      </c>
      <c r="AO45" t="s">
        <v>188</v>
      </c>
      <c r="AP45" t="n">
        <v>20</v>
      </c>
      <c r="AQ45" t="s">
        <v>90</v>
      </c>
      <c r="AR45" t="s">
        <v>112</v>
      </c>
      <c r="AS45" t="s"/>
      <c r="AT45" t="s">
        <v>92</v>
      </c>
      <c r="AU45" t="s"/>
      <c r="AV45" t="s"/>
      <c r="AW45" t="s"/>
      <c r="AX45" t="s"/>
      <c r="AY45" t="n">
        <v>1348354</v>
      </c>
      <c r="AZ45" t="s">
        <v>180</v>
      </c>
      <c r="BA45" t="s"/>
      <c r="BB45" t="n">
        <v>445888</v>
      </c>
      <c r="BC45" t="n">
        <v>98.8335015065968</v>
      </c>
      <c r="BD45" t="n">
        <v>8.03199606007621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175</v>
      </c>
      <c r="F46" t="n">
        <v>1630915</v>
      </c>
      <c r="G46" t="s">
        <v>74</v>
      </c>
      <c r="H46" t="s">
        <v>75</v>
      </c>
      <c r="I46" t="s"/>
      <c r="J46" t="s">
        <v>76</v>
      </c>
      <c r="K46" t="n">
        <v>165.55</v>
      </c>
      <c r="L46" t="s">
        <v>77</v>
      </c>
      <c r="M46" t="s">
        <v>189</v>
      </c>
      <c r="N46" t="s">
        <v>177</v>
      </c>
      <c r="O46" t="s">
        <v>80</v>
      </c>
      <c r="P46" t="s">
        <v>175</v>
      </c>
      <c r="Q46" t="s"/>
      <c r="R46" t="s">
        <v>81</v>
      </c>
      <c r="S46" t="s">
        <v>190</v>
      </c>
      <c r="T46" t="s">
        <v>83</v>
      </c>
      <c r="U46" t="s"/>
      <c r="V46" t="s">
        <v>84</v>
      </c>
      <c r="W46" t="s">
        <v>103</v>
      </c>
      <c r="X46" t="s"/>
      <c r="Y46" t="s">
        <v>86</v>
      </c>
      <c r="Z46">
        <f>HYPERLINK("https://hotelmonitor-cachepage.eclerx.com/savepage/tk_1543212458784736_sr_2036.html","info")</f>
        <v/>
      </c>
      <c r="AA46" t="n">
        <v>360814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108</v>
      </c>
      <c r="AO46" t="s">
        <v>191</v>
      </c>
      <c r="AP46" t="n">
        <v>20</v>
      </c>
      <c r="AQ46" t="s">
        <v>90</v>
      </c>
      <c r="AR46" t="s">
        <v>91</v>
      </c>
      <c r="AS46" t="s"/>
      <c r="AT46" t="s">
        <v>92</v>
      </c>
      <c r="AU46" t="s"/>
      <c r="AV46" t="s"/>
      <c r="AW46" t="s"/>
      <c r="AX46" t="s"/>
      <c r="AY46" t="n">
        <v>1348354</v>
      </c>
      <c r="AZ46" t="s">
        <v>180</v>
      </c>
      <c r="BA46" t="s"/>
      <c r="BB46" t="n">
        <v>445888</v>
      </c>
      <c r="BC46" t="n">
        <v>98.8335015065968</v>
      </c>
      <c r="BD46" t="n">
        <v>8.03199606007621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175</v>
      </c>
      <c r="F47" t="n">
        <v>1630915</v>
      </c>
      <c r="G47" t="s">
        <v>74</v>
      </c>
      <c r="H47" t="s">
        <v>75</v>
      </c>
      <c r="I47" t="s"/>
      <c r="J47" t="s">
        <v>76</v>
      </c>
      <c r="K47" t="n">
        <v>165.81</v>
      </c>
      <c r="L47" t="s">
        <v>77</v>
      </c>
      <c r="M47" t="s">
        <v>192</v>
      </c>
      <c r="N47" t="s">
        <v>193</v>
      </c>
      <c r="O47" t="s">
        <v>80</v>
      </c>
      <c r="P47" t="s">
        <v>175</v>
      </c>
      <c r="Q47" t="s"/>
      <c r="R47" t="s">
        <v>81</v>
      </c>
      <c r="S47" t="s">
        <v>194</v>
      </c>
      <c r="T47" t="s">
        <v>83</v>
      </c>
      <c r="U47" t="s"/>
      <c r="V47" t="s">
        <v>84</v>
      </c>
      <c r="W47" t="s">
        <v>103</v>
      </c>
      <c r="X47" t="s"/>
      <c r="Y47" t="s">
        <v>86</v>
      </c>
      <c r="Z47">
        <f>HYPERLINK("https://hotelmonitor-cachepage.eclerx.com/savepage/tk_1543212458784736_sr_2036.html","info")</f>
        <v/>
      </c>
      <c r="AA47" t="n">
        <v>360814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108</v>
      </c>
      <c r="AO47" t="s">
        <v>188</v>
      </c>
      <c r="AP47" t="n">
        <v>20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1348354</v>
      </c>
      <c r="AZ47" t="s">
        <v>180</v>
      </c>
      <c r="BA47" t="s"/>
      <c r="BB47" t="n">
        <v>445888</v>
      </c>
      <c r="BC47" t="n">
        <v>98.8335015065968</v>
      </c>
      <c r="BD47" t="n">
        <v>8.03199606007621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175</v>
      </c>
      <c r="F48" t="n">
        <v>1630915</v>
      </c>
      <c r="G48" t="s">
        <v>74</v>
      </c>
      <c r="H48" t="s">
        <v>75</v>
      </c>
      <c r="I48" t="s"/>
      <c r="J48" t="s">
        <v>76</v>
      </c>
      <c r="K48" t="n">
        <v>165.81</v>
      </c>
      <c r="L48" t="s">
        <v>77</v>
      </c>
      <c r="M48" t="s">
        <v>192</v>
      </c>
      <c r="N48" t="s">
        <v>193</v>
      </c>
      <c r="O48" t="s">
        <v>80</v>
      </c>
      <c r="P48" t="s">
        <v>175</v>
      </c>
      <c r="Q48" t="s"/>
      <c r="R48" t="s">
        <v>81</v>
      </c>
      <c r="S48" t="s">
        <v>194</v>
      </c>
      <c r="T48" t="s">
        <v>83</v>
      </c>
      <c r="U48" t="s"/>
      <c r="V48" t="s">
        <v>84</v>
      </c>
      <c r="W48" t="s">
        <v>103</v>
      </c>
      <c r="X48" t="s"/>
      <c r="Y48" t="s">
        <v>86</v>
      </c>
      <c r="Z48">
        <f>HYPERLINK("https://hotelmonitor-cachepage.eclerx.com/savepage/tk_1543212458784736_sr_2036.html","info")</f>
        <v/>
      </c>
      <c r="AA48" t="n">
        <v>360814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108</v>
      </c>
      <c r="AO48" t="s">
        <v>188</v>
      </c>
      <c r="AP48" t="n">
        <v>20</v>
      </c>
      <c r="AQ48" t="s">
        <v>90</v>
      </c>
      <c r="AR48" t="s">
        <v>112</v>
      </c>
      <c r="AS48" t="s"/>
      <c r="AT48" t="s">
        <v>92</v>
      </c>
      <c r="AU48" t="s"/>
      <c r="AV48" t="s"/>
      <c r="AW48" t="s"/>
      <c r="AX48" t="s"/>
      <c r="AY48" t="n">
        <v>1348354</v>
      </c>
      <c r="AZ48" t="s">
        <v>180</v>
      </c>
      <c r="BA48" t="s"/>
      <c r="BB48" t="n">
        <v>445888</v>
      </c>
      <c r="BC48" t="n">
        <v>98.8335015065968</v>
      </c>
      <c r="BD48" t="n">
        <v>8.03199606007621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175</v>
      </c>
      <c r="F49" t="n">
        <v>1630915</v>
      </c>
      <c r="G49" t="s">
        <v>74</v>
      </c>
      <c r="H49" t="s">
        <v>75</v>
      </c>
      <c r="I49" t="s"/>
      <c r="J49" t="s">
        <v>76</v>
      </c>
      <c r="K49" t="n">
        <v>179.51</v>
      </c>
      <c r="L49" t="s">
        <v>77</v>
      </c>
      <c r="M49" t="s">
        <v>195</v>
      </c>
      <c r="N49" t="s">
        <v>186</v>
      </c>
      <c r="O49" t="s">
        <v>80</v>
      </c>
      <c r="P49" t="s">
        <v>175</v>
      </c>
      <c r="Q49" t="s"/>
      <c r="R49" t="s">
        <v>81</v>
      </c>
      <c r="S49" t="s">
        <v>196</v>
      </c>
      <c r="T49" t="s">
        <v>83</v>
      </c>
      <c r="U49" t="s"/>
      <c r="V49" t="s">
        <v>84</v>
      </c>
      <c r="W49" t="s">
        <v>103</v>
      </c>
      <c r="X49" t="s"/>
      <c r="Y49" t="s">
        <v>86</v>
      </c>
      <c r="Z49">
        <f>HYPERLINK("https://hotelmonitor-cachepage.eclerx.com/savepage/tk_1543212458784736_sr_2036.html","info")</f>
        <v/>
      </c>
      <c r="AA49" t="n">
        <v>360814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108</v>
      </c>
      <c r="AO49" t="s">
        <v>197</v>
      </c>
      <c r="AP49" t="n">
        <v>20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1348354</v>
      </c>
      <c r="AZ49" t="s">
        <v>180</v>
      </c>
      <c r="BA49" t="s"/>
      <c r="BB49" t="n">
        <v>445888</v>
      </c>
      <c r="BC49" t="n">
        <v>98.8335015065968</v>
      </c>
      <c r="BD49" t="n">
        <v>8.03199606007621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78</v>
      </c>
      <c r="L50" t="s">
        <v>77</v>
      </c>
      <c r="M50" t="s">
        <v>199</v>
      </c>
      <c r="N50" t="s">
        <v>200</v>
      </c>
      <c r="O50" t="s">
        <v>80</v>
      </c>
      <c r="P50" t="s">
        <v>198</v>
      </c>
      <c r="Q50" t="s"/>
      <c r="R50" t="s">
        <v>81</v>
      </c>
      <c r="S50" t="s">
        <v>201</v>
      </c>
      <c r="T50" t="s">
        <v>83</v>
      </c>
      <c r="U50" t="s"/>
      <c r="V50" t="s">
        <v>84</v>
      </c>
      <c r="W50" t="s">
        <v>103</v>
      </c>
      <c r="X50" t="s"/>
      <c r="Y50" t="s">
        <v>86</v>
      </c>
      <c r="Z50">
        <f>HYPERLINK("https://hotelmonitor-cachepage.eclerx.com/savepage/tk_15432124631527803_sr_2036.html","info")</f>
        <v/>
      </c>
      <c r="AA50" t="n">
        <v>-6677152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108</v>
      </c>
      <c r="AO50" t="s">
        <v>202</v>
      </c>
      <c r="AP50" t="n">
        <v>22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6677152</v>
      </c>
      <c r="AZ50" t="s">
        <v>203</v>
      </c>
      <c r="BA50" t="s"/>
      <c r="BB50" t="n">
        <v>237350</v>
      </c>
      <c r="BC50" t="n">
        <v>98.955901</v>
      </c>
      <c r="BD50" t="n">
        <v>7.826426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</v>
      </c>
      <c r="L51" t="s">
        <v>77</v>
      </c>
      <c r="M51" t="s">
        <v>204</v>
      </c>
      <c r="N51" t="s">
        <v>205</v>
      </c>
      <c r="O51" t="s">
        <v>80</v>
      </c>
      <c r="P51" t="s">
        <v>198</v>
      </c>
      <c r="Q51" t="s"/>
      <c r="R51" t="s">
        <v>81</v>
      </c>
      <c r="S51" t="s">
        <v>206</v>
      </c>
      <c r="T51" t="s">
        <v>83</v>
      </c>
      <c r="U51" t="s"/>
      <c r="V51" t="s">
        <v>84</v>
      </c>
      <c r="W51" t="s">
        <v>103</v>
      </c>
      <c r="X51" t="s"/>
      <c r="Y51" t="s">
        <v>86</v>
      </c>
      <c r="Z51">
        <f>HYPERLINK("https://hotelmonitor-cachepage.eclerx.com/savepage/tk_15432124631527803_sr_2036.html","info")</f>
        <v/>
      </c>
      <c r="AA51" t="n">
        <v>-6677152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108</v>
      </c>
      <c r="AO51" t="s">
        <v>207</v>
      </c>
      <c r="AP51" t="n">
        <v>22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6677152</v>
      </c>
      <c r="AZ51" t="s">
        <v>203</v>
      </c>
      <c r="BA51" t="s"/>
      <c r="BB51" t="n">
        <v>237350</v>
      </c>
      <c r="BC51" t="n">
        <v>98.955901</v>
      </c>
      <c r="BD51" t="n">
        <v>7.826426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198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98.56999999999999</v>
      </c>
      <c r="L52" t="s">
        <v>77</v>
      </c>
      <c r="M52" t="s">
        <v>208</v>
      </c>
      <c r="N52" t="s">
        <v>209</v>
      </c>
      <c r="O52" t="s">
        <v>80</v>
      </c>
      <c r="P52" t="s">
        <v>198</v>
      </c>
      <c r="Q52" t="s"/>
      <c r="R52" t="s">
        <v>81</v>
      </c>
      <c r="S52" t="s">
        <v>210</v>
      </c>
      <c r="T52" t="s">
        <v>83</v>
      </c>
      <c r="U52" t="s"/>
      <c r="V52" t="s">
        <v>84</v>
      </c>
      <c r="W52" t="s">
        <v>103</v>
      </c>
      <c r="X52" t="s"/>
      <c r="Y52" t="s">
        <v>86</v>
      </c>
      <c r="Z52">
        <f>HYPERLINK("https://hotelmonitor-cachepage.eclerx.com/savepage/tk_15432124631527803_sr_2036.html","info")</f>
        <v/>
      </c>
      <c r="AA52" t="n">
        <v>-6677152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108</v>
      </c>
      <c r="AO52" t="s">
        <v>207</v>
      </c>
      <c r="AP52" t="n">
        <v>22</v>
      </c>
      <c r="AQ52" t="s">
        <v>90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6677152</v>
      </c>
      <c r="AZ52" t="s">
        <v>203</v>
      </c>
      <c r="BA52" t="s"/>
      <c r="BB52" t="n">
        <v>237350</v>
      </c>
      <c r="BC52" t="n">
        <v>98.955901</v>
      </c>
      <c r="BD52" t="n">
        <v>7.826426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13.24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HYPERLINK("https://hotelmonitor-cachepage.eclerx.com/savepage/tk_15432125249316096_sr_2036.html","info")</f>
        <v/>
      </c>
      <c r="AA53" t="n">
        <v>-6783532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39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6783532</v>
      </c>
      <c r="AZ53" t="s">
        <v>215</v>
      </c>
      <c r="BA53" t="s"/>
      <c r="BB53" t="n">
        <v>3880001</v>
      </c>
      <c r="BC53" t="n">
        <v>98.97758</v>
      </c>
      <c r="BD53" t="n">
        <v>7.799673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216</v>
      </c>
      <c r="F54" t="n">
        <v>545241</v>
      </c>
      <c r="G54" t="s">
        <v>74</v>
      </c>
      <c r="H54" t="s">
        <v>75</v>
      </c>
      <c r="I54" t="s"/>
      <c r="J54" t="s">
        <v>76</v>
      </c>
      <c r="K54" t="n">
        <v>39.36</v>
      </c>
      <c r="L54" t="s">
        <v>77</v>
      </c>
      <c r="M54" t="s">
        <v>217</v>
      </c>
      <c r="N54" t="s">
        <v>218</v>
      </c>
      <c r="O54" t="s">
        <v>80</v>
      </c>
      <c r="P54" t="s">
        <v>219</v>
      </c>
      <c r="Q54" t="s"/>
      <c r="R54" t="s">
        <v>81</v>
      </c>
      <c r="S54" t="s">
        <v>220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HYPERLINK("https://hotelmonitor-cachepage.eclerx.com/savepage/tk_1543212411282826_sr_2036.html","info")</f>
        <v/>
      </c>
      <c r="AA54" t="n">
        <v>121707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108</v>
      </c>
      <c r="AO54" t="s">
        <v>221</v>
      </c>
      <c r="AP54" t="n">
        <v>12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754606</v>
      </c>
      <c r="AZ54" t="s">
        <v>222</v>
      </c>
      <c r="BA54" t="s"/>
      <c r="BB54" t="n">
        <v>187083</v>
      </c>
      <c r="BC54" t="n">
        <v>98.81587</v>
      </c>
      <c r="BD54" t="n">
        <v>8.039519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216</v>
      </c>
      <c r="F55" t="n">
        <v>545241</v>
      </c>
      <c r="G55" t="s">
        <v>74</v>
      </c>
      <c r="H55" t="s">
        <v>75</v>
      </c>
      <c r="I55" t="s"/>
      <c r="J55" t="s">
        <v>76</v>
      </c>
      <c r="K55" t="n">
        <v>39.36</v>
      </c>
      <c r="L55" t="s">
        <v>77</v>
      </c>
      <c r="M55" t="s">
        <v>217</v>
      </c>
      <c r="N55" t="s">
        <v>218</v>
      </c>
      <c r="O55" t="s">
        <v>80</v>
      </c>
      <c r="P55" t="s">
        <v>219</v>
      </c>
      <c r="Q55" t="s"/>
      <c r="R55" t="s">
        <v>81</v>
      </c>
      <c r="S55" t="s">
        <v>220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HYPERLINK("https://hotelmonitor-cachepage.eclerx.com/savepage/tk_1543212411282826_sr_2036.html","info")</f>
        <v/>
      </c>
      <c r="AA55" t="n">
        <v>121707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108</v>
      </c>
      <c r="AO55" t="s">
        <v>221</v>
      </c>
      <c r="AP55" t="n">
        <v>12</v>
      </c>
      <c r="AQ55" t="s">
        <v>90</v>
      </c>
      <c r="AR55" t="s">
        <v>112</v>
      </c>
      <c r="AS55" t="s"/>
      <c r="AT55" t="s">
        <v>92</v>
      </c>
      <c r="AU55" t="s"/>
      <c r="AV55" t="s"/>
      <c r="AW55" t="s"/>
      <c r="AX55" t="s"/>
      <c r="AY55" t="n">
        <v>754606</v>
      </c>
      <c r="AZ55" t="s">
        <v>222</v>
      </c>
      <c r="BA55" t="s"/>
      <c r="BB55" t="n">
        <v>187083</v>
      </c>
      <c r="BC55" t="n">
        <v>98.81587</v>
      </c>
      <c r="BD55" t="n">
        <v>8.039519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216</v>
      </c>
      <c r="F56" t="n">
        <v>545241</v>
      </c>
      <c r="G56" t="s">
        <v>74</v>
      </c>
      <c r="H56" t="s">
        <v>75</v>
      </c>
      <c r="I56" t="s"/>
      <c r="J56" t="s">
        <v>76</v>
      </c>
      <c r="K56" t="n">
        <v>44.63</v>
      </c>
      <c r="L56" t="s">
        <v>77</v>
      </c>
      <c r="M56" t="s">
        <v>223</v>
      </c>
      <c r="N56" t="s">
        <v>218</v>
      </c>
      <c r="O56" t="s">
        <v>80</v>
      </c>
      <c r="P56" t="s">
        <v>219</v>
      </c>
      <c r="Q56" t="s"/>
      <c r="R56" t="s">
        <v>81</v>
      </c>
      <c r="S56" t="s">
        <v>224</v>
      </c>
      <c r="T56" t="s">
        <v>83</v>
      </c>
      <c r="U56" t="s"/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HYPERLINK("https://hotelmonitor-cachepage.eclerx.com/savepage/tk_1543212411282826_sr_2036.html","info")</f>
        <v/>
      </c>
      <c r="AA56" t="n">
        <v>121707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108</v>
      </c>
      <c r="AO56" t="s">
        <v>225</v>
      </c>
      <c r="AP56" t="n">
        <v>12</v>
      </c>
      <c r="AQ56" t="s">
        <v>90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754606</v>
      </c>
      <c r="AZ56" t="s">
        <v>222</v>
      </c>
      <c r="BA56" t="s"/>
      <c r="BB56" t="n">
        <v>187083</v>
      </c>
      <c r="BC56" t="n">
        <v>98.81587</v>
      </c>
      <c r="BD56" t="n">
        <v>8.039519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216</v>
      </c>
      <c r="F57" t="n">
        <v>545241</v>
      </c>
      <c r="G57" t="s">
        <v>74</v>
      </c>
      <c r="H57" t="s">
        <v>75</v>
      </c>
      <c r="I57" t="s"/>
      <c r="J57" t="s">
        <v>76</v>
      </c>
      <c r="K57" t="n">
        <v>44.63</v>
      </c>
      <c r="L57" t="s">
        <v>77</v>
      </c>
      <c r="M57" t="s">
        <v>223</v>
      </c>
      <c r="N57" t="s">
        <v>218</v>
      </c>
      <c r="O57" t="s">
        <v>80</v>
      </c>
      <c r="P57" t="s">
        <v>219</v>
      </c>
      <c r="Q57" t="s"/>
      <c r="R57" t="s">
        <v>81</v>
      </c>
      <c r="S57" t="s">
        <v>224</v>
      </c>
      <c r="T57" t="s">
        <v>83</v>
      </c>
      <c r="U57" t="s"/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HYPERLINK("https://hotelmonitor-cachepage.eclerx.com/savepage/tk_1543212411282826_sr_2036.html","info")</f>
        <v/>
      </c>
      <c r="AA57" t="n">
        <v>121707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108</v>
      </c>
      <c r="AO57" t="s">
        <v>225</v>
      </c>
      <c r="AP57" t="n">
        <v>12</v>
      </c>
      <c r="AQ57" t="s">
        <v>90</v>
      </c>
      <c r="AR57" t="s">
        <v>112</v>
      </c>
      <c r="AS57" t="s"/>
      <c r="AT57" t="s">
        <v>92</v>
      </c>
      <c r="AU57" t="s"/>
      <c r="AV57" t="s"/>
      <c r="AW57" t="s"/>
      <c r="AX57" t="s"/>
      <c r="AY57" t="n">
        <v>754606</v>
      </c>
      <c r="AZ57" t="s">
        <v>222</v>
      </c>
      <c r="BA57" t="s"/>
      <c r="BB57" t="n">
        <v>187083</v>
      </c>
      <c r="BC57" t="n">
        <v>98.81587</v>
      </c>
      <c r="BD57" t="n">
        <v>8.039519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216</v>
      </c>
      <c r="F58" t="n">
        <v>545241</v>
      </c>
      <c r="G58" t="s">
        <v>74</v>
      </c>
      <c r="H58" t="s">
        <v>75</v>
      </c>
      <c r="I58" t="s"/>
      <c r="J58" t="s">
        <v>76</v>
      </c>
      <c r="K58" t="n">
        <v>47.75</v>
      </c>
      <c r="L58" t="s">
        <v>77</v>
      </c>
      <c r="M58" t="s">
        <v>226</v>
      </c>
      <c r="N58" t="s">
        <v>227</v>
      </c>
      <c r="O58" t="s">
        <v>80</v>
      </c>
      <c r="P58" t="s">
        <v>219</v>
      </c>
      <c r="Q58" t="s"/>
      <c r="R58" t="s">
        <v>81</v>
      </c>
      <c r="S58" t="s">
        <v>228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HYPERLINK("https://hotelmonitor-cachepage.eclerx.com/savepage/tk_1543212411282826_sr_2036.html","info")</f>
        <v/>
      </c>
      <c r="AA58" t="n">
        <v>121707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89</v>
      </c>
      <c r="AP58" t="n">
        <v>12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754606</v>
      </c>
      <c r="AZ58" t="s">
        <v>222</v>
      </c>
      <c r="BA58" t="s"/>
      <c r="BB58" t="n">
        <v>187083</v>
      </c>
      <c r="BC58" t="n">
        <v>98.81587</v>
      </c>
      <c r="BD58" t="n">
        <v>8.039519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216</v>
      </c>
      <c r="F59" t="n">
        <v>545241</v>
      </c>
      <c r="G59" t="s">
        <v>74</v>
      </c>
      <c r="H59" t="s">
        <v>75</v>
      </c>
      <c r="I59" t="s"/>
      <c r="J59" t="s">
        <v>76</v>
      </c>
      <c r="K59" t="n">
        <v>47.85</v>
      </c>
      <c r="L59" t="s">
        <v>77</v>
      </c>
      <c r="M59" t="s">
        <v>229</v>
      </c>
      <c r="N59" t="s">
        <v>227</v>
      </c>
      <c r="O59" t="s">
        <v>80</v>
      </c>
      <c r="P59" t="s">
        <v>219</v>
      </c>
      <c r="Q59" t="s"/>
      <c r="R59" t="s">
        <v>81</v>
      </c>
      <c r="S59" t="s">
        <v>230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HYPERLINK("https://hotelmonitor-cachepage.eclerx.com/savepage/tk_1543212411282826_sr_2036.html","info")</f>
        <v/>
      </c>
      <c r="AA59" t="n">
        <v>121707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108</v>
      </c>
      <c r="AO59" t="s">
        <v>231</v>
      </c>
      <c r="AP59" t="n">
        <v>12</v>
      </c>
      <c r="AQ59" t="s">
        <v>90</v>
      </c>
      <c r="AR59" t="s">
        <v>71</v>
      </c>
      <c r="AS59" t="s"/>
      <c r="AT59" t="s">
        <v>92</v>
      </c>
      <c r="AU59" t="s"/>
      <c r="AV59" t="s"/>
      <c r="AW59" t="s"/>
      <c r="AX59" t="s"/>
      <c r="AY59" t="n">
        <v>754606</v>
      </c>
      <c r="AZ59" t="s">
        <v>222</v>
      </c>
      <c r="BA59" t="s"/>
      <c r="BB59" t="n">
        <v>187083</v>
      </c>
      <c r="BC59" t="n">
        <v>98.81587</v>
      </c>
      <c r="BD59" t="n">
        <v>8.039519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216</v>
      </c>
      <c r="F60" t="n">
        <v>545241</v>
      </c>
      <c r="G60" t="s">
        <v>74</v>
      </c>
      <c r="H60" t="s">
        <v>75</v>
      </c>
      <c r="I60" t="s"/>
      <c r="J60" t="s">
        <v>76</v>
      </c>
      <c r="K60" t="n">
        <v>47.85</v>
      </c>
      <c r="L60" t="s">
        <v>77</v>
      </c>
      <c r="M60" t="s">
        <v>229</v>
      </c>
      <c r="N60" t="s">
        <v>227</v>
      </c>
      <c r="O60" t="s">
        <v>80</v>
      </c>
      <c r="P60" t="s">
        <v>219</v>
      </c>
      <c r="Q60" t="s"/>
      <c r="R60" t="s">
        <v>81</v>
      </c>
      <c r="S60" t="s">
        <v>230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HYPERLINK("https://hotelmonitor-cachepage.eclerx.com/savepage/tk_1543212411282826_sr_2036.html","info")</f>
        <v/>
      </c>
      <c r="AA60" t="n">
        <v>121707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108</v>
      </c>
      <c r="AO60" t="s">
        <v>231</v>
      </c>
      <c r="AP60" t="n">
        <v>12</v>
      </c>
      <c r="AQ60" t="s">
        <v>90</v>
      </c>
      <c r="AR60" t="s">
        <v>112</v>
      </c>
      <c r="AS60" t="s"/>
      <c r="AT60" t="s">
        <v>92</v>
      </c>
      <c r="AU60" t="s"/>
      <c r="AV60" t="s"/>
      <c r="AW60" t="s"/>
      <c r="AX60" t="s"/>
      <c r="AY60" t="n">
        <v>754606</v>
      </c>
      <c r="AZ60" t="s">
        <v>222</v>
      </c>
      <c r="BA60" t="s"/>
      <c r="BB60" t="n">
        <v>187083</v>
      </c>
      <c r="BC60" t="n">
        <v>98.81587</v>
      </c>
      <c r="BD60" t="n">
        <v>8.039519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216</v>
      </c>
      <c r="F61" t="n">
        <v>545241</v>
      </c>
      <c r="G61" t="s">
        <v>74</v>
      </c>
      <c r="H61" t="s">
        <v>75</v>
      </c>
      <c r="I61" t="s"/>
      <c r="J61" t="s">
        <v>76</v>
      </c>
      <c r="K61" t="n">
        <v>52.53</v>
      </c>
      <c r="L61" t="s">
        <v>77</v>
      </c>
      <c r="M61" t="s">
        <v>232</v>
      </c>
      <c r="N61" t="s">
        <v>227</v>
      </c>
      <c r="O61" t="s">
        <v>80</v>
      </c>
      <c r="P61" t="s">
        <v>219</v>
      </c>
      <c r="Q61" t="s"/>
      <c r="R61" t="s">
        <v>81</v>
      </c>
      <c r="S61" t="s">
        <v>233</v>
      </c>
      <c r="T61" t="s">
        <v>83</v>
      </c>
      <c r="U61" t="s"/>
      <c r="V61" t="s">
        <v>84</v>
      </c>
      <c r="W61" t="s">
        <v>103</v>
      </c>
      <c r="X61" t="s"/>
      <c r="Y61" t="s">
        <v>86</v>
      </c>
      <c r="Z61">
        <f>HYPERLINK("https://hotelmonitor-cachepage.eclerx.com/savepage/tk_1543212411282826_sr_2036.html","info")</f>
        <v/>
      </c>
      <c r="AA61" t="n">
        <v>121707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12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754606</v>
      </c>
      <c r="AZ61" t="s">
        <v>222</v>
      </c>
      <c r="BA61" t="s"/>
      <c r="BB61" t="n">
        <v>187083</v>
      </c>
      <c r="BC61" t="n">
        <v>98.81587</v>
      </c>
      <c r="BD61" t="n">
        <v>8.039519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216</v>
      </c>
      <c r="F62" t="n">
        <v>545241</v>
      </c>
      <c r="G62" t="s">
        <v>74</v>
      </c>
      <c r="H62" t="s">
        <v>75</v>
      </c>
      <c r="I62" t="s"/>
      <c r="J62" t="s">
        <v>76</v>
      </c>
      <c r="K62" t="n">
        <v>52.67</v>
      </c>
      <c r="L62" t="s">
        <v>77</v>
      </c>
      <c r="M62" t="s">
        <v>234</v>
      </c>
      <c r="N62" t="s">
        <v>227</v>
      </c>
      <c r="O62" t="s">
        <v>80</v>
      </c>
      <c r="P62" t="s">
        <v>219</v>
      </c>
      <c r="Q62" t="s"/>
      <c r="R62" t="s">
        <v>81</v>
      </c>
      <c r="S62" t="s">
        <v>235</v>
      </c>
      <c r="T62" t="s">
        <v>83</v>
      </c>
      <c r="U62" t="s"/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HYPERLINK("https://hotelmonitor-cachepage.eclerx.com/savepage/tk_1543212411282826_sr_2036.html","info")</f>
        <v/>
      </c>
      <c r="AA62" t="n">
        <v>121707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108</v>
      </c>
      <c r="AO62" t="s">
        <v>231</v>
      </c>
      <c r="AP62" t="n">
        <v>12</v>
      </c>
      <c r="AQ62" t="s">
        <v>90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754606</v>
      </c>
      <c r="AZ62" t="s">
        <v>222</v>
      </c>
      <c r="BA62" t="s"/>
      <c r="BB62" t="n">
        <v>187083</v>
      </c>
      <c r="BC62" t="n">
        <v>98.81587</v>
      </c>
      <c r="BD62" t="n">
        <v>8.039519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216</v>
      </c>
      <c r="F63" t="n">
        <v>545241</v>
      </c>
      <c r="G63" t="s">
        <v>74</v>
      </c>
      <c r="H63" t="s">
        <v>75</v>
      </c>
      <c r="I63" t="s"/>
      <c r="J63" t="s">
        <v>76</v>
      </c>
      <c r="K63" t="n">
        <v>52.67</v>
      </c>
      <c r="L63" t="s">
        <v>77</v>
      </c>
      <c r="M63" t="s">
        <v>234</v>
      </c>
      <c r="N63" t="s">
        <v>227</v>
      </c>
      <c r="O63" t="s">
        <v>80</v>
      </c>
      <c r="P63" t="s">
        <v>219</v>
      </c>
      <c r="Q63" t="s"/>
      <c r="R63" t="s">
        <v>81</v>
      </c>
      <c r="S63" t="s">
        <v>235</v>
      </c>
      <c r="T63" t="s">
        <v>83</v>
      </c>
      <c r="U63" t="s"/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HYPERLINK("https://hotelmonitor-cachepage.eclerx.com/savepage/tk_1543212411282826_sr_2036.html","info")</f>
        <v/>
      </c>
      <c r="AA63" t="n">
        <v>121707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108</v>
      </c>
      <c r="AO63" t="s">
        <v>231</v>
      </c>
      <c r="AP63" t="n">
        <v>12</v>
      </c>
      <c r="AQ63" t="s">
        <v>90</v>
      </c>
      <c r="AR63" t="s">
        <v>112</v>
      </c>
      <c r="AS63" t="s"/>
      <c r="AT63" t="s">
        <v>92</v>
      </c>
      <c r="AU63" t="s"/>
      <c r="AV63" t="s"/>
      <c r="AW63" t="s"/>
      <c r="AX63" t="s"/>
      <c r="AY63" t="n">
        <v>754606</v>
      </c>
      <c r="AZ63" t="s">
        <v>222</v>
      </c>
      <c r="BA63" t="s"/>
      <c r="BB63" t="n">
        <v>187083</v>
      </c>
      <c r="BC63" t="n">
        <v>98.81587</v>
      </c>
      <c r="BD63" t="n">
        <v>8.039519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216</v>
      </c>
      <c r="F64" t="n">
        <v>545241</v>
      </c>
      <c r="G64" t="s">
        <v>74</v>
      </c>
      <c r="H64" t="s">
        <v>75</v>
      </c>
      <c r="I64" t="s"/>
      <c r="J64" t="s">
        <v>76</v>
      </c>
      <c r="K64" t="n">
        <v>55.71</v>
      </c>
      <c r="L64" t="s">
        <v>77</v>
      </c>
      <c r="M64" t="s">
        <v>236</v>
      </c>
      <c r="N64" t="s">
        <v>237</v>
      </c>
      <c r="O64" t="s">
        <v>80</v>
      </c>
      <c r="P64" t="s">
        <v>219</v>
      </c>
      <c r="Q64" t="s"/>
      <c r="R64" t="s">
        <v>81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HYPERLINK("https://hotelmonitor-cachepage.eclerx.com/savepage/tk_1543212411282826_sr_2036.html","info")</f>
        <v/>
      </c>
      <c r="AA64" t="n">
        <v>121707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108</v>
      </c>
      <c r="AO64" t="s">
        <v>239</v>
      </c>
      <c r="AP64" t="n">
        <v>12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754606</v>
      </c>
      <c r="AZ64" t="s">
        <v>222</v>
      </c>
      <c r="BA64" t="s"/>
      <c r="BB64" t="n">
        <v>187083</v>
      </c>
      <c r="BC64" t="n">
        <v>98.81587</v>
      </c>
      <c r="BD64" t="n">
        <v>8.039519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216</v>
      </c>
      <c r="F65" t="n">
        <v>545241</v>
      </c>
      <c r="G65" t="s">
        <v>74</v>
      </c>
      <c r="H65" t="s">
        <v>75</v>
      </c>
      <c r="I65" t="s"/>
      <c r="J65" t="s">
        <v>76</v>
      </c>
      <c r="K65" t="n">
        <v>55.88</v>
      </c>
      <c r="L65" t="s">
        <v>77</v>
      </c>
      <c r="M65" t="s">
        <v>240</v>
      </c>
      <c r="N65" t="s">
        <v>237</v>
      </c>
      <c r="O65" t="s">
        <v>80</v>
      </c>
      <c r="P65" t="s">
        <v>219</v>
      </c>
      <c r="Q65" t="s"/>
      <c r="R65" t="s">
        <v>81</v>
      </c>
      <c r="S65" t="s">
        <v>241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HYPERLINK("https://hotelmonitor-cachepage.eclerx.com/savepage/tk_1543212411282826_sr_2036.html","info")</f>
        <v/>
      </c>
      <c r="AA65" t="n">
        <v>121707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108</v>
      </c>
      <c r="AO65" t="s">
        <v>242</v>
      </c>
      <c r="AP65" t="n">
        <v>12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754606</v>
      </c>
      <c r="AZ65" t="s">
        <v>222</v>
      </c>
      <c r="BA65" t="s"/>
      <c r="BB65" t="n">
        <v>187083</v>
      </c>
      <c r="BC65" t="n">
        <v>98.81587</v>
      </c>
      <c r="BD65" t="n">
        <v>8.039519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216</v>
      </c>
      <c r="F66" t="n">
        <v>545241</v>
      </c>
      <c r="G66" t="s">
        <v>74</v>
      </c>
      <c r="H66" t="s">
        <v>75</v>
      </c>
      <c r="I66" t="s"/>
      <c r="J66" t="s">
        <v>76</v>
      </c>
      <c r="K66" t="n">
        <v>55.88</v>
      </c>
      <c r="L66" t="s">
        <v>77</v>
      </c>
      <c r="M66" t="s">
        <v>240</v>
      </c>
      <c r="N66" t="s">
        <v>237</v>
      </c>
      <c r="O66" t="s">
        <v>80</v>
      </c>
      <c r="P66" t="s">
        <v>219</v>
      </c>
      <c r="Q66" t="s"/>
      <c r="R66" t="s">
        <v>81</v>
      </c>
      <c r="S66" t="s">
        <v>241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HYPERLINK("https://hotelmonitor-cachepage.eclerx.com/savepage/tk_1543212411282826_sr_2036.html","info")</f>
        <v/>
      </c>
      <c r="AA66" t="n">
        <v>121707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108</v>
      </c>
      <c r="AO66" t="s">
        <v>242</v>
      </c>
      <c r="AP66" t="n">
        <v>12</v>
      </c>
      <c r="AQ66" t="s">
        <v>90</v>
      </c>
      <c r="AR66" t="s">
        <v>112</v>
      </c>
      <c r="AS66" t="s"/>
      <c r="AT66" t="s">
        <v>92</v>
      </c>
      <c r="AU66" t="s"/>
      <c r="AV66" t="s"/>
      <c r="AW66" t="s"/>
      <c r="AX66" t="s"/>
      <c r="AY66" t="n">
        <v>754606</v>
      </c>
      <c r="AZ66" t="s">
        <v>222</v>
      </c>
      <c r="BA66" t="s"/>
      <c r="BB66" t="n">
        <v>187083</v>
      </c>
      <c r="BC66" t="n">
        <v>98.81587</v>
      </c>
      <c r="BD66" t="n">
        <v>8.039519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545241</v>
      </c>
      <c r="G67" t="s">
        <v>74</v>
      </c>
      <c r="H67" t="s">
        <v>75</v>
      </c>
      <c r="I67" t="s"/>
      <c r="J67" t="s">
        <v>76</v>
      </c>
      <c r="K67" t="n">
        <v>59.69</v>
      </c>
      <c r="L67" t="s">
        <v>77</v>
      </c>
      <c r="M67" t="s">
        <v>243</v>
      </c>
      <c r="N67" t="s">
        <v>227</v>
      </c>
      <c r="O67" t="s">
        <v>80</v>
      </c>
      <c r="P67" t="s">
        <v>219</v>
      </c>
      <c r="Q67" t="s"/>
      <c r="R67" t="s">
        <v>81</v>
      </c>
      <c r="S67" t="s">
        <v>244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HYPERLINK("https://hotelmonitor-cachepage.eclerx.com/savepage/tk_1543212411282826_sr_2036.html","info")</f>
        <v/>
      </c>
      <c r="AA67" t="n">
        <v>121707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12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754606</v>
      </c>
      <c r="AZ67" t="s">
        <v>222</v>
      </c>
      <c r="BA67" t="s"/>
      <c r="BB67" t="n">
        <v>187083</v>
      </c>
      <c r="BC67" t="n">
        <v>98.81587</v>
      </c>
      <c r="BD67" t="n">
        <v>8.039519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545241</v>
      </c>
      <c r="G68" t="s">
        <v>74</v>
      </c>
      <c r="H68" t="s">
        <v>75</v>
      </c>
      <c r="I68" t="s"/>
      <c r="J68" t="s">
        <v>76</v>
      </c>
      <c r="K68" t="n">
        <v>60.49</v>
      </c>
      <c r="L68" t="s">
        <v>77</v>
      </c>
      <c r="M68" t="s">
        <v>245</v>
      </c>
      <c r="N68" t="s">
        <v>237</v>
      </c>
      <c r="O68" t="s">
        <v>80</v>
      </c>
      <c r="P68" t="s">
        <v>219</v>
      </c>
      <c r="Q68" t="s"/>
      <c r="R68" t="s">
        <v>81</v>
      </c>
      <c r="S68" t="s">
        <v>246</v>
      </c>
      <c r="T68" t="s">
        <v>83</v>
      </c>
      <c r="U68" t="s"/>
      <c r="V68" t="s">
        <v>84</v>
      </c>
      <c r="W68" t="s">
        <v>103</v>
      </c>
      <c r="X68" t="s"/>
      <c r="Y68" t="s">
        <v>86</v>
      </c>
      <c r="Z68">
        <f>HYPERLINK("https://hotelmonitor-cachepage.eclerx.com/savepage/tk_1543212411282826_sr_2036.html","info")</f>
        <v/>
      </c>
      <c r="AA68" t="n">
        <v>121707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108</v>
      </c>
      <c r="AO68" t="s">
        <v>247</v>
      </c>
      <c r="AP68" t="n">
        <v>12</v>
      </c>
      <c r="AQ68" t="s">
        <v>90</v>
      </c>
      <c r="AR68" t="s">
        <v>91</v>
      </c>
      <c r="AS68" t="s"/>
      <c r="AT68" t="s">
        <v>92</v>
      </c>
      <c r="AU68" t="s"/>
      <c r="AV68" t="s"/>
      <c r="AW68" t="s"/>
      <c r="AX68" t="s"/>
      <c r="AY68" t="n">
        <v>754606</v>
      </c>
      <c r="AZ68" t="s">
        <v>222</v>
      </c>
      <c r="BA68" t="s"/>
      <c r="BB68" t="n">
        <v>187083</v>
      </c>
      <c r="BC68" t="n">
        <v>98.81587</v>
      </c>
      <c r="BD68" t="n">
        <v>8.039519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545241</v>
      </c>
      <c r="G69" t="s">
        <v>74</v>
      </c>
      <c r="H69" t="s">
        <v>75</v>
      </c>
      <c r="I69" t="s"/>
      <c r="J69" t="s">
        <v>76</v>
      </c>
      <c r="K69" t="n">
        <v>60.71</v>
      </c>
      <c r="L69" t="s">
        <v>77</v>
      </c>
      <c r="M69" t="s">
        <v>248</v>
      </c>
      <c r="N69" t="s">
        <v>237</v>
      </c>
      <c r="O69" t="s">
        <v>80</v>
      </c>
      <c r="P69" t="s">
        <v>219</v>
      </c>
      <c r="Q69" t="s"/>
      <c r="R69" t="s">
        <v>81</v>
      </c>
      <c r="S69" t="s">
        <v>249</v>
      </c>
      <c r="T69" t="s">
        <v>83</v>
      </c>
      <c r="U69" t="s"/>
      <c r="V69" t="s">
        <v>84</v>
      </c>
      <c r="W69" t="s">
        <v>103</v>
      </c>
      <c r="X69" t="s"/>
      <c r="Y69" t="s">
        <v>86</v>
      </c>
      <c r="Z69">
        <f>HYPERLINK("https://hotelmonitor-cachepage.eclerx.com/savepage/tk_1543212411282826_sr_2036.html","info")</f>
        <v/>
      </c>
      <c r="AA69" t="n">
        <v>121707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108</v>
      </c>
      <c r="AO69" t="s">
        <v>250</v>
      </c>
      <c r="AP69" t="n">
        <v>12</v>
      </c>
      <c r="AQ69" t="s">
        <v>90</v>
      </c>
      <c r="AR69" t="s">
        <v>71</v>
      </c>
      <c r="AS69" t="s"/>
      <c r="AT69" t="s">
        <v>92</v>
      </c>
      <c r="AU69" t="s"/>
      <c r="AV69" t="s"/>
      <c r="AW69" t="s"/>
      <c r="AX69" t="s"/>
      <c r="AY69" t="n">
        <v>754606</v>
      </c>
      <c r="AZ69" t="s">
        <v>222</v>
      </c>
      <c r="BA69" t="s"/>
      <c r="BB69" t="n">
        <v>187083</v>
      </c>
      <c r="BC69" t="n">
        <v>98.81587</v>
      </c>
      <c r="BD69" t="n">
        <v>8.039519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545241</v>
      </c>
      <c r="G70" t="s">
        <v>74</v>
      </c>
      <c r="H70" t="s">
        <v>75</v>
      </c>
      <c r="I70" t="s"/>
      <c r="J70" t="s">
        <v>76</v>
      </c>
      <c r="K70" t="n">
        <v>60.71</v>
      </c>
      <c r="L70" t="s">
        <v>77</v>
      </c>
      <c r="M70" t="s">
        <v>248</v>
      </c>
      <c r="N70" t="s">
        <v>237</v>
      </c>
      <c r="O70" t="s">
        <v>80</v>
      </c>
      <c r="P70" t="s">
        <v>219</v>
      </c>
      <c r="Q70" t="s"/>
      <c r="R70" t="s">
        <v>81</v>
      </c>
      <c r="S70" t="s">
        <v>249</v>
      </c>
      <c r="T70" t="s">
        <v>83</v>
      </c>
      <c r="U70" t="s"/>
      <c r="V70" t="s">
        <v>84</v>
      </c>
      <c r="W70" t="s">
        <v>103</v>
      </c>
      <c r="X70" t="s"/>
      <c r="Y70" t="s">
        <v>86</v>
      </c>
      <c r="Z70">
        <f>HYPERLINK("https://hotelmonitor-cachepage.eclerx.com/savepage/tk_1543212411282826_sr_2036.html","info")</f>
        <v/>
      </c>
      <c r="AA70" t="n">
        <v>121707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108</v>
      </c>
      <c r="AO70" t="s">
        <v>250</v>
      </c>
      <c r="AP70" t="n">
        <v>12</v>
      </c>
      <c r="AQ70" t="s">
        <v>90</v>
      </c>
      <c r="AR70" t="s">
        <v>112</v>
      </c>
      <c r="AS70" t="s"/>
      <c r="AT70" t="s">
        <v>92</v>
      </c>
      <c r="AU70" t="s"/>
      <c r="AV70" t="s"/>
      <c r="AW70" t="s"/>
      <c r="AX70" t="s"/>
      <c r="AY70" t="n">
        <v>754606</v>
      </c>
      <c r="AZ70" t="s">
        <v>222</v>
      </c>
      <c r="BA70" t="s"/>
      <c r="BB70" t="n">
        <v>187083</v>
      </c>
      <c r="BC70" t="n">
        <v>98.81587</v>
      </c>
      <c r="BD70" t="n">
        <v>8.039519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216</v>
      </c>
      <c r="F71" t="n">
        <v>545241</v>
      </c>
      <c r="G71" t="s">
        <v>74</v>
      </c>
      <c r="H71" t="s">
        <v>75</v>
      </c>
      <c r="I71" t="s"/>
      <c r="J71" t="s">
        <v>76</v>
      </c>
      <c r="K71" t="n">
        <v>65.66</v>
      </c>
      <c r="L71" t="s">
        <v>77</v>
      </c>
      <c r="M71" t="s">
        <v>251</v>
      </c>
      <c r="N71" t="s">
        <v>227</v>
      </c>
      <c r="O71" t="s">
        <v>80</v>
      </c>
      <c r="P71" t="s">
        <v>219</v>
      </c>
      <c r="Q71" t="s"/>
      <c r="R71" t="s">
        <v>81</v>
      </c>
      <c r="S71" t="s">
        <v>252</v>
      </c>
      <c r="T71" t="s">
        <v>83</v>
      </c>
      <c r="U71" t="s"/>
      <c r="V71" t="s">
        <v>84</v>
      </c>
      <c r="W71" t="s">
        <v>103</v>
      </c>
      <c r="X71" t="s"/>
      <c r="Y71" t="s">
        <v>86</v>
      </c>
      <c r="Z71">
        <f>HYPERLINK("https://hotelmonitor-cachepage.eclerx.com/savepage/tk_1543212411282826_sr_2036.html","info")</f>
        <v/>
      </c>
      <c r="AA71" t="n">
        <v>121707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12</v>
      </c>
      <c r="AQ71" t="s">
        <v>90</v>
      </c>
      <c r="AR71" t="s">
        <v>91</v>
      </c>
      <c r="AS71" t="s"/>
      <c r="AT71" t="s">
        <v>92</v>
      </c>
      <c r="AU71" t="s"/>
      <c r="AV71" t="s"/>
      <c r="AW71" t="s"/>
      <c r="AX71" t="s"/>
      <c r="AY71" t="n">
        <v>754606</v>
      </c>
      <c r="AZ71" t="s">
        <v>222</v>
      </c>
      <c r="BA71" t="s"/>
      <c r="BB71" t="n">
        <v>187083</v>
      </c>
      <c r="BC71" t="n">
        <v>98.81587</v>
      </c>
      <c r="BD71" t="n">
        <v>8.039519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216</v>
      </c>
      <c r="F72" t="n">
        <v>545241</v>
      </c>
      <c r="G72" t="s">
        <v>74</v>
      </c>
      <c r="H72" t="s">
        <v>75</v>
      </c>
      <c r="I72" t="s"/>
      <c r="J72" t="s">
        <v>76</v>
      </c>
      <c r="K72" t="n">
        <v>68.19</v>
      </c>
      <c r="L72" t="s">
        <v>77</v>
      </c>
      <c r="M72" t="s">
        <v>253</v>
      </c>
      <c r="N72" t="s">
        <v>237</v>
      </c>
      <c r="O72" t="s">
        <v>80</v>
      </c>
      <c r="P72" t="s">
        <v>219</v>
      </c>
      <c r="Q72" t="s"/>
      <c r="R72" t="s">
        <v>81</v>
      </c>
      <c r="S72" t="s">
        <v>254</v>
      </c>
      <c r="T72" t="s">
        <v>83</v>
      </c>
      <c r="U72" t="s"/>
      <c r="V72" t="s">
        <v>84</v>
      </c>
      <c r="W72" t="s">
        <v>103</v>
      </c>
      <c r="X72" t="s"/>
      <c r="Y72" t="s">
        <v>86</v>
      </c>
      <c r="Z72">
        <f>HYPERLINK("https://hotelmonitor-cachepage.eclerx.com/savepage/tk_1543212411282826_sr_2036.html","info")</f>
        <v/>
      </c>
      <c r="AA72" t="n">
        <v>121707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108</v>
      </c>
      <c r="AO72" t="s">
        <v>197</v>
      </c>
      <c r="AP72" t="n">
        <v>12</v>
      </c>
      <c r="AQ72" t="s">
        <v>90</v>
      </c>
      <c r="AR72" t="s">
        <v>255</v>
      </c>
      <c r="AS72" t="s"/>
      <c r="AT72" t="s">
        <v>92</v>
      </c>
      <c r="AU72" t="s"/>
      <c r="AV72" t="s"/>
      <c r="AW72" t="s"/>
      <c r="AX72" t="s"/>
      <c r="AY72" t="n">
        <v>754606</v>
      </c>
      <c r="AZ72" t="s">
        <v>222</v>
      </c>
      <c r="BA72" t="s"/>
      <c r="BB72" t="n">
        <v>187083</v>
      </c>
      <c r="BC72" t="n">
        <v>98.81587</v>
      </c>
      <c r="BD72" t="n">
        <v>8.039519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216</v>
      </c>
      <c r="F73" t="n">
        <v>545241</v>
      </c>
      <c r="G73" t="s">
        <v>74</v>
      </c>
      <c r="H73" t="s">
        <v>75</v>
      </c>
      <c r="I73" t="s"/>
      <c r="J73" t="s">
        <v>76</v>
      </c>
      <c r="K73" t="n">
        <v>69.64</v>
      </c>
      <c r="L73" t="s">
        <v>77</v>
      </c>
      <c r="M73" t="s">
        <v>256</v>
      </c>
      <c r="N73" t="s">
        <v>237</v>
      </c>
      <c r="O73" t="s">
        <v>80</v>
      </c>
      <c r="P73" t="s">
        <v>219</v>
      </c>
      <c r="Q73" t="s"/>
      <c r="R73" t="s">
        <v>81</v>
      </c>
      <c r="S73" t="s">
        <v>257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HYPERLINK("https://hotelmonitor-cachepage.eclerx.com/savepage/tk_1543212411282826_sr_2036.html","info")</f>
        <v/>
      </c>
      <c r="AA73" t="n">
        <v>121707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108</v>
      </c>
      <c r="AO73" t="s">
        <v>258</v>
      </c>
      <c r="AP73" t="n">
        <v>12</v>
      </c>
      <c r="AQ73" t="s">
        <v>90</v>
      </c>
      <c r="AR73" t="s">
        <v>91</v>
      </c>
      <c r="AS73" t="s"/>
      <c r="AT73" t="s">
        <v>92</v>
      </c>
      <c r="AU73" t="s"/>
      <c r="AV73" t="s"/>
      <c r="AW73" t="s"/>
      <c r="AX73" t="s"/>
      <c r="AY73" t="n">
        <v>754606</v>
      </c>
      <c r="AZ73" t="s">
        <v>222</v>
      </c>
      <c r="BA73" t="s"/>
      <c r="BB73" t="n">
        <v>187083</v>
      </c>
      <c r="BC73" t="n">
        <v>98.81587</v>
      </c>
      <c r="BD73" t="n">
        <v>8.039519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216</v>
      </c>
      <c r="F74" t="n">
        <v>545241</v>
      </c>
      <c r="G74" t="s">
        <v>74</v>
      </c>
      <c r="H74" t="s">
        <v>75</v>
      </c>
      <c r="I74" t="s"/>
      <c r="J74" t="s">
        <v>76</v>
      </c>
      <c r="K74" t="n">
        <v>75.61</v>
      </c>
      <c r="L74" t="s">
        <v>77</v>
      </c>
      <c r="M74" t="s">
        <v>259</v>
      </c>
      <c r="N74" t="s">
        <v>237</v>
      </c>
      <c r="O74" t="s">
        <v>80</v>
      </c>
      <c r="P74" t="s">
        <v>219</v>
      </c>
      <c r="Q74" t="s"/>
      <c r="R74" t="s">
        <v>81</v>
      </c>
      <c r="S74" t="s">
        <v>260</v>
      </c>
      <c r="T74" t="s">
        <v>83</v>
      </c>
      <c r="U74" t="s"/>
      <c r="V74" t="s">
        <v>84</v>
      </c>
      <c r="W74" t="s">
        <v>103</v>
      </c>
      <c r="X74" t="s"/>
      <c r="Y74" t="s">
        <v>86</v>
      </c>
      <c r="Z74">
        <f>HYPERLINK("https://hotelmonitor-cachepage.eclerx.com/savepage/tk_1543212411282826_sr_2036.html","info")</f>
        <v/>
      </c>
      <c r="AA74" t="n">
        <v>121707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12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754606</v>
      </c>
      <c r="AZ74" t="s">
        <v>222</v>
      </c>
      <c r="BA74" t="s"/>
      <c r="BB74" t="n">
        <v>187083</v>
      </c>
      <c r="BC74" t="n">
        <v>98.81587</v>
      </c>
      <c r="BD74" t="n">
        <v>8.039519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545212</v>
      </c>
      <c r="G75" t="s">
        <v>74</v>
      </c>
      <c r="H75" t="s">
        <v>75</v>
      </c>
      <c r="I75" t="s"/>
      <c r="J75" t="s">
        <v>76</v>
      </c>
      <c r="K75" t="n">
        <v>56.1</v>
      </c>
      <c r="L75" t="s">
        <v>77</v>
      </c>
      <c r="M75" t="s">
        <v>262</v>
      </c>
      <c r="N75" t="s">
        <v>218</v>
      </c>
      <c r="O75" t="s">
        <v>80</v>
      </c>
      <c r="P75" t="s">
        <v>261</v>
      </c>
      <c r="Q75" t="s"/>
      <c r="R75" t="s">
        <v>81</v>
      </c>
      <c r="S75" t="s">
        <v>263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HYPERLINK("https://hotelmonitor-cachepage.eclerx.com/savepage/tk_1543212439390201_sr_2036.html","info")</f>
        <v/>
      </c>
      <c r="AA75" t="n">
        <v>83977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108</v>
      </c>
      <c r="AO75" t="s">
        <v>264</v>
      </c>
      <c r="AP75" t="n">
        <v>17</v>
      </c>
      <c r="AQ75" t="s">
        <v>90</v>
      </c>
      <c r="AR75" t="s">
        <v>255</v>
      </c>
      <c r="AS75" t="s"/>
      <c r="AT75" t="s">
        <v>92</v>
      </c>
      <c r="AU75" t="s"/>
      <c r="AV75" t="s"/>
      <c r="AW75" t="s"/>
      <c r="AX75" t="s"/>
      <c r="AY75" t="n">
        <v>754593</v>
      </c>
      <c r="AZ75" t="s">
        <v>265</v>
      </c>
      <c r="BA75" t="s"/>
      <c r="BB75" t="n">
        <v>84514</v>
      </c>
      <c r="BC75" t="n">
        <v>98.84233333</v>
      </c>
      <c r="BD75" t="n">
        <v>8.012044444000001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545212</v>
      </c>
      <c r="G76" t="s">
        <v>74</v>
      </c>
      <c r="H76" t="s">
        <v>75</v>
      </c>
      <c r="I76" t="s"/>
      <c r="J76" t="s">
        <v>76</v>
      </c>
      <c r="K76" t="n">
        <v>58.55</v>
      </c>
      <c r="L76" t="s">
        <v>77</v>
      </c>
      <c r="M76" t="s">
        <v>266</v>
      </c>
      <c r="N76" t="s">
        <v>218</v>
      </c>
      <c r="O76" t="s">
        <v>80</v>
      </c>
      <c r="P76" t="s">
        <v>261</v>
      </c>
      <c r="Q76" t="s"/>
      <c r="R76" t="s">
        <v>81</v>
      </c>
      <c r="S76" t="s">
        <v>267</v>
      </c>
      <c r="T76" t="s">
        <v>83</v>
      </c>
      <c r="U76" t="s"/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HYPERLINK("https://hotelmonitor-cachepage.eclerx.com/savepage/tk_1543212439390201_sr_2036.html","info")</f>
        <v/>
      </c>
      <c r="AA76" t="n">
        <v>83977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108</v>
      </c>
      <c r="AO76" t="s">
        <v>268</v>
      </c>
      <c r="AP76" t="n">
        <v>17</v>
      </c>
      <c r="AQ76" t="s">
        <v>90</v>
      </c>
      <c r="AR76" t="s">
        <v>255</v>
      </c>
      <c r="AS76" t="s"/>
      <c r="AT76" t="s">
        <v>92</v>
      </c>
      <c r="AU76" t="s"/>
      <c r="AV76" t="s"/>
      <c r="AW76" t="s"/>
      <c r="AX76" t="s"/>
      <c r="AY76" t="n">
        <v>754593</v>
      </c>
      <c r="AZ76" t="s">
        <v>265</v>
      </c>
      <c r="BA76" t="s"/>
      <c r="BB76" t="n">
        <v>84514</v>
      </c>
      <c r="BC76" t="n">
        <v>98.84233333</v>
      </c>
      <c r="BD76" t="n">
        <v>8.012044444000001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261</v>
      </c>
      <c r="F77" t="n">
        <v>545212</v>
      </c>
      <c r="G77" t="s">
        <v>74</v>
      </c>
      <c r="H77" t="s">
        <v>75</v>
      </c>
      <c r="I77" t="s"/>
      <c r="J77" t="s">
        <v>76</v>
      </c>
      <c r="K77" t="n">
        <v>61.24</v>
      </c>
      <c r="L77" t="s">
        <v>77</v>
      </c>
      <c r="M77" t="s">
        <v>269</v>
      </c>
      <c r="N77" t="s">
        <v>218</v>
      </c>
      <c r="O77" t="s">
        <v>80</v>
      </c>
      <c r="P77" t="s">
        <v>261</v>
      </c>
      <c r="Q77" t="s"/>
      <c r="R77" t="s">
        <v>81</v>
      </c>
      <c r="S77" t="s">
        <v>270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HYPERLINK("https://hotelmonitor-cachepage.eclerx.com/savepage/tk_1543212439390201_sr_2036.html","info")</f>
        <v/>
      </c>
      <c r="AA77" t="n">
        <v>83977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108</v>
      </c>
      <c r="AO77" t="s">
        <v>271</v>
      </c>
      <c r="AP77" t="n">
        <v>17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754593</v>
      </c>
      <c r="AZ77" t="s">
        <v>265</v>
      </c>
      <c r="BA77" t="s"/>
      <c r="BB77" t="n">
        <v>84514</v>
      </c>
      <c r="BC77" t="n">
        <v>98.84233333</v>
      </c>
      <c r="BD77" t="n">
        <v>8.012044444000001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261</v>
      </c>
      <c r="F78" t="n">
        <v>545212</v>
      </c>
      <c r="G78" t="s">
        <v>74</v>
      </c>
      <c r="H78" t="s">
        <v>75</v>
      </c>
      <c r="I78" t="s"/>
      <c r="J78" t="s">
        <v>76</v>
      </c>
      <c r="K78" t="n">
        <v>61.24</v>
      </c>
      <c r="L78" t="s">
        <v>77</v>
      </c>
      <c r="M78" t="s">
        <v>269</v>
      </c>
      <c r="N78" t="s">
        <v>218</v>
      </c>
      <c r="O78" t="s">
        <v>80</v>
      </c>
      <c r="P78" t="s">
        <v>261</v>
      </c>
      <c r="Q78" t="s"/>
      <c r="R78" t="s">
        <v>81</v>
      </c>
      <c r="S78" t="s">
        <v>270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HYPERLINK("https://hotelmonitor-cachepage.eclerx.com/savepage/tk_1543212439390201_sr_2036.html","info")</f>
        <v/>
      </c>
      <c r="AA78" t="n">
        <v>83977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108</v>
      </c>
      <c r="AO78" t="s">
        <v>271</v>
      </c>
      <c r="AP78" t="n">
        <v>17</v>
      </c>
      <c r="AQ78" t="s">
        <v>90</v>
      </c>
      <c r="AR78" t="s">
        <v>112</v>
      </c>
      <c r="AS78" t="s"/>
      <c r="AT78" t="s">
        <v>92</v>
      </c>
      <c r="AU78" t="s"/>
      <c r="AV78" t="s"/>
      <c r="AW78" t="s"/>
      <c r="AX78" t="s"/>
      <c r="AY78" t="n">
        <v>754593</v>
      </c>
      <c r="AZ78" t="s">
        <v>265</v>
      </c>
      <c r="BA78" t="s"/>
      <c r="BB78" t="n">
        <v>84514</v>
      </c>
      <c r="BC78" t="n">
        <v>98.84233333</v>
      </c>
      <c r="BD78" t="n">
        <v>8.012044444000001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261</v>
      </c>
      <c r="F79" t="n">
        <v>545212</v>
      </c>
      <c r="G79" t="s">
        <v>74</v>
      </c>
      <c r="H79" t="s">
        <v>75</v>
      </c>
      <c r="I79" t="s"/>
      <c r="J79" t="s">
        <v>76</v>
      </c>
      <c r="K79" t="n">
        <v>65.39</v>
      </c>
      <c r="L79" t="s">
        <v>77</v>
      </c>
      <c r="M79" t="s">
        <v>251</v>
      </c>
      <c r="N79" t="s">
        <v>218</v>
      </c>
      <c r="O79" t="s">
        <v>80</v>
      </c>
      <c r="P79" t="s">
        <v>261</v>
      </c>
      <c r="Q79" t="s"/>
      <c r="R79" t="s">
        <v>81</v>
      </c>
      <c r="S79" t="s">
        <v>272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HYPERLINK("https://hotelmonitor-cachepage.eclerx.com/savepage/tk_1543212439390201_sr_2036.html","info")</f>
        <v/>
      </c>
      <c r="AA79" t="n">
        <v>83977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108</v>
      </c>
      <c r="AO79" t="s">
        <v>273</v>
      </c>
      <c r="AP79" t="n">
        <v>17</v>
      </c>
      <c r="AQ79" t="s">
        <v>90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754593</v>
      </c>
      <c r="AZ79" t="s">
        <v>265</v>
      </c>
      <c r="BA79" t="s"/>
      <c r="BB79" t="n">
        <v>84514</v>
      </c>
      <c r="BC79" t="n">
        <v>98.84233333</v>
      </c>
      <c r="BD79" t="n">
        <v>8.012044444000001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261</v>
      </c>
      <c r="F80" t="n">
        <v>545212</v>
      </c>
      <c r="G80" t="s">
        <v>74</v>
      </c>
      <c r="H80" t="s">
        <v>75</v>
      </c>
      <c r="I80" t="s"/>
      <c r="J80" t="s">
        <v>76</v>
      </c>
      <c r="K80" t="n">
        <v>65.39</v>
      </c>
      <c r="L80" t="s">
        <v>77</v>
      </c>
      <c r="M80" t="s">
        <v>251</v>
      </c>
      <c r="N80" t="s">
        <v>218</v>
      </c>
      <c r="O80" t="s">
        <v>80</v>
      </c>
      <c r="P80" t="s">
        <v>261</v>
      </c>
      <c r="Q80" t="s"/>
      <c r="R80" t="s">
        <v>81</v>
      </c>
      <c r="S80" t="s">
        <v>272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HYPERLINK("https://hotelmonitor-cachepage.eclerx.com/savepage/tk_1543212439390201_sr_2036.html","info")</f>
        <v/>
      </c>
      <c r="AA80" t="n">
        <v>83977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108</v>
      </c>
      <c r="AO80" t="s">
        <v>273</v>
      </c>
      <c r="AP80" t="n">
        <v>17</v>
      </c>
      <c r="AQ80" t="s">
        <v>90</v>
      </c>
      <c r="AR80" t="s">
        <v>112</v>
      </c>
      <c r="AS80" t="s"/>
      <c r="AT80" t="s">
        <v>92</v>
      </c>
      <c r="AU80" t="s"/>
      <c r="AV80" t="s"/>
      <c r="AW80" t="s"/>
      <c r="AX80" t="s"/>
      <c r="AY80" t="n">
        <v>754593</v>
      </c>
      <c r="AZ80" t="s">
        <v>265</v>
      </c>
      <c r="BA80" t="s"/>
      <c r="BB80" t="n">
        <v>84514</v>
      </c>
      <c r="BC80" t="n">
        <v>98.84233333</v>
      </c>
      <c r="BD80" t="n">
        <v>8.012044444000001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261</v>
      </c>
      <c r="F81" t="n">
        <v>545212</v>
      </c>
      <c r="G81" t="s">
        <v>74</v>
      </c>
      <c r="H81" t="s">
        <v>75</v>
      </c>
      <c r="I81" t="s"/>
      <c r="J81" t="s">
        <v>76</v>
      </c>
      <c r="K81" t="n">
        <v>66.93000000000001</v>
      </c>
      <c r="L81" t="s">
        <v>77</v>
      </c>
      <c r="M81" t="s">
        <v>274</v>
      </c>
      <c r="N81" t="s">
        <v>79</v>
      </c>
      <c r="O81" t="s">
        <v>80</v>
      </c>
      <c r="P81" t="s">
        <v>261</v>
      </c>
      <c r="Q81" t="s"/>
      <c r="R81" t="s">
        <v>81</v>
      </c>
      <c r="S81" t="s">
        <v>275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HYPERLINK("https://hotelmonitor-cachepage.eclerx.com/savepage/tk_1543212439390201_sr_2036.html","info")</f>
        <v/>
      </c>
      <c r="AA81" t="n">
        <v>83977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108</v>
      </c>
      <c r="AO81" t="s">
        <v>276</v>
      </c>
      <c r="AP81" t="n">
        <v>17</v>
      </c>
      <c r="AQ81" t="s">
        <v>90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754593</v>
      </c>
      <c r="AZ81" t="s">
        <v>265</v>
      </c>
      <c r="BA81" t="s"/>
      <c r="BB81" t="n">
        <v>84514</v>
      </c>
      <c r="BC81" t="n">
        <v>98.84233333</v>
      </c>
      <c r="BD81" t="n">
        <v>8.012044444000001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261</v>
      </c>
      <c r="F82" t="n">
        <v>545212</v>
      </c>
      <c r="G82" t="s">
        <v>74</v>
      </c>
      <c r="H82" t="s">
        <v>75</v>
      </c>
      <c r="I82" t="s"/>
      <c r="J82" t="s">
        <v>76</v>
      </c>
      <c r="K82" t="n">
        <v>66.93000000000001</v>
      </c>
      <c r="L82" t="s">
        <v>77</v>
      </c>
      <c r="M82" t="s">
        <v>274</v>
      </c>
      <c r="N82" t="s">
        <v>79</v>
      </c>
      <c r="O82" t="s">
        <v>80</v>
      </c>
      <c r="P82" t="s">
        <v>261</v>
      </c>
      <c r="Q82" t="s"/>
      <c r="R82" t="s">
        <v>81</v>
      </c>
      <c r="S82" t="s">
        <v>275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HYPERLINK("https://hotelmonitor-cachepage.eclerx.com/savepage/tk_1543212439390201_sr_2036.html","info")</f>
        <v/>
      </c>
      <c r="AA82" t="n">
        <v>83977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108</v>
      </c>
      <c r="AO82" t="s">
        <v>276</v>
      </c>
      <c r="AP82" t="n">
        <v>17</v>
      </c>
      <c r="AQ82" t="s">
        <v>90</v>
      </c>
      <c r="AR82" t="s">
        <v>112</v>
      </c>
      <c r="AS82" t="s"/>
      <c r="AT82" t="s">
        <v>92</v>
      </c>
      <c r="AU82" t="s"/>
      <c r="AV82" t="s"/>
      <c r="AW82" t="s"/>
      <c r="AX82" t="s"/>
      <c r="AY82" t="n">
        <v>754593</v>
      </c>
      <c r="AZ82" t="s">
        <v>265</v>
      </c>
      <c r="BA82" t="s"/>
      <c r="BB82" t="n">
        <v>84514</v>
      </c>
      <c r="BC82" t="n">
        <v>98.84233333</v>
      </c>
      <c r="BD82" t="n">
        <v>8.012044444000001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261</v>
      </c>
      <c r="F83" t="n">
        <v>545212</v>
      </c>
      <c r="G83" t="s">
        <v>74</v>
      </c>
      <c r="H83" t="s">
        <v>75</v>
      </c>
      <c r="I83" t="s"/>
      <c r="J83" t="s">
        <v>76</v>
      </c>
      <c r="K83" t="n">
        <v>67.77</v>
      </c>
      <c r="L83" t="s">
        <v>77</v>
      </c>
      <c r="M83" t="s">
        <v>277</v>
      </c>
      <c r="N83" t="s">
        <v>79</v>
      </c>
      <c r="O83" t="s">
        <v>80</v>
      </c>
      <c r="P83" t="s">
        <v>261</v>
      </c>
      <c r="Q83" t="s"/>
      <c r="R83" t="s">
        <v>81</v>
      </c>
      <c r="S83" t="s">
        <v>278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HYPERLINK("https://hotelmonitor-cachepage.eclerx.com/savepage/tk_1543212439390201_sr_2036.html","info")</f>
        <v/>
      </c>
      <c r="AA83" t="n">
        <v>83977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108</v>
      </c>
      <c r="AO83" t="s">
        <v>250</v>
      </c>
      <c r="AP83" t="n">
        <v>17</v>
      </c>
      <c r="AQ83" t="s">
        <v>90</v>
      </c>
      <c r="AR83" t="s">
        <v>255</v>
      </c>
      <c r="AS83" t="s"/>
      <c r="AT83" t="s">
        <v>92</v>
      </c>
      <c r="AU83" t="s"/>
      <c r="AV83" t="s"/>
      <c r="AW83" t="s"/>
      <c r="AX83" t="s"/>
      <c r="AY83" t="n">
        <v>754593</v>
      </c>
      <c r="AZ83" t="s">
        <v>265</v>
      </c>
      <c r="BA83" t="s"/>
      <c r="BB83" t="n">
        <v>84514</v>
      </c>
      <c r="BC83" t="n">
        <v>98.84233333</v>
      </c>
      <c r="BD83" t="n">
        <v>8.012044444000001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261</v>
      </c>
      <c r="F84" t="n">
        <v>545212</v>
      </c>
      <c r="G84" t="s">
        <v>74</v>
      </c>
      <c r="H84" t="s">
        <v>75</v>
      </c>
      <c r="I84" t="s"/>
      <c r="J84" t="s">
        <v>76</v>
      </c>
      <c r="K84" t="n">
        <v>68.08</v>
      </c>
      <c r="L84" t="s">
        <v>77</v>
      </c>
      <c r="M84" t="s">
        <v>279</v>
      </c>
      <c r="N84" t="s">
        <v>218</v>
      </c>
      <c r="O84" t="s">
        <v>80</v>
      </c>
      <c r="P84" t="s">
        <v>261</v>
      </c>
      <c r="Q84" t="s"/>
      <c r="R84" t="s">
        <v>81</v>
      </c>
      <c r="S84" t="s">
        <v>280</v>
      </c>
      <c r="T84" t="s">
        <v>83</v>
      </c>
      <c r="U84" t="s"/>
      <c r="V84" t="s">
        <v>84</v>
      </c>
      <c r="W84" t="s">
        <v>103</v>
      </c>
      <c r="X84" t="s"/>
      <c r="Y84" t="s">
        <v>86</v>
      </c>
      <c r="Z84">
        <f>HYPERLINK("https://hotelmonitor-cachepage.eclerx.com/savepage/tk_1543212439390201_sr_2036.html","info")</f>
        <v/>
      </c>
      <c r="AA84" t="n">
        <v>83977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108</v>
      </c>
      <c r="AO84" t="s">
        <v>281</v>
      </c>
      <c r="AP84" t="n">
        <v>17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754593</v>
      </c>
      <c r="AZ84" t="s">
        <v>265</v>
      </c>
      <c r="BA84" t="s"/>
      <c r="BB84" t="n">
        <v>84514</v>
      </c>
      <c r="BC84" t="n">
        <v>98.84233333</v>
      </c>
      <c r="BD84" t="n">
        <v>8.012044444000001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261</v>
      </c>
      <c r="F85" t="n">
        <v>545212</v>
      </c>
      <c r="G85" t="s">
        <v>74</v>
      </c>
      <c r="H85" t="s">
        <v>75</v>
      </c>
      <c r="I85" t="s"/>
      <c r="J85" t="s">
        <v>76</v>
      </c>
      <c r="K85" t="n">
        <v>68.08</v>
      </c>
      <c r="L85" t="s">
        <v>77</v>
      </c>
      <c r="M85" t="s">
        <v>279</v>
      </c>
      <c r="N85" t="s">
        <v>218</v>
      </c>
      <c r="O85" t="s">
        <v>80</v>
      </c>
      <c r="P85" t="s">
        <v>261</v>
      </c>
      <c r="Q85" t="s"/>
      <c r="R85" t="s">
        <v>81</v>
      </c>
      <c r="S85" t="s">
        <v>280</v>
      </c>
      <c r="T85" t="s">
        <v>83</v>
      </c>
      <c r="U85" t="s"/>
      <c r="V85" t="s">
        <v>84</v>
      </c>
      <c r="W85" t="s">
        <v>103</v>
      </c>
      <c r="X85" t="s"/>
      <c r="Y85" t="s">
        <v>86</v>
      </c>
      <c r="Z85">
        <f>HYPERLINK("https://hotelmonitor-cachepage.eclerx.com/savepage/tk_1543212439390201_sr_2036.html","info")</f>
        <v/>
      </c>
      <c r="AA85" t="n">
        <v>83977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108</v>
      </c>
      <c r="AO85" t="s">
        <v>281</v>
      </c>
      <c r="AP85" t="n">
        <v>17</v>
      </c>
      <c r="AQ85" t="s">
        <v>90</v>
      </c>
      <c r="AR85" t="s">
        <v>112</v>
      </c>
      <c r="AS85" t="s"/>
      <c r="AT85" t="s">
        <v>92</v>
      </c>
      <c r="AU85" t="s"/>
      <c r="AV85" t="s"/>
      <c r="AW85" t="s"/>
      <c r="AX85" t="s"/>
      <c r="AY85" t="n">
        <v>754593</v>
      </c>
      <c r="AZ85" t="s">
        <v>265</v>
      </c>
      <c r="BA85" t="s"/>
      <c r="BB85" t="n">
        <v>84514</v>
      </c>
      <c r="BC85" t="n">
        <v>98.84233333</v>
      </c>
      <c r="BD85" t="n">
        <v>8.012044444000001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261</v>
      </c>
      <c r="F86" t="n">
        <v>545212</v>
      </c>
      <c r="G86" t="s">
        <v>74</v>
      </c>
      <c r="H86" t="s">
        <v>75</v>
      </c>
      <c r="I86" t="s"/>
      <c r="J86" t="s">
        <v>76</v>
      </c>
      <c r="K86" t="n">
        <v>71.48</v>
      </c>
      <c r="L86" t="s">
        <v>77</v>
      </c>
      <c r="M86" t="s">
        <v>282</v>
      </c>
      <c r="N86" t="s">
        <v>79</v>
      </c>
      <c r="O86" t="s">
        <v>80</v>
      </c>
      <c r="P86" t="s">
        <v>261</v>
      </c>
      <c r="Q86" t="s"/>
      <c r="R86" t="s">
        <v>81</v>
      </c>
      <c r="S86" t="s">
        <v>283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HYPERLINK("https://hotelmonitor-cachepage.eclerx.com/savepage/tk_1543212439390201_sr_2036.html","info")</f>
        <v/>
      </c>
      <c r="AA86" t="n">
        <v>83977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108</v>
      </c>
      <c r="AO86" t="s">
        <v>284</v>
      </c>
      <c r="AP86" t="n">
        <v>17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754593</v>
      </c>
      <c r="AZ86" t="s">
        <v>265</v>
      </c>
      <c r="BA86" t="s"/>
      <c r="BB86" t="n">
        <v>84514</v>
      </c>
      <c r="BC86" t="n">
        <v>98.84233333</v>
      </c>
      <c r="BD86" t="n">
        <v>8.012044444000001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261</v>
      </c>
      <c r="F87" t="n">
        <v>545212</v>
      </c>
      <c r="G87" t="s">
        <v>74</v>
      </c>
      <c r="H87" t="s">
        <v>75</v>
      </c>
      <c r="I87" t="s"/>
      <c r="J87" t="s">
        <v>76</v>
      </c>
      <c r="K87" t="n">
        <v>71.48</v>
      </c>
      <c r="L87" t="s">
        <v>77</v>
      </c>
      <c r="M87" t="s">
        <v>282</v>
      </c>
      <c r="N87" t="s">
        <v>79</v>
      </c>
      <c r="O87" t="s">
        <v>80</v>
      </c>
      <c r="P87" t="s">
        <v>261</v>
      </c>
      <c r="Q87" t="s"/>
      <c r="R87" t="s">
        <v>81</v>
      </c>
      <c r="S87" t="s">
        <v>283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HYPERLINK("https://hotelmonitor-cachepage.eclerx.com/savepage/tk_1543212439390201_sr_2036.html","info")</f>
        <v/>
      </c>
      <c r="AA87" t="n">
        <v>83977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108</v>
      </c>
      <c r="AO87" t="s">
        <v>284</v>
      </c>
      <c r="AP87" t="n">
        <v>17</v>
      </c>
      <c r="AQ87" t="s">
        <v>90</v>
      </c>
      <c r="AR87" t="s">
        <v>112</v>
      </c>
      <c r="AS87" t="s"/>
      <c r="AT87" t="s">
        <v>92</v>
      </c>
      <c r="AU87" t="s"/>
      <c r="AV87" t="s"/>
      <c r="AW87" t="s"/>
      <c r="AX87" t="s"/>
      <c r="AY87" t="n">
        <v>754593</v>
      </c>
      <c r="AZ87" t="s">
        <v>265</v>
      </c>
      <c r="BA87" t="s"/>
      <c r="BB87" t="n">
        <v>84514</v>
      </c>
      <c r="BC87" t="n">
        <v>98.84233333</v>
      </c>
      <c r="BD87" t="n">
        <v>8.012044444000001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545212</v>
      </c>
      <c r="G88" t="s">
        <v>74</v>
      </c>
      <c r="H88" t="s">
        <v>75</v>
      </c>
      <c r="I88" t="s"/>
      <c r="J88" t="s">
        <v>76</v>
      </c>
      <c r="K88" t="n">
        <v>72.7</v>
      </c>
      <c r="L88" t="s">
        <v>77</v>
      </c>
      <c r="M88" t="s">
        <v>285</v>
      </c>
      <c r="N88" t="s">
        <v>218</v>
      </c>
      <c r="O88" t="s">
        <v>80</v>
      </c>
      <c r="P88" t="s">
        <v>261</v>
      </c>
      <c r="Q88" t="s"/>
      <c r="R88" t="s">
        <v>81</v>
      </c>
      <c r="S88" t="s">
        <v>286</v>
      </c>
      <c r="T88" t="s">
        <v>83</v>
      </c>
      <c r="U88" t="s"/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HYPERLINK("https://hotelmonitor-cachepage.eclerx.com/savepage/tk_1543212439390201_sr_2036.html","info")</f>
        <v/>
      </c>
      <c r="AA88" t="n">
        <v>83977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108</v>
      </c>
      <c r="AO88" t="s">
        <v>287</v>
      </c>
      <c r="AP88" t="n">
        <v>17</v>
      </c>
      <c r="AQ88" t="s">
        <v>90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754593</v>
      </c>
      <c r="AZ88" t="s">
        <v>265</v>
      </c>
      <c r="BA88" t="s"/>
      <c r="BB88" t="n">
        <v>84514</v>
      </c>
      <c r="BC88" t="n">
        <v>98.84233333</v>
      </c>
      <c r="BD88" t="n">
        <v>8.012044444000001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545212</v>
      </c>
      <c r="G89" t="s">
        <v>74</v>
      </c>
      <c r="H89" t="s">
        <v>75</v>
      </c>
      <c r="I89" t="s"/>
      <c r="J89" t="s">
        <v>76</v>
      </c>
      <c r="K89" t="n">
        <v>72.7</v>
      </c>
      <c r="L89" t="s">
        <v>77</v>
      </c>
      <c r="M89" t="s">
        <v>285</v>
      </c>
      <c r="N89" t="s">
        <v>218</v>
      </c>
      <c r="O89" t="s">
        <v>80</v>
      </c>
      <c r="P89" t="s">
        <v>261</v>
      </c>
      <c r="Q89" t="s"/>
      <c r="R89" t="s">
        <v>81</v>
      </c>
      <c r="S89" t="s">
        <v>286</v>
      </c>
      <c r="T89" t="s">
        <v>83</v>
      </c>
      <c r="U89" t="s"/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HYPERLINK("https://hotelmonitor-cachepage.eclerx.com/savepage/tk_1543212439390201_sr_2036.html","info")</f>
        <v/>
      </c>
      <c r="AA89" t="n">
        <v>83977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108</v>
      </c>
      <c r="AO89" t="s">
        <v>287</v>
      </c>
      <c r="AP89" t="n">
        <v>17</v>
      </c>
      <c r="AQ89" t="s">
        <v>90</v>
      </c>
      <c r="AR89" t="s">
        <v>112</v>
      </c>
      <c r="AS89" t="s"/>
      <c r="AT89" t="s">
        <v>92</v>
      </c>
      <c r="AU89" t="s"/>
      <c r="AV89" t="s"/>
      <c r="AW89" t="s"/>
      <c r="AX89" t="s"/>
      <c r="AY89" t="n">
        <v>754593</v>
      </c>
      <c r="AZ89" t="s">
        <v>265</v>
      </c>
      <c r="BA89" t="s"/>
      <c r="BB89" t="n">
        <v>84514</v>
      </c>
      <c r="BC89" t="n">
        <v>98.84233333</v>
      </c>
      <c r="BD89" t="n">
        <v>8.012044444000001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545212</v>
      </c>
      <c r="G90" t="s">
        <v>74</v>
      </c>
      <c r="H90" t="s">
        <v>75</v>
      </c>
      <c r="I90" t="s"/>
      <c r="J90" t="s">
        <v>76</v>
      </c>
      <c r="K90" t="n">
        <v>73.78</v>
      </c>
      <c r="L90" t="s">
        <v>77</v>
      </c>
      <c r="M90" t="s">
        <v>288</v>
      </c>
      <c r="N90" t="s">
        <v>79</v>
      </c>
      <c r="O90" t="s">
        <v>80</v>
      </c>
      <c r="P90" t="s">
        <v>261</v>
      </c>
      <c r="Q90" t="s"/>
      <c r="R90" t="s">
        <v>81</v>
      </c>
      <c r="S90" t="s">
        <v>289</v>
      </c>
      <c r="T90" t="s">
        <v>83</v>
      </c>
      <c r="U90" t="s"/>
      <c r="V90" t="s">
        <v>84</v>
      </c>
      <c r="W90" t="s">
        <v>103</v>
      </c>
      <c r="X90" t="s"/>
      <c r="Y90" t="s">
        <v>86</v>
      </c>
      <c r="Z90">
        <f>HYPERLINK("https://hotelmonitor-cachepage.eclerx.com/savepage/tk_1543212439390201_sr_2036.html","info")</f>
        <v/>
      </c>
      <c r="AA90" t="n">
        <v>83977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108</v>
      </c>
      <c r="AO90" t="s">
        <v>276</v>
      </c>
      <c r="AP90" t="n">
        <v>17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754593</v>
      </c>
      <c r="AZ90" t="s">
        <v>265</v>
      </c>
      <c r="BA90" t="s"/>
      <c r="BB90" t="n">
        <v>84514</v>
      </c>
      <c r="BC90" t="n">
        <v>98.84233333</v>
      </c>
      <c r="BD90" t="n">
        <v>8.012044444000001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545212</v>
      </c>
      <c r="G91" t="s">
        <v>74</v>
      </c>
      <c r="H91" t="s">
        <v>75</v>
      </c>
      <c r="I91" t="s"/>
      <c r="J91" t="s">
        <v>76</v>
      </c>
      <c r="K91" t="n">
        <v>73.78</v>
      </c>
      <c r="L91" t="s">
        <v>77</v>
      </c>
      <c r="M91" t="s">
        <v>288</v>
      </c>
      <c r="N91" t="s">
        <v>79</v>
      </c>
      <c r="O91" t="s">
        <v>80</v>
      </c>
      <c r="P91" t="s">
        <v>261</v>
      </c>
      <c r="Q91" t="s"/>
      <c r="R91" t="s">
        <v>81</v>
      </c>
      <c r="S91" t="s">
        <v>289</v>
      </c>
      <c r="T91" t="s">
        <v>83</v>
      </c>
      <c r="U91" t="s"/>
      <c r="V91" t="s">
        <v>84</v>
      </c>
      <c r="W91" t="s">
        <v>103</v>
      </c>
      <c r="X91" t="s"/>
      <c r="Y91" t="s">
        <v>86</v>
      </c>
      <c r="Z91">
        <f>HYPERLINK("https://hotelmonitor-cachepage.eclerx.com/savepage/tk_1543212439390201_sr_2036.html","info")</f>
        <v/>
      </c>
      <c r="AA91" t="n">
        <v>83977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108</v>
      </c>
      <c r="AO91" t="s">
        <v>276</v>
      </c>
      <c r="AP91" t="n">
        <v>17</v>
      </c>
      <c r="AQ91" t="s">
        <v>90</v>
      </c>
      <c r="AR91" t="s">
        <v>112</v>
      </c>
      <c r="AS91" t="s"/>
      <c r="AT91" t="s">
        <v>92</v>
      </c>
      <c r="AU91" t="s"/>
      <c r="AV91" t="s"/>
      <c r="AW91" t="s"/>
      <c r="AX91" t="s"/>
      <c r="AY91" t="n">
        <v>754593</v>
      </c>
      <c r="AZ91" t="s">
        <v>265</v>
      </c>
      <c r="BA91" t="s"/>
      <c r="BB91" t="n">
        <v>84514</v>
      </c>
      <c r="BC91" t="n">
        <v>98.84233333</v>
      </c>
      <c r="BD91" t="n">
        <v>8.012044444000001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545212</v>
      </c>
      <c r="G92" t="s">
        <v>74</v>
      </c>
      <c r="H92" t="s">
        <v>75</v>
      </c>
      <c r="I92" t="s"/>
      <c r="J92" t="s">
        <v>76</v>
      </c>
      <c r="K92" t="n">
        <v>78.78</v>
      </c>
      <c r="L92" t="s">
        <v>77</v>
      </c>
      <c r="M92" t="s">
        <v>290</v>
      </c>
      <c r="N92" t="s">
        <v>79</v>
      </c>
      <c r="O92" t="s">
        <v>80</v>
      </c>
      <c r="P92" t="s">
        <v>261</v>
      </c>
      <c r="Q92" t="s"/>
      <c r="R92" t="s">
        <v>81</v>
      </c>
      <c r="S92" t="s">
        <v>291</v>
      </c>
      <c r="T92" t="s">
        <v>83</v>
      </c>
      <c r="U92" t="s"/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HYPERLINK("https://hotelmonitor-cachepage.eclerx.com/savepage/tk_1543212439390201_sr_2036.html","info")</f>
        <v/>
      </c>
      <c r="AA92" t="n">
        <v>83977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108</v>
      </c>
      <c r="AO92" t="s">
        <v>284</v>
      </c>
      <c r="AP92" t="n">
        <v>17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754593</v>
      </c>
      <c r="AZ92" t="s">
        <v>265</v>
      </c>
      <c r="BA92" t="s"/>
      <c r="BB92" t="n">
        <v>84514</v>
      </c>
      <c r="BC92" t="n">
        <v>98.84233333</v>
      </c>
      <c r="BD92" t="n">
        <v>8.012044444000001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545212</v>
      </c>
      <c r="G93" t="s">
        <v>74</v>
      </c>
      <c r="H93" t="s">
        <v>75</v>
      </c>
      <c r="I93" t="s"/>
      <c r="J93" t="s">
        <v>76</v>
      </c>
      <c r="K93" t="n">
        <v>78.78</v>
      </c>
      <c r="L93" t="s">
        <v>77</v>
      </c>
      <c r="M93" t="s">
        <v>290</v>
      </c>
      <c r="N93" t="s">
        <v>79</v>
      </c>
      <c r="O93" t="s">
        <v>80</v>
      </c>
      <c r="P93" t="s">
        <v>261</v>
      </c>
      <c r="Q93" t="s"/>
      <c r="R93" t="s">
        <v>81</v>
      </c>
      <c r="S93" t="s">
        <v>291</v>
      </c>
      <c r="T93" t="s">
        <v>83</v>
      </c>
      <c r="U93" t="s"/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HYPERLINK("https://hotelmonitor-cachepage.eclerx.com/savepage/tk_1543212439390201_sr_2036.html","info")</f>
        <v/>
      </c>
      <c r="AA93" t="n">
        <v>83977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108</v>
      </c>
      <c r="AO93" t="s">
        <v>284</v>
      </c>
      <c r="AP93" t="n">
        <v>17</v>
      </c>
      <c r="AQ93" t="s">
        <v>90</v>
      </c>
      <c r="AR93" t="s">
        <v>112</v>
      </c>
      <c r="AS93" t="s"/>
      <c r="AT93" t="s">
        <v>92</v>
      </c>
      <c r="AU93" t="s"/>
      <c r="AV93" t="s"/>
      <c r="AW93" t="s"/>
      <c r="AX93" t="s"/>
      <c r="AY93" t="n">
        <v>754593</v>
      </c>
      <c r="AZ93" t="s">
        <v>265</v>
      </c>
      <c r="BA93" t="s"/>
      <c r="BB93" t="n">
        <v>84514</v>
      </c>
      <c r="BC93" t="n">
        <v>98.84233333</v>
      </c>
      <c r="BD93" t="n">
        <v>8.012044444000001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261</v>
      </c>
      <c r="F94" t="n">
        <v>545212</v>
      </c>
      <c r="G94" t="s">
        <v>74</v>
      </c>
      <c r="H94" t="s">
        <v>75</v>
      </c>
      <c r="I94" t="s"/>
      <c r="J94" t="s">
        <v>76</v>
      </c>
      <c r="K94" t="n">
        <v>80.58</v>
      </c>
      <c r="L94" t="s">
        <v>77</v>
      </c>
      <c r="M94" t="s">
        <v>292</v>
      </c>
      <c r="N94" t="s">
        <v>218</v>
      </c>
      <c r="O94" t="s">
        <v>80</v>
      </c>
      <c r="P94" t="s">
        <v>261</v>
      </c>
      <c r="Q94" t="s"/>
      <c r="R94" t="s">
        <v>81</v>
      </c>
      <c r="S94" t="s">
        <v>293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HYPERLINK("https://hotelmonitor-cachepage.eclerx.com/savepage/tk_1543212439390201_sr_2036.html","info")</f>
        <v/>
      </c>
      <c r="AA94" t="n">
        <v>83977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108</v>
      </c>
      <c r="AO94" t="s">
        <v>294</v>
      </c>
      <c r="AP94" t="n">
        <v>17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n">
        <v>754593</v>
      </c>
      <c r="AZ94" t="s">
        <v>265</v>
      </c>
      <c r="BA94" t="s"/>
      <c r="BB94" t="n">
        <v>84514</v>
      </c>
      <c r="BC94" t="n">
        <v>98.84233333</v>
      </c>
      <c r="BD94" t="n">
        <v>8.012044444000001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261</v>
      </c>
      <c r="F95" t="n">
        <v>545212</v>
      </c>
      <c r="G95" t="s">
        <v>74</v>
      </c>
      <c r="H95" t="s">
        <v>75</v>
      </c>
      <c r="I95" t="s"/>
      <c r="J95" t="s">
        <v>76</v>
      </c>
      <c r="K95" t="n">
        <v>88.05</v>
      </c>
      <c r="L95" t="s">
        <v>77</v>
      </c>
      <c r="M95" t="s">
        <v>295</v>
      </c>
      <c r="N95" t="s">
        <v>79</v>
      </c>
      <c r="O95" t="s">
        <v>80</v>
      </c>
      <c r="P95" t="s">
        <v>261</v>
      </c>
      <c r="Q95" t="s"/>
      <c r="R95" t="s">
        <v>81</v>
      </c>
      <c r="S95" t="s">
        <v>296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HYPERLINK("https://hotelmonitor-cachepage.eclerx.com/savepage/tk_1543212439390201_sr_2036.html","info")</f>
        <v/>
      </c>
      <c r="AA95" t="n">
        <v>83977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17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754593</v>
      </c>
      <c r="AZ95" t="s">
        <v>265</v>
      </c>
      <c r="BA95" t="s"/>
      <c r="BB95" t="n">
        <v>84514</v>
      </c>
      <c r="BC95" t="n">
        <v>98.84233333</v>
      </c>
      <c r="BD95" t="n">
        <v>8.012044444000001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261</v>
      </c>
      <c r="F96" t="n">
        <v>545212</v>
      </c>
      <c r="G96" t="s">
        <v>74</v>
      </c>
      <c r="H96" t="s">
        <v>75</v>
      </c>
      <c r="I96" t="s"/>
      <c r="J96" t="s">
        <v>76</v>
      </c>
      <c r="K96" t="n">
        <v>89.54000000000001</v>
      </c>
      <c r="L96" t="s">
        <v>77</v>
      </c>
      <c r="M96" t="s">
        <v>297</v>
      </c>
      <c r="N96" t="s">
        <v>218</v>
      </c>
      <c r="O96" t="s">
        <v>80</v>
      </c>
      <c r="P96" t="s">
        <v>261</v>
      </c>
      <c r="Q96" t="s"/>
      <c r="R96" t="s">
        <v>81</v>
      </c>
      <c r="S96" t="s">
        <v>298</v>
      </c>
      <c r="T96" t="s">
        <v>83</v>
      </c>
      <c r="U96" t="s"/>
      <c r="V96" t="s">
        <v>84</v>
      </c>
      <c r="W96" t="s">
        <v>103</v>
      </c>
      <c r="X96" t="s"/>
      <c r="Y96" t="s">
        <v>86</v>
      </c>
      <c r="Z96">
        <f>HYPERLINK("https://hotelmonitor-cachepage.eclerx.com/savepage/tk_1543212439390201_sr_2036.html","info")</f>
        <v/>
      </c>
      <c r="AA96" t="n">
        <v>83977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108</v>
      </c>
      <c r="AO96" t="s">
        <v>299</v>
      </c>
      <c r="AP96" t="n">
        <v>17</v>
      </c>
      <c r="AQ96" t="s">
        <v>90</v>
      </c>
      <c r="AR96" t="s">
        <v>91</v>
      </c>
      <c r="AS96" t="s"/>
      <c r="AT96" t="s">
        <v>92</v>
      </c>
      <c r="AU96" t="s"/>
      <c r="AV96" t="s"/>
      <c r="AW96" t="s"/>
      <c r="AX96" t="s"/>
      <c r="AY96" t="n">
        <v>754593</v>
      </c>
      <c r="AZ96" t="s">
        <v>265</v>
      </c>
      <c r="BA96" t="s"/>
      <c r="BB96" t="n">
        <v>84514</v>
      </c>
      <c r="BC96" t="n">
        <v>98.84233333</v>
      </c>
      <c r="BD96" t="n">
        <v>8.012044444000001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261</v>
      </c>
      <c r="F97" t="n">
        <v>545212</v>
      </c>
      <c r="G97" t="s">
        <v>74</v>
      </c>
      <c r="H97" t="s">
        <v>75</v>
      </c>
      <c r="I97" t="s"/>
      <c r="J97" t="s">
        <v>76</v>
      </c>
      <c r="K97" t="n">
        <v>97</v>
      </c>
      <c r="L97" t="s">
        <v>77</v>
      </c>
      <c r="M97" t="s">
        <v>300</v>
      </c>
      <c r="N97" t="s">
        <v>79</v>
      </c>
      <c r="O97" t="s">
        <v>80</v>
      </c>
      <c r="P97" t="s">
        <v>261</v>
      </c>
      <c r="Q97" t="s"/>
      <c r="R97" t="s">
        <v>81</v>
      </c>
      <c r="S97" t="s">
        <v>301</v>
      </c>
      <c r="T97" t="s">
        <v>83</v>
      </c>
      <c r="U97" t="s"/>
      <c r="V97" t="s">
        <v>84</v>
      </c>
      <c r="W97" t="s">
        <v>103</v>
      </c>
      <c r="X97" t="s"/>
      <c r="Y97" t="s">
        <v>86</v>
      </c>
      <c r="Z97">
        <f>HYPERLINK("https://hotelmonitor-cachepage.eclerx.com/savepage/tk_1543212439390201_sr_2036.html","info")</f>
        <v/>
      </c>
      <c r="AA97" t="n">
        <v>83977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17</v>
      </c>
      <c r="AQ97" t="s">
        <v>90</v>
      </c>
      <c r="AR97" t="s">
        <v>91</v>
      </c>
      <c r="AS97" t="s"/>
      <c r="AT97" t="s">
        <v>92</v>
      </c>
      <c r="AU97" t="s"/>
      <c r="AV97" t="s"/>
      <c r="AW97" t="s"/>
      <c r="AX97" t="s"/>
      <c r="AY97" t="n">
        <v>754593</v>
      </c>
      <c r="AZ97" t="s">
        <v>265</v>
      </c>
      <c r="BA97" t="s"/>
      <c r="BB97" t="n">
        <v>84514</v>
      </c>
      <c r="BC97" t="n">
        <v>98.84233333</v>
      </c>
      <c r="BD97" t="n">
        <v>8.012044444000001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302</v>
      </c>
      <c r="F98" t="n">
        <v>2453294</v>
      </c>
      <c r="G98" t="s">
        <v>74</v>
      </c>
      <c r="H98" t="s">
        <v>75</v>
      </c>
      <c r="I98" t="s"/>
      <c r="J98" t="s">
        <v>76</v>
      </c>
      <c r="K98" t="n">
        <v>42.52</v>
      </c>
      <c r="L98" t="s">
        <v>77</v>
      </c>
      <c r="M98" t="s">
        <v>303</v>
      </c>
      <c r="N98" t="s">
        <v>304</v>
      </c>
      <c r="O98" t="s">
        <v>80</v>
      </c>
      <c r="P98" t="s">
        <v>305</v>
      </c>
      <c r="Q98" t="s"/>
      <c r="R98" t="s">
        <v>81</v>
      </c>
      <c r="S98" t="s">
        <v>306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HYPERLINK("https://hotelmonitor-cachepage.eclerx.com/savepage/tk_1543212390695404_sr_2036.html","info")</f>
        <v/>
      </c>
      <c r="AA98" t="n">
        <v>414017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108</v>
      </c>
      <c r="AO98" t="s">
        <v>307</v>
      </c>
      <c r="AP98" t="n">
        <v>6</v>
      </c>
      <c r="AQ98" t="s">
        <v>90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2061646</v>
      </c>
      <c r="AZ98" t="s"/>
      <c r="BA98" t="s"/>
      <c r="BB98" t="n">
        <v>885958</v>
      </c>
      <c r="BC98" t="n">
        <v>98.83065499999999</v>
      </c>
      <c r="BD98" t="n">
        <v>8.03552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302</v>
      </c>
      <c r="F99" t="n">
        <v>2453294</v>
      </c>
      <c r="G99" t="s">
        <v>74</v>
      </c>
      <c r="H99" t="s">
        <v>75</v>
      </c>
      <c r="I99" t="s"/>
      <c r="J99" t="s">
        <v>76</v>
      </c>
      <c r="K99" t="n">
        <v>42.52</v>
      </c>
      <c r="L99" t="s">
        <v>77</v>
      </c>
      <c r="M99" t="s">
        <v>303</v>
      </c>
      <c r="N99" t="s">
        <v>304</v>
      </c>
      <c r="O99" t="s">
        <v>80</v>
      </c>
      <c r="P99" t="s">
        <v>305</v>
      </c>
      <c r="Q99" t="s"/>
      <c r="R99" t="s">
        <v>81</v>
      </c>
      <c r="S99" t="s">
        <v>306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HYPERLINK("https://hotelmonitor-cachepage.eclerx.com/savepage/tk_1543212390695404_sr_2036.html","info")</f>
        <v/>
      </c>
      <c r="AA99" t="n">
        <v>414017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108</v>
      </c>
      <c r="AO99" t="s">
        <v>307</v>
      </c>
      <c r="AP99" t="n">
        <v>6</v>
      </c>
      <c r="AQ99" t="s">
        <v>90</v>
      </c>
      <c r="AR99" t="s">
        <v>112</v>
      </c>
      <c r="AS99" t="s"/>
      <c r="AT99" t="s">
        <v>92</v>
      </c>
      <c r="AU99" t="s"/>
      <c r="AV99" t="s"/>
      <c r="AW99" t="s"/>
      <c r="AX99" t="s"/>
      <c r="AY99" t="n">
        <v>2061646</v>
      </c>
      <c r="AZ99" t="s"/>
      <c r="BA99" t="s"/>
      <c r="BB99" t="n">
        <v>885958</v>
      </c>
      <c r="BC99" t="n">
        <v>98.83065499999999</v>
      </c>
      <c r="BD99" t="n">
        <v>8.03552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302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45.38</v>
      </c>
      <c r="L100" t="s">
        <v>77</v>
      </c>
      <c r="M100" t="s">
        <v>308</v>
      </c>
      <c r="N100" t="s">
        <v>304</v>
      </c>
      <c r="O100" t="s">
        <v>80</v>
      </c>
      <c r="P100" t="s">
        <v>305</v>
      </c>
      <c r="Q100" t="s"/>
      <c r="R100" t="s">
        <v>81</v>
      </c>
      <c r="S100" t="s">
        <v>309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HYPERLINK("https://hotelmonitor-cachepage.eclerx.com/savepage/tk_1543212390695404_sr_2036.html","info")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108</v>
      </c>
      <c r="AO100" t="s">
        <v>310</v>
      </c>
      <c r="AP100" t="n">
        <v>6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2061646</v>
      </c>
      <c r="AZ100" t="s"/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302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45.38</v>
      </c>
      <c r="L101" t="s">
        <v>77</v>
      </c>
      <c r="M101" t="s">
        <v>308</v>
      </c>
      <c r="N101" t="s">
        <v>304</v>
      </c>
      <c r="O101" t="s">
        <v>80</v>
      </c>
      <c r="P101" t="s">
        <v>305</v>
      </c>
      <c r="Q101" t="s"/>
      <c r="R101" t="s">
        <v>81</v>
      </c>
      <c r="S101" t="s">
        <v>309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HYPERLINK("https://hotelmonitor-cachepage.eclerx.com/savepage/tk_1543212390695404_sr_2036.html","info")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108</v>
      </c>
      <c r="AO101" t="s">
        <v>310</v>
      </c>
      <c r="AP101" t="n">
        <v>6</v>
      </c>
      <c r="AQ101" t="s">
        <v>90</v>
      </c>
      <c r="AR101" t="s">
        <v>112</v>
      </c>
      <c r="AS101" t="s"/>
      <c r="AT101" t="s">
        <v>92</v>
      </c>
      <c r="AU101" t="s"/>
      <c r="AV101" t="s"/>
      <c r="AW101" t="s"/>
      <c r="AX101" t="s"/>
      <c r="AY101" t="n">
        <v>2061646</v>
      </c>
      <c r="AZ101" t="s"/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302</v>
      </c>
      <c r="F102" t="n">
        <v>2453294</v>
      </c>
      <c r="G102" t="s">
        <v>74</v>
      </c>
      <c r="H102" t="s">
        <v>75</v>
      </c>
      <c r="I102" t="s"/>
      <c r="J102" t="s">
        <v>76</v>
      </c>
      <c r="K102" t="n">
        <v>46.34</v>
      </c>
      <c r="L102" t="s">
        <v>77</v>
      </c>
      <c r="M102" t="s">
        <v>311</v>
      </c>
      <c r="N102" t="s">
        <v>304</v>
      </c>
      <c r="O102" t="s">
        <v>80</v>
      </c>
      <c r="P102" t="s">
        <v>305</v>
      </c>
      <c r="Q102" t="s"/>
      <c r="R102" t="s">
        <v>81</v>
      </c>
      <c r="S102" t="s">
        <v>312</v>
      </c>
      <c r="T102" t="s">
        <v>83</v>
      </c>
      <c r="U102" t="s"/>
      <c r="V102" t="s">
        <v>84</v>
      </c>
      <c r="W102" t="s">
        <v>103</v>
      </c>
      <c r="X102" t="s"/>
      <c r="Y102" t="s">
        <v>86</v>
      </c>
      <c r="Z102">
        <f>HYPERLINK("https://hotelmonitor-cachepage.eclerx.com/savepage/tk_1543212390695404_sr_2036.html","info")</f>
        <v/>
      </c>
      <c r="AA102" t="n">
        <v>414017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108</v>
      </c>
      <c r="AO102" t="s">
        <v>313</v>
      </c>
      <c r="AP102" t="n">
        <v>6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2061646</v>
      </c>
      <c r="AZ102" t="s"/>
      <c r="BA102" t="s"/>
      <c r="BB102" t="n">
        <v>885958</v>
      </c>
      <c r="BC102" t="n">
        <v>98.83065499999999</v>
      </c>
      <c r="BD102" t="n">
        <v>8.03552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302</v>
      </c>
      <c r="F103" t="n">
        <v>2453294</v>
      </c>
      <c r="G103" t="s">
        <v>74</v>
      </c>
      <c r="H103" t="s">
        <v>75</v>
      </c>
      <c r="I103" t="s"/>
      <c r="J103" t="s">
        <v>76</v>
      </c>
      <c r="K103" t="n">
        <v>46.34</v>
      </c>
      <c r="L103" t="s">
        <v>77</v>
      </c>
      <c r="M103" t="s">
        <v>311</v>
      </c>
      <c r="N103" t="s">
        <v>304</v>
      </c>
      <c r="O103" t="s">
        <v>80</v>
      </c>
      <c r="P103" t="s">
        <v>305</v>
      </c>
      <c r="Q103" t="s"/>
      <c r="R103" t="s">
        <v>81</v>
      </c>
      <c r="S103" t="s">
        <v>312</v>
      </c>
      <c r="T103" t="s">
        <v>83</v>
      </c>
      <c r="U103" t="s"/>
      <c r="V103" t="s">
        <v>84</v>
      </c>
      <c r="W103" t="s">
        <v>103</v>
      </c>
      <c r="X103" t="s"/>
      <c r="Y103" t="s">
        <v>86</v>
      </c>
      <c r="Z103">
        <f>HYPERLINK("https://hotelmonitor-cachepage.eclerx.com/savepage/tk_1543212390695404_sr_2036.html","info")</f>
        <v/>
      </c>
      <c r="AA103" t="n">
        <v>414017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108</v>
      </c>
      <c r="AO103" t="s">
        <v>313</v>
      </c>
      <c r="AP103" t="n">
        <v>6</v>
      </c>
      <c r="AQ103" t="s">
        <v>90</v>
      </c>
      <c r="AR103" t="s">
        <v>112</v>
      </c>
      <c r="AS103" t="s"/>
      <c r="AT103" t="s">
        <v>92</v>
      </c>
      <c r="AU103" t="s"/>
      <c r="AV103" t="s"/>
      <c r="AW103" t="s"/>
      <c r="AX103" t="s"/>
      <c r="AY103" t="n">
        <v>2061646</v>
      </c>
      <c r="AZ103" t="s"/>
      <c r="BA103" t="s"/>
      <c r="BB103" t="n">
        <v>885958</v>
      </c>
      <c r="BC103" t="n">
        <v>98.83065499999999</v>
      </c>
      <c r="BD103" t="n">
        <v>8.03552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302</v>
      </c>
      <c r="F104" t="n">
        <v>2453294</v>
      </c>
      <c r="G104" t="s">
        <v>74</v>
      </c>
      <c r="H104" t="s">
        <v>75</v>
      </c>
      <c r="I104" t="s"/>
      <c r="J104" t="s">
        <v>76</v>
      </c>
      <c r="K104" t="n">
        <v>48.9</v>
      </c>
      <c r="L104" t="s">
        <v>77</v>
      </c>
      <c r="M104" t="s">
        <v>314</v>
      </c>
      <c r="N104" t="s">
        <v>304</v>
      </c>
      <c r="O104" t="s">
        <v>80</v>
      </c>
      <c r="P104" t="s">
        <v>305</v>
      </c>
      <c r="Q104" t="s"/>
      <c r="R104" t="s">
        <v>81</v>
      </c>
      <c r="S104" t="s">
        <v>315</v>
      </c>
      <c r="T104" t="s">
        <v>83</v>
      </c>
      <c r="U104" t="s"/>
      <c r="V104" t="s">
        <v>84</v>
      </c>
      <c r="W104" t="s">
        <v>103</v>
      </c>
      <c r="X104" t="s"/>
      <c r="Y104" t="s">
        <v>86</v>
      </c>
      <c r="Z104">
        <f>HYPERLINK("https://hotelmonitor-cachepage.eclerx.com/savepage/tk_1543212390695404_sr_2036.html","info")</f>
        <v/>
      </c>
      <c r="AA104" t="n">
        <v>414017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108</v>
      </c>
      <c r="AO104" t="s">
        <v>316</v>
      </c>
      <c r="AP104" t="n">
        <v>6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2061646</v>
      </c>
      <c r="AZ104" t="s"/>
      <c r="BA104" t="s"/>
      <c r="BB104" t="n">
        <v>885958</v>
      </c>
      <c r="BC104" t="n">
        <v>98.83065499999999</v>
      </c>
      <c r="BD104" t="n">
        <v>8.03552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302</v>
      </c>
      <c r="F105" t="n">
        <v>2453294</v>
      </c>
      <c r="G105" t="s">
        <v>74</v>
      </c>
      <c r="H105" t="s">
        <v>75</v>
      </c>
      <c r="I105" t="s"/>
      <c r="J105" t="s">
        <v>76</v>
      </c>
      <c r="K105" t="n">
        <v>48.9</v>
      </c>
      <c r="L105" t="s">
        <v>77</v>
      </c>
      <c r="M105" t="s">
        <v>314</v>
      </c>
      <c r="N105" t="s">
        <v>304</v>
      </c>
      <c r="O105" t="s">
        <v>80</v>
      </c>
      <c r="P105" t="s">
        <v>305</v>
      </c>
      <c r="Q105" t="s"/>
      <c r="R105" t="s">
        <v>81</v>
      </c>
      <c r="S105" t="s">
        <v>315</v>
      </c>
      <c r="T105" t="s">
        <v>83</v>
      </c>
      <c r="U105" t="s"/>
      <c r="V105" t="s">
        <v>84</v>
      </c>
      <c r="W105" t="s">
        <v>103</v>
      </c>
      <c r="X105" t="s"/>
      <c r="Y105" t="s">
        <v>86</v>
      </c>
      <c r="Z105">
        <f>HYPERLINK("https://hotelmonitor-cachepage.eclerx.com/savepage/tk_1543212390695404_sr_2036.html","info")</f>
        <v/>
      </c>
      <c r="AA105" t="n">
        <v>414017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108</v>
      </c>
      <c r="AO105" t="s">
        <v>316</v>
      </c>
      <c r="AP105" t="n">
        <v>6</v>
      </c>
      <c r="AQ105" t="s">
        <v>90</v>
      </c>
      <c r="AR105" t="s">
        <v>112</v>
      </c>
      <c r="AS105" t="s"/>
      <c r="AT105" t="s">
        <v>92</v>
      </c>
      <c r="AU105" t="s"/>
      <c r="AV105" t="s"/>
      <c r="AW105" t="s"/>
      <c r="AX105" t="s"/>
      <c r="AY105" t="n">
        <v>2061646</v>
      </c>
      <c r="AZ105" t="s"/>
      <c r="BA105" t="s"/>
      <c r="BB105" t="n">
        <v>885958</v>
      </c>
      <c r="BC105" t="n">
        <v>98.83065499999999</v>
      </c>
      <c r="BD105" t="n">
        <v>8.03552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302</v>
      </c>
      <c r="F106" t="n">
        <v>2453294</v>
      </c>
      <c r="G106" t="s">
        <v>74</v>
      </c>
      <c r="H106" t="s">
        <v>75</v>
      </c>
      <c r="I106" t="s"/>
      <c r="J106" t="s">
        <v>76</v>
      </c>
      <c r="K106" t="n">
        <v>53.89</v>
      </c>
      <c r="L106" t="s">
        <v>77</v>
      </c>
      <c r="M106" t="s">
        <v>317</v>
      </c>
      <c r="N106" t="s">
        <v>304</v>
      </c>
      <c r="O106" t="s">
        <v>80</v>
      </c>
      <c r="P106" t="s">
        <v>305</v>
      </c>
      <c r="Q106" t="s"/>
      <c r="R106" t="s">
        <v>81</v>
      </c>
      <c r="S106" t="s">
        <v>318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HYPERLINK("https://hotelmonitor-cachepage.eclerx.com/savepage/tk_1543212390695404_sr_2036.html","info")</f>
        <v/>
      </c>
      <c r="AA106" t="n">
        <v>414017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108</v>
      </c>
      <c r="AO106" t="s">
        <v>319</v>
      </c>
      <c r="AP106" t="n">
        <v>6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n">
        <v>2061646</v>
      </c>
      <c r="AZ106" t="s"/>
      <c r="BA106" t="s"/>
      <c r="BB106" t="n">
        <v>885958</v>
      </c>
      <c r="BC106" t="n">
        <v>98.83065499999999</v>
      </c>
      <c r="BD106" t="n">
        <v>8.03552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302</v>
      </c>
      <c r="F107" t="n">
        <v>2453294</v>
      </c>
      <c r="G107" t="s">
        <v>74</v>
      </c>
      <c r="H107" t="s">
        <v>75</v>
      </c>
      <c r="I107" t="s"/>
      <c r="J107" t="s">
        <v>76</v>
      </c>
      <c r="K107" t="n">
        <v>57.48</v>
      </c>
      <c r="L107" t="s">
        <v>77</v>
      </c>
      <c r="M107" t="s">
        <v>320</v>
      </c>
      <c r="N107" t="s">
        <v>304</v>
      </c>
      <c r="O107" t="s">
        <v>80</v>
      </c>
      <c r="P107" t="s">
        <v>305</v>
      </c>
      <c r="Q107" t="s"/>
      <c r="R107" t="s">
        <v>81</v>
      </c>
      <c r="S107" t="s">
        <v>321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HYPERLINK("https://hotelmonitor-cachepage.eclerx.com/savepage/tk_1543212390695404_sr_2036.html","info")</f>
        <v/>
      </c>
      <c r="AA107" t="n">
        <v>414017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108</v>
      </c>
      <c r="AO107" t="s">
        <v>322</v>
      </c>
      <c r="AP107" t="n">
        <v>6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2061646</v>
      </c>
      <c r="AZ107" t="s"/>
      <c r="BA107" t="s"/>
      <c r="BB107" t="n">
        <v>885958</v>
      </c>
      <c r="BC107" t="n">
        <v>98.83065499999999</v>
      </c>
      <c r="BD107" t="n">
        <v>8.03552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302</v>
      </c>
      <c r="F108" t="n">
        <v>2453294</v>
      </c>
      <c r="G108" t="s">
        <v>74</v>
      </c>
      <c r="H108" t="s">
        <v>75</v>
      </c>
      <c r="I108" t="s"/>
      <c r="J108" t="s">
        <v>76</v>
      </c>
      <c r="K108" t="n">
        <v>58.04</v>
      </c>
      <c r="L108" t="s">
        <v>77</v>
      </c>
      <c r="M108" t="s">
        <v>323</v>
      </c>
      <c r="N108" t="s">
        <v>304</v>
      </c>
      <c r="O108" t="s">
        <v>80</v>
      </c>
      <c r="P108" t="s">
        <v>305</v>
      </c>
      <c r="Q108" t="s"/>
      <c r="R108" t="s">
        <v>81</v>
      </c>
      <c r="S108" t="s">
        <v>324</v>
      </c>
      <c r="T108" t="s">
        <v>83</v>
      </c>
      <c r="U108" t="s"/>
      <c r="V108" t="s">
        <v>84</v>
      </c>
      <c r="W108" t="s">
        <v>103</v>
      </c>
      <c r="X108" t="s"/>
      <c r="Y108" t="s">
        <v>86</v>
      </c>
      <c r="Z108">
        <f>HYPERLINK("https://hotelmonitor-cachepage.eclerx.com/savepage/tk_1543212390695404_sr_2036.html","info")</f>
        <v/>
      </c>
      <c r="AA108" t="n">
        <v>414017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108</v>
      </c>
      <c r="AO108" t="s">
        <v>325</v>
      </c>
      <c r="AP108" t="n">
        <v>6</v>
      </c>
      <c r="AQ108" t="s">
        <v>90</v>
      </c>
      <c r="AR108" t="s">
        <v>91</v>
      </c>
      <c r="AS108" t="s"/>
      <c r="AT108" t="s">
        <v>92</v>
      </c>
      <c r="AU108" t="s"/>
      <c r="AV108" t="s"/>
      <c r="AW108" t="s"/>
      <c r="AX108" t="s"/>
      <c r="AY108" t="n">
        <v>2061646</v>
      </c>
      <c r="AZ108" t="s"/>
      <c r="BA108" t="s"/>
      <c r="BB108" t="n">
        <v>885958</v>
      </c>
      <c r="BC108" t="n">
        <v>98.83065499999999</v>
      </c>
      <c r="BD108" t="n">
        <v>8.03552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326</v>
      </c>
      <c r="F109" t="n">
        <v>1001088</v>
      </c>
      <c r="G109" t="s">
        <v>74</v>
      </c>
      <c r="H109" t="s">
        <v>75</v>
      </c>
      <c r="I109" t="s"/>
      <c r="J109" t="s">
        <v>76</v>
      </c>
      <c r="K109" t="n">
        <v>52.37</v>
      </c>
      <c r="L109" t="s">
        <v>77</v>
      </c>
      <c r="M109" t="s">
        <v>327</v>
      </c>
      <c r="N109" t="s">
        <v>328</v>
      </c>
      <c r="O109" t="s">
        <v>80</v>
      </c>
      <c r="P109" t="s">
        <v>326</v>
      </c>
      <c r="Q109" t="s"/>
      <c r="R109" t="s">
        <v>81</v>
      </c>
      <c r="S109" t="s">
        <v>329</v>
      </c>
      <c r="T109" t="s">
        <v>83</v>
      </c>
      <c r="U109" t="s"/>
      <c r="V109" t="s">
        <v>84</v>
      </c>
      <c r="W109" t="s">
        <v>103</v>
      </c>
      <c r="X109" t="s"/>
      <c r="Y109" t="s">
        <v>86</v>
      </c>
      <c r="Z109">
        <f>HYPERLINK("https://hotelmonitor-cachepage.eclerx.com/savepage/tk_15432123829336889_sr_2036.html","info")</f>
        <v/>
      </c>
      <c r="AA109" t="n">
        <v>173816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108</v>
      </c>
      <c r="AO109" t="s">
        <v>330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2994836</v>
      </c>
      <c r="AZ109" t="s">
        <v>331</v>
      </c>
      <c r="BA109" t="s"/>
      <c r="BB109" t="n">
        <v>178564</v>
      </c>
      <c r="BC109" t="n">
        <v>98.8369318842888</v>
      </c>
      <c r="BD109" t="n">
        <v>8.03267157033404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326</v>
      </c>
      <c r="F110" t="n">
        <v>1001088</v>
      </c>
      <c r="G110" t="s">
        <v>74</v>
      </c>
      <c r="H110" t="s">
        <v>75</v>
      </c>
      <c r="I110" t="s"/>
      <c r="J110" t="s">
        <v>76</v>
      </c>
      <c r="K110" t="n">
        <v>52.37</v>
      </c>
      <c r="L110" t="s">
        <v>77</v>
      </c>
      <c r="M110" t="s">
        <v>327</v>
      </c>
      <c r="N110" t="s">
        <v>328</v>
      </c>
      <c r="O110" t="s">
        <v>80</v>
      </c>
      <c r="P110" t="s">
        <v>326</v>
      </c>
      <c r="Q110" t="s"/>
      <c r="R110" t="s">
        <v>81</v>
      </c>
      <c r="S110" t="s">
        <v>329</v>
      </c>
      <c r="T110" t="s">
        <v>83</v>
      </c>
      <c r="U110" t="s"/>
      <c r="V110" t="s">
        <v>84</v>
      </c>
      <c r="W110" t="s">
        <v>103</v>
      </c>
      <c r="X110" t="s"/>
      <c r="Y110" t="s">
        <v>86</v>
      </c>
      <c r="Z110">
        <f>HYPERLINK("https://hotelmonitor-cachepage.eclerx.com/savepage/tk_15432123829336889_sr_2036.html","info")</f>
        <v/>
      </c>
      <c r="AA110" t="n">
        <v>173816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108</v>
      </c>
      <c r="AO110" t="s">
        <v>330</v>
      </c>
      <c r="AP110" t="n">
        <v>5</v>
      </c>
      <c r="AQ110" t="s">
        <v>90</v>
      </c>
      <c r="AR110" t="s">
        <v>112</v>
      </c>
      <c r="AS110" t="s"/>
      <c r="AT110" t="s">
        <v>92</v>
      </c>
      <c r="AU110" t="s"/>
      <c r="AV110" t="s"/>
      <c r="AW110" t="s"/>
      <c r="AX110" t="s"/>
      <c r="AY110" t="n">
        <v>2994836</v>
      </c>
      <c r="AZ110" t="s">
        <v>331</v>
      </c>
      <c r="BA110" t="s"/>
      <c r="BB110" t="n">
        <v>178564</v>
      </c>
      <c r="BC110" t="n">
        <v>98.8369318842888</v>
      </c>
      <c r="BD110" t="n">
        <v>8.03267157033404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16.47</v>
      </c>
      <c r="L111" t="s">
        <v>77</v>
      </c>
      <c r="M111" t="s">
        <v>333</v>
      </c>
      <c r="N111" t="s">
        <v>334</v>
      </c>
      <c r="O111" t="s">
        <v>80</v>
      </c>
      <c r="P111" t="s">
        <v>332</v>
      </c>
      <c r="Q111" t="s"/>
      <c r="R111" t="s">
        <v>335</v>
      </c>
      <c r="S111" t="s">
        <v>336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HYPERLINK("https://hotelmonitor-cachepage.eclerx.com/savepage/tk_15432123959276476_sr_2036.html","info")</f>
        <v/>
      </c>
      <c r="AA111" t="n">
        <v>-6683893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108</v>
      </c>
      <c r="AO111" t="s">
        <v>337</v>
      </c>
      <c r="AP111" t="n">
        <v>8</v>
      </c>
      <c r="AQ111" t="s">
        <v>90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6683893</v>
      </c>
      <c r="AZ111" t="s">
        <v>338</v>
      </c>
      <c r="BA111" t="s"/>
      <c r="BB111" t="n">
        <v>819651</v>
      </c>
      <c r="BC111" t="n">
        <v>98.83246600627901</v>
      </c>
      <c r="BD111" t="n">
        <v>8.020534048104359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18.29</v>
      </c>
      <c r="L112" t="s">
        <v>77</v>
      </c>
      <c r="M112" t="s">
        <v>339</v>
      </c>
      <c r="N112" t="s">
        <v>334</v>
      </c>
      <c r="O112" t="s">
        <v>80</v>
      </c>
      <c r="P112" t="s">
        <v>332</v>
      </c>
      <c r="Q112" t="s"/>
      <c r="R112" t="s">
        <v>335</v>
      </c>
      <c r="S112" t="s">
        <v>340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HYPERLINK("https://hotelmonitor-cachepage.eclerx.com/savepage/tk_15432123959276476_sr_2036.html","info")</f>
        <v/>
      </c>
      <c r="AA112" t="n">
        <v>-6683893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108</v>
      </c>
      <c r="AO112" t="s">
        <v>341</v>
      </c>
      <c r="AP112" t="n">
        <v>8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6683893</v>
      </c>
      <c r="AZ112" t="s">
        <v>338</v>
      </c>
      <c r="BA112" t="s"/>
      <c r="BB112" t="n">
        <v>819651</v>
      </c>
      <c r="BC112" t="n">
        <v>98.83246600627901</v>
      </c>
      <c r="BD112" t="n">
        <v>8.020534048104359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18.31</v>
      </c>
      <c r="L113" t="s">
        <v>77</v>
      </c>
      <c r="M113" t="s">
        <v>342</v>
      </c>
      <c r="N113" t="s">
        <v>343</v>
      </c>
      <c r="O113" t="s">
        <v>80</v>
      </c>
      <c r="P113" t="s">
        <v>332</v>
      </c>
      <c r="Q113" t="s"/>
      <c r="R113" t="s">
        <v>335</v>
      </c>
      <c r="S113" t="s">
        <v>344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HYPERLINK("https://hotelmonitor-cachepage.eclerx.com/savepage/tk_15432123959276476_sr_2036.html","info")</f>
        <v/>
      </c>
      <c r="AA113" t="n">
        <v>-6683893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8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n">
        <v>6683893</v>
      </c>
      <c r="AZ113" t="s">
        <v>338</v>
      </c>
      <c r="BA113" t="s"/>
      <c r="BB113" t="n">
        <v>819651</v>
      </c>
      <c r="BC113" t="n">
        <v>98.83246600627901</v>
      </c>
      <c r="BD113" t="n">
        <v>8.020534048104359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345</v>
      </c>
      <c r="F114" t="n">
        <v>3539450</v>
      </c>
      <c r="G114" t="s">
        <v>74</v>
      </c>
      <c r="H114" t="s">
        <v>75</v>
      </c>
      <c r="I114" t="s"/>
      <c r="J114" t="s">
        <v>76</v>
      </c>
      <c r="K114" t="n">
        <v>28.35</v>
      </c>
      <c r="L114" t="s">
        <v>77</v>
      </c>
      <c r="M114" t="s">
        <v>346</v>
      </c>
      <c r="N114" t="s">
        <v>347</v>
      </c>
      <c r="O114" t="s">
        <v>80</v>
      </c>
      <c r="P114" t="s">
        <v>348</v>
      </c>
      <c r="Q114" t="s"/>
      <c r="R114" t="s">
        <v>144</v>
      </c>
      <c r="S114" t="s">
        <v>349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HYPERLINK("https://hotelmonitor-cachepage.eclerx.com/savepage/tk_15432123939555025_sr_2036.html","info")</f>
        <v/>
      </c>
      <c r="AA114" t="n">
        <v>574441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108</v>
      </c>
      <c r="AO114" t="s">
        <v>350</v>
      </c>
      <c r="AP114" t="n">
        <v>7</v>
      </c>
      <c r="AQ114" t="s">
        <v>90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3484019</v>
      </c>
      <c r="AZ114" t="s">
        <v>351</v>
      </c>
      <c r="BA114" t="s"/>
      <c r="BB114" t="n">
        <v>1989587</v>
      </c>
      <c r="BC114" t="n">
        <v>98.9157083630562</v>
      </c>
      <c r="BD114" t="n">
        <v>8.07007809231893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345</v>
      </c>
      <c r="F115" t="n">
        <v>3539450</v>
      </c>
      <c r="G115" t="s">
        <v>74</v>
      </c>
      <c r="H115" t="s">
        <v>75</v>
      </c>
      <c r="I115" t="s"/>
      <c r="J115" t="s">
        <v>76</v>
      </c>
      <c r="K115" t="n">
        <v>28.35</v>
      </c>
      <c r="L115" t="s">
        <v>77</v>
      </c>
      <c r="M115" t="s">
        <v>346</v>
      </c>
      <c r="N115" t="s">
        <v>347</v>
      </c>
      <c r="O115" t="s">
        <v>80</v>
      </c>
      <c r="P115" t="s">
        <v>348</v>
      </c>
      <c r="Q115" t="s"/>
      <c r="R115" t="s">
        <v>144</v>
      </c>
      <c r="S115" t="s">
        <v>349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HYPERLINK("https://hotelmonitor-cachepage.eclerx.com/savepage/tk_15432123939555025_sr_2036.html","info")</f>
        <v/>
      </c>
      <c r="AA115" t="n">
        <v>574441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108</v>
      </c>
      <c r="AO115" t="s">
        <v>350</v>
      </c>
      <c r="AP115" t="n">
        <v>7</v>
      </c>
      <c r="AQ115" t="s">
        <v>90</v>
      </c>
      <c r="AR115" t="s">
        <v>112</v>
      </c>
      <c r="AS115" t="s"/>
      <c r="AT115" t="s">
        <v>92</v>
      </c>
      <c r="AU115" t="s"/>
      <c r="AV115" t="s"/>
      <c r="AW115" t="s"/>
      <c r="AX115" t="s"/>
      <c r="AY115" t="n">
        <v>3484019</v>
      </c>
      <c r="AZ115" t="s">
        <v>351</v>
      </c>
      <c r="BA115" t="s"/>
      <c r="BB115" t="n">
        <v>1989587</v>
      </c>
      <c r="BC115" t="n">
        <v>98.9157083630562</v>
      </c>
      <c r="BD115" t="n">
        <v>8.07007809231893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345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31.53</v>
      </c>
      <c r="L116" t="s">
        <v>77</v>
      </c>
      <c r="M116" t="s">
        <v>352</v>
      </c>
      <c r="N116" t="s">
        <v>347</v>
      </c>
      <c r="O116" t="s">
        <v>80</v>
      </c>
      <c r="P116" t="s">
        <v>348</v>
      </c>
      <c r="Q116" t="s"/>
      <c r="R116" t="s">
        <v>144</v>
      </c>
      <c r="S116" t="s">
        <v>353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HYPERLINK("https://hotelmonitor-cachepage.eclerx.com/savepage/tk_15432123939555025_sr_2036.html","info")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108</v>
      </c>
      <c r="AO116" t="s">
        <v>354</v>
      </c>
      <c r="AP116" t="n">
        <v>7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351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345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31.53</v>
      </c>
      <c r="L117" t="s">
        <v>77</v>
      </c>
      <c r="M117" t="s">
        <v>352</v>
      </c>
      <c r="N117" t="s">
        <v>347</v>
      </c>
      <c r="O117" t="s">
        <v>80</v>
      </c>
      <c r="P117" t="s">
        <v>348</v>
      </c>
      <c r="Q117" t="s"/>
      <c r="R117" t="s">
        <v>144</v>
      </c>
      <c r="S117" t="s">
        <v>353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HYPERLINK("https://hotelmonitor-cachepage.eclerx.com/savepage/tk_15432123939555025_sr_2036.html","info")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108</v>
      </c>
      <c r="AO117" t="s">
        <v>354</v>
      </c>
      <c r="AP117" t="n">
        <v>7</v>
      </c>
      <c r="AQ117" t="s">
        <v>90</v>
      </c>
      <c r="AR117" t="s">
        <v>112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351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345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32.03</v>
      </c>
      <c r="L118" t="s">
        <v>77</v>
      </c>
      <c r="M118" t="s">
        <v>355</v>
      </c>
      <c r="N118" t="s">
        <v>347</v>
      </c>
      <c r="O118" t="s">
        <v>80</v>
      </c>
      <c r="P118" t="s">
        <v>348</v>
      </c>
      <c r="Q118" t="s"/>
      <c r="R118" t="s">
        <v>144</v>
      </c>
      <c r="S118" t="s">
        <v>356</v>
      </c>
      <c r="T118" t="s">
        <v>83</v>
      </c>
      <c r="U118" t="s"/>
      <c r="V118" t="s">
        <v>84</v>
      </c>
      <c r="W118" t="s">
        <v>103</v>
      </c>
      <c r="X118" t="s"/>
      <c r="Y118" t="s">
        <v>86</v>
      </c>
      <c r="Z118">
        <f>HYPERLINK("https://hotelmonitor-cachepage.eclerx.com/savepage/tk_15432123939555025_sr_2036.html","info")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108</v>
      </c>
      <c r="AO118" t="s">
        <v>357</v>
      </c>
      <c r="AP118" t="n">
        <v>7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351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345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32.03</v>
      </c>
      <c r="L119" t="s">
        <v>77</v>
      </c>
      <c r="M119" t="s">
        <v>355</v>
      </c>
      <c r="N119" t="s">
        <v>347</v>
      </c>
      <c r="O119" t="s">
        <v>80</v>
      </c>
      <c r="P119" t="s">
        <v>348</v>
      </c>
      <c r="Q119" t="s"/>
      <c r="R119" t="s">
        <v>144</v>
      </c>
      <c r="S119" t="s">
        <v>356</v>
      </c>
      <c r="T119" t="s">
        <v>83</v>
      </c>
      <c r="U119" t="s"/>
      <c r="V119" t="s">
        <v>84</v>
      </c>
      <c r="W119" t="s">
        <v>103</v>
      </c>
      <c r="X119" t="s"/>
      <c r="Y119" t="s">
        <v>86</v>
      </c>
      <c r="Z119">
        <f>HYPERLINK("https://hotelmonitor-cachepage.eclerx.com/savepage/tk_15432123939555025_sr_2036.html","info")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108</v>
      </c>
      <c r="AO119" t="s">
        <v>357</v>
      </c>
      <c r="AP119" t="n">
        <v>7</v>
      </c>
      <c r="AQ119" t="s">
        <v>90</v>
      </c>
      <c r="AR119" t="s">
        <v>112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351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345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35.23</v>
      </c>
      <c r="L120" t="s">
        <v>77</v>
      </c>
      <c r="M120" t="s">
        <v>358</v>
      </c>
      <c r="N120" t="s">
        <v>347</v>
      </c>
      <c r="O120" t="s">
        <v>80</v>
      </c>
      <c r="P120" t="s">
        <v>348</v>
      </c>
      <c r="Q120" t="s"/>
      <c r="R120" t="s">
        <v>144</v>
      </c>
      <c r="S120" t="s">
        <v>359</v>
      </c>
      <c r="T120" t="s">
        <v>83</v>
      </c>
      <c r="U120" t="s"/>
      <c r="V120" t="s">
        <v>84</v>
      </c>
      <c r="W120" t="s">
        <v>103</v>
      </c>
      <c r="X120" t="s"/>
      <c r="Y120" t="s">
        <v>86</v>
      </c>
      <c r="Z120">
        <f>HYPERLINK("https://hotelmonitor-cachepage.eclerx.com/savepage/tk_15432123939555025_sr_2036.html","info")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108</v>
      </c>
      <c r="AO120" t="s">
        <v>354</v>
      </c>
      <c r="AP120" t="n">
        <v>7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351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345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35.23</v>
      </c>
      <c r="L121" t="s">
        <v>77</v>
      </c>
      <c r="M121" t="s">
        <v>358</v>
      </c>
      <c r="N121" t="s">
        <v>347</v>
      </c>
      <c r="O121" t="s">
        <v>80</v>
      </c>
      <c r="P121" t="s">
        <v>348</v>
      </c>
      <c r="Q121" t="s"/>
      <c r="R121" t="s">
        <v>144</v>
      </c>
      <c r="S121" t="s">
        <v>359</v>
      </c>
      <c r="T121" t="s">
        <v>83</v>
      </c>
      <c r="U121" t="s"/>
      <c r="V121" t="s">
        <v>84</v>
      </c>
      <c r="W121" t="s">
        <v>103</v>
      </c>
      <c r="X121" t="s"/>
      <c r="Y121" t="s">
        <v>86</v>
      </c>
      <c r="Z121">
        <f>HYPERLINK("https://hotelmonitor-cachepage.eclerx.com/savepage/tk_15432123939555025_sr_2036.html","info")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108</v>
      </c>
      <c r="AO121" t="s">
        <v>354</v>
      </c>
      <c r="AP121" t="n">
        <v>7</v>
      </c>
      <c r="AQ121" t="s">
        <v>90</v>
      </c>
      <c r="AR121" t="s">
        <v>112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351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345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43.97</v>
      </c>
      <c r="L122" t="s">
        <v>77</v>
      </c>
      <c r="M122" t="s">
        <v>360</v>
      </c>
      <c r="N122" t="s">
        <v>347</v>
      </c>
      <c r="O122" t="s">
        <v>80</v>
      </c>
      <c r="P122" t="s">
        <v>348</v>
      </c>
      <c r="Q122" t="s"/>
      <c r="R122" t="s">
        <v>144</v>
      </c>
      <c r="S122" t="s">
        <v>361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HYPERLINK("https://hotelmonitor-cachepage.eclerx.com/savepage/tk_15432123939555025_sr_2036.html","info")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7</v>
      </c>
      <c r="AQ122" t="s">
        <v>90</v>
      </c>
      <c r="AR122" t="s">
        <v>91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351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345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49.05</v>
      </c>
      <c r="L123" t="s">
        <v>77</v>
      </c>
      <c r="M123" t="s">
        <v>362</v>
      </c>
      <c r="N123" t="s">
        <v>347</v>
      </c>
      <c r="O123" t="s">
        <v>80</v>
      </c>
      <c r="P123" t="s">
        <v>348</v>
      </c>
      <c r="Q123" t="s"/>
      <c r="R123" t="s">
        <v>144</v>
      </c>
      <c r="S123" t="s">
        <v>363</v>
      </c>
      <c r="T123" t="s">
        <v>83</v>
      </c>
      <c r="U123" t="s"/>
      <c r="V123" t="s">
        <v>84</v>
      </c>
      <c r="W123" t="s">
        <v>103</v>
      </c>
      <c r="X123" t="s"/>
      <c r="Y123" t="s">
        <v>86</v>
      </c>
      <c r="Z123">
        <f>HYPERLINK("https://hotelmonitor-cachepage.eclerx.com/savepage/tk_15432123939555025_sr_2036.html","info")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7</v>
      </c>
      <c r="AQ123" t="s">
        <v>90</v>
      </c>
      <c r="AR123" t="s">
        <v>91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351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364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110.36</v>
      </c>
      <c r="L124" t="s">
        <v>77</v>
      </c>
      <c r="M124" t="s">
        <v>365</v>
      </c>
      <c r="N124" t="s">
        <v>366</v>
      </c>
      <c r="O124" t="s">
        <v>80</v>
      </c>
      <c r="P124" t="s">
        <v>364</v>
      </c>
      <c r="Q124" t="s"/>
      <c r="R124" t="s">
        <v>81</v>
      </c>
      <c r="S124" t="s">
        <v>367</v>
      </c>
      <c r="T124" t="s">
        <v>83</v>
      </c>
      <c r="U124" t="s"/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HYPERLINK("https://hotelmonitor-cachepage.eclerx.com/savepage/tk_154321249147779_sr_2036.html","info")</f>
        <v/>
      </c>
      <c r="AA124" t="n">
        <v>-3011224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30</v>
      </c>
      <c r="AQ124" t="s">
        <v>90</v>
      </c>
      <c r="AR124" t="s">
        <v>91</v>
      </c>
      <c r="AS124" t="s"/>
      <c r="AT124" t="s">
        <v>92</v>
      </c>
      <c r="AU124" t="s"/>
      <c r="AV124" t="s"/>
      <c r="AW124" t="s"/>
      <c r="AX124" t="s"/>
      <c r="AY124" t="n">
        <v>3011224</v>
      </c>
      <c r="AZ124" t="s">
        <v>368</v>
      </c>
      <c r="BA124" t="s"/>
      <c r="BB124" t="n">
        <v>401015</v>
      </c>
      <c r="BC124" t="n">
        <v>98.9459609985352</v>
      </c>
      <c r="BD124" t="n">
        <v>7.85283874111493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369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36.08</v>
      </c>
      <c r="L125" t="s">
        <v>77</v>
      </c>
      <c r="M125" t="s">
        <v>370</v>
      </c>
      <c r="N125" t="s">
        <v>371</v>
      </c>
      <c r="O125" t="s">
        <v>80</v>
      </c>
      <c r="P125" t="s">
        <v>369</v>
      </c>
      <c r="Q125" t="s"/>
      <c r="R125" t="s">
        <v>81</v>
      </c>
      <c r="S125" t="s">
        <v>372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HYPERLINK("https://hotelmonitor-cachepage.eclerx.com/savepage/tk_15432124805540407_sr_2036.html","info")</f>
        <v/>
      </c>
      <c r="AA125" t="n">
        <v>-4708278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27</v>
      </c>
      <c r="AQ125" t="s">
        <v>90</v>
      </c>
      <c r="AR125" t="s">
        <v>91</v>
      </c>
      <c r="AS125" t="s"/>
      <c r="AT125" t="s">
        <v>92</v>
      </c>
      <c r="AU125" t="s"/>
      <c r="AV125" t="s"/>
      <c r="AW125" t="s"/>
      <c r="AX125" t="s"/>
      <c r="AY125" t="n">
        <v>4708278</v>
      </c>
      <c r="AZ125" t="s">
        <v>373</v>
      </c>
      <c r="BA125" t="s"/>
      <c r="BB125" t="n">
        <v>1658057</v>
      </c>
      <c r="BC125" t="n">
        <v>98.95238500000001</v>
      </c>
      <c r="BD125" t="n">
        <v>7.829419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40.46</v>
      </c>
      <c r="L126" t="s">
        <v>77</v>
      </c>
      <c r="M126" t="s">
        <v>374</v>
      </c>
      <c r="N126" t="s">
        <v>375</v>
      </c>
      <c r="O126" t="s">
        <v>80</v>
      </c>
      <c r="P126" t="s">
        <v>369</v>
      </c>
      <c r="Q126" t="s"/>
      <c r="R126" t="s">
        <v>81</v>
      </c>
      <c r="S126" t="s">
        <v>376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HYPERLINK("https://hotelmonitor-cachepage.eclerx.com/savepage/tk_15432124805540407_sr_2036.html","info")</f>
        <v/>
      </c>
      <c r="AA126" t="n">
        <v>-4708278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27</v>
      </c>
      <c r="AQ126" t="s">
        <v>90</v>
      </c>
      <c r="AR126" t="s">
        <v>91</v>
      </c>
      <c r="AS126" t="s"/>
      <c r="AT126" t="s">
        <v>92</v>
      </c>
      <c r="AU126" t="s"/>
      <c r="AV126" t="s"/>
      <c r="AW126" t="s"/>
      <c r="AX126" t="s"/>
      <c r="AY126" t="n">
        <v>4708278</v>
      </c>
      <c r="AZ126" t="s">
        <v>373</v>
      </c>
      <c r="BA126" t="s"/>
      <c r="BB126" t="n">
        <v>1658057</v>
      </c>
      <c r="BC126" t="n">
        <v>98.95238500000001</v>
      </c>
      <c r="BD126" t="n">
        <v>7.829419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54.67</v>
      </c>
      <c r="L127" t="s">
        <v>77</v>
      </c>
      <c r="M127" t="s">
        <v>377</v>
      </c>
      <c r="N127" t="s">
        <v>378</v>
      </c>
      <c r="O127" t="s">
        <v>80</v>
      </c>
      <c r="P127" t="s">
        <v>369</v>
      </c>
      <c r="Q127" t="s"/>
      <c r="R127" t="s">
        <v>81</v>
      </c>
      <c r="S127" t="s">
        <v>379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HYPERLINK("https://hotelmonitor-cachepage.eclerx.com/savepage/tk_15432124805540407_sr_2036.html","info")</f>
        <v/>
      </c>
      <c r="AA127" t="n">
        <v>-4708278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27</v>
      </c>
      <c r="AQ127" t="s">
        <v>90</v>
      </c>
      <c r="AR127" t="s">
        <v>91</v>
      </c>
      <c r="AS127" t="s"/>
      <c r="AT127" t="s">
        <v>92</v>
      </c>
      <c r="AU127" t="s"/>
      <c r="AV127" t="s"/>
      <c r="AW127" t="s"/>
      <c r="AX127" t="s"/>
      <c r="AY127" t="n">
        <v>4708278</v>
      </c>
      <c r="AZ127" t="s">
        <v>373</v>
      </c>
      <c r="BA127" t="s"/>
      <c r="BB127" t="n">
        <v>1658057</v>
      </c>
      <c r="BC127" t="n">
        <v>98.95238500000001</v>
      </c>
      <c r="BD127" t="n">
        <v>7.829419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380</v>
      </c>
      <c r="F128" t="s"/>
      <c r="G128" t="s">
        <v>74</v>
      </c>
      <c r="H128" t="s">
        <v>75</v>
      </c>
      <c r="I128" t="s"/>
      <c r="J128" t="s">
        <v>76</v>
      </c>
      <c r="K128" t="n">
        <v>29.85</v>
      </c>
      <c r="L128" t="s">
        <v>77</v>
      </c>
      <c r="M128" t="s">
        <v>381</v>
      </c>
      <c r="N128" t="s">
        <v>382</v>
      </c>
      <c r="O128" t="s">
        <v>80</v>
      </c>
      <c r="P128" t="s">
        <v>380</v>
      </c>
      <c r="Q128" t="s"/>
      <c r="R128" t="s">
        <v>81</v>
      </c>
      <c r="S128" t="s">
        <v>383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HYPERLINK("https://hotelmonitor-cachepage.eclerx.com/savepage/tk_15432125224670796_sr_2036.html","info")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89</v>
      </c>
      <c r="AP128" t="n">
        <v>38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s"/>
      <c r="AZ128" t="s"/>
      <c r="BA128" t="s"/>
      <c r="BB128" t="n">
        <v>1624235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380</v>
      </c>
      <c r="F129" t="s"/>
      <c r="G129" t="s">
        <v>74</v>
      </c>
      <c r="H129" t="s">
        <v>75</v>
      </c>
      <c r="I129" t="s"/>
      <c r="J129" t="s">
        <v>76</v>
      </c>
      <c r="K129" t="n">
        <v>39.79</v>
      </c>
      <c r="L129" t="s">
        <v>77</v>
      </c>
      <c r="M129" t="s">
        <v>384</v>
      </c>
      <c r="N129" t="s">
        <v>375</v>
      </c>
      <c r="O129" t="s">
        <v>80</v>
      </c>
      <c r="P129" t="s">
        <v>380</v>
      </c>
      <c r="Q129" t="s"/>
      <c r="R129" t="s">
        <v>81</v>
      </c>
      <c r="S129" t="s">
        <v>385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HYPERLINK("https://hotelmonitor-cachepage.eclerx.com/savepage/tk_15432125224670796_sr_2036.html","info")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38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s"/>
      <c r="AZ129" t="s"/>
      <c r="BA129" t="s"/>
      <c r="BB129" t="n">
        <v>1624235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380</v>
      </c>
      <c r="F130" t="s"/>
      <c r="G130" t="s">
        <v>74</v>
      </c>
      <c r="H130" t="s">
        <v>75</v>
      </c>
      <c r="I130" t="s"/>
      <c r="J130" t="s">
        <v>76</v>
      </c>
      <c r="K130" t="n">
        <v>49.74</v>
      </c>
      <c r="L130" t="s">
        <v>77</v>
      </c>
      <c r="M130" t="s">
        <v>386</v>
      </c>
      <c r="N130" t="s">
        <v>387</v>
      </c>
      <c r="O130" t="s">
        <v>80</v>
      </c>
      <c r="P130" t="s">
        <v>380</v>
      </c>
      <c r="Q130" t="s"/>
      <c r="R130" t="s">
        <v>81</v>
      </c>
      <c r="S130" t="s">
        <v>388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HYPERLINK("https://hotelmonitor-cachepage.eclerx.com/savepage/tk_15432125224670796_sr_2036.html","info")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38</v>
      </c>
      <c r="AQ130" t="s">
        <v>90</v>
      </c>
      <c r="AR130" t="s">
        <v>91</v>
      </c>
      <c r="AS130" t="s"/>
      <c r="AT130" t="s">
        <v>92</v>
      </c>
      <c r="AU130" t="s"/>
      <c r="AV130" t="s"/>
      <c r="AW130" t="s"/>
      <c r="AX130" t="s"/>
      <c r="AY130" t="s"/>
      <c r="AZ130" t="s"/>
      <c r="BA130" t="s"/>
      <c r="BB130" t="n">
        <v>1624235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389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21.07</v>
      </c>
      <c r="L131" t="s">
        <v>77</v>
      </c>
      <c r="M131" t="s">
        <v>390</v>
      </c>
      <c r="N131" t="s">
        <v>382</v>
      </c>
      <c r="O131" t="s">
        <v>80</v>
      </c>
      <c r="P131" t="s">
        <v>389</v>
      </c>
      <c r="Q131" t="s"/>
      <c r="R131" t="s">
        <v>81</v>
      </c>
      <c r="S131" t="s">
        <v>391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HYPERLINK("https://hotelmonitor-cachepage.eclerx.com/savepage/tk_15432124942573233_sr_2036.html","info")</f>
        <v/>
      </c>
      <c r="AA131" t="n">
        <v>-3791833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31</v>
      </c>
      <c r="AQ131" t="s">
        <v>90</v>
      </c>
      <c r="AR131" t="s">
        <v>91</v>
      </c>
      <c r="AS131" t="s"/>
      <c r="AT131" t="s">
        <v>92</v>
      </c>
      <c r="AU131" t="s"/>
      <c r="AV131" t="s"/>
      <c r="AW131" t="s"/>
      <c r="AX131" t="s"/>
      <c r="AY131" t="n">
        <v>3791833</v>
      </c>
      <c r="AZ131" t="s">
        <v>392</v>
      </c>
      <c r="BA131" t="s"/>
      <c r="BB131" t="n">
        <v>1144731</v>
      </c>
      <c r="BC131" t="n">
        <v>98.96945715</v>
      </c>
      <c r="BD131" t="n">
        <v>7.813621404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393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44.42</v>
      </c>
      <c r="L132" t="s">
        <v>77</v>
      </c>
      <c r="M132" t="s">
        <v>394</v>
      </c>
      <c r="N132" t="s">
        <v>334</v>
      </c>
      <c r="O132" t="s">
        <v>80</v>
      </c>
      <c r="P132" t="s">
        <v>393</v>
      </c>
      <c r="Q132" t="s"/>
      <c r="R132" t="s">
        <v>81</v>
      </c>
      <c r="S132" t="s">
        <v>395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HYPERLINK("https://hotelmonitor-cachepage.eclerx.com/savepage/tk_15432124043508759_sr_2036.html","info")</f>
        <v/>
      </c>
      <c r="AA132" t="n">
        <v>-3791874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108</v>
      </c>
      <c r="AO132" t="s">
        <v>396</v>
      </c>
      <c r="AP132" t="n">
        <v>10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3791874</v>
      </c>
      <c r="AZ132" t="s">
        <v>397</v>
      </c>
      <c r="BA132" t="s"/>
      <c r="BB132" t="n">
        <v>297114</v>
      </c>
      <c r="BC132" t="n">
        <v>98.81681824</v>
      </c>
      <c r="BD132" t="n">
        <v>8.038263321000001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49.4</v>
      </c>
      <c r="L133" t="s">
        <v>77</v>
      </c>
      <c r="M133" t="s">
        <v>398</v>
      </c>
      <c r="N133" t="s">
        <v>334</v>
      </c>
      <c r="O133" t="s">
        <v>80</v>
      </c>
      <c r="P133" t="s">
        <v>393</v>
      </c>
      <c r="Q133" t="s"/>
      <c r="R133" t="s">
        <v>81</v>
      </c>
      <c r="S133" t="s">
        <v>399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HYPERLINK("https://hotelmonitor-cachepage.eclerx.com/savepage/tk_15432124043508759_sr_2036.html","info")</f>
        <v/>
      </c>
      <c r="AA133" t="n">
        <v>-3791874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108</v>
      </c>
      <c r="AO133" t="s">
        <v>337</v>
      </c>
      <c r="AP133" t="n">
        <v>10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3791874</v>
      </c>
      <c r="AZ133" t="s">
        <v>397</v>
      </c>
      <c r="BA133" t="s"/>
      <c r="BB133" t="n">
        <v>297114</v>
      </c>
      <c r="BC133" t="n">
        <v>98.81681824</v>
      </c>
      <c r="BD133" t="n">
        <v>8.038263321000001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49.94</v>
      </c>
      <c r="L134" t="s">
        <v>77</v>
      </c>
      <c r="M134" t="s">
        <v>400</v>
      </c>
      <c r="N134" t="s">
        <v>334</v>
      </c>
      <c r="O134" t="s">
        <v>80</v>
      </c>
      <c r="P134" t="s">
        <v>393</v>
      </c>
      <c r="Q134" t="s"/>
      <c r="R134" t="s">
        <v>81</v>
      </c>
      <c r="S134" t="s">
        <v>401</v>
      </c>
      <c r="T134" t="s">
        <v>83</v>
      </c>
      <c r="U134" t="s"/>
      <c r="V134" t="s">
        <v>84</v>
      </c>
      <c r="W134" t="s">
        <v>103</v>
      </c>
      <c r="X134" t="s"/>
      <c r="Y134" t="s">
        <v>86</v>
      </c>
      <c r="Z134">
        <f>HYPERLINK("https://hotelmonitor-cachepage.eclerx.com/savepage/tk_15432124043508759_sr_2036.html","info")</f>
        <v/>
      </c>
      <c r="AA134" t="n">
        <v>-3791874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108</v>
      </c>
      <c r="AO134" t="s">
        <v>402</v>
      </c>
      <c r="AP134" t="n">
        <v>10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3791874</v>
      </c>
      <c r="AZ134" t="s">
        <v>397</v>
      </c>
      <c r="BA134" t="s"/>
      <c r="BB134" t="n">
        <v>297114</v>
      </c>
      <c r="BC134" t="n">
        <v>98.81681824</v>
      </c>
      <c r="BD134" t="n">
        <v>8.038263321000001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393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54.93</v>
      </c>
      <c r="L135" t="s">
        <v>77</v>
      </c>
      <c r="M135" t="s">
        <v>403</v>
      </c>
      <c r="N135" t="s">
        <v>334</v>
      </c>
      <c r="O135" t="s">
        <v>80</v>
      </c>
      <c r="P135" t="s">
        <v>393</v>
      </c>
      <c r="Q135" t="s"/>
      <c r="R135" t="s">
        <v>81</v>
      </c>
      <c r="S135" t="s">
        <v>404</v>
      </c>
      <c r="T135" t="s">
        <v>83</v>
      </c>
      <c r="U135" t="s"/>
      <c r="V135" t="s">
        <v>84</v>
      </c>
      <c r="W135" t="s">
        <v>103</v>
      </c>
      <c r="X135" t="s"/>
      <c r="Y135" t="s">
        <v>86</v>
      </c>
      <c r="Z135">
        <f>HYPERLINK("https://hotelmonitor-cachepage.eclerx.com/savepage/tk_15432124043508759_sr_2036.html","info")</f>
        <v/>
      </c>
      <c r="AA135" t="n">
        <v>-3791874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108</v>
      </c>
      <c r="AO135" t="s">
        <v>258</v>
      </c>
      <c r="AP135" t="n">
        <v>10</v>
      </c>
      <c r="AQ135" t="s">
        <v>90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3791874</v>
      </c>
      <c r="AZ135" t="s">
        <v>397</v>
      </c>
      <c r="BA135" t="s"/>
      <c r="BB135" t="n">
        <v>297114</v>
      </c>
      <c r="BC135" t="n">
        <v>98.81681824</v>
      </c>
      <c r="BD135" t="n">
        <v>8.038263321000001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59.05</v>
      </c>
      <c r="L136" t="s">
        <v>77</v>
      </c>
      <c r="M136" t="s">
        <v>405</v>
      </c>
      <c r="N136" t="s">
        <v>334</v>
      </c>
      <c r="O136" t="s">
        <v>80</v>
      </c>
      <c r="P136" t="s">
        <v>393</v>
      </c>
      <c r="Q136" t="s"/>
      <c r="R136" t="s">
        <v>81</v>
      </c>
      <c r="S136" t="s">
        <v>406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HYPERLINK("https://hotelmonitor-cachepage.eclerx.com/savepage/tk_15432124043508759_sr_2036.html","info")</f>
        <v/>
      </c>
      <c r="AA136" t="n">
        <v>-3791874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108</v>
      </c>
      <c r="AO136" t="s">
        <v>407</v>
      </c>
      <c r="AP136" t="n">
        <v>10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3791874</v>
      </c>
      <c r="AZ136" t="s">
        <v>397</v>
      </c>
      <c r="BA136" t="s"/>
      <c r="BB136" t="n">
        <v>297114</v>
      </c>
      <c r="BC136" t="n">
        <v>98.81681824</v>
      </c>
      <c r="BD136" t="n">
        <v>8.038263321000001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65.61</v>
      </c>
      <c r="L137" t="s">
        <v>77</v>
      </c>
      <c r="M137" t="s">
        <v>408</v>
      </c>
      <c r="N137" t="s">
        <v>334</v>
      </c>
      <c r="O137" t="s">
        <v>80</v>
      </c>
      <c r="P137" t="s">
        <v>393</v>
      </c>
      <c r="Q137" t="s"/>
      <c r="R137" t="s">
        <v>81</v>
      </c>
      <c r="S137" t="s">
        <v>409</v>
      </c>
      <c r="T137" t="s">
        <v>83</v>
      </c>
      <c r="U137" t="s"/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HYPERLINK("https://hotelmonitor-cachepage.eclerx.com/savepage/tk_15432124043508759_sr_2036.html","info")</f>
        <v/>
      </c>
      <c r="AA137" t="n">
        <v>-3791874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10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3791874</v>
      </c>
      <c r="AZ137" t="s">
        <v>397</v>
      </c>
      <c r="BA137" t="s"/>
      <c r="BB137" t="n">
        <v>297114</v>
      </c>
      <c r="BC137" t="n">
        <v>98.81681824</v>
      </c>
      <c r="BD137" t="n">
        <v>8.038263321000001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44.42</v>
      </c>
      <c r="L138" t="s">
        <v>77</v>
      </c>
      <c r="M138" t="s">
        <v>394</v>
      </c>
      <c r="N138" t="s">
        <v>343</v>
      </c>
      <c r="O138" t="s">
        <v>80</v>
      </c>
      <c r="P138" t="s">
        <v>393</v>
      </c>
      <c r="Q138" t="s"/>
      <c r="R138" t="s">
        <v>81</v>
      </c>
      <c r="S138" t="s">
        <v>395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HYPERLINK("https://hotelmonitor-cachepage.eclerx.com/savepage/tk_15432124043508759_sr_2036.html","info")</f>
        <v/>
      </c>
      <c r="AA138" t="n">
        <v>-3791874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108</v>
      </c>
      <c r="AO138" t="s">
        <v>396</v>
      </c>
      <c r="AP138" t="n">
        <v>10</v>
      </c>
      <c r="AQ138" t="s">
        <v>90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3791874</v>
      </c>
      <c r="AZ138" t="s">
        <v>397</v>
      </c>
      <c r="BA138" t="s"/>
      <c r="BB138" t="n">
        <v>297114</v>
      </c>
      <c r="BC138" t="n">
        <v>98.81681824</v>
      </c>
      <c r="BD138" t="n">
        <v>8.038263321000001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49.4</v>
      </c>
      <c r="L139" t="s">
        <v>77</v>
      </c>
      <c r="M139" t="s">
        <v>398</v>
      </c>
      <c r="N139" t="s">
        <v>343</v>
      </c>
      <c r="O139" t="s">
        <v>80</v>
      </c>
      <c r="P139" t="s">
        <v>393</v>
      </c>
      <c r="Q139" t="s"/>
      <c r="R139" t="s">
        <v>81</v>
      </c>
      <c r="S139" t="s">
        <v>399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HYPERLINK("https://hotelmonitor-cachepage.eclerx.com/savepage/tk_15432124043508759_sr_2036.html","info")</f>
        <v/>
      </c>
      <c r="AA139" t="n">
        <v>-3791874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108</v>
      </c>
      <c r="AO139" t="s">
        <v>337</v>
      </c>
      <c r="AP139" t="n">
        <v>10</v>
      </c>
      <c r="AQ139" t="s">
        <v>90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3791874</v>
      </c>
      <c r="AZ139" t="s">
        <v>397</v>
      </c>
      <c r="BA139" t="s"/>
      <c r="BB139" t="n">
        <v>297114</v>
      </c>
      <c r="BC139" t="n">
        <v>98.81681824</v>
      </c>
      <c r="BD139" t="n">
        <v>8.038263321000001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49.94</v>
      </c>
      <c r="L140" t="s">
        <v>77</v>
      </c>
      <c r="M140" t="s">
        <v>400</v>
      </c>
      <c r="N140" t="s">
        <v>343</v>
      </c>
      <c r="O140" t="s">
        <v>80</v>
      </c>
      <c r="P140" t="s">
        <v>393</v>
      </c>
      <c r="Q140" t="s"/>
      <c r="R140" t="s">
        <v>81</v>
      </c>
      <c r="S140" t="s">
        <v>401</v>
      </c>
      <c r="T140" t="s">
        <v>83</v>
      </c>
      <c r="U140" t="s"/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HYPERLINK("https://hotelmonitor-cachepage.eclerx.com/savepage/tk_15432124043508759_sr_2036.html","info")</f>
        <v/>
      </c>
      <c r="AA140" t="n">
        <v>-3791874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108</v>
      </c>
      <c r="AO140" t="s">
        <v>402</v>
      </c>
      <c r="AP140" t="n">
        <v>10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3791874</v>
      </c>
      <c r="AZ140" t="s">
        <v>397</v>
      </c>
      <c r="BA140" t="s"/>
      <c r="BB140" t="n">
        <v>297114</v>
      </c>
      <c r="BC140" t="n">
        <v>98.81681824</v>
      </c>
      <c r="BD140" t="n">
        <v>8.038263321000001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54.93</v>
      </c>
      <c r="L141" t="s">
        <v>77</v>
      </c>
      <c r="M141" t="s">
        <v>403</v>
      </c>
      <c r="N141" t="s">
        <v>343</v>
      </c>
      <c r="O141" t="s">
        <v>80</v>
      </c>
      <c r="P141" t="s">
        <v>393</v>
      </c>
      <c r="Q141" t="s"/>
      <c r="R141" t="s">
        <v>81</v>
      </c>
      <c r="S141" t="s">
        <v>404</v>
      </c>
      <c r="T141" t="s">
        <v>83</v>
      </c>
      <c r="U141" t="s"/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HYPERLINK("https://hotelmonitor-cachepage.eclerx.com/savepage/tk_15432124043508759_sr_2036.html","info")</f>
        <v/>
      </c>
      <c r="AA141" t="n">
        <v>-3791874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108</v>
      </c>
      <c r="AO141" t="s">
        <v>258</v>
      </c>
      <c r="AP141" t="n">
        <v>10</v>
      </c>
      <c r="AQ141" t="s">
        <v>90</v>
      </c>
      <c r="AR141" t="s">
        <v>71</v>
      </c>
      <c r="AS141" t="s"/>
      <c r="AT141" t="s">
        <v>92</v>
      </c>
      <c r="AU141" t="s"/>
      <c r="AV141" t="s"/>
      <c r="AW141" t="s"/>
      <c r="AX141" t="s"/>
      <c r="AY141" t="n">
        <v>3791874</v>
      </c>
      <c r="AZ141" t="s">
        <v>397</v>
      </c>
      <c r="BA141" t="s"/>
      <c r="BB141" t="n">
        <v>297114</v>
      </c>
      <c r="BC141" t="n">
        <v>98.81681824</v>
      </c>
      <c r="BD141" t="n">
        <v>8.038263321000001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59.05</v>
      </c>
      <c r="L142" t="s">
        <v>77</v>
      </c>
      <c r="M142" t="s">
        <v>405</v>
      </c>
      <c r="N142" t="s">
        <v>410</v>
      </c>
      <c r="O142" t="s">
        <v>80</v>
      </c>
      <c r="P142" t="s">
        <v>393</v>
      </c>
      <c r="Q142" t="s"/>
      <c r="R142" t="s">
        <v>81</v>
      </c>
      <c r="S142" t="s">
        <v>406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HYPERLINK("https://hotelmonitor-cachepage.eclerx.com/savepage/tk_15432124043508759_sr_2036.html","info")</f>
        <v/>
      </c>
      <c r="AA142" t="n">
        <v>-3791874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10</v>
      </c>
      <c r="AQ142" t="s">
        <v>90</v>
      </c>
      <c r="AR142" t="s">
        <v>91</v>
      </c>
      <c r="AS142" t="s"/>
      <c r="AT142" t="s">
        <v>92</v>
      </c>
      <c r="AU142" t="s"/>
      <c r="AV142" t="s"/>
      <c r="AW142" t="s"/>
      <c r="AX142" t="s"/>
      <c r="AY142" t="n">
        <v>3791874</v>
      </c>
      <c r="AZ142" t="s">
        <v>397</v>
      </c>
      <c r="BA142" t="s"/>
      <c r="BB142" t="n">
        <v>297114</v>
      </c>
      <c r="BC142" t="n">
        <v>98.81681824</v>
      </c>
      <c r="BD142" t="n">
        <v>8.038263321000001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65.61</v>
      </c>
      <c r="L143" t="s">
        <v>77</v>
      </c>
      <c r="M143" t="s">
        <v>408</v>
      </c>
      <c r="N143" t="s">
        <v>410</v>
      </c>
      <c r="O143" t="s">
        <v>80</v>
      </c>
      <c r="P143" t="s">
        <v>393</v>
      </c>
      <c r="Q143" t="s"/>
      <c r="R143" t="s">
        <v>81</v>
      </c>
      <c r="S143" t="s">
        <v>409</v>
      </c>
      <c r="T143" t="s">
        <v>83</v>
      </c>
      <c r="U143" t="s"/>
      <c r="V143" t="s">
        <v>84</v>
      </c>
      <c r="W143" t="s">
        <v>103</v>
      </c>
      <c r="X143" t="s"/>
      <c r="Y143" t="s">
        <v>86</v>
      </c>
      <c r="Z143">
        <f>HYPERLINK("https://hotelmonitor-cachepage.eclerx.com/savepage/tk_15432124043508759_sr_2036.html","info")</f>
        <v/>
      </c>
      <c r="AA143" t="n">
        <v>-3791874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10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3791874</v>
      </c>
      <c r="AZ143" t="s">
        <v>397</v>
      </c>
      <c r="BA143" t="s"/>
      <c r="BB143" t="n">
        <v>297114</v>
      </c>
      <c r="BC143" t="n">
        <v>98.81681824</v>
      </c>
      <c r="BD143" t="n">
        <v>8.038263321000001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411</v>
      </c>
      <c r="F144" t="n">
        <v>3484029</v>
      </c>
      <c r="G144" t="s">
        <v>74</v>
      </c>
      <c r="H144" t="s">
        <v>75</v>
      </c>
      <c r="I144" t="s"/>
      <c r="J144" t="s">
        <v>76</v>
      </c>
      <c r="K144" t="n">
        <v>56.44</v>
      </c>
      <c r="L144" t="s">
        <v>77</v>
      </c>
      <c r="M144" t="s">
        <v>412</v>
      </c>
      <c r="N144" t="s">
        <v>218</v>
      </c>
      <c r="O144" t="s">
        <v>80</v>
      </c>
      <c r="P144" t="s">
        <v>411</v>
      </c>
      <c r="Q144" t="s"/>
      <c r="R144" t="s">
        <v>81</v>
      </c>
      <c r="S144" t="s">
        <v>413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HYPERLINK("https://hotelmonitor-cachepage.eclerx.com/savepage/tk_1543212408143133_sr_2036.html","info")</f>
        <v/>
      </c>
      <c r="AA144" t="n">
        <v>547144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108</v>
      </c>
      <c r="AO144" t="s">
        <v>414</v>
      </c>
      <c r="AP144" t="n">
        <v>11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3347005</v>
      </c>
      <c r="AZ144" t="s">
        <v>415</v>
      </c>
      <c r="BA144" t="s"/>
      <c r="BB144" t="n">
        <v>1537862</v>
      </c>
      <c r="BC144" t="n">
        <v>98.8268092274666</v>
      </c>
      <c r="BD144" t="n">
        <v>8.03310580854987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411</v>
      </c>
      <c r="F145" t="n">
        <v>3484029</v>
      </c>
      <c r="G145" t="s">
        <v>74</v>
      </c>
      <c r="H145" t="s">
        <v>75</v>
      </c>
      <c r="I145" t="s"/>
      <c r="J145" t="s">
        <v>76</v>
      </c>
      <c r="K145" t="n">
        <v>56.44</v>
      </c>
      <c r="L145" t="s">
        <v>77</v>
      </c>
      <c r="M145" t="s">
        <v>412</v>
      </c>
      <c r="N145" t="s">
        <v>218</v>
      </c>
      <c r="O145" t="s">
        <v>80</v>
      </c>
      <c r="P145" t="s">
        <v>411</v>
      </c>
      <c r="Q145" t="s"/>
      <c r="R145" t="s">
        <v>81</v>
      </c>
      <c r="S145" t="s">
        <v>413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HYPERLINK("https://hotelmonitor-cachepage.eclerx.com/savepage/tk_1543212408143133_sr_2036.html","info")</f>
        <v/>
      </c>
      <c r="AA145" t="n">
        <v>547144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108</v>
      </c>
      <c r="AO145" t="s">
        <v>414</v>
      </c>
      <c r="AP145" t="n">
        <v>11</v>
      </c>
      <c r="AQ145" t="s">
        <v>90</v>
      </c>
      <c r="AR145" t="s">
        <v>112</v>
      </c>
      <c r="AS145" t="s"/>
      <c r="AT145" t="s">
        <v>92</v>
      </c>
      <c r="AU145" t="s"/>
      <c r="AV145" t="s"/>
      <c r="AW145" t="s"/>
      <c r="AX145" t="s"/>
      <c r="AY145" t="n">
        <v>3347005</v>
      </c>
      <c r="AZ145" t="s">
        <v>415</v>
      </c>
      <c r="BA145" t="s"/>
      <c r="BB145" t="n">
        <v>1537862</v>
      </c>
      <c r="BC145" t="n">
        <v>98.8268092274666</v>
      </c>
      <c r="BD145" t="n">
        <v>8.03310580854987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411</v>
      </c>
      <c r="F146" t="n">
        <v>3484029</v>
      </c>
      <c r="G146" t="s">
        <v>74</v>
      </c>
      <c r="H146" t="s">
        <v>75</v>
      </c>
      <c r="I146" t="s"/>
      <c r="J146" t="s">
        <v>76</v>
      </c>
      <c r="K146" t="n">
        <v>59.21</v>
      </c>
      <c r="L146" t="s">
        <v>77</v>
      </c>
      <c r="M146" t="s">
        <v>416</v>
      </c>
      <c r="N146" t="s">
        <v>218</v>
      </c>
      <c r="O146" t="s">
        <v>80</v>
      </c>
      <c r="P146" t="s">
        <v>411</v>
      </c>
      <c r="Q146" t="s"/>
      <c r="R146" t="s">
        <v>81</v>
      </c>
      <c r="S146" t="s">
        <v>417</v>
      </c>
      <c r="T146" t="s">
        <v>83</v>
      </c>
      <c r="U146" t="s"/>
      <c r="V146" t="s">
        <v>84</v>
      </c>
      <c r="W146" t="s">
        <v>103</v>
      </c>
      <c r="X146" t="s"/>
      <c r="Y146" t="s">
        <v>86</v>
      </c>
      <c r="Z146">
        <f>HYPERLINK("https://hotelmonitor-cachepage.eclerx.com/savepage/tk_1543212408143133_sr_2036.html","info")</f>
        <v/>
      </c>
      <c r="AA146" t="n">
        <v>547144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108</v>
      </c>
      <c r="AO146" t="s">
        <v>418</v>
      </c>
      <c r="AP146" t="n">
        <v>11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3347005</v>
      </c>
      <c r="AZ146" t="s">
        <v>415</v>
      </c>
      <c r="BA146" t="s"/>
      <c r="BB146" t="n">
        <v>1537862</v>
      </c>
      <c r="BC146" t="n">
        <v>98.8268092274666</v>
      </c>
      <c r="BD146" t="n">
        <v>8.03310580854987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411</v>
      </c>
      <c r="F147" t="n">
        <v>3484029</v>
      </c>
      <c r="G147" t="s">
        <v>74</v>
      </c>
      <c r="H147" t="s">
        <v>75</v>
      </c>
      <c r="I147" t="s"/>
      <c r="J147" t="s">
        <v>76</v>
      </c>
      <c r="K147" t="n">
        <v>59.21</v>
      </c>
      <c r="L147" t="s">
        <v>77</v>
      </c>
      <c r="M147" t="s">
        <v>416</v>
      </c>
      <c r="N147" t="s">
        <v>218</v>
      </c>
      <c r="O147" t="s">
        <v>80</v>
      </c>
      <c r="P147" t="s">
        <v>411</v>
      </c>
      <c r="Q147" t="s"/>
      <c r="R147" t="s">
        <v>81</v>
      </c>
      <c r="S147" t="s">
        <v>417</v>
      </c>
      <c r="T147" t="s">
        <v>83</v>
      </c>
      <c r="U147" t="s"/>
      <c r="V147" t="s">
        <v>84</v>
      </c>
      <c r="W147" t="s">
        <v>103</v>
      </c>
      <c r="X147" t="s"/>
      <c r="Y147" t="s">
        <v>86</v>
      </c>
      <c r="Z147">
        <f>HYPERLINK("https://hotelmonitor-cachepage.eclerx.com/savepage/tk_1543212408143133_sr_2036.html","info")</f>
        <v/>
      </c>
      <c r="AA147" t="n">
        <v>547144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108</v>
      </c>
      <c r="AO147" t="s">
        <v>418</v>
      </c>
      <c r="AP147" t="n">
        <v>11</v>
      </c>
      <c r="AQ147" t="s">
        <v>90</v>
      </c>
      <c r="AR147" t="s">
        <v>112</v>
      </c>
      <c r="AS147" t="s"/>
      <c r="AT147" t="s">
        <v>92</v>
      </c>
      <c r="AU147" t="s"/>
      <c r="AV147" t="s"/>
      <c r="AW147" t="s"/>
      <c r="AX147" t="s"/>
      <c r="AY147" t="n">
        <v>3347005</v>
      </c>
      <c r="AZ147" t="s">
        <v>415</v>
      </c>
      <c r="BA147" t="s"/>
      <c r="BB147" t="n">
        <v>1537862</v>
      </c>
      <c r="BC147" t="n">
        <v>98.8268092274666</v>
      </c>
      <c r="BD147" t="n">
        <v>8.03310580854987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411</v>
      </c>
      <c r="F148" t="n">
        <v>3484029</v>
      </c>
      <c r="G148" t="s">
        <v>74</v>
      </c>
      <c r="H148" t="s">
        <v>75</v>
      </c>
      <c r="I148" t="s"/>
      <c r="J148" t="s">
        <v>76</v>
      </c>
      <c r="K148" t="n">
        <v>62.46</v>
      </c>
      <c r="L148" t="s">
        <v>77</v>
      </c>
      <c r="M148" t="s">
        <v>419</v>
      </c>
      <c r="N148" t="s">
        <v>237</v>
      </c>
      <c r="O148" t="s">
        <v>80</v>
      </c>
      <c r="P148" t="s">
        <v>411</v>
      </c>
      <c r="Q148" t="s"/>
      <c r="R148" t="s">
        <v>81</v>
      </c>
      <c r="S148" t="s">
        <v>420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HYPERLINK("https://hotelmonitor-cachepage.eclerx.com/savepage/tk_1543212408143133_sr_2036.html","info")</f>
        <v/>
      </c>
      <c r="AA148" t="n">
        <v>547144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108</v>
      </c>
      <c r="AO148" t="s">
        <v>421</v>
      </c>
      <c r="AP148" t="n">
        <v>11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3347005</v>
      </c>
      <c r="AZ148" t="s">
        <v>415</v>
      </c>
      <c r="BA148" t="s"/>
      <c r="BB148" t="n">
        <v>1537862</v>
      </c>
      <c r="BC148" t="n">
        <v>98.8268092274666</v>
      </c>
      <c r="BD148" t="n">
        <v>8.03310580854987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411</v>
      </c>
      <c r="F149" t="n">
        <v>3484029</v>
      </c>
      <c r="G149" t="s">
        <v>74</v>
      </c>
      <c r="H149" t="s">
        <v>75</v>
      </c>
      <c r="I149" t="s"/>
      <c r="J149" t="s">
        <v>76</v>
      </c>
      <c r="K149" t="n">
        <v>62.46</v>
      </c>
      <c r="L149" t="s">
        <v>77</v>
      </c>
      <c r="M149" t="s">
        <v>419</v>
      </c>
      <c r="N149" t="s">
        <v>237</v>
      </c>
      <c r="O149" t="s">
        <v>80</v>
      </c>
      <c r="P149" t="s">
        <v>411</v>
      </c>
      <c r="Q149" t="s"/>
      <c r="R149" t="s">
        <v>81</v>
      </c>
      <c r="S149" t="s">
        <v>420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HYPERLINK("https://hotelmonitor-cachepage.eclerx.com/savepage/tk_1543212408143133_sr_2036.html","info")</f>
        <v/>
      </c>
      <c r="AA149" t="n">
        <v>547144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108</v>
      </c>
      <c r="AO149" t="s">
        <v>421</v>
      </c>
      <c r="AP149" t="n">
        <v>11</v>
      </c>
      <c r="AQ149" t="s">
        <v>90</v>
      </c>
      <c r="AR149" t="s">
        <v>112</v>
      </c>
      <c r="AS149" t="s"/>
      <c r="AT149" t="s">
        <v>92</v>
      </c>
      <c r="AU149" t="s"/>
      <c r="AV149" t="s"/>
      <c r="AW149" t="s"/>
      <c r="AX149" t="s"/>
      <c r="AY149" t="n">
        <v>3347005</v>
      </c>
      <c r="AZ149" t="s">
        <v>415</v>
      </c>
      <c r="BA149" t="s"/>
      <c r="BB149" t="n">
        <v>1537862</v>
      </c>
      <c r="BC149" t="n">
        <v>98.8268092274666</v>
      </c>
      <c r="BD149" t="n">
        <v>8.03310580854987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411</v>
      </c>
      <c r="F150" t="n">
        <v>3484029</v>
      </c>
      <c r="G150" t="s">
        <v>74</v>
      </c>
      <c r="H150" t="s">
        <v>75</v>
      </c>
      <c r="I150" t="s"/>
      <c r="J150" t="s">
        <v>76</v>
      </c>
      <c r="K150" t="n">
        <v>64.64</v>
      </c>
      <c r="L150" t="s">
        <v>77</v>
      </c>
      <c r="M150" t="s">
        <v>422</v>
      </c>
      <c r="N150" t="s">
        <v>237</v>
      </c>
      <c r="O150" t="s">
        <v>80</v>
      </c>
      <c r="P150" t="s">
        <v>411</v>
      </c>
      <c r="Q150" t="s"/>
      <c r="R150" t="s">
        <v>81</v>
      </c>
      <c r="S150" t="s">
        <v>423</v>
      </c>
      <c r="T150" t="s">
        <v>83</v>
      </c>
      <c r="U150" t="s"/>
      <c r="V150" t="s">
        <v>84</v>
      </c>
      <c r="W150" t="s">
        <v>103</v>
      </c>
      <c r="X150" t="s"/>
      <c r="Y150" t="s">
        <v>86</v>
      </c>
      <c r="Z150">
        <f>HYPERLINK("https://hotelmonitor-cachepage.eclerx.com/savepage/tk_1543212408143133_sr_2036.html","info")</f>
        <v/>
      </c>
      <c r="AA150" t="n">
        <v>547144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108</v>
      </c>
      <c r="AO150" t="s">
        <v>424</v>
      </c>
      <c r="AP150" t="n">
        <v>11</v>
      </c>
      <c r="AQ150" t="s">
        <v>90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3347005</v>
      </c>
      <c r="AZ150" t="s">
        <v>415</v>
      </c>
      <c r="BA150" t="s"/>
      <c r="BB150" t="n">
        <v>1537862</v>
      </c>
      <c r="BC150" t="n">
        <v>98.8268092274666</v>
      </c>
      <c r="BD150" t="n">
        <v>8.03310580854987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411</v>
      </c>
      <c r="F151" t="n">
        <v>3484029</v>
      </c>
      <c r="G151" t="s">
        <v>74</v>
      </c>
      <c r="H151" t="s">
        <v>75</v>
      </c>
      <c r="I151" t="s"/>
      <c r="J151" t="s">
        <v>76</v>
      </c>
      <c r="K151" t="n">
        <v>64.64</v>
      </c>
      <c r="L151" t="s">
        <v>77</v>
      </c>
      <c r="M151" t="s">
        <v>422</v>
      </c>
      <c r="N151" t="s">
        <v>237</v>
      </c>
      <c r="O151" t="s">
        <v>80</v>
      </c>
      <c r="P151" t="s">
        <v>411</v>
      </c>
      <c r="Q151" t="s"/>
      <c r="R151" t="s">
        <v>81</v>
      </c>
      <c r="S151" t="s">
        <v>423</v>
      </c>
      <c r="T151" t="s">
        <v>83</v>
      </c>
      <c r="U151" t="s"/>
      <c r="V151" t="s">
        <v>84</v>
      </c>
      <c r="W151" t="s">
        <v>103</v>
      </c>
      <c r="X151" t="s"/>
      <c r="Y151" t="s">
        <v>86</v>
      </c>
      <c r="Z151">
        <f>HYPERLINK("https://hotelmonitor-cachepage.eclerx.com/savepage/tk_1543212408143133_sr_2036.html","info")</f>
        <v/>
      </c>
      <c r="AA151" t="n">
        <v>547144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108</v>
      </c>
      <c r="AO151" t="s">
        <v>424</v>
      </c>
      <c r="AP151" t="n">
        <v>11</v>
      </c>
      <c r="AQ151" t="s">
        <v>90</v>
      </c>
      <c r="AR151" t="s">
        <v>112</v>
      </c>
      <c r="AS151" t="s"/>
      <c r="AT151" t="s">
        <v>92</v>
      </c>
      <c r="AU151" t="s"/>
      <c r="AV151" t="s"/>
      <c r="AW151" t="s"/>
      <c r="AX151" t="s"/>
      <c r="AY151" t="n">
        <v>3347005</v>
      </c>
      <c r="AZ151" t="s">
        <v>415</v>
      </c>
      <c r="BA151" t="s"/>
      <c r="BB151" t="n">
        <v>1537862</v>
      </c>
      <c r="BC151" t="n">
        <v>98.8268092274666</v>
      </c>
      <c r="BD151" t="n">
        <v>8.03310580854987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411</v>
      </c>
      <c r="F152" t="n">
        <v>3484029</v>
      </c>
      <c r="G152" t="s">
        <v>74</v>
      </c>
      <c r="H152" t="s">
        <v>75</v>
      </c>
      <c r="I152" t="s"/>
      <c r="J152" t="s">
        <v>76</v>
      </c>
      <c r="K152" t="n">
        <v>69.55</v>
      </c>
      <c r="L152" t="s">
        <v>77</v>
      </c>
      <c r="M152" t="s">
        <v>425</v>
      </c>
      <c r="N152" t="s">
        <v>218</v>
      </c>
      <c r="O152" t="s">
        <v>80</v>
      </c>
      <c r="P152" t="s">
        <v>411</v>
      </c>
      <c r="Q152" t="s"/>
      <c r="R152" t="s">
        <v>81</v>
      </c>
      <c r="S152" t="s">
        <v>426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HYPERLINK("https://hotelmonitor-cachepage.eclerx.com/savepage/tk_1543212408143133_sr_2036.html","info")</f>
        <v/>
      </c>
      <c r="AA152" t="n">
        <v>547144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108</v>
      </c>
      <c r="AO152" t="s">
        <v>427</v>
      </c>
      <c r="AP152" t="n">
        <v>11</v>
      </c>
      <c r="AQ152" t="s">
        <v>90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n">
        <v>3347005</v>
      </c>
      <c r="AZ152" t="s">
        <v>415</v>
      </c>
      <c r="BA152" t="s"/>
      <c r="BB152" t="n">
        <v>1537862</v>
      </c>
      <c r="BC152" t="n">
        <v>98.8268092274666</v>
      </c>
      <c r="BD152" t="n">
        <v>8.03310580854987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411</v>
      </c>
      <c r="F153" t="n">
        <v>3484029</v>
      </c>
      <c r="G153" t="s">
        <v>74</v>
      </c>
      <c r="H153" t="s">
        <v>75</v>
      </c>
      <c r="I153" t="s"/>
      <c r="J153" t="s">
        <v>76</v>
      </c>
      <c r="K153" t="n">
        <v>69.55</v>
      </c>
      <c r="L153" t="s">
        <v>77</v>
      </c>
      <c r="M153" t="s">
        <v>425</v>
      </c>
      <c r="N153" t="s">
        <v>218</v>
      </c>
      <c r="O153" t="s">
        <v>80</v>
      </c>
      <c r="P153" t="s">
        <v>411</v>
      </c>
      <c r="Q153" t="s"/>
      <c r="R153" t="s">
        <v>81</v>
      </c>
      <c r="S153" t="s">
        <v>426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HYPERLINK("https://hotelmonitor-cachepage.eclerx.com/savepage/tk_1543212408143133_sr_2036.html","info")</f>
        <v/>
      </c>
      <c r="AA153" t="n">
        <v>547144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108</v>
      </c>
      <c r="AO153" t="s">
        <v>427</v>
      </c>
      <c r="AP153" t="n">
        <v>11</v>
      </c>
      <c r="AQ153" t="s">
        <v>90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3347005</v>
      </c>
      <c r="AZ153" t="s">
        <v>415</v>
      </c>
      <c r="BA153" t="s"/>
      <c r="BB153" t="n">
        <v>1537862</v>
      </c>
      <c r="BC153" t="n">
        <v>98.8268092274666</v>
      </c>
      <c r="BD153" t="n">
        <v>8.03310580854987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411</v>
      </c>
      <c r="F154" t="n">
        <v>3484029</v>
      </c>
      <c r="G154" t="s">
        <v>74</v>
      </c>
      <c r="H154" t="s">
        <v>75</v>
      </c>
      <c r="I154" t="s"/>
      <c r="J154" t="s">
        <v>76</v>
      </c>
      <c r="K154" t="n">
        <v>69.55</v>
      </c>
      <c r="L154" t="s">
        <v>77</v>
      </c>
      <c r="M154" t="s">
        <v>425</v>
      </c>
      <c r="N154" t="s">
        <v>218</v>
      </c>
      <c r="O154" t="s">
        <v>80</v>
      </c>
      <c r="P154" t="s">
        <v>411</v>
      </c>
      <c r="Q154" t="s"/>
      <c r="R154" t="s">
        <v>81</v>
      </c>
      <c r="S154" t="s">
        <v>426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HYPERLINK("https://hotelmonitor-cachepage.eclerx.com/savepage/tk_1543212408143133_sr_2036.html","info")</f>
        <v/>
      </c>
      <c r="AA154" t="n">
        <v>547144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108</v>
      </c>
      <c r="AO154" t="s">
        <v>427</v>
      </c>
      <c r="AP154" t="n">
        <v>11</v>
      </c>
      <c r="AQ154" t="s">
        <v>90</v>
      </c>
      <c r="AR154" t="s">
        <v>112</v>
      </c>
      <c r="AS154" t="s"/>
      <c r="AT154" t="s">
        <v>92</v>
      </c>
      <c r="AU154" t="s"/>
      <c r="AV154" t="s"/>
      <c r="AW154" t="s"/>
      <c r="AX154" t="s"/>
      <c r="AY154" t="n">
        <v>3347005</v>
      </c>
      <c r="AZ154" t="s">
        <v>415</v>
      </c>
      <c r="BA154" t="s"/>
      <c r="BB154" t="n">
        <v>1537862</v>
      </c>
      <c r="BC154" t="n">
        <v>98.8268092274666</v>
      </c>
      <c r="BD154" t="n">
        <v>8.03310580854987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411</v>
      </c>
      <c r="F155" t="n">
        <v>3484029</v>
      </c>
      <c r="G155" t="s">
        <v>74</v>
      </c>
      <c r="H155" t="s">
        <v>75</v>
      </c>
      <c r="I155" t="s"/>
      <c r="J155" t="s">
        <v>76</v>
      </c>
      <c r="K155" t="n">
        <v>69.55</v>
      </c>
      <c r="L155" t="s">
        <v>77</v>
      </c>
      <c r="M155" t="s">
        <v>425</v>
      </c>
      <c r="N155" t="s">
        <v>218</v>
      </c>
      <c r="O155" t="s">
        <v>80</v>
      </c>
      <c r="P155" t="s">
        <v>411</v>
      </c>
      <c r="Q155" t="s"/>
      <c r="R155" t="s">
        <v>81</v>
      </c>
      <c r="S155" t="s">
        <v>426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HYPERLINK("https://hotelmonitor-cachepage.eclerx.com/savepage/tk_1543212408143133_sr_2036.html","info")</f>
        <v/>
      </c>
      <c r="AA155" t="n">
        <v>547144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108</v>
      </c>
      <c r="AO155" t="s">
        <v>427</v>
      </c>
      <c r="AP155" t="n">
        <v>11</v>
      </c>
      <c r="AQ155" t="s">
        <v>90</v>
      </c>
      <c r="AR155" t="s">
        <v>112</v>
      </c>
      <c r="AS155" t="s"/>
      <c r="AT155" t="s">
        <v>92</v>
      </c>
      <c r="AU155" t="s"/>
      <c r="AV155" t="s"/>
      <c r="AW155" t="s"/>
      <c r="AX155" t="s"/>
      <c r="AY155" t="n">
        <v>3347005</v>
      </c>
      <c r="AZ155" t="s">
        <v>415</v>
      </c>
      <c r="BA155" t="s"/>
      <c r="BB155" t="n">
        <v>1537862</v>
      </c>
      <c r="BC155" t="n">
        <v>98.8268092274666</v>
      </c>
      <c r="BD155" t="n">
        <v>8.03310580854987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411</v>
      </c>
      <c r="F156" t="n">
        <v>3484029</v>
      </c>
      <c r="G156" t="s">
        <v>74</v>
      </c>
      <c r="H156" t="s">
        <v>75</v>
      </c>
      <c r="I156" t="s"/>
      <c r="J156" t="s">
        <v>76</v>
      </c>
      <c r="K156" t="n">
        <v>70.06</v>
      </c>
      <c r="L156" t="s">
        <v>77</v>
      </c>
      <c r="M156" t="s">
        <v>428</v>
      </c>
      <c r="N156" t="s">
        <v>96</v>
      </c>
      <c r="O156" t="s">
        <v>80</v>
      </c>
      <c r="P156" t="s">
        <v>411</v>
      </c>
      <c r="Q156" t="s"/>
      <c r="R156" t="s">
        <v>81</v>
      </c>
      <c r="S156" t="s">
        <v>429</v>
      </c>
      <c r="T156" t="s">
        <v>83</v>
      </c>
      <c r="U156" t="s"/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HYPERLINK("https://hotelmonitor-cachepage.eclerx.com/savepage/tk_1543212408143133_sr_2036.html","info")</f>
        <v/>
      </c>
      <c r="AA156" t="n">
        <v>547144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108</v>
      </c>
      <c r="AO156" t="s">
        <v>421</v>
      </c>
      <c r="AP156" t="n">
        <v>11</v>
      </c>
      <c r="AQ156" t="s">
        <v>90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3347005</v>
      </c>
      <c r="AZ156" t="s">
        <v>415</v>
      </c>
      <c r="BA156" t="s"/>
      <c r="BB156" t="n">
        <v>1537862</v>
      </c>
      <c r="BC156" t="n">
        <v>98.8268092274666</v>
      </c>
      <c r="BD156" t="n">
        <v>8.03310580854987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411</v>
      </c>
      <c r="F157" t="n">
        <v>3484029</v>
      </c>
      <c r="G157" t="s">
        <v>74</v>
      </c>
      <c r="H157" t="s">
        <v>75</v>
      </c>
      <c r="I157" t="s"/>
      <c r="J157" t="s">
        <v>76</v>
      </c>
      <c r="K157" t="n">
        <v>70.06</v>
      </c>
      <c r="L157" t="s">
        <v>77</v>
      </c>
      <c r="M157" t="s">
        <v>428</v>
      </c>
      <c r="N157" t="s">
        <v>96</v>
      </c>
      <c r="O157" t="s">
        <v>80</v>
      </c>
      <c r="P157" t="s">
        <v>411</v>
      </c>
      <c r="Q157" t="s"/>
      <c r="R157" t="s">
        <v>81</v>
      </c>
      <c r="S157" t="s">
        <v>429</v>
      </c>
      <c r="T157" t="s">
        <v>83</v>
      </c>
      <c r="U157" t="s"/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HYPERLINK("https://hotelmonitor-cachepage.eclerx.com/savepage/tk_1543212408143133_sr_2036.html","info")</f>
        <v/>
      </c>
      <c r="AA157" t="n">
        <v>547144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108</v>
      </c>
      <c r="AO157" t="s">
        <v>421</v>
      </c>
      <c r="AP157" t="n">
        <v>11</v>
      </c>
      <c r="AQ157" t="s">
        <v>90</v>
      </c>
      <c r="AR157" t="s">
        <v>112</v>
      </c>
      <c r="AS157" t="s"/>
      <c r="AT157" t="s">
        <v>92</v>
      </c>
      <c r="AU157" t="s"/>
      <c r="AV157" t="s"/>
      <c r="AW157" t="s"/>
      <c r="AX157" t="s"/>
      <c r="AY157" t="n">
        <v>3347005</v>
      </c>
      <c r="AZ157" t="s">
        <v>415</v>
      </c>
      <c r="BA157" t="s"/>
      <c r="BB157" t="n">
        <v>1537862</v>
      </c>
      <c r="BC157" t="n">
        <v>98.8268092274666</v>
      </c>
      <c r="BD157" t="n">
        <v>8.03310580854987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411</v>
      </c>
      <c r="F158" t="n">
        <v>3484029</v>
      </c>
      <c r="G158" t="s">
        <v>74</v>
      </c>
      <c r="H158" t="s">
        <v>75</v>
      </c>
      <c r="I158" t="s"/>
      <c r="J158" t="s">
        <v>76</v>
      </c>
      <c r="K158" t="n">
        <v>72.18000000000001</v>
      </c>
      <c r="L158" t="s">
        <v>77</v>
      </c>
      <c r="M158" t="s">
        <v>430</v>
      </c>
      <c r="N158" t="s">
        <v>218</v>
      </c>
      <c r="O158" t="s">
        <v>80</v>
      </c>
      <c r="P158" t="s">
        <v>411</v>
      </c>
      <c r="Q158" t="s"/>
      <c r="R158" t="s">
        <v>81</v>
      </c>
      <c r="S158" t="s">
        <v>431</v>
      </c>
      <c r="T158" t="s">
        <v>83</v>
      </c>
      <c r="U158" t="s"/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HYPERLINK("https://hotelmonitor-cachepage.eclerx.com/savepage/tk_1543212408143133_sr_2036.html","info")</f>
        <v/>
      </c>
      <c r="AA158" t="n">
        <v>547144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108</v>
      </c>
      <c r="AO158" t="s">
        <v>432</v>
      </c>
      <c r="AP158" t="n">
        <v>11</v>
      </c>
      <c r="AQ158" t="s">
        <v>90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3347005</v>
      </c>
      <c r="AZ158" t="s">
        <v>415</v>
      </c>
      <c r="BA158" t="s"/>
      <c r="BB158" t="n">
        <v>1537862</v>
      </c>
      <c r="BC158" t="n">
        <v>98.8268092274666</v>
      </c>
      <c r="BD158" t="n">
        <v>8.03310580854987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411</v>
      </c>
      <c r="F159" t="n">
        <v>3484029</v>
      </c>
      <c r="G159" t="s">
        <v>74</v>
      </c>
      <c r="H159" t="s">
        <v>75</v>
      </c>
      <c r="I159" t="s"/>
      <c r="J159" t="s">
        <v>76</v>
      </c>
      <c r="K159" t="n">
        <v>72.18000000000001</v>
      </c>
      <c r="L159" t="s">
        <v>77</v>
      </c>
      <c r="M159" t="s">
        <v>430</v>
      </c>
      <c r="N159" t="s">
        <v>218</v>
      </c>
      <c r="O159" t="s">
        <v>80</v>
      </c>
      <c r="P159" t="s">
        <v>411</v>
      </c>
      <c r="Q159" t="s"/>
      <c r="R159" t="s">
        <v>81</v>
      </c>
      <c r="S159" t="s">
        <v>431</v>
      </c>
      <c r="T159" t="s">
        <v>83</v>
      </c>
      <c r="U159" t="s"/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HYPERLINK("https://hotelmonitor-cachepage.eclerx.com/savepage/tk_1543212408143133_sr_2036.html","info")</f>
        <v/>
      </c>
      <c r="AA159" t="n">
        <v>547144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108</v>
      </c>
      <c r="AO159" t="s">
        <v>432</v>
      </c>
      <c r="AP159" t="n">
        <v>11</v>
      </c>
      <c r="AQ159" t="s">
        <v>90</v>
      </c>
      <c r="AR159" t="s">
        <v>71</v>
      </c>
      <c r="AS159" t="s"/>
      <c r="AT159" t="s">
        <v>92</v>
      </c>
      <c r="AU159" t="s"/>
      <c r="AV159" t="s"/>
      <c r="AW159" t="s"/>
      <c r="AX159" t="s"/>
      <c r="AY159" t="n">
        <v>3347005</v>
      </c>
      <c r="AZ159" t="s">
        <v>415</v>
      </c>
      <c r="BA159" t="s"/>
      <c r="BB159" t="n">
        <v>1537862</v>
      </c>
      <c r="BC159" t="n">
        <v>98.8268092274666</v>
      </c>
      <c r="BD159" t="n">
        <v>8.03310580854987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411</v>
      </c>
      <c r="F160" t="n">
        <v>3484029</v>
      </c>
      <c r="G160" t="s">
        <v>74</v>
      </c>
      <c r="H160" t="s">
        <v>75</v>
      </c>
      <c r="I160" t="s"/>
      <c r="J160" t="s">
        <v>76</v>
      </c>
      <c r="K160" t="n">
        <v>72.18000000000001</v>
      </c>
      <c r="L160" t="s">
        <v>77</v>
      </c>
      <c r="M160" t="s">
        <v>430</v>
      </c>
      <c r="N160" t="s">
        <v>218</v>
      </c>
      <c r="O160" t="s">
        <v>80</v>
      </c>
      <c r="P160" t="s">
        <v>411</v>
      </c>
      <c r="Q160" t="s"/>
      <c r="R160" t="s">
        <v>81</v>
      </c>
      <c r="S160" t="s">
        <v>431</v>
      </c>
      <c r="T160" t="s">
        <v>83</v>
      </c>
      <c r="U160" t="s"/>
      <c r="V160" t="s">
        <v>84</v>
      </c>
      <c r="W160" t="s">
        <v>103</v>
      </c>
      <c r="X160" t="s"/>
      <c r="Y160" t="s">
        <v>86</v>
      </c>
      <c r="Z160">
        <f>HYPERLINK("https://hotelmonitor-cachepage.eclerx.com/savepage/tk_1543212408143133_sr_2036.html","info")</f>
        <v/>
      </c>
      <c r="AA160" t="n">
        <v>547144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108</v>
      </c>
      <c r="AO160" t="s">
        <v>432</v>
      </c>
      <c r="AP160" t="n">
        <v>11</v>
      </c>
      <c r="AQ160" t="s">
        <v>90</v>
      </c>
      <c r="AR160" t="s">
        <v>112</v>
      </c>
      <c r="AS160" t="s"/>
      <c r="AT160" t="s">
        <v>92</v>
      </c>
      <c r="AU160" t="s"/>
      <c r="AV160" t="s"/>
      <c r="AW160" t="s"/>
      <c r="AX160" t="s"/>
      <c r="AY160" t="n">
        <v>3347005</v>
      </c>
      <c r="AZ160" t="s">
        <v>415</v>
      </c>
      <c r="BA160" t="s"/>
      <c r="BB160" t="n">
        <v>1537862</v>
      </c>
      <c r="BC160" t="n">
        <v>98.8268092274666</v>
      </c>
      <c r="BD160" t="n">
        <v>8.03310580854987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411</v>
      </c>
      <c r="F161" t="n">
        <v>3484029</v>
      </c>
      <c r="G161" t="s">
        <v>74</v>
      </c>
      <c r="H161" t="s">
        <v>75</v>
      </c>
      <c r="I161" t="s"/>
      <c r="J161" t="s">
        <v>76</v>
      </c>
      <c r="K161" t="n">
        <v>72.18000000000001</v>
      </c>
      <c r="L161" t="s">
        <v>77</v>
      </c>
      <c r="M161" t="s">
        <v>430</v>
      </c>
      <c r="N161" t="s">
        <v>218</v>
      </c>
      <c r="O161" t="s">
        <v>80</v>
      </c>
      <c r="P161" t="s">
        <v>411</v>
      </c>
      <c r="Q161" t="s"/>
      <c r="R161" t="s">
        <v>81</v>
      </c>
      <c r="S161" t="s">
        <v>431</v>
      </c>
      <c r="T161" t="s">
        <v>83</v>
      </c>
      <c r="U161" t="s"/>
      <c r="V161" t="s">
        <v>84</v>
      </c>
      <c r="W161" t="s">
        <v>103</v>
      </c>
      <c r="X161" t="s"/>
      <c r="Y161" t="s">
        <v>86</v>
      </c>
      <c r="Z161">
        <f>HYPERLINK("https://hotelmonitor-cachepage.eclerx.com/savepage/tk_1543212408143133_sr_2036.html","info")</f>
        <v/>
      </c>
      <c r="AA161" t="n">
        <v>547144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108</v>
      </c>
      <c r="AO161" t="s">
        <v>432</v>
      </c>
      <c r="AP161" t="n">
        <v>11</v>
      </c>
      <c r="AQ161" t="s">
        <v>90</v>
      </c>
      <c r="AR161" t="s">
        <v>112</v>
      </c>
      <c r="AS161" t="s"/>
      <c r="AT161" t="s">
        <v>92</v>
      </c>
      <c r="AU161" t="s"/>
      <c r="AV161" t="s"/>
      <c r="AW161" t="s"/>
      <c r="AX161" t="s"/>
      <c r="AY161" t="n">
        <v>3347005</v>
      </c>
      <c r="AZ161" t="s">
        <v>415</v>
      </c>
      <c r="BA161" t="s"/>
      <c r="BB161" t="n">
        <v>1537862</v>
      </c>
      <c r="BC161" t="n">
        <v>98.8268092274666</v>
      </c>
      <c r="BD161" t="n">
        <v>8.03310580854987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411</v>
      </c>
      <c r="F162" t="n">
        <v>3484029</v>
      </c>
      <c r="G162" t="s">
        <v>74</v>
      </c>
      <c r="H162" t="s">
        <v>75</v>
      </c>
      <c r="I162" t="s"/>
      <c r="J162" t="s">
        <v>76</v>
      </c>
      <c r="K162" t="n">
        <v>76.14</v>
      </c>
      <c r="L162" t="s">
        <v>77</v>
      </c>
      <c r="M162" t="s">
        <v>433</v>
      </c>
      <c r="N162" t="s">
        <v>237</v>
      </c>
      <c r="O162" t="s">
        <v>80</v>
      </c>
      <c r="P162" t="s">
        <v>411</v>
      </c>
      <c r="Q162" t="s"/>
      <c r="R162" t="s">
        <v>81</v>
      </c>
      <c r="S162" t="s">
        <v>434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HYPERLINK("https://hotelmonitor-cachepage.eclerx.com/savepage/tk_1543212408143133_sr_2036.html","info")</f>
        <v/>
      </c>
      <c r="AA162" t="n">
        <v>547144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108</v>
      </c>
      <c r="AO162" t="s">
        <v>435</v>
      </c>
      <c r="AP162" t="n">
        <v>11</v>
      </c>
      <c r="AQ162" t="s">
        <v>90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3347005</v>
      </c>
      <c r="AZ162" t="s">
        <v>415</v>
      </c>
      <c r="BA162" t="s"/>
      <c r="BB162" t="n">
        <v>1537862</v>
      </c>
      <c r="BC162" t="n">
        <v>98.8268092274666</v>
      </c>
      <c r="BD162" t="n">
        <v>8.03310580854987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411</v>
      </c>
      <c r="F163" t="n">
        <v>3484029</v>
      </c>
      <c r="G163" t="s">
        <v>74</v>
      </c>
      <c r="H163" t="s">
        <v>75</v>
      </c>
      <c r="I163" t="s"/>
      <c r="J163" t="s">
        <v>76</v>
      </c>
      <c r="K163" t="n">
        <v>76.14</v>
      </c>
      <c r="L163" t="s">
        <v>77</v>
      </c>
      <c r="M163" t="s">
        <v>433</v>
      </c>
      <c r="N163" t="s">
        <v>237</v>
      </c>
      <c r="O163" t="s">
        <v>80</v>
      </c>
      <c r="P163" t="s">
        <v>411</v>
      </c>
      <c r="Q163" t="s"/>
      <c r="R163" t="s">
        <v>81</v>
      </c>
      <c r="S163" t="s">
        <v>434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HYPERLINK("https://hotelmonitor-cachepage.eclerx.com/savepage/tk_1543212408143133_sr_2036.html","info")</f>
        <v/>
      </c>
      <c r="AA163" t="n">
        <v>547144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108</v>
      </c>
      <c r="AO163" t="s">
        <v>435</v>
      </c>
      <c r="AP163" t="n">
        <v>11</v>
      </c>
      <c r="AQ163" t="s">
        <v>90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3347005</v>
      </c>
      <c r="AZ163" t="s">
        <v>415</v>
      </c>
      <c r="BA163" t="s"/>
      <c r="BB163" t="n">
        <v>1537862</v>
      </c>
      <c r="BC163" t="n">
        <v>98.8268092274666</v>
      </c>
      <c r="BD163" t="n">
        <v>8.03310580854987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411</v>
      </c>
      <c r="F164" t="n">
        <v>3484029</v>
      </c>
      <c r="G164" t="s">
        <v>74</v>
      </c>
      <c r="H164" t="s">
        <v>75</v>
      </c>
      <c r="I164" t="s"/>
      <c r="J164" t="s">
        <v>76</v>
      </c>
      <c r="K164" t="n">
        <v>76.14</v>
      </c>
      <c r="L164" t="s">
        <v>77</v>
      </c>
      <c r="M164" t="s">
        <v>433</v>
      </c>
      <c r="N164" t="s">
        <v>237</v>
      </c>
      <c r="O164" t="s">
        <v>80</v>
      </c>
      <c r="P164" t="s">
        <v>411</v>
      </c>
      <c r="Q164" t="s"/>
      <c r="R164" t="s">
        <v>81</v>
      </c>
      <c r="S164" t="s">
        <v>434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HYPERLINK("https://hotelmonitor-cachepage.eclerx.com/savepage/tk_1543212408143133_sr_2036.html","info")</f>
        <v/>
      </c>
      <c r="AA164" t="n">
        <v>547144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108</v>
      </c>
      <c r="AO164" t="s">
        <v>435</v>
      </c>
      <c r="AP164" t="n">
        <v>11</v>
      </c>
      <c r="AQ164" t="s">
        <v>90</v>
      </c>
      <c r="AR164" t="s">
        <v>112</v>
      </c>
      <c r="AS164" t="s"/>
      <c r="AT164" t="s">
        <v>92</v>
      </c>
      <c r="AU164" t="s"/>
      <c r="AV164" t="s"/>
      <c r="AW164" t="s"/>
      <c r="AX164" t="s"/>
      <c r="AY164" t="n">
        <v>3347005</v>
      </c>
      <c r="AZ164" t="s">
        <v>415</v>
      </c>
      <c r="BA164" t="s"/>
      <c r="BB164" t="n">
        <v>1537862</v>
      </c>
      <c r="BC164" t="n">
        <v>98.8268092274666</v>
      </c>
      <c r="BD164" t="n">
        <v>8.03310580854987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411</v>
      </c>
      <c r="F165" t="n">
        <v>3484029</v>
      </c>
      <c r="G165" t="s">
        <v>74</v>
      </c>
      <c r="H165" t="s">
        <v>75</v>
      </c>
      <c r="I165" t="s"/>
      <c r="J165" t="s">
        <v>76</v>
      </c>
      <c r="K165" t="n">
        <v>76.14</v>
      </c>
      <c r="L165" t="s">
        <v>77</v>
      </c>
      <c r="M165" t="s">
        <v>433</v>
      </c>
      <c r="N165" t="s">
        <v>237</v>
      </c>
      <c r="O165" t="s">
        <v>80</v>
      </c>
      <c r="P165" t="s">
        <v>411</v>
      </c>
      <c r="Q165" t="s"/>
      <c r="R165" t="s">
        <v>81</v>
      </c>
      <c r="S165" t="s">
        <v>434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HYPERLINK("https://hotelmonitor-cachepage.eclerx.com/savepage/tk_1543212408143133_sr_2036.html","info")</f>
        <v/>
      </c>
      <c r="AA165" t="n">
        <v>547144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108</v>
      </c>
      <c r="AO165" t="s">
        <v>435</v>
      </c>
      <c r="AP165" t="n">
        <v>11</v>
      </c>
      <c r="AQ165" t="s">
        <v>90</v>
      </c>
      <c r="AR165" t="s">
        <v>112</v>
      </c>
      <c r="AS165" t="s"/>
      <c r="AT165" t="s">
        <v>92</v>
      </c>
      <c r="AU165" t="s"/>
      <c r="AV165" t="s"/>
      <c r="AW165" t="s"/>
      <c r="AX165" t="s"/>
      <c r="AY165" t="n">
        <v>3347005</v>
      </c>
      <c r="AZ165" t="s">
        <v>415</v>
      </c>
      <c r="BA165" t="s"/>
      <c r="BB165" t="n">
        <v>1537862</v>
      </c>
      <c r="BC165" t="n">
        <v>98.8268092274666</v>
      </c>
      <c r="BD165" t="n">
        <v>8.03310580854987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411</v>
      </c>
      <c r="F166" t="n">
        <v>3484029</v>
      </c>
      <c r="G166" t="s">
        <v>74</v>
      </c>
      <c r="H166" t="s">
        <v>75</v>
      </c>
      <c r="I166" t="s"/>
      <c r="J166" t="s">
        <v>76</v>
      </c>
      <c r="K166" t="n">
        <v>78.79000000000001</v>
      </c>
      <c r="L166" t="s">
        <v>77</v>
      </c>
      <c r="M166" t="s">
        <v>290</v>
      </c>
      <c r="N166" t="s">
        <v>237</v>
      </c>
      <c r="O166" t="s">
        <v>80</v>
      </c>
      <c r="P166" t="s">
        <v>411</v>
      </c>
      <c r="Q166" t="s"/>
      <c r="R166" t="s">
        <v>81</v>
      </c>
      <c r="S166" t="s">
        <v>436</v>
      </c>
      <c r="T166" t="s">
        <v>83</v>
      </c>
      <c r="U166" t="s"/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HYPERLINK("https://hotelmonitor-cachepage.eclerx.com/savepage/tk_1543212408143133_sr_2036.html","info")</f>
        <v/>
      </c>
      <c r="AA166" t="n">
        <v>547144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108</v>
      </c>
      <c r="AO166" t="s">
        <v>316</v>
      </c>
      <c r="AP166" t="n">
        <v>11</v>
      </c>
      <c r="AQ166" t="s">
        <v>90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3347005</v>
      </c>
      <c r="AZ166" t="s">
        <v>415</v>
      </c>
      <c r="BA166" t="s"/>
      <c r="BB166" t="n">
        <v>1537862</v>
      </c>
      <c r="BC166" t="n">
        <v>98.8268092274666</v>
      </c>
      <c r="BD166" t="n">
        <v>8.03310580854987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411</v>
      </c>
      <c r="F167" t="n">
        <v>3484029</v>
      </c>
      <c r="G167" t="s">
        <v>74</v>
      </c>
      <c r="H167" t="s">
        <v>75</v>
      </c>
      <c r="I167" t="s"/>
      <c r="J167" t="s">
        <v>76</v>
      </c>
      <c r="K167" t="n">
        <v>78.79000000000001</v>
      </c>
      <c r="L167" t="s">
        <v>77</v>
      </c>
      <c r="M167" t="s">
        <v>290</v>
      </c>
      <c r="N167" t="s">
        <v>237</v>
      </c>
      <c r="O167" t="s">
        <v>80</v>
      </c>
      <c r="P167" t="s">
        <v>411</v>
      </c>
      <c r="Q167" t="s"/>
      <c r="R167" t="s">
        <v>81</v>
      </c>
      <c r="S167" t="s">
        <v>436</v>
      </c>
      <c r="T167" t="s">
        <v>83</v>
      </c>
      <c r="U167" t="s"/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HYPERLINK("https://hotelmonitor-cachepage.eclerx.com/savepage/tk_1543212408143133_sr_2036.html","info")</f>
        <v/>
      </c>
      <c r="AA167" t="n">
        <v>547144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108</v>
      </c>
      <c r="AO167" t="s">
        <v>316</v>
      </c>
      <c r="AP167" t="n">
        <v>11</v>
      </c>
      <c r="AQ167" t="s">
        <v>90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3347005</v>
      </c>
      <c r="AZ167" t="s">
        <v>415</v>
      </c>
      <c r="BA167" t="s"/>
      <c r="BB167" t="n">
        <v>1537862</v>
      </c>
      <c r="BC167" t="n">
        <v>98.8268092274666</v>
      </c>
      <c r="BD167" t="n">
        <v>8.03310580854987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411</v>
      </c>
      <c r="F168" t="n">
        <v>3484029</v>
      </c>
      <c r="G168" t="s">
        <v>74</v>
      </c>
      <c r="H168" t="s">
        <v>75</v>
      </c>
      <c r="I168" t="s"/>
      <c r="J168" t="s">
        <v>76</v>
      </c>
      <c r="K168" t="n">
        <v>78.79000000000001</v>
      </c>
      <c r="L168" t="s">
        <v>77</v>
      </c>
      <c r="M168" t="s">
        <v>290</v>
      </c>
      <c r="N168" t="s">
        <v>237</v>
      </c>
      <c r="O168" t="s">
        <v>80</v>
      </c>
      <c r="P168" t="s">
        <v>411</v>
      </c>
      <c r="Q168" t="s"/>
      <c r="R168" t="s">
        <v>81</v>
      </c>
      <c r="S168" t="s">
        <v>436</v>
      </c>
      <c r="T168" t="s">
        <v>83</v>
      </c>
      <c r="U168" t="s"/>
      <c r="V168" t="s">
        <v>84</v>
      </c>
      <c r="W168" t="s">
        <v>103</v>
      </c>
      <c r="X168" t="s"/>
      <c r="Y168" t="s">
        <v>86</v>
      </c>
      <c r="Z168">
        <f>HYPERLINK("https://hotelmonitor-cachepage.eclerx.com/savepage/tk_1543212408143133_sr_2036.html","info")</f>
        <v/>
      </c>
      <c r="AA168" t="n">
        <v>547144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108</v>
      </c>
      <c r="AO168" t="s">
        <v>316</v>
      </c>
      <c r="AP168" t="n">
        <v>11</v>
      </c>
      <c r="AQ168" t="s">
        <v>90</v>
      </c>
      <c r="AR168" t="s">
        <v>112</v>
      </c>
      <c r="AS168" t="s"/>
      <c r="AT168" t="s">
        <v>92</v>
      </c>
      <c r="AU168" t="s"/>
      <c r="AV168" t="s"/>
      <c r="AW168" t="s"/>
      <c r="AX168" t="s"/>
      <c r="AY168" t="n">
        <v>3347005</v>
      </c>
      <c r="AZ168" t="s">
        <v>415</v>
      </c>
      <c r="BA168" t="s"/>
      <c r="BB168" t="n">
        <v>1537862</v>
      </c>
      <c r="BC168" t="n">
        <v>98.8268092274666</v>
      </c>
      <c r="BD168" t="n">
        <v>8.03310580854987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411</v>
      </c>
      <c r="F169" t="n">
        <v>3484029</v>
      </c>
      <c r="G169" t="s">
        <v>74</v>
      </c>
      <c r="H169" t="s">
        <v>75</v>
      </c>
      <c r="I169" t="s"/>
      <c r="J169" t="s">
        <v>76</v>
      </c>
      <c r="K169" t="n">
        <v>78.79000000000001</v>
      </c>
      <c r="L169" t="s">
        <v>77</v>
      </c>
      <c r="M169" t="s">
        <v>290</v>
      </c>
      <c r="N169" t="s">
        <v>237</v>
      </c>
      <c r="O169" t="s">
        <v>80</v>
      </c>
      <c r="P169" t="s">
        <v>411</v>
      </c>
      <c r="Q169" t="s"/>
      <c r="R169" t="s">
        <v>81</v>
      </c>
      <c r="S169" t="s">
        <v>436</v>
      </c>
      <c r="T169" t="s">
        <v>83</v>
      </c>
      <c r="U169" t="s"/>
      <c r="V169" t="s">
        <v>84</v>
      </c>
      <c r="W169" t="s">
        <v>103</v>
      </c>
      <c r="X169" t="s"/>
      <c r="Y169" t="s">
        <v>86</v>
      </c>
      <c r="Z169">
        <f>HYPERLINK("https://hotelmonitor-cachepage.eclerx.com/savepage/tk_1543212408143133_sr_2036.html","info")</f>
        <v/>
      </c>
      <c r="AA169" t="n">
        <v>547144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108</v>
      </c>
      <c r="AO169" t="s">
        <v>316</v>
      </c>
      <c r="AP169" t="n">
        <v>11</v>
      </c>
      <c r="AQ169" t="s">
        <v>90</v>
      </c>
      <c r="AR169" t="s">
        <v>112</v>
      </c>
      <c r="AS169" t="s"/>
      <c r="AT169" t="s">
        <v>92</v>
      </c>
      <c r="AU169" t="s"/>
      <c r="AV169" t="s"/>
      <c r="AW169" t="s"/>
      <c r="AX169" t="s"/>
      <c r="AY169" t="n">
        <v>3347005</v>
      </c>
      <c r="AZ169" t="s">
        <v>415</v>
      </c>
      <c r="BA169" t="s"/>
      <c r="BB169" t="n">
        <v>1537862</v>
      </c>
      <c r="BC169" t="n">
        <v>98.8268092274666</v>
      </c>
      <c r="BD169" t="n">
        <v>8.03310580854987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411</v>
      </c>
      <c r="F170" t="n">
        <v>3484029</v>
      </c>
      <c r="G170" t="s">
        <v>74</v>
      </c>
      <c r="H170" t="s">
        <v>75</v>
      </c>
      <c r="I170" t="s"/>
      <c r="J170" t="s">
        <v>76</v>
      </c>
      <c r="K170" t="n">
        <v>80.89</v>
      </c>
      <c r="L170" t="s">
        <v>77</v>
      </c>
      <c r="M170" t="s">
        <v>437</v>
      </c>
      <c r="N170" t="s">
        <v>438</v>
      </c>
      <c r="O170" t="s">
        <v>80</v>
      </c>
      <c r="P170" t="s">
        <v>411</v>
      </c>
      <c r="Q170" t="s"/>
      <c r="R170" t="s">
        <v>81</v>
      </c>
      <c r="S170" t="s">
        <v>439</v>
      </c>
      <c r="T170" t="s">
        <v>83</v>
      </c>
      <c r="U170" t="s"/>
      <c r="V170" t="s">
        <v>84</v>
      </c>
      <c r="W170" t="s">
        <v>103</v>
      </c>
      <c r="X170" t="s"/>
      <c r="Y170" t="s">
        <v>86</v>
      </c>
      <c r="Z170">
        <f>HYPERLINK("https://hotelmonitor-cachepage.eclerx.com/savepage/tk_1543212408143133_sr_2036.html","info")</f>
        <v/>
      </c>
      <c r="AA170" t="n">
        <v>547144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108</v>
      </c>
      <c r="AO170" t="s">
        <v>414</v>
      </c>
      <c r="AP170" t="n">
        <v>11</v>
      </c>
      <c r="AQ170" t="s">
        <v>90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3347005</v>
      </c>
      <c r="AZ170" t="s">
        <v>415</v>
      </c>
      <c r="BA170" t="s"/>
      <c r="BB170" t="n">
        <v>1537862</v>
      </c>
      <c r="BC170" t="n">
        <v>98.8268092274666</v>
      </c>
      <c r="BD170" t="n">
        <v>8.03310580854987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411</v>
      </c>
      <c r="F171" t="n">
        <v>3484029</v>
      </c>
      <c r="G171" t="s">
        <v>74</v>
      </c>
      <c r="H171" t="s">
        <v>75</v>
      </c>
      <c r="I171" t="s"/>
      <c r="J171" t="s">
        <v>76</v>
      </c>
      <c r="K171" t="n">
        <v>80.89</v>
      </c>
      <c r="L171" t="s">
        <v>77</v>
      </c>
      <c r="M171" t="s">
        <v>437</v>
      </c>
      <c r="N171" t="s">
        <v>438</v>
      </c>
      <c r="O171" t="s">
        <v>80</v>
      </c>
      <c r="P171" t="s">
        <v>411</v>
      </c>
      <c r="Q171" t="s"/>
      <c r="R171" t="s">
        <v>81</v>
      </c>
      <c r="S171" t="s">
        <v>439</v>
      </c>
      <c r="T171" t="s">
        <v>83</v>
      </c>
      <c r="U171" t="s"/>
      <c r="V171" t="s">
        <v>84</v>
      </c>
      <c r="W171" t="s">
        <v>103</v>
      </c>
      <c r="X171" t="s"/>
      <c r="Y171" t="s">
        <v>86</v>
      </c>
      <c r="Z171">
        <f>HYPERLINK("https://hotelmonitor-cachepage.eclerx.com/savepage/tk_1543212408143133_sr_2036.html","info")</f>
        <v/>
      </c>
      <c r="AA171" t="n">
        <v>547144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108</v>
      </c>
      <c r="AO171" t="s">
        <v>414</v>
      </c>
      <c r="AP171" t="n">
        <v>11</v>
      </c>
      <c r="AQ171" t="s">
        <v>90</v>
      </c>
      <c r="AR171" t="s">
        <v>112</v>
      </c>
      <c r="AS171" t="s"/>
      <c r="AT171" t="s">
        <v>92</v>
      </c>
      <c r="AU171" t="s"/>
      <c r="AV171" t="s"/>
      <c r="AW171" t="s"/>
      <c r="AX171" t="s"/>
      <c r="AY171" t="n">
        <v>3347005</v>
      </c>
      <c r="AZ171" t="s">
        <v>415</v>
      </c>
      <c r="BA171" t="s"/>
      <c r="BB171" t="n">
        <v>1537862</v>
      </c>
      <c r="BC171" t="n">
        <v>98.8268092274666</v>
      </c>
      <c r="BD171" t="n">
        <v>8.03310580854987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411</v>
      </c>
      <c r="F172" t="n">
        <v>3484029</v>
      </c>
      <c r="G172" t="s">
        <v>74</v>
      </c>
      <c r="H172" t="s">
        <v>75</v>
      </c>
      <c r="I172" t="s"/>
      <c r="J172" t="s">
        <v>76</v>
      </c>
      <c r="K172" t="n">
        <v>85.38</v>
      </c>
      <c r="L172" t="s">
        <v>77</v>
      </c>
      <c r="M172" t="s">
        <v>440</v>
      </c>
      <c r="N172" t="s">
        <v>96</v>
      </c>
      <c r="O172" t="s">
        <v>80</v>
      </c>
      <c r="P172" t="s">
        <v>411</v>
      </c>
      <c r="Q172" t="s"/>
      <c r="R172" t="s">
        <v>81</v>
      </c>
      <c r="S172" t="s">
        <v>441</v>
      </c>
      <c r="T172" t="s">
        <v>83</v>
      </c>
      <c r="U172" t="s"/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HYPERLINK("https://hotelmonitor-cachepage.eclerx.com/savepage/tk_1543212408143133_sr_2036.html","info")</f>
        <v/>
      </c>
      <c r="AA172" t="n">
        <v>547144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108</v>
      </c>
      <c r="AO172" t="s">
        <v>435</v>
      </c>
      <c r="AP172" t="n">
        <v>11</v>
      </c>
      <c r="AQ172" t="s">
        <v>90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3347005</v>
      </c>
      <c r="AZ172" t="s">
        <v>415</v>
      </c>
      <c r="BA172" t="s"/>
      <c r="BB172" t="n">
        <v>1537862</v>
      </c>
      <c r="BC172" t="n">
        <v>98.8268092274666</v>
      </c>
      <c r="BD172" t="n">
        <v>8.03310580854987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411</v>
      </c>
      <c r="F173" t="n">
        <v>3484029</v>
      </c>
      <c r="G173" t="s">
        <v>74</v>
      </c>
      <c r="H173" t="s">
        <v>75</v>
      </c>
      <c r="I173" t="s"/>
      <c r="J173" t="s">
        <v>76</v>
      </c>
      <c r="K173" t="n">
        <v>85.38</v>
      </c>
      <c r="L173" t="s">
        <v>77</v>
      </c>
      <c r="M173" t="s">
        <v>440</v>
      </c>
      <c r="N173" t="s">
        <v>96</v>
      </c>
      <c r="O173" t="s">
        <v>80</v>
      </c>
      <c r="P173" t="s">
        <v>411</v>
      </c>
      <c r="Q173" t="s"/>
      <c r="R173" t="s">
        <v>81</v>
      </c>
      <c r="S173" t="s">
        <v>441</v>
      </c>
      <c r="T173" t="s">
        <v>83</v>
      </c>
      <c r="U173" t="s"/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HYPERLINK("https://hotelmonitor-cachepage.eclerx.com/savepage/tk_1543212408143133_sr_2036.html","info")</f>
        <v/>
      </c>
      <c r="AA173" t="n">
        <v>547144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108</v>
      </c>
      <c r="AO173" t="s">
        <v>435</v>
      </c>
      <c r="AP173" t="n">
        <v>11</v>
      </c>
      <c r="AQ173" t="s">
        <v>90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3347005</v>
      </c>
      <c r="AZ173" t="s">
        <v>415</v>
      </c>
      <c r="BA173" t="s"/>
      <c r="BB173" t="n">
        <v>1537862</v>
      </c>
      <c r="BC173" t="n">
        <v>98.8268092274666</v>
      </c>
      <c r="BD173" t="n">
        <v>8.03310580854987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411</v>
      </c>
      <c r="F174" t="n">
        <v>3484029</v>
      </c>
      <c r="G174" t="s">
        <v>74</v>
      </c>
      <c r="H174" t="s">
        <v>75</v>
      </c>
      <c r="I174" t="s"/>
      <c r="J174" t="s">
        <v>76</v>
      </c>
      <c r="K174" t="n">
        <v>85.38</v>
      </c>
      <c r="L174" t="s">
        <v>77</v>
      </c>
      <c r="M174" t="s">
        <v>440</v>
      </c>
      <c r="N174" t="s">
        <v>96</v>
      </c>
      <c r="O174" t="s">
        <v>80</v>
      </c>
      <c r="P174" t="s">
        <v>411</v>
      </c>
      <c r="Q174" t="s"/>
      <c r="R174" t="s">
        <v>81</v>
      </c>
      <c r="S174" t="s">
        <v>441</v>
      </c>
      <c r="T174" t="s">
        <v>83</v>
      </c>
      <c r="U174" t="s"/>
      <c r="V174" t="s">
        <v>84</v>
      </c>
      <c r="W174" t="s">
        <v>103</v>
      </c>
      <c r="X174" t="s"/>
      <c r="Y174" t="s">
        <v>86</v>
      </c>
      <c r="Z174">
        <f>HYPERLINK("https://hotelmonitor-cachepage.eclerx.com/savepage/tk_1543212408143133_sr_2036.html","info")</f>
        <v/>
      </c>
      <c r="AA174" t="n">
        <v>547144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108</v>
      </c>
      <c r="AO174" t="s">
        <v>435</v>
      </c>
      <c r="AP174" t="n">
        <v>11</v>
      </c>
      <c r="AQ174" t="s">
        <v>90</v>
      </c>
      <c r="AR174" t="s">
        <v>112</v>
      </c>
      <c r="AS174" t="s"/>
      <c r="AT174" t="s">
        <v>92</v>
      </c>
      <c r="AU174" t="s"/>
      <c r="AV174" t="s"/>
      <c r="AW174" t="s"/>
      <c r="AX174" t="s"/>
      <c r="AY174" t="n">
        <v>3347005</v>
      </c>
      <c r="AZ174" t="s">
        <v>415</v>
      </c>
      <c r="BA174" t="s"/>
      <c r="BB174" t="n">
        <v>1537862</v>
      </c>
      <c r="BC174" t="n">
        <v>98.8268092274666</v>
      </c>
      <c r="BD174" t="n">
        <v>8.03310580854987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411</v>
      </c>
      <c r="F175" t="n">
        <v>3484029</v>
      </c>
      <c r="G175" t="s">
        <v>74</v>
      </c>
      <c r="H175" t="s">
        <v>75</v>
      </c>
      <c r="I175" t="s"/>
      <c r="J175" t="s">
        <v>76</v>
      </c>
      <c r="K175" t="n">
        <v>85.38</v>
      </c>
      <c r="L175" t="s">
        <v>77</v>
      </c>
      <c r="M175" t="s">
        <v>440</v>
      </c>
      <c r="N175" t="s">
        <v>96</v>
      </c>
      <c r="O175" t="s">
        <v>80</v>
      </c>
      <c r="P175" t="s">
        <v>411</v>
      </c>
      <c r="Q175" t="s"/>
      <c r="R175" t="s">
        <v>81</v>
      </c>
      <c r="S175" t="s">
        <v>441</v>
      </c>
      <c r="T175" t="s">
        <v>83</v>
      </c>
      <c r="U175" t="s"/>
      <c r="V175" t="s">
        <v>84</v>
      </c>
      <c r="W175" t="s">
        <v>103</v>
      </c>
      <c r="X175" t="s"/>
      <c r="Y175" t="s">
        <v>86</v>
      </c>
      <c r="Z175">
        <f>HYPERLINK("https://hotelmonitor-cachepage.eclerx.com/savepage/tk_1543212408143133_sr_2036.html","info")</f>
        <v/>
      </c>
      <c r="AA175" t="n">
        <v>547144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108</v>
      </c>
      <c r="AO175" t="s">
        <v>435</v>
      </c>
      <c r="AP175" t="n">
        <v>11</v>
      </c>
      <c r="AQ175" t="s">
        <v>90</v>
      </c>
      <c r="AR175" t="s">
        <v>112</v>
      </c>
      <c r="AS175" t="s"/>
      <c r="AT175" t="s">
        <v>92</v>
      </c>
      <c r="AU175" t="s"/>
      <c r="AV175" t="s"/>
      <c r="AW175" t="s"/>
      <c r="AX175" t="s"/>
      <c r="AY175" t="n">
        <v>3347005</v>
      </c>
      <c r="AZ175" t="s">
        <v>415</v>
      </c>
      <c r="BA175" t="s"/>
      <c r="BB175" t="n">
        <v>1537862</v>
      </c>
      <c r="BC175" t="n">
        <v>98.8268092274666</v>
      </c>
      <c r="BD175" t="n">
        <v>8.03310580854987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411</v>
      </c>
      <c r="F176" t="n">
        <v>3484029</v>
      </c>
      <c r="G176" t="s">
        <v>74</v>
      </c>
      <c r="H176" t="s">
        <v>75</v>
      </c>
      <c r="I176" t="s"/>
      <c r="J176" t="s">
        <v>76</v>
      </c>
      <c r="K176" t="n">
        <v>98.58</v>
      </c>
      <c r="L176" t="s">
        <v>77</v>
      </c>
      <c r="M176" t="s">
        <v>442</v>
      </c>
      <c r="N176" t="s">
        <v>438</v>
      </c>
      <c r="O176" t="s">
        <v>80</v>
      </c>
      <c r="P176" t="s">
        <v>411</v>
      </c>
      <c r="Q176" t="s"/>
      <c r="R176" t="s">
        <v>81</v>
      </c>
      <c r="S176" t="s">
        <v>443</v>
      </c>
      <c r="T176" t="s">
        <v>83</v>
      </c>
      <c r="U176" t="s"/>
      <c r="V176" t="s">
        <v>84</v>
      </c>
      <c r="W176" t="s">
        <v>103</v>
      </c>
      <c r="X176" t="s"/>
      <c r="Y176" t="s">
        <v>86</v>
      </c>
      <c r="Z176">
        <f>HYPERLINK("https://hotelmonitor-cachepage.eclerx.com/savepage/tk_1543212408143133_sr_2036.html","info")</f>
        <v/>
      </c>
      <c r="AA176" t="n">
        <v>547144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108</v>
      </c>
      <c r="AO176" t="s">
        <v>444</v>
      </c>
      <c r="AP176" t="n">
        <v>11</v>
      </c>
      <c r="AQ176" t="s">
        <v>90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3347005</v>
      </c>
      <c r="AZ176" t="s">
        <v>415</v>
      </c>
      <c r="BA176" t="s"/>
      <c r="BB176" t="n">
        <v>1537862</v>
      </c>
      <c r="BC176" t="n">
        <v>98.8268092274666</v>
      </c>
      <c r="BD176" t="n">
        <v>8.03310580854987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411</v>
      </c>
      <c r="F177" t="n">
        <v>3484029</v>
      </c>
      <c r="G177" t="s">
        <v>74</v>
      </c>
      <c r="H177" t="s">
        <v>75</v>
      </c>
      <c r="I177" t="s"/>
      <c r="J177" t="s">
        <v>76</v>
      </c>
      <c r="K177" t="n">
        <v>98.58</v>
      </c>
      <c r="L177" t="s">
        <v>77</v>
      </c>
      <c r="M177" t="s">
        <v>442</v>
      </c>
      <c r="N177" t="s">
        <v>438</v>
      </c>
      <c r="O177" t="s">
        <v>80</v>
      </c>
      <c r="P177" t="s">
        <v>411</v>
      </c>
      <c r="Q177" t="s"/>
      <c r="R177" t="s">
        <v>81</v>
      </c>
      <c r="S177" t="s">
        <v>443</v>
      </c>
      <c r="T177" t="s">
        <v>83</v>
      </c>
      <c r="U177" t="s"/>
      <c r="V177" t="s">
        <v>84</v>
      </c>
      <c r="W177" t="s">
        <v>103</v>
      </c>
      <c r="X177" t="s"/>
      <c r="Y177" t="s">
        <v>86</v>
      </c>
      <c r="Z177">
        <f>HYPERLINK("https://hotelmonitor-cachepage.eclerx.com/savepage/tk_1543212408143133_sr_2036.html","info")</f>
        <v/>
      </c>
      <c r="AA177" t="n">
        <v>547144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108</v>
      </c>
      <c r="AO177" t="s">
        <v>444</v>
      </c>
      <c r="AP177" t="n">
        <v>11</v>
      </c>
      <c r="AQ177" t="s">
        <v>90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3347005</v>
      </c>
      <c r="AZ177" t="s">
        <v>415</v>
      </c>
      <c r="BA177" t="s"/>
      <c r="BB177" t="n">
        <v>1537862</v>
      </c>
      <c r="BC177" t="n">
        <v>98.8268092274666</v>
      </c>
      <c r="BD177" t="n">
        <v>8.03310580854987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411</v>
      </c>
      <c r="F178" t="n">
        <v>3484029</v>
      </c>
      <c r="G178" t="s">
        <v>74</v>
      </c>
      <c r="H178" t="s">
        <v>75</v>
      </c>
      <c r="I178" t="s"/>
      <c r="J178" t="s">
        <v>76</v>
      </c>
      <c r="K178" t="n">
        <v>98.58</v>
      </c>
      <c r="L178" t="s">
        <v>77</v>
      </c>
      <c r="M178" t="s">
        <v>442</v>
      </c>
      <c r="N178" t="s">
        <v>438</v>
      </c>
      <c r="O178" t="s">
        <v>80</v>
      </c>
      <c r="P178" t="s">
        <v>411</v>
      </c>
      <c r="Q178" t="s"/>
      <c r="R178" t="s">
        <v>81</v>
      </c>
      <c r="S178" t="s">
        <v>443</v>
      </c>
      <c r="T178" t="s">
        <v>83</v>
      </c>
      <c r="U178" t="s"/>
      <c r="V178" t="s">
        <v>84</v>
      </c>
      <c r="W178" t="s">
        <v>103</v>
      </c>
      <c r="X178" t="s"/>
      <c r="Y178" t="s">
        <v>86</v>
      </c>
      <c r="Z178">
        <f>HYPERLINK("https://hotelmonitor-cachepage.eclerx.com/savepage/tk_1543212408143133_sr_2036.html","info")</f>
        <v/>
      </c>
      <c r="AA178" t="n">
        <v>547144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108</v>
      </c>
      <c r="AO178" t="s">
        <v>444</v>
      </c>
      <c r="AP178" t="n">
        <v>11</v>
      </c>
      <c r="AQ178" t="s">
        <v>90</v>
      </c>
      <c r="AR178" t="s">
        <v>112</v>
      </c>
      <c r="AS178" t="s"/>
      <c r="AT178" t="s">
        <v>92</v>
      </c>
      <c r="AU178" t="s"/>
      <c r="AV178" t="s"/>
      <c r="AW178" t="s"/>
      <c r="AX178" t="s"/>
      <c r="AY178" t="n">
        <v>3347005</v>
      </c>
      <c r="AZ178" t="s">
        <v>415</v>
      </c>
      <c r="BA178" t="s"/>
      <c r="BB178" t="n">
        <v>1537862</v>
      </c>
      <c r="BC178" t="n">
        <v>98.8268092274666</v>
      </c>
      <c r="BD178" t="n">
        <v>8.03310580854987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411</v>
      </c>
      <c r="F179" t="n">
        <v>3484029</v>
      </c>
      <c r="G179" t="s">
        <v>74</v>
      </c>
      <c r="H179" t="s">
        <v>75</v>
      </c>
      <c r="I179" t="s"/>
      <c r="J179" t="s">
        <v>76</v>
      </c>
      <c r="K179" t="n">
        <v>98.58</v>
      </c>
      <c r="L179" t="s">
        <v>77</v>
      </c>
      <c r="M179" t="s">
        <v>442</v>
      </c>
      <c r="N179" t="s">
        <v>438</v>
      </c>
      <c r="O179" t="s">
        <v>80</v>
      </c>
      <c r="P179" t="s">
        <v>411</v>
      </c>
      <c r="Q179" t="s"/>
      <c r="R179" t="s">
        <v>81</v>
      </c>
      <c r="S179" t="s">
        <v>443</v>
      </c>
      <c r="T179" t="s">
        <v>83</v>
      </c>
      <c r="U179" t="s"/>
      <c r="V179" t="s">
        <v>84</v>
      </c>
      <c r="W179" t="s">
        <v>103</v>
      </c>
      <c r="X179" t="s"/>
      <c r="Y179" t="s">
        <v>86</v>
      </c>
      <c r="Z179">
        <f>HYPERLINK("https://hotelmonitor-cachepage.eclerx.com/savepage/tk_1543212408143133_sr_2036.html","info")</f>
        <v/>
      </c>
      <c r="AA179" t="n">
        <v>547144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108</v>
      </c>
      <c r="AO179" t="s">
        <v>444</v>
      </c>
      <c r="AP179" t="n">
        <v>11</v>
      </c>
      <c r="AQ179" t="s">
        <v>90</v>
      </c>
      <c r="AR179" t="s">
        <v>112</v>
      </c>
      <c r="AS179" t="s"/>
      <c r="AT179" t="s">
        <v>92</v>
      </c>
      <c r="AU179" t="s"/>
      <c r="AV179" t="s"/>
      <c r="AW179" t="s"/>
      <c r="AX179" t="s"/>
      <c r="AY179" t="n">
        <v>3347005</v>
      </c>
      <c r="AZ179" t="s">
        <v>415</v>
      </c>
      <c r="BA179" t="s"/>
      <c r="BB179" t="n">
        <v>1537862</v>
      </c>
      <c r="BC179" t="n">
        <v>98.8268092274666</v>
      </c>
      <c r="BD179" t="n">
        <v>8.03310580854987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445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112.54</v>
      </c>
      <c r="L180" t="s">
        <v>77</v>
      </c>
      <c r="M180" t="s">
        <v>446</v>
      </c>
      <c r="N180" t="s">
        <v>447</v>
      </c>
      <c r="O180" t="s">
        <v>80</v>
      </c>
      <c r="P180" t="s">
        <v>445</v>
      </c>
      <c r="Q180" t="s"/>
      <c r="R180" t="s">
        <v>81</v>
      </c>
      <c r="S180" t="s">
        <v>448</v>
      </c>
      <c r="T180" t="s">
        <v>83</v>
      </c>
      <c r="U180" t="s"/>
      <c r="V180" t="s">
        <v>84</v>
      </c>
      <c r="W180" t="s">
        <v>103</v>
      </c>
      <c r="X180" t="s"/>
      <c r="Y180" t="s">
        <v>86</v>
      </c>
      <c r="Z180">
        <f>HYPERLINK("https://hotelmonitor-cachepage.eclerx.com/savepage/tk_15432124731285903_sr_2036.html","info")</f>
        <v/>
      </c>
      <c r="AA180" t="n">
        <v>-6796361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108</v>
      </c>
      <c r="AO180" t="s">
        <v>231</v>
      </c>
      <c r="AP180" t="n">
        <v>24</v>
      </c>
      <c r="AQ180" t="s">
        <v>90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6796361</v>
      </c>
      <c r="AZ180" t="s"/>
      <c r="BA180" t="s"/>
      <c r="BB180" t="n">
        <v>344272</v>
      </c>
      <c r="BC180" t="n">
        <v>98.95564270019531</v>
      </c>
      <c r="BD180" t="n">
        <v>7.826636791229248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445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145.2</v>
      </c>
      <c r="L181" t="s">
        <v>77</v>
      </c>
      <c r="M181" t="s">
        <v>449</v>
      </c>
      <c r="N181" t="s">
        <v>450</v>
      </c>
      <c r="O181" t="s">
        <v>80</v>
      </c>
      <c r="P181" t="s">
        <v>445</v>
      </c>
      <c r="Q181" t="s"/>
      <c r="R181" t="s">
        <v>81</v>
      </c>
      <c r="S181" t="s">
        <v>451</v>
      </c>
      <c r="T181" t="s">
        <v>83</v>
      </c>
      <c r="U181" t="s"/>
      <c r="V181" t="s">
        <v>84</v>
      </c>
      <c r="W181" t="s">
        <v>103</v>
      </c>
      <c r="X181" t="s"/>
      <c r="Y181" t="s">
        <v>86</v>
      </c>
      <c r="Z181">
        <f>HYPERLINK("https://hotelmonitor-cachepage.eclerx.com/savepage/tk_15432124731285903_sr_2036.html","info")</f>
        <v/>
      </c>
      <c r="AA181" t="n">
        <v>-6796361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108</v>
      </c>
      <c r="AO181" t="s">
        <v>231</v>
      </c>
      <c r="AP181" t="n">
        <v>24</v>
      </c>
      <c r="AQ181" t="s">
        <v>90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6796361</v>
      </c>
      <c r="AZ181" t="s"/>
      <c r="BA181" t="s"/>
      <c r="BB181" t="n">
        <v>344272</v>
      </c>
      <c r="BC181" t="n">
        <v>98.95564270019531</v>
      </c>
      <c r="BD181" t="n">
        <v>7.826636791229248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445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256</v>
      </c>
      <c r="L182" t="s">
        <v>77</v>
      </c>
      <c r="M182" t="s">
        <v>452</v>
      </c>
      <c r="N182" t="s">
        <v>453</v>
      </c>
      <c r="O182" t="s">
        <v>80</v>
      </c>
      <c r="P182" t="s">
        <v>445</v>
      </c>
      <c r="Q182" t="s"/>
      <c r="R182" t="s">
        <v>81</v>
      </c>
      <c r="S182" t="s">
        <v>454</v>
      </c>
      <c r="T182" t="s">
        <v>83</v>
      </c>
      <c r="U182" t="s"/>
      <c r="V182" t="s">
        <v>84</v>
      </c>
      <c r="W182" t="s">
        <v>103</v>
      </c>
      <c r="X182" t="s"/>
      <c r="Y182" t="s">
        <v>86</v>
      </c>
      <c r="Z182">
        <f>HYPERLINK("https://hotelmonitor-cachepage.eclerx.com/savepage/tk_15432124731285903_sr_2036.html","info")</f>
        <v/>
      </c>
      <c r="AA182" t="n">
        <v>-6796361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108</v>
      </c>
      <c r="AO182" t="s">
        <v>231</v>
      </c>
      <c r="AP182" t="n">
        <v>24</v>
      </c>
      <c r="AQ182" t="s">
        <v>90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6796361</v>
      </c>
      <c r="AZ182" t="s"/>
      <c r="BA182" t="s"/>
      <c r="BB182" t="n">
        <v>344272</v>
      </c>
      <c r="BC182" t="n">
        <v>98.95564270019531</v>
      </c>
      <c r="BD182" t="n">
        <v>7.826636791229248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455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19.09</v>
      </c>
      <c r="L183" t="s">
        <v>77</v>
      </c>
      <c r="M183" t="s">
        <v>456</v>
      </c>
      <c r="N183" t="s">
        <v>457</v>
      </c>
      <c r="O183" t="s">
        <v>80</v>
      </c>
      <c r="P183" t="s">
        <v>455</v>
      </c>
      <c r="Q183" t="s"/>
      <c r="R183" t="s">
        <v>81</v>
      </c>
      <c r="S183" t="s">
        <v>458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HYPERLINK("https://hotelmonitor-cachepage.eclerx.com/savepage/tk_15432124856795268_sr_2036.html","info")</f>
        <v/>
      </c>
      <c r="AA183" t="n">
        <v>-5005174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28</v>
      </c>
      <c r="AQ183" t="s">
        <v>90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5005174</v>
      </c>
      <c r="AZ183" t="s">
        <v>459</v>
      </c>
      <c r="BA183" t="s"/>
      <c r="BB183" t="n">
        <v>330995</v>
      </c>
      <c r="BC183" t="n">
        <v>98.97267150878911</v>
      </c>
      <c r="BD183" t="n">
        <v>7.80439615249634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455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20.05</v>
      </c>
      <c r="L184" t="s">
        <v>77</v>
      </c>
      <c r="M184" t="s">
        <v>460</v>
      </c>
      <c r="N184" t="s">
        <v>457</v>
      </c>
      <c r="O184" t="s">
        <v>80</v>
      </c>
      <c r="P184" t="s">
        <v>455</v>
      </c>
      <c r="Q184" t="s"/>
      <c r="R184" t="s">
        <v>81</v>
      </c>
      <c r="S184" t="s">
        <v>461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HYPERLINK("https://hotelmonitor-cachepage.eclerx.com/savepage/tk_15432124856795268_sr_2036.html","info")</f>
        <v/>
      </c>
      <c r="AA184" t="n">
        <v>-5005174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28</v>
      </c>
      <c r="AQ184" t="s">
        <v>90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5005174</v>
      </c>
      <c r="AZ184" t="s">
        <v>459</v>
      </c>
      <c r="BA184" t="s"/>
      <c r="BB184" t="n">
        <v>330995</v>
      </c>
      <c r="BC184" t="n">
        <v>98.97267150878911</v>
      </c>
      <c r="BD184" t="n">
        <v>7.80439615249634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455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52.23</v>
      </c>
      <c r="L185" t="s">
        <v>77</v>
      </c>
      <c r="M185" t="s">
        <v>462</v>
      </c>
      <c r="N185" t="s">
        <v>463</v>
      </c>
      <c r="O185" t="s">
        <v>80</v>
      </c>
      <c r="P185" t="s">
        <v>455</v>
      </c>
      <c r="Q185" t="s"/>
      <c r="R185" t="s">
        <v>81</v>
      </c>
      <c r="S185" t="s">
        <v>464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HYPERLINK("https://hotelmonitor-cachepage.eclerx.com/savepage/tk_15432124856795268_sr_2036.html","info")</f>
        <v/>
      </c>
      <c r="AA185" t="n">
        <v>-5005174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108</v>
      </c>
      <c r="AO185" t="s">
        <v>465</v>
      </c>
      <c r="AP185" t="n">
        <v>28</v>
      </c>
      <c r="AQ185" t="s">
        <v>90</v>
      </c>
      <c r="AR185" t="s">
        <v>91</v>
      </c>
      <c r="AS185" t="s"/>
      <c r="AT185" t="s">
        <v>92</v>
      </c>
      <c r="AU185" t="s"/>
      <c r="AV185" t="s"/>
      <c r="AW185" t="s"/>
      <c r="AX185" t="s"/>
      <c r="AY185" t="n">
        <v>5005174</v>
      </c>
      <c r="AZ185" t="s">
        <v>459</v>
      </c>
      <c r="BA185" t="s"/>
      <c r="BB185" t="n">
        <v>330995</v>
      </c>
      <c r="BC185" t="n">
        <v>98.97267150878911</v>
      </c>
      <c r="BD185" t="n">
        <v>7.80439615249634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455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55.68</v>
      </c>
      <c r="L186" t="s">
        <v>77</v>
      </c>
      <c r="M186" t="s">
        <v>466</v>
      </c>
      <c r="N186" t="s">
        <v>463</v>
      </c>
      <c r="O186" t="s">
        <v>80</v>
      </c>
      <c r="P186" t="s">
        <v>455</v>
      </c>
      <c r="Q186" t="s"/>
      <c r="R186" t="s">
        <v>81</v>
      </c>
      <c r="S186" t="s">
        <v>467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HYPERLINK("https://hotelmonitor-cachepage.eclerx.com/savepage/tk_15432124856795268_sr_2036.html","info")</f>
        <v/>
      </c>
      <c r="AA186" t="n">
        <v>-5005174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28</v>
      </c>
      <c r="AQ186" t="s">
        <v>90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5005174</v>
      </c>
      <c r="AZ186" t="s">
        <v>459</v>
      </c>
      <c r="BA186" t="s"/>
      <c r="BB186" t="n">
        <v>330995</v>
      </c>
      <c r="BC186" t="n">
        <v>98.97267150878911</v>
      </c>
      <c r="BD186" t="n">
        <v>7.80439615249634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455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25.07</v>
      </c>
      <c r="L187" t="s">
        <v>77</v>
      </c>
      <c r="M187" t="s">
        <v>468</v>
      </c>
      <c r="N187" t="s">
        <v>382</v>
      </c>
      <c r="O187" t="s">
        <v>80</v>
      </c>
      <c r="P187" t="s">
        <v>455</v>
      </c>
      <c r="Q187" t="s"/>
      <c r="R187" t="s">
        <v>81</v>
      </c>
      <c r="S187" t="s">
        <v>469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HYPERLINK("https://hotelmonitor-cachepage.eclerx.com/savepage/tk_15432124856795268_sr_2036.html","info")</f>
        <v/>
      </c>
      <c r="AA187" t="n">
        <v>-5005174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28</v>
      </c>
      <c r="AQ187" t="s">
        <v>90</v>
      </c>
      <c r="AR187" t="s">
        <v>91</v>
      </c>
      <c r="AS187" t="s"/>
      <c r="AT187" t="s">
        <v>92</v>
      </c>
      <c r="AU187" t="s"/>
      <c r="AV187" t="s"/>
      <c r="AW187" t="s"/>
      <c r="AX187" t="s"/>
      <c r="AY187" t="n">
        <v>5005174</v>
      </c>
      <c r="AZ187" t="s">
        <v>459</v>
      </c>
      <c r="BA187" t="s"/>
      <c r="BB187" t="n">
        <v>330995</v>
      </c>
      <c r="BC187" t="n">
        <v>98.97267150878911</v>
      </c>
      <c r="BD187" t="n">
        <v>7.80439615249634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455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26.73</v>
      </c>
      <c r="L188" t="s">
        <v>77</v>
      </c>
      <c r="M188" t="s">
        <v>470</v>
      </c>
      <c r="N188" t="s">
        <v>382</v>
      </c>
      <c r="O188" t="s">
        <v>80</v>
      </c>
      <c r="P188" t="s">
        <v>455</v>
      </c>
      <c r="Q188" t="s"/>
      <c r="R188" t="s">
        <v>81</v>
      </c>
      <c r="S188" t="s">
        <v>471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HYPERLINK("https://hotelmonitor-cachepage.eclerx.com/savepage/tk_15432124856795268_sr_2036.html","info")</f>
        <v/>
      </c>
      <c r="AA188" t="n">
        <v>-5005174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28</v>
      </c>
      <c r="AQ188" t="s">
        <v>90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5005174</v>
      </c>
      <c r="AZ188" t="s">
        <v>459</v>
      </c>
      <c r="BA188" t="s"/>
      <c r="BB188" t="n">
        <v>330995</v>
      </c>
      <c r="BC188" t="n">
        <v>98.97267150878911</v>
      </c>
      <c r="BD188" t="n">
        <v>7.80439615249634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455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34.57</v>
      </c>
      <c r="L189" t="s">
        <v>77</v>
      </c>
      <c r="M189" t="s">
        <v>472</v>
      </c>
      <c r="N189" t="s">
        <v>473</v>
      </c>
      <c r="O189" t="s">
        <v>80</v>
      </c>
      <c r="P189" t="s">
        <v>455</v>
      </c>
      <c r="Q189" t="s"/>
      <c r="R189" t="s">
        <v>81</v>
      </c>
      <c r="S189" t="s">
        <v>474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HYPERLINK("https://hotelmonitor-cachepage.eclerx.com/savepage/tk_15432124856795268_sr_2036.html","info")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108</v>
      </c>
      <c r="AO189" t="s">
        <v>475</v>
      </c>
      <c r="AP189" t="n">
        <v>28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459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455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35.34</v>
      </c>
      <c r="L190" t="s">
        <v>77</v>
      </c>
      <c r="M190" t="s">
        <v>476</v>
      </c>
      <c r="N190" t="s">
        <v>473</v>
      </c>
      <c r="O190" t="s">
        <v>80</v>
      </c>
      <c r="P190" t="s">
        <v>455</v>
      </c>
      <c r="Q190" t="s"/>
      <c r="R190" t="s">
        <v>81</v>
      </c>
      <c r="S190" t="s">
        <v>477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HYPERLINK("https://hotelmonitor-cachepage.eclerx.com/savepage/tk_15432124856795268_sr_2036.html","info")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108</v>
      </c>
      <c r="AO190" t="s">
        <v>478</v>
      </c>
      <c r="AP190" t="n">
        <v>28</v>
      </c>
      <c r="AQ190" t="s">
        <v>90</v>
      </c>
      <c r="AR190" t="s">
        <v>91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459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455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35.64</v>
      </c>
      <c r="L191" t="s">
        <v>77</v>
      </c>
      <c r="M191" t="s">
        <v>479</v>
      </c>
      <c r="N191" t="s">
        <v>473</v>
      </c>
      <c r="O191" t="s">
        <v>80</v>
      </c>
      <c r="P191" t="s">
        <v>455</v>
      </c>
      <c r="Q191" t="s"/>
      <c r="R191" t="s">
        <v>81</v>
      </c>
      <c r="S191" t="s">
        <v>480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HYPERLINK("https://hotelmonitor-cachepage.eclerx.com/savepage/tk_15432124856795268_sr_2036.html","info")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108</v>
      </c>
      <c r="AO191" t="s">
        <v>478</v>
      </c>
      <c r="AP191" t="n">
        <v>28</v>
      </c>
      <c r="AQ191" t="s">
        <v>90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459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455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38.94</v>
      </c>
      <c r="L192" t="s">
        <v>77</v>
      </c>
      <c r="M192" t="s">
        <v>481</v>
      </c>
      <c r="N192" t="s">
        <v>218</v>
      </c>
      <c r="O192" t="s">
        <v>80</v>
      </c>
      <c r="P192" t="s">
        <v>455</v>
      </c>
      <c r="Q192" t="s"/>
      <c r="R192" t="s">
        <v>81</v>
      </c>
      <c r="S192" t="s">
        <v>482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HYPERLINK("https://hotelmonitor-cachepage.eclerx.com/savepage/tk_15432124856795268_sr_2036.html","info")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108</v>
      </c>
      <c r="AO192" t="s">
        <v>483</v>
      </c>
      <c r="AP192" t="n">
        <v>28</v>
      </c>
      <c r="AQ192" t="s">
        <v>90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459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455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40.09</v>
      </c>
      <c r="L193" t="s">
        <v>77</v>
      </c>
      <c r="M193" t="s">
        <v>484</v>
      </c>
      <c r="N193" t="s">
        <v>218</v>
      </c>
      <c r="O193" t="s">
        <v>80</v>
      </c>
      <c r="P193" t="s">
        <v>455</v>
      </c>
      <c r="Q193" t="s"/>
      <c r="R193" t="s">
        <v>81</v>
      </c>
      <c r="S193" t="s">
        <v>485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HYPERLINK("https://hotelmonitor-cachepage.eclerx.com/savepage/tk_15432124856795268_sr_2036.html","info")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108</v>
      </c>
      <c r="AO193" t="s">
        <v>478</v>
      </c>
      <c r="AP193" t="n">
        <v>28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459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486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54.59</v>
      </c>
      <c r="L194" t="s">
        <v>77</v>
      </c>
      <c r="M194" t="s">
        <v>487</v>
      </c>
      <c r="N194" t="s">
        <v>488</v>
      </c>
      <c r="O194" t="s">
        <v>80</v>
      </c>
      <c r="P194" t="s">
        <v>489</v>
      </c>
      <c r="Q194" t="s"/>
      <c r="R194" t="s">
        <v>81</v>
      </c>
      <c r="S194" t="s">
        <v>490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HYPERLINK("https://hotelmonitor-cachepage.eclerx.com/savepage/tk_15432124342083848_sr_2036.html","info")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108</v>
      </c>
      <c r="AO194" t="s">
        <v>491</v>
      </c>
      <c r="AP194" t="n">
        <v>16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/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486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54.59</v>
      </c>
      <c r="L195" t="s">
        <v>77</v>
      </c>
      <c r="M195" t="s">
        <v>487</v>
      </c>
      <c r="N195" t="s">
        <v>488</v>
      </c>
      <c r="O195" t="s">
        <v>80</v>
      </c>
      <c r="P195" t="s">
        <v>489</v>
      </c>
      <c r="Q195" t="s"/>
      <c r="R195" t="s">
        <v>81</v>
      </c>
      <c r="S195" t="s">
        <v>490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HYPERLINK("https://hotelmonitor-cachepage.eclerx.com/savepage/tk_15432124342083848_sr_2036.html","info")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108</v>
      </c>
      <c r="AO195" t="s">
        <v>491</v>
      </c>
      <c r="AP195" t="n">
        <v>16</v>
      </c>
      <c r="AQ195" t="s">
        <v>90</v>
      </c>
      <c r="AR195" t="s">
        <v>112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/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486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59.83</v>
      </c>
      <c r="L196" t="s">
        <v>77</v>
      </c>
      <c r="M196" t="s">
        <v>492</v>
      </c>
      <c r="N196" t="s">
        <v>488</v>
      </c>
      <c r="O196" t="s">
        <v>80</v>
      </c>
      <c r="P196" t="s">
        <v>489</v>
      </c>
      <c r="Q196" t="s"/>
      <c r="R196" t="s">
        <v>81</v>
      </c>
      <c r="S196" t="s">
        <v>493</v>
      </c>
      <c r="T196" t="s">
        <v>83</v>
      </c>
      <c r="U196" t="s"/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HYPERLINK("https://hotelmonitor-cachepage.eclerx.com/savepage/tk_15432124342083848_sr_2036.html","info")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108</v>
      </c>
      <c r="AO196" t="s">
        <v>494</v>
      </c>
      <c r="AP196" t="n">
        <v>16</v>
      </c>
      <c r="AQ196" t="s">
        <v>90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/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486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59.83</v>
      </c>
      <c r="L197" t="s">
        <v>77</v>
      </c>
      <c r="M197" t="s">
        <v>492</v>
      </c>
      <c r="N197" t="s">
        <v>488</v>
      </c>
      <c r="O197" t="s">
        <v>80</v>
      </c>
      <c r="P197" t="s">
        <v>489</v>
      </c>
      <c r="Q197" t="s"/>
      <c r="R197" t="s">
        <v>81</v>
      </c>
      <c r="S197" t="s">
        <v>493</v>
      </c>
      <c r="T197" t="s">
        <v>83</v>
      </c>
      <c r="U197" t="s"/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HYPERLINK("https://hotelmonitor-cachepage.eclerx.com/savepage/tk_15432124342083848_sr_2036.html","info")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108</v>
      </c>
      <c r="AO197" t="s">
        <v>494</v>
      </c>
      <c r="AP197" t="n">
        <v>16</v>
      </c>
      <c r="AQ197" t="s">
        <v>90</v>
      </c>
      <c r="AR197" t="s">
        <v>112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/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486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64.76000000000001</v>
      </c>
      <c r="L198" t="s">
        <v>77</v>
      </c>
      <c r="M198" t="s">
        <v>495</v>
      </c>
      <c r="N198" t="s">
        <v>488</v>
      </c>
      <c r="O198" t="s">
        <v>80</v>
      </c>
      <c r="P198" t="s">
        <v>489</v>
      </c>
      <c r="Q198" t="s"/>
      <c r="R198" t="s">
        <v>81</v>
      </c>
      <c r="S198" t="s">
        <v>496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HYPERLINK("https://hotelmonitor-cachepage.eclerx.com/savepage/tk_15432124342083848_sr_2036.html","info")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108</v>
      </c>
      <c r="AO198" t="s">
        <v>435</v>
      </c>
      <c r="AP198" t="n">
        <v>16</v>
      </c>
      <c r="AQ198" t="s">
        <v>90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/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486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64.76000000000001</v>
      </c>
      <c r="L199" t="s">
        <v>77</v>
      </c>
      <c r="M199" t="s">
        <v>495</v>
      </c>
      <c r="N199" t="s">
        <v>488</v>
      </c>
      <c r="O199" t="s">
        <v>80</v>
      </c>
      <c r="P199" t="s">
        <v>489</v>
      </c>
      <c r="Q199" t="s"/>
      <c r="R199" t="s">
        <v>81</v>
      </c>
      <c r="S199" t="s">
        <v>496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HYPERLINK("https://hotelmonitor-cachepage.eclerx.com/savepage/tk_15432124342083848_sr_2036.html","info")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108</v>
      </c>
      <c r="AO199" t="s">
        <v>435</v>
      </c>
      <c r="AP199" t="n">
        <v>16</v>
      </c>
      <c r="AQ199" t="s">
        <v>90</v>
      </c>
      <c r="AR199" t="s">
        <v>112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/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486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66.31999999999999</v>
      </c>
      <c r="L200" t="s">
        <v>77</v>
      </c>
      <c r="M200" t="s">
        <v>497</v>
      </c>
      <c r="N200" t="s">
        <v>488</v>
      </c>
      <c r="O200" t="s">
        <v>80</v>
      </c>
      <c r="P200" t="s">
        <v>489</v>
      </c>
      <c r="Q200" t="s"/>
      <c r="R200" t="s">
        <v>81</v>
      </c>
      <c r="S200" t="s">
        <v>498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HYPERLINK("https://hotelmonitor-cachepage.eclerx.com/savepage/tk_15432124342083848_sr_2036.html","info")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108</v>
      </c>
      <c r="AO200" t="s">
        <v>499</v>
      </c>
      <c r="AP200" t="n">
        <v>16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/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486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70.20999999999999</v>
      </c>
      <c r="L201" t="s">
        <v>77</v>
      </c>
      <c r="M201" t="s">
        <v>500</v>
      </c>
      <c r="N201" t="s">
        <v>488</v>
      </c>
      <c r="O201" t="s">
        <v>80</v>
      </c>
      <c r="P201" t="s">
        <v>489</v>
      </c>
      <c r="Q201" t="s"/>
      <c r="R201" t="s">
        <v>81</v>
      </c>
      <c r="S201" t="s">
        <v>501</v>
      </c>
      <c r="T201" t="s">
        <v>83</v>
      </c>
      <c r="U201" t="s"/>
      <c r="V201" t="s">
        <v>84</v>
      </c>
      <c r="W201" t="s">
        <v>103</v>
      </c>
      <c r="X201" t="s"/>
      <c r="Y201" t="s">
        <v>86</v>
      </c>
      <c r="Z201">
        <f>HYPERLINK("https://hotelmonitor-cachepage.eclerx.com/savepage/tk_15432124342083848_sr_2036.html","info")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108</v>
      </c>
      <c r="AO201" t="s">
        <v>444</v>
      </c>
      <c r="AP201" t="n">
        <v>16</v>
      </c>
      <c r="AQ201" t="s">
        <v>90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/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486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70.20999999999999</v>
      </c>
      <c r="L202" t="s">
        <v>77</v>
      </c>
      <c r="M202" t="s">
        <v>500</v>
      </c>
      <c r="N202" t="s">
        <v>488</v>
      </c>
      <c r="O202" t="s">
        <v>80</v>
      </c>
      <c r="P202" t="s">
        <v>489</v>
      </c>
      <c r="Q202" t="s"/>
      <c r="R202" t="s">
        <v>81</v>
      </c>
      <c r="S202" t="s">
        <v>501</v>
      </c>
      <c r="T202" t="s">
        <v>83</v>
      </c>
      <c r="U202" t="s"/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HYPERLINK("https://hotelmonitor-cachepage.eclerx.com/savepage/tk_15432124342083848_sr_2036.html","info")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108</v>
      </c>
      <c r="AO202" t="s">
        <v>444</v>
      </c>
      <c r="AP202" t="n">
        <v>16</v>
      </c>
      <c r="AQ202" t="s">
        <v>90</v>
      </c>
      <c r="AR202" t="s">
        <v>112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/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486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70.73999999999999</v>
      </c>
      <c r="L203" t="s">
        <v>77</v>
      </c>
      <c r="M203" t="s">
        <v>502</v>
      </c>
      <c r="N203" t="s">
        <v>488</v>
      </c>
      <c r="O203" t="s">
        <v>80</v>
      </c>
      <c r="P203" t="s">
        <v>489</v>
      </c>
      <c r="Q203" t="s"/>
      <c r="R203" t="s">
        <v>81</v>
      </c>
      <c r="S203" t="s">
        <v>503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HYPERLINK("https://hotelmonitor-cachepage.eclerx.com/savepage/tk_15432124342083848_sr_2036.html","info")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108</v>
      </c>
      <c r="AO203" t="s">
        <v>319</v>
      </c>
      <c r="AP203" t="n">
        <v>16</v>
      </c>
      <c r="AQ203" t="s">
        <v>90</v>
      </c>
      <c r="AR203" t="s">
        <v>91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/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486</v>
      </c>
      <c r="F204" t="n">
        <v>4566618</v>
      </c>
      <c r="G204" t="s">
        <v>74</v>
      </c>
      <c r="H204" t="s">
        <v>75</v>
      </c>
      <c r="I204" t="s"/>
      <c r="J204" t="s">
        <v>76</v>
      </c>
      <c r="K204" t="n">
        <v>71.86</v>
      </c>
      <c r="L204" t="s">
        <v>77</v>
      </c>
      <c r="M204" t="s">
        <v>504</v>
      </c>
      <c r="N204" t="s">
        <v>488</v>
      </c>
      <c r="O204" t="s">
        <v>80</v>
      </c>
      <c r="P204" t="s">
        <v>489</v>
      </c>
      <c r="Q204" t="s"/>
      <c r="R204" t="s">
        <v>81</v>
      </c>
      <c r="S204" t="s">
        <v>505</v>
      </c>
      <c r="T204" t="s">
        <v>83</v>
      </c>
      <c r="U204" t="s"/>
      <c r="V204" t="s">
        <v>84</v>
      </c>
      <c r="W204" t="s">
        <v>103</v>
      </c>
      <c r="X204" t="s"/>
      <c r="Y204" t="s">
        <v>86</v>
      </c>
      <c r="Z204">
        <f>HYPERLINK("https://hotelmonitor-cachepage.eclerx.com/savepage/tk_15432124342083848_sr_2036.html","info")</f>
        <v/>
      </c>
      <c r="AA204" t="n">
        <v>602352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108</v>
      </c>
      <c r="AO204" t="s">
        <v>319</v>
      </c>
      <c r="AP204" t="n">
        <v>16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n">
        <v>3484025</v>
      </c>
      <c r="AZ204" t="s"/>
      <c r="BA204" t="s"/>
      <c r="BB204" t="n">
        <v>1978299</v>
      </c>
      <c r="BC204" t="n">
        <v>98.8290379</v>
      </c>
      <c r="BD204" t="n">
        <v>8.0342708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506</v>
      </c>
      <c r="F205" t="n">
        <v>545203</v>
      </c>
      <c r="G205" t="s">
        <v>74</v>
      </c>
      <c r="H205" t="s">
        <v>75</v>
      </c>
      <c r="I205" t="s"/>
      <c r="J205" t="s">
        <v>76</v>
      </c>
      <c r="K205" t="n">
        <v>118.95</v>
      </c>
      <c r="L205" t="s">
        <v>77</v>
      </c>
      <c r="M205" t="s">
        <v>507</v>
      </c>
      <c r="N205" t="s">
        <v>508</v>
      </c>
      <c r="O205" t="s">
        <v>80</v>
      </c>
      <c r="P205" t="s">
        <v>506</v>
      </c>
      <c r="Q205" t="s"/>
      <c r="R205" t="s">
        <v>81</v>
      </c>
      <c r="S205" t="s">
        <v>509</v>
      </c>
      <c r="T205" t="s">
        <v>83</v>
      </c>
      <c r="U205" t="s"/>
      <c r="V205" t="s">
        <v>84</v>
      </c>
      <c r="W205" t="s">
        <v>103</v>
      </c>
      <c r="X205" t="s"/>
      <c r="Y205" t="s">
        <v>86</v>
      </c>
      <c r="Z205">
        <f>HYPERLINK("https://hotelmonitor-cachepage.eclerx.com/savepage/tk_1543212429964353_sr_2036.html","info")</f>
        <v/>
      </c>
      <c r="AA205" t="n">
        <v>80170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108</v>
      </c>
      <c r="AO205" t="s">
        <v>170</v>
      </c>
      <c r="AP205" t="n">
        <v>15</v>
      </c>
      <c r="AQ205" t="s">
        <v>90</v>
      </c>
      <c r="AR205" t="s">
        <v>255</v>
      </c>
      <c r="AS205" t="s"/>
      <c r="AT205" t="s">
        <v>92</v>
      </c>
      <c r="AU205" t="s"/>
      <c r="AV205" t="s"/>
      <c r="AW205" t="s"/>
      <c r="AX205" t="s"/>
      <c r="AY205" t="n">
        <v>754696</v>
      </c>
      <c r="AZ205" t="s">
        <v>510</v>
      </c>
      <c r="BA205" t="s"/>
      <c r="BB205" t="n">
        <v>10829</v>
      </c>
      <c r="BC205" t="n">
        <v>98.817264251411</v>
      </c>
      <c r="BD205" t="n">
        <v>8.03515150252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506</v>
      </c>
      <c r="F206" t="n">
        <v>545203</v>
      </c>
      <c r="G206" t="s">
        <v>74</v>
      </c>
      <c r="H206" t="s">
        <v>75</v>
      </c>
      <c r="I206" t="s"/>
      <c r="J206" t="s">
        <v>76</v>
      </c>
      <c r="K206" t="n">
        <v>125.35</v>
      </c>
      <c r="L206" t="s">
        <v>77</v>
      </c>
      <c r="M206" t="s">
        <v>511</v>
      </c>
      <c r="N206" t="s">
        <v>508</v>
      </c>
      <c r="O206" t="s">
        <v>80</v>
      </c>
      <c r="P206" t="s">
        <v>506</v>
      </c>
      <c r="Q206" t="s"/>
      <c r="R206" t="s">
        <v>81</v>
      </c>
      <c r="S206" t="s">
        <v>512</v>
      </c>
      <c r="T206" t="s">
        <v>83</v>
      </c>
      <c r="U206" t="s"/>
      <c r="V206" t="s">
        <v>84</v>
      </c>
      <c r="W206" t="s">
        <v>103</v>
      </c>
      <c r="X206" t="s"/>
      <c r="Y206" t="s">
        <v>86</v>
      </c>
      <c r="Z206">
        <f>HYPERLINK("https://hotelmonitor-cachepage.eclerx.com/savepage/tk_1543212429964353_sr_2036.html","info")</f>
        <v/>
      </c>
      <c r="AA206" t="n">
        <v>80170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108</v>
      </c>
      <c r="AO206" t="s">
        <v>513</v>
      </c>
      <c r="AP206" t="n">
        <v>15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754696</v>
      </c>
      <c r="AZ206" t="s">
        <v>510</v>
      </c>
      <c r="BA206" t="s"/>
      <c r="BB206" t="n">
        <v>10829</v>
      </c>
      <c r="BC206" t="n">
        <v>98.817264251411</v>
      </c>
      <c r="BD206" t="n">
        <v>8.03515150252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506</v>
      </c>
      <c r="F207" t="n">
        <v>545203</v>
      </c>
      <c r="G207" t="s">
        <v>74</v>
      </c>
      <c r="H207" t="s">
        <v>75</v>
      </c>
      <c r="I207" t="s"/>
      <c r="J207" t="s">
        <v>76</v>
      </c>
      <c r="K207" t="n">
        <v>130.16</v>
      </c>
      <c r="L207" t="s">
        <v>77</v>
      </c>
      <c r="M207" t="s">
        <v>514</v>
      </c>
      <c r="N207" t="s">
        <v>508</v>
      </c>
      <c r="O207" t="s">
        <v>80</v>
      </c>
      <c r="P207" t="s">
        <v>506</v>
      </c>
      <c r="Q207" t="s"/>
      <c r="R207" t="s">
        <v>81</v>
      </c>
      <c r="S207" t="s">
        <v>515</v>
      </c>
      <c r="T207" t="s">
        <v>83</v>
      </c>
      <c r="U207" t="s"/>
      <c r="V207" t="s">
        <v>84</v>
      </c>
      <c r="W207" t="s">
        <v>103</v>
      </c>
      <c r="X207" t="s"/>
      <c r="Y207" t="s">
        <v>86</v>
      </c>
      <c r="Z207">
        <f>HYPERLINK("https://hotelmonitor-cachepage.eclerx.com/savepage/tk_1543212429964353_sr_2036.html","info")</f>
        <v/>
      </c>
      <c r="AA207" t="n">
        <v>80170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108</v>
      </c>
      <c r="AO207" t="s">
        <v>516</v>
      </c>
      <c r="AP207" t="n">
        <v>15</v>
      </c>
      <c r="AQ207" t="s">
        <v>90</v>
      </c>
      <c r="AR207" t="s">
        <v>517</v>
      </c>
      <c r="AS207" t="s"/>
      <c r="AT207" t="s">
        <v>92</v>
      </c>
      <c r="AU207" t="s"/>
      <c r="AV207" t="s"/>
      <c r="AW207" t="s"/>
      <c r="AX207" t="s"/>
      <c r="AY207" t="n">
        <v>754696</v>
      </c>
      <c r="AZ207" t="s">
        <v>510</v>
      </c>
      <c r="BA207" t="s"/>
      <c r="BB207" t="n">
        <v>10829</v>
      </c>
      <c r="BC207" t="n">
        <v>98.817264251411</v>
      </c>
      <c r="BD207" t="n">
        <v>8.03515150252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506</v>
      </c>
      <c r="F208" t="n">
        <v>545203</v>
      </c>
      <c r="G208" t="s">
        <v>74</v>
      </c>
      <c r="H208" t="s">
        <v>75</v>
      </c>
      <c r="I208" t="s"/>
      <c r="J208" t="s">
        <v>76</v>
      </c>
      <c r="K208" t="n">
        <v>145.72</v>
      </c>
      <c r="L208" t="s">
        <v>77</v>
      </c>
      <c r="M208" t="s">
        <v>518</v>
      </c>
      <c r="N208" t="s">
        <v>508</v>
      </c>
      <c r="O208" t="s">
        <v>80</v>
      </c>
      <c r="P208" t="s">
        <v>506</v>
      </c>
      <c r="Q208" t="s"/>
      <c r="R208" t="s">
        <v>81</v>
      </c>
      <c r="S208" t="s">
        <v>519</v>
      </c>
      <c r="T208" t="s">
        <v>83</v>
      </c>
      <c r="U208" t="s"/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HYPERLINK("https://hotelmonitor-cachepage.eclerx.com/savepage/tk_1543212429964353_sr_2036.html","info")</f>
        <v/>
      </c>
      <c r="AA208" t="n">
        <v>80170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108</v>
      </c>
      <c r="AO208" t="s">
        <v>520</v>
      </c>
      <c r="AP208" t="n">
        <v>15</v>
      </c>
      <c r="AQ208" t="s">
        <v>90</v>
      </c>
      <c r="AR208" t="s">
        <v>71</v>
      </c>
      <c r="AS208" t="s"/>
      <c r="AT208" t="s">
        <v>92</v>
      </c>
      <c r="AU208" t="s"/>
      <c r="AV208" t="s"/>
      <c r="AW208" t="s"/>
      <c r="AX208" t="s"/>
      <c r="AY208" t="n">
        <v>754696</v>
      </c>
      <c r="AZ208" t="s">
        <v>510</v>
      </c>
      <c r="BA208" t="s"/>
      <c r="BB208" t="n">
        <v>10829</v>
      </c>
      <c r="BC208" t="n">
        <v>98.817264251411</v>
      </c>
      <c r="BD208" t="n">
        <v>8.03515150252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506</v>
      </c>
      <c r="F209" t="n">
        <v>545203</v>
      </c>
      <c r="G209" t="s">
        <v>74</v>
      </c>
      <c r="H209" t="s">
        <v>75</v>
      </c>
      <c r="I209" t="s"/>
      <c r="J209" t="s">
        <v>76</v>
      </c>
      <c r="K209" t="n">
        <v>145.72</v>
      </c>
      <c r="L209" t="s">
        <v>77</v>
      </c>
      <c r="M209" t="s">
        <v>518</v>
      </c>
      <c r="N209" t="s">
        <v>508</v>
      </c>
      <c r="O209" t="s">
        <v>80</v>
      </c>
      <c r="P209" t="s">
        <v>506</v>
      </c>
      <c r="Q209" t="s"/>
      <c r="R209" t="s">
        <v>81</v>
      </c>
      <c r="S209" t="s">
        <v>519</v>
      </c>
      <c r="T209" t="s">
        <v>83</v>
      </c>
      <c r="U209" t="s"/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HYPERLINK("https://hotelmonitor-cachepage.eclerx.com/savepage/tk_1543212429964353_sr_2036.html","info")</f>
        <v/>
      </c>
      <c r="AA209" t="n">
        <v>80170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108</v>
      </c>
      <c r="AO209" t="s">
        <v>520</v>
      </c>
      <c r="AP209" t="n">
        <v>15</v>
      </c>
      <c r="AQ209" t="s">
        <v>90</v>
      </c>
      <c r="AR209" t="s">
        <v>112</v>
      </c>
      <c r="AS209" t="s"/>
      <c r="AT209" t="s">
        <v>92</v>
      </c>
      <c r="AU209" t="s"/>
      <c r="AV209" t="s"/>
      <c r="AW209" t="s"/>
      <c r="AX209" t="s"/>
      <c r="AY209" t="n">
        <v>754696</v>
      </c>
      <c r="AZ209" t="s">
        <v>510</v>
      </c>
      <c r="BA209" t="s"/>
      <c r="BB209" t="n">
        <v>10829</v>
      </c>
      <c r="BC209" t="n">
        <v>98.817264251411</v>
      </c>
      <c r="BD209" t="n">
        <v>8.03515150252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506</v>
      </c>
      <c r="F210" t="n">
        <v>545203</v>
      </c>
      <c r="G210" t="s">
        <v>74</v>
      </c>
      <c r="H210" t="s">
        <v>75</v>
      </c>
      <c r="I210" t="s"/>
      <c r="J210" t="s">
        <v>76</v>
      </c>
      <c r="K210" t="n">
        <v>157.2</v>
      </c>
      <c r="L210" t="s">
        <v>77</v>
      </c>
      <c r="M210" t="s">
        <v>521</v>
      </c>
      <c r="N210" t="s">
        <v>522</v>
      </c>
      <c r="O210" t="s">
        <v>80</v>
      </c>
      <c r="P210" t="s">
        <v>506</v>
      </c>
      <c r="Q210" t="s"/>
      <c r="R210" t="s">
        <v>81</v>
      </c>
      <c r="S210" t="s">
        <v>523</v>
      </c>
      <c r="T210" t="s">
        <v>83</v>
      </c>
      <c r="U210" t="s"/>
      <c r="V210" t="s">
        <v>84</v>
      </c>
      <c r="W210" t="s">
        <v>103</v>
      </c>
      <c r="X210" t="s"/>
      <c r="Y210" t="s">
        <v>86</v>
      </c>
      <c r="Z210">
        <f>HYPERLINK("https://hotelmonitor-cachepage.eclerx.com/savepage/tk_1543212429964353_sr_2036.html","info")</f>
        <v/>
      </c>
      <c r="AA210" t="n">
        <v>80170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108</v>
      </c>
      <c r="AO210" t="s">
        <v>524</v>
      </c>
      <c r="AP210" t="n">
        <v>15</v>
      </c>
      <c r="AQ210" t="s">
        <v>90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754696</v>
      </c>
      <c r="AZ210" t="s">
        <v>510</v>
      </c>
      <c r="BA210" t="s"/>
      <c r="BB210" t="n">
        <v>10829</v>
      </c>
      <c r="BC210" t="n">
        <v>98.817264251411</v>
      </c>
      <c r="BD210" t="n">
        <v>8.03515150252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506</v>
      </c>
      <c r="F211" t="n">
        <v>545203</v>
      </c>
      <c r="G211" t="s">
        <v>74</v>
      </c>
      <c r="H211" t="s">
        <v>75</v>
      </c>
      <c r="I211" t="s"/>
      <c r="J211" t="s">
        <v>76</v>
      </c>
      <c r="K211" t="n">
        <v>157.2</v>
      </c>
      <c r="L211" t="s">
        <v>77</v>
      </c>
      <c r="M211" t="s">
        <v>521</v>
      </c>
      <c r="N211" t="s">
        <v>522</v>
      </c>
      <c r="O211" t="s">
        <v>80</v>
      </c>
      <c r="P211" t="s">
        <v>506</v>
      </c>
      <c r="Q211" t="s"/>
      <c r="R211" t="s">
        <v>81</v>
      </c>
      <c r="S211" t="s">
        <v>523</v>
      </c>
      <c r="T211" t="s">
        <v>83</v>
      </c>
      <c r="U211" t="s"/>
      <c r="V211" t="s">
        <v>84</v>
      </c>
      <c r="W211" t="s">
        <v>103</v>
      </c>
      <c r="X211" t="s"/>
      <c r="Y211" t="s">
        <v>86</v>
      </c>
      <c r="Z211">
        <f>HYPERLINK("https://hotelmonitor-cachepage.eclerx.com/savepage/tk_1543212429964353_sr_2036.html","info")</f>
        <v/>
      </c>
      <c r="AA211" t="n">
        <v>80170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108</v>
      </c>
      <c r="AO211" t="s">
        <v>524</v>
      </c>
      <c r="AP211" t="n">
        <v>15</v>
      </c>
      <c r="AQ211" t="s">
        <v>90</v>
      </c>
      <c r="AR211" t="s">
        <v>112</v>
      </c>
      <c r="AS211" t="s"/>
      <c r="AT211" t="s">
        <v>92</v>
      </c>
      <c r="AU211" t="s"/>
      <c r="AV211" t="s"/>
      <c r="AW211" t="s"/>
      <c r="AX211" t="s"/>
      <c r="AY211" t="n">
        <v>754696</v>
      </c>
      <c r="AZ211" t="s">
        <v>510</v>
      </c>
      <c r="BA211" t="s"/>
      <c r="BB211" t="n">
        <v>10829</v>
      </c>
      <c r="BC211" t="n">
        <v>98.817264251411</v>
      </c>
      <c r="BD211" t="n">
        <v>8.03515150252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506</v>
      </c>
      <c r="F212" t="n">
        <v>545203</v>
      </c>
      <c r="G212" t="s">
        <v>74</v>
      </c>
      <c r="H212" t="s">
        <v>75</v>
      </c>
      <c r="I212" t="s"/>
      <c r="J212" t="s">
        <v>76</v>
      </c>
      <c r="K212" t="n">
        <v>163.74</v>
      </c>
      <c r="L212" t="s">
        <v>77</v>
      </c>
      <c r="M212" t="s">
        <v>525</v>
      </c>
      <c r="N212" t="s">
        <v>526</v>
      </c>
      <c r="O212" t="s">
        <v>80</v>
      </c>
      <c r="P212" t="s">
        <v>506</v>
      </c>
      <c r="Q212" t="s"/>
      <c r="R212" t="s">
        <v>81</v>
      </c>
      <c r="S212" t="s">
        <v>527</v>
      </c>
      <c r="T212" t="s">
        <v>83</v>
      </c>
      <c r="U212" t="s"/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HYPERLINK("https://hotelmonitor-cachepage.eclerx.com/savepage/tk_1543212429964353_sr_2036.html","info")</f>
        <v/>
      </c>
      <c r="AA212" t="n">
        <v>80170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108</v>
      </c>
      <c r="AO212" t="s">
        <v>528</v>
      </c>
      <c r="AP212" t="n">
        <v>15</v>
      </c>
      <c r="AQ212" t="s">
        <v>90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754696</v>
      </c>
      <c r="AZ212" t="s">
        <v>510</v>
      </c>
      <c r="BA212" t="s"/>
      <c r="BB212" t="n">
        <v>10829</v>
      </c>
      <c r="BC212" t="n">
        <v>98.817264251411</v>
      </c>
      <c r="BD212" t="n">
        <v>8.03515150252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506</v>
      </c>
      <c r="F213" t="n">
        <v>545203</v>
      </c>
      <c r="G213" t="s">
        <v>74</v>
      </c>
      <c r="H213" t="s">
        <v>75</v>
      </c>
      <c r="I213" t="s"/>
      <c r="J213" t="s">
        <v>76</v>
      </c>
      <c r="K213" t="n">
        <v>163.74</v>
      </c>
      <c r="L213" t="s">
        <v>77</v>
      </c>
      <c r="M213" t="s">
        <v>525</v>
      </c>
      <c r="N213" t="s">
        <v>526</v>
      </c>
      <c r="O213" t="s">
        <v>80</v>
      </c>
      <c r="P213" t="s">
        <v>506</v>
      </c>
      <c r="Q213" t="s"/>
      <c r="R213" t="s">
        <v>81</v>
      </c>
      <c r="S213" t="s">
        <v>527</v>
      </c>
      <c r="T213" t="s">
        <v>83</v>
      </c>
      <c r="U213" t="s"/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HYPERLINK("https://hotelmonitor-cachepage.eclerx.com/savepage/tk_1543212429964353_sr_2036.html","info")</f>
        <v/>
      </c>
      <c r="AA213" t="n">
        <v>80170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108</v>
      </c>
      <c r="AO213" t="s">
        <v>528</v>
      </c>
      <c r="AP213" t="n">
        <v>15</v>
      </c>
      <c r="AQ213" t="s">
        <v>90</v>
      </c>
      <c r="AR213" t="s">
        <v>112</v>
      </c>
      <c r="AS213" t="s"/>
      <c r="AT213" t="s">
        <v>92</v>
      </c>
      <c r="AU213" t="s"/>
      <c r="AV213" t="s"/>
      <c r="AW213" t="s"/>
      <c r="AX213" t="s"/>
      <c r="AY213" t="n">
        <v>754696</v>
      </c>
      <c r="AZ213" t="s">
        <v>510</v>
      </c>
      <c r="BA213" t="s"/>
      <c r="BB213" t="n">
        <v>10829</v>
      </c>
      <c r="BC213" t="n">
        <v>98.817264251411</v>
      </c>
      <c r="BD213" t="n">
        <v>8.03515150252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506</v>
      </c>
      <c r="F214" t="n">
        <v>545203</v>
      </c>
      <c r="G214" t="s">
        <v>74</v>
      </c>
      <c r="H214" t="s">
        <v>75</v>
      </c>
      <c r="I214" t="s"/>
      <c r="J214" t="s">
        <v>76</v>
      </c>
      <c r="K214" t="n">
        <v>167.14</v>
      </c>
      <c r="L214" t="s">
        <v>77</v>
      </c>
      <c r="M214" t="s">
        <v>529</v>
      </c>
      <c r="N214" t="s">
        <v>522</v>
      </c>
      <c r="O214" t="s">
        <v>80</v>
      </c>
      <c r="P214" t="s">
        <v>506</v>
      </c>
      <c r="Q214" t="s"/>
      <c r="R214" t="s">
        <v>81</v>
      </c>
      <c r="S214" t="s">
        <v>530</v>
      </c>
      <c r="T214" t="s">
        <v>83</v>
      </c>
      <c r="U214" t="s"/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HYPERLINK("https://hotelmonitor-cachepage.eclerx.com/savepage/tk_1543212429964353_sr_2036.html","info")</f>
        <v/>
      </c>
      <c r="AA214" t="n">
        <v>80170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108</v>
      </c>
      <c r="AO214" t="s">
        <v>513</v>
      </c>
      <c r="AP214" t="n">
        <v>15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n">
        <v>754696</v>
      </c>
      <c r="AZ214" t="s">
        <v>510</v>
      </c>
      <c r="BA214" t="s"/>
      <c r="BB214" t="n">
        <v>10829</v>
      </c>
      <c r="BC214" t="n">
        <v>98.817264251411</v>
      </c>
      <c r="BD214" t="n">
        <v>8.03515150252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531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45.42</v>
      </c>
      <c r="L215" t="s">
        <v>77</v>
      </c>
      <c r="M215" t="s">
        <v>532</v>
      </c>
      <c r="N215" t="s">
        <v>533</v>
      </c>
      <c r="O215" t="s">
        <v>80</v>
      </c>
      <c r="P215" t="s">
        <v>531</v>
      </c>
      <c r="Q215" t="s"/>
      <c r="R215" t="s">
        <v>81</v>
      </c>
      <c r="S215" t="s">
        <v>534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HYPERLINK("https://hotelmonitor-cachepage.eclerx.com/savepage/tk_1543212400121012_sr_2036.html","info")</f>
        <v/>
      </c>
      <c r="AA215" t="n">
        <v>-6683904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108</v>
      </c>
      <c r="AO215" t="s">
        <v>535</v>
      </c>
      <c r="AP215" t="n">
        <v>9</v>
      </c>
      <c r="AQ215" t="s">
        <v>90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6683904</v>
      </c>
      <c r="AZ215" t="s">
        <v>536</v>
      </c>
      <c r="BA215" t="s"/>
      <c r="BB215" t="n">
        <v>2262644</v>
      </c>
      <c r="BC215" t="n">
        <v>98.8213348388672</v>
      </c>
      <c r="BD215" t="n">
        <v>8.031994317143781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531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59.02</v>
      </c>
      <c r="L216" t="s">
        <v>77</v>
      </c>
      <c r="M216" t="s">
        <v>537</v>
      </c>
      <c r="N216" t="s">
        <v>533</v>
      </c>
      <c r="O216" t="s">
        <v>80</v>
      </c>
      <c r="P216" t="s">
        <v>531</v>
      </c>
      <c r="Q216" t="s"/>
      <c r="R216" t="s">
        <v>81</v>
      </c>
      <c r="S216" t="s">
        <v>538</v>
      </c>
      <c r="T216" t="s">
        <v>83</v>
      </c>
      <c r="U216" t="s"/>
      <c r="V216" t="s">
        <v>84</v>
      </c>
      <c r="W216" t="s">
        <v>103</v>
      </c>
      <c r="X216" t="s"/>
      <c r="Y216" t="s">
        <v>86</v>
      </c>
      <c r="Z216">
        <f>HYPERLINK("https://hotelmonitor-cachepage.eclerx.com/savepage/tk_1543212400121012_sr_2036.html","info")</f>
        <v/>
      </c>
      <c r="AA216" t="n">
        <v>-6683904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108</v>
      </c>
      <c r="AO216" t="s">
        <v>539</v>
      </c>
      <c r="AP216" t="n">
        <v>9</v>
      </c>
      <c r="AQ216" t="s">
        <v>90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6683904</v>
      </c>
      <c r="AZ216" t="s">
        <v>536</v>
      </c>
      <c r="BA216" t="s"/>
      <c r="BB216" t="n">
        <v>2262644</v>
      </c>
      <c r="BC216" t="n">
        <v>98.8213348388672</v>
      </c>
      <c r="BD216" t="n">
        <v>8.031994317143781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531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49</v>
      </c>
      <c r="L217" t="s">
        <v>77</v>
      </c>
      <c r="M217" t="s">
        <v>540</v>
      </c>
      <c r="N217" t="s">
        <v>541</v>
      </c>
      <c r="O217" t="s">
        <v>80</v>
      </c>
      <c r="P217" t="s">
        <v>531</v>
      </c>
      <c r="Q217" t="s"/>
      <c r="R217" t="s">
        <v>81</v>
      </c>
      <c r="S217" t="s">
        <v>542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HYPERLINK("https://hotelmonitor-cachepage.eclerx.com/savepage/tk_1543212400121012_sr_2036.html","info")</f>
        <v/>
      </c>
      <c r="AA217" t="n">
        <v>-6683904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108</v>
      </c>
      <c r="AO217" t="s">
        <v>539</v>
      </c>
      <c r="AP217" t="n">
        <v>9</v>
      </c>
      <c r="AQ217" t="s">
        <v>90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6683904</v>
      </c>
      <c r="AZ217" t="s">
        <v>536</v>
      </c>
      <c r="BA217" t="s"/>
      <c r="BB217" t="n">
        <v>2262644</v>
      </c>
      <c r="BC217" t="n">
        <v>98.8213348388672</v>
      </c>
      <c r="BD217" t="n">
        <v>8.031994317143781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531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62.11</v>
      </c>
      <c r="L218" t="s">
        <v>77</v>
      </c>
      <c r="M218" t="s">
        <v>543</v>
      </c>
      <c r="N218" t="s">
        <v>541</v>
      </c>
      <c r="O218" t="s">
        <v>80</v>
      </c>
      <c r="P218" t="s">
        <v>531</v>
      </c>
      <c r="Q218" t="s"/>
      <c r="R218" t="s">
        <v>81</v>
      </c>
      <c r="S218" t="s">
        <v>544</v>
      </c>
      <c r="T218" t="s">
        <v>83</v>
      </c>
      <c r="U218" t="s"/>
      <c r="V218" t="s">
        <v>84</v>
      </c>
      <c r="W218" t="s">
        <v>103</v>
      </c>
      <c r="X218" t="s"/>
      <c r="Y218" t="s">
        <v>86</v>
      </c>
      <c r="Z218">
        <f>HYPERLINK("https://hotelmonitor-cachepage.eclerx.com/savepage/tk_1543212400121012_sr_2036.html","info")</f>
        <v/>
      </c>
      <c r="AA218" t="n">
        <v>-6683904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108</v>
      </c>
      <c r="AO218" t="s">
        <v>539</v>
      </c>
      <c r="AP218" t="n">
        <v>9</v>
      </c>
      <c r="AQ218" t="s">
        <v>90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6683904</v>
      </c>
      <c r="AZ218" t="s">
        <v>536</v>
      </c>
      <c r="BA218" t="s"/>
      <c r="BB218" t="n">
        <v>2262644</v>
      </c>
      <c r="BC218" t="n">
        <v>98.8213348388672</v>
      </c>
      <c r="BD218" t="n">
        <v>8.031994317143781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545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32.8</v>
      </c>
      <c r="L219" t="s">
        <v>77</v>
      </c>
      <c r="M219" t="s">
        <v>546</v>
      </c>
      <c r="N219" t="s">
        <v>375</v>
      </c>
      <c r="O219" t="s">
        <v>80</v>
      </c>
      <c r="P219" t="s">
        <v>545</v>
      </c>
      <c r="Q219" t="s"/>
      <c r="R219" t="s">
        <v>81</v>
      </c>
      <c r="S219" t="s">
        <v>547</v>
      </c>
      <c r="T219" t="s">
        <v>83</v>
      </c>
      <c r="U219" t="s"/>
      <c r="V219" t="s">
        <v>84</v>
      </c>
      <c r="W219" t="s">
        <v>103</v>
      </c>
      <c r="X219" t="s"/>
      <c r="Y219" t="s">
        <v>86</v>
      </c>
      <c r="Z219">
        <f>HYPERLINK("https://hotelmonitor-cachepage.eclerx.com/savepage/tk_15432125129082446_sr_2036.html","info")</f>
        <v/>
      </c>
      <c r="AA219" t="n">
        <v>-4750981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35</v>
      </c>
      <c r="AQ219" t="s">
        <v>90</v>
      </c>
      <c r="AR219" t="s">
        <v>91</v>
      </c>
      <c r="AS219" t="s"/>
      <c r="AT219" t="s">
        <v>92</v>
      </c>
      <c r="AU219" t="s"/>
      <c r="AV219" t="s"/>
      <c r="AW219" t="s"/>
      <c r="AX219" t="s"/>
      <c r="AY219" t="n">
        <v>4750981</v>
      </c>
      <c r="AZ219" t="s">
        <v>548</v>
      </c>
      <c r="BA219" t="s"/>
      <c r="BB219" t="n">
        <v>1768192</v>
      </c>
      <c r="BC219" t="n">
        <v>98.954956</v>
      </c>
      <c r="BD219" t="n">
        <v>7.8274045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549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49</v>
      </c>
      <c r="L220" t="s">
        <v>77</v>
      </c>
      <c r="M220" t="s">
        <v>550</v>
      </c>
      <c r="N220" t="s">
        <v>237</v>
      </c>
      <c r="O220" t="s">
        <v>80</v>
      </c>
      <c r="P220" t="s">
        <v>549</v>
      </c>
      <c r="Q220" t="s"/>
      <c r="R220" t="s">
        <v>81</v>
      </c>
      <c r="S220" t="s">
        <v>542</v>
      </c>
      <c r="T220" t="s">
        <v>83</v>
      </c>
      <c r="U220" t="s"/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HYPERLINK("https://hotelmonitor-cachepage.eclerx.com/savepage/tk_15432124515984077_sr_2036.html","info")</f>
        <v/>
      </c>
      <c r="AA220" t="n">
        <v>-754595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108</v>
      </c>
      <c r="AO220" t="s">
        <v>551</v>
      </c>
      <c r="AP220" t="n">
        <v>19</v>
      </c>
      <c r="AQ220" t="s">
        <v>90</v>
      </c>
      <c r="AR220" t="s">
        <v>71</v>
      </c>
      <c r="AS220" t="s"/>
      <c r="AT220" t="s">
        <v>92</v>
      </c>
      <c r="AU220" t="s"/>
      <c r="AV220" t="s"/>
      <c r="AW220" t="s"/>
      <c r="AX220" t="s"/>
      <c r="AY220" t="n">
        <v>754595</v>
      </c>
      <c r="AZ220" t="s">
        <v>552</v>
      </c>
      <c r="BA220" t="s"/>
      <c r="BB220" t="n">
        <v>48928</v>
      </c>
      <c r="BC220" t="n">
        <v>98.82022976875309</v>
      </c>
      <c r="BD220" t="n">
        <v>8.03316025428729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549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53.38</v>
      </c>
      <c r="L221" t="s">
        <v>77</v>
      </c>
      <c r="M221" t="s">
        <v>553</v>
      </c>
      <c r="N221" t="s">
        <v>554</v>
      </c>
      <c r="O221" t="s">
        <v>80</v>
      </c>
      <c r="P221" t="s">
        <v>549</v>
      </c>
      <c r="Q221" t="s"/>
      <c r="R221" t="s">
        <v>81</v>
      </c>
      <c r="S221" t="s">
        <v>555</v>
      </c>
      <c r="T221" t="s">
        <v>83</v>
      </c>
      <c r="U221" t="s"/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HYPERLINK("https://hotelmonitor-cachepage.eclerx.com/savepage/tk_15432124515984077_sr_2036.html","info")</f>
        <v/>
      </c>
      <c r="AA221" t="n">
        <v>-754595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108</v>
      </c>
      <c r="AO221" t="s">
        <v>556</v>
      </c>
      <c r="AP221" t="n">
        <v>19</v>
      </c>
      <c r="AQ221" t="s">
        <v>90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754595</v>
      </c>
      <c r="AZ221" t="s">
        <v>552</v>
      </c>
      <c r="BA221" t="s"/>
      <c r="BB221" t="n">
        <v>48928</v>
      </c>
      <c r="BC221" t="n">
        <v>98.82022976875309</v>
      </c>
      <c r="BD221" t="n">
        <v>8.03316025428729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557</v>
      </c>
      <c r="F222" t="n">
        <v>545202</v>
      </c>
      <c r="G222" t="s">
        <v>74</v>
      </c>
      <c r="H222" t="s">
        <v>75</v>
      </c>
      <c r="I222" t="s"/>
      <c r="J222" t="s">
        <v>76</v>
      </c>
      <c r="K222" t="n">
        <v>70.15000000000001</v>
      </c>
      <c r="L222" t="s">
        <v>77</v>
      </c>
      <c r="M222" t="s">
        <v>558</v>
      </c>
      <c r="N222" t="s">
        <v>218</v>
      </c>
      <c r="O222" t="s">
        <v>80</v>
      </c>
      <c r="P222" t="s">
        <v>559</v>
      </c>
      <c r="Q222" t="s"/>
      <c r="R222" t="s">
        <v>144</v>
      </c>
      <c r="S222" t="s">
        <v>560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HYPERLINK("https://hotelmonitor-cachepage.eclerx.com/savepage/tk_15432123781655555_sr_2036.html","info")</f>
        <v/>
      </c>
      <c r="AA222" t="n">
        <v>80131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108</v>
      </c>
      <c r="AO222" t="s">
        <v>561</v>
      </c>
      <c r="AP222" t="n">
        <v>4</v>
      </c>
      <c r="AQ222" t="s">
        <v>90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1776810</v>
      </c>
      <c r="AZ222" t="s">
        <v>562</v>
      </c>
      <c r="BA222" t="s"/>
      <c r="BB222" t="n">
        <v>64149</v>
      </c>
      <c r="BC222" t="n">
        <v>98.81948333</v>
      </c>
      <c r="BD222" t="n">
        <v>8.038205555999999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557</v>
      </c>
      <c r="F223" t="n">
        <v>545202</v>
      </c>
      <c r="G223" t="s">
        <v>74</v>
      </c>
      <c r="H223" t="s">
        <v>75</v>
      </c>
      <c r="I223" t="s"/>
      <c r="J223" t="s">
        <v>76</v>
      </c>
      <c r="K223" t="n">
        <v>70.15000000000001</v>
      </c>
      <c r="L223" t="s">
        <v>77</v>
      </c>
      <c r="M223" t="s">
        <v>558</v>
      </c>
      <c r="N223" t="s">
        <v>218</v>
      </c>
      <c r="O223" t="s">
        <v>80</v>
      </c>
      <c r="P223" t="s">
        <v>559</v>
      </c>
      <c r="Q223" t="s"/>
      <c r="R223" t="s">
        <v>144</v>
      </c>
      <c r="S223" t="s">
        <v>560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HYPERLINK("https://hotelmonitor-cachepage.eclerx.com/savepage/tk_15432123781655555_sr_2036.html","info")</f>
        <v/>
      </c>
      <c r="AA223" t="n">
        <v>80131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108</v>
      </c>
      <c r="AO223" t="s">
        <v>561</v>
      </c>
      <c r="AP223" t="n">
        <v>4</v>
      </c>
      <c r="AQ223" t="s">
        <v>90</v>
      </c>
      <c r="AR223" t="s">
        <v>112</v>
      </c>
      <c r="AS223" t="s"/>
      <c r="AT223" t="s">
        <v>92</v>
      </c>
      <c r="AU223" t="s"/>
      <c r="AV223" t="s"/>
      <c r="AW223" t="s"/>
      <c r="AX223" t="s"/>
      <c r="AY223" t="n">
        <v>1776810</v>
      </c>
      <c r="AZ223" t="s">
        <v>562</v>
      </c>
      <c r="BA223" t="s"/>
      <c r="BB223" t="n">
        <v>64149</v>
      </c>
      <c r="BC223" t="n">
        <v>98.81948333</v>
      </c>
      <c r="BD223" t="n">
        <v>8.038205555999999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557</v>
      </c>
      <c r="F224" t="n">
        <v>545202</v>
      </c>
      <c r="G224" t="s">
        <v>74</v>
      </c>
      <c r="H224" t="s">
        <v>75</v>
      </c>
      <c r="I224" t="s"/>
      <c r="J224" t="s">
        <v>76</v>
      </c>
      <c r="K224" t="n">
        <v>76.73999999999999</v>
      </c>
      <c r="L224" t="s">
        <v>77</v>
      </c>
      <c r="M224" t="s">
        <v>563</v>
      </c>
      <c r="N224" t="s">
        <v>218</v>
      </c>
      <c r="O224" t="s">
        <v>80</v>
      </c>
      <c r="P224" t="s">
        <v>559</v>
      </c>
      <c r="Q224" t="s"/>
      <c r="R224" t="s">
        <v>144</v>
      </c>
      <c r="S224" t="s">
        <v>564</v>
      </c>
      <c r="T224" t="s">
        <v>83</v>
      </c>
      <c r="U224" t="s"/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HYPERLINK("https://hotelmonitor-cachepage.eclerx.com/savepage/tk_15432123781655555_sr_2036.html","info")</f>
        <v/>
      </c>
      <c r="AA224" t="n">
        <v>80131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108</v>
      </c>
      <c r="AO224" t="s">
        <v>565</v>
      </c>
      <c r="AP224" t="n">
        <v>4</v>
      </c>
      <c r="AQ224" t="s">
        <v>90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1776810</v>
      </c>
      <c r="AZ224" t="s">
        <v>562</v>
      </c>
      <c r="BA224" t="s"/>
      <c r="BB224" t="n">
        <v>64149</v>
      </c>
      <c r="BC224" t="n">
        <v>98.81948333</v>
      </c>
      <c r="BD224" t="n">
        <v>8.038205555999999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557</v>
      </c>
      <c r="F225" t="n">
        <v>545202</v>
      </c>
      <c r="G225" t="s">
        <v>74</v>
      </c>
      <c r="H225" t="s">
        <v>75</v>
      </c>
      <c r="I225" t="s"/>
      <c r="J225" t="s">
        <v>76</v>
      </c>
      <c r="K225" t="n">
        <v>76.73999999999999</v>
      </c>
      <c r="L225" t="s">
        <v>77</v>
      </c>
      <c r="M225" t="s">
        <v>563</v>
      </c>
      <c r="N225" t="s">
        <v>218</v>
      </c>
      <c r="O225" t="s">
        <v>80</v>
      </c>
      <c r="P225" t="s">
        <v>559</v>
      </c>
      <c r="Q225" t="s"/>
      <c r="R225" t="s">
        <v>144</v>
      </c>
      <c r="S225" t="s">
        <v>564</v>
      </c>
      <c r="T225" t="s">
        <v>83</v>
      </c>
      <c r="U225" t="s"/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HYPERLINK("https://hotelmonitor-cachepage.eclerx.com/savepage/tk_15432123781655555_sr_2036.html","info")</f>
        <v/>
      </c>
      <c r="AA225" t="n">
        <v>80131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108</v>
      </c>
      <c r="AO225" t="s">
        <v>565</v>
      </c>
      <c r="AP225" t="n">
        <v>4</v>
      </c>
      <c r="AQ225" t="s">
        <v>90</v>
      </c>
      <c r="AR225" t="s">
        <v>112</v>
      </c>
      <c r="AS225" t="s"/>
      <c r="AT225" t="s">
        <v>92</v>
      </c>
      <c r="AU225" t="s"/>
      <c r="AV225" t="s"/>
      <c r="AW225" t="s"/>
      <c r="AX225" t="s"/>
      <c r="AY225" t="n">
        <v>1776810</v>
      </c>
      <c r="AZ225" t="s">
        <v>562</v>
      </c>
      <c r="BA225" t="s"/>
      <c r="BB225" t="n">
        <v>64149</v>
      </c>
      <c r="BC225" t="n">
        <v>98.81948333</v>
      </c>
      <c r="BD225" t="n">
        <v>8.038205555999999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557</v>
      </c>
      <c r="F226" t="n">
        <v>545202</v>
      </c>
      <c r="G226" t="s">
        <v>74</v>
      </c>
      <c r="H226" t="s">
        <v>75</v>
      </c>
      <c r="I226" t="s"/>
      <c r="J226" t="s">
        <v>76</v>
      </c>
      <c r="K226" t="n">
        <v>79.66</v>
      </c>
      <c r="L226" t="s">
        <v>77</v>
      </c>
      <c r="M226" t="s">
        <v>566</v>
      </c>
      <c r="N226" t="s">
        <v>567</v>
      </c>
      <c r="O226" t="s">
        <v>80</v>
      </c>
      <c r="P226" t="s">
        <v>559</v>
      </c>
      <c r="Q226" t="s"/>
      <c r="R226" t="s">
        <v>144</v>
      </c>
      <c r="S226" t="s">
        <v>568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HYPERLINK("https://hotelmonitor-cachepage.eclerx.com/savepage/tk_15432123781655555_sr_2036.html","info")</f>
        <v/>
      </c>
      <c r="AA226" t="n">
        <v>80131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108</v>
      </c>
      <c r="AO226" t="s">
        <v>565</v>
      </c>
      <c r="AP226" t="n">
        <v>4</v>
      </c>
      <c r="AQ226" t="s">
        <v>90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1776810</v>
      </c>
      <c r="AZ226" t="s">
        <v>562</v>
      </c>
      <c r="BA226" t="s"/>
      <c r="BB226" t="n">
        <v>64149</v>
      </c>
      <c r="BC226" t="n">
        <v>98.81948333</v>
      </c>
      <c r="BD226" t="n">
        <v>8.038205555999999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557</v>
      </c>
      <c r="F227" t="n">
        <v>545202</v>
      </c>
      <c r="G227" t="s">
        <v>74</v>
      </c>
      <c r="H227" t="s">
        <v>75</v>
      </c>
      <c r="I227" t="s"/>
      <c r="J227" t="s">
        <v>76</v>
      </c>
      <c r="K227" t="n">
        <v>79.66</v>
      </c>
      <c r="L227" t="s">
        <v>77</v>
      </c>
      <c r="M227" t="s">
        <v>566</v>
      </c>
      <c r="N227" t="s">
        <v>567</v>
      </c>
      <c r="O227" t="s">
        <v>80</v>
      </c>
      <c r="P227" t="s">
        <v>559</v>
      </c>
      <c r="Q227" t="s"/>
      <c r="R227" t="s">
        <v>144</v>
      </c>
      <c r="S227" t="s">
        <v>568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HYPERLINK("https://hotelmonitor-cachepage.eclerx.com/savepage/tk_15432123781655555_sr_2036.html","info")</f>
        <v/>
      </c>
      <c r="AA227" t="n">
        <v>80131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108</v>
      </c>
      <c r="AO227" t="s">
        <v>565</v>
      </c>
      <c r="AP227" t="n">
        <v>4</v>
      </c>
      <c r="AQ227" t="s">
        <v>90</v>
      </c>
      <c r="AR227" t="s">
        <v>112</v>
      </c>
      <c r="AS227" t="s"/>
      <c r="AT227" t="s">
        <v>92</v>
      </c>
      <c r="AU227" t="s"/>
      <c r="AV227" t="s"/>
      <c r="AW227" t="s"/>
      <c r="AX227" t="s"/>
      <c r="AY227" t="n">
        <v>1776810</v>
      </c>
      <c r="AZ227" t="s">
        <v>562</v>
      </c>
      <c r="BA227" t="s"/>
      <c r="BB227" t="n">
        <v>64149</v>
      </c>
      <c r="BC227" t="n">
        <v>98.81948333</v>
      </c>
      <c r="BD227" t="n">
        <v>8.038205555999999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557</v>
      </c>
      <c r="F228" t="n">
        <v>545202</v>
      </c>
      <c r="G228" t="s">
        <v>74</v>
      </c>
      <c r="H228" t="s">
        <v>75</v>
      </c>
      <c r="I228" t="s"/>
      <c r="J228" t="s">
        <v>76</v>
      </c>
      <c r="K228" t="n">
        <v>85.48</v>
      </c>
      <c r="L228" t="s">
        <v>77</v>
      </c>
      <c r="M228" t="s">
        <v>569</v>
      </c>
      <c r="N228" t="s">
        <v>567</v>
      </c>
      <c r="O228" t="s">
        <v>80</v>
      </c>
      <c r="P228" t="s">
        <v>559</v>
      </c>
      <c r="Q228" t="s"/>
      <c r="R228" t="s">
        <v>144</v>
      </c>
      <c r="S228" t="s">
        <v>570</v>
      </c>
      <c r="T228" t="s">
        <v>83</v>
      </c>
      <c r="U228" t="s"/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HYPERLINK("https://hotelmonitor-cachepage.eclerx.com/savepage/tk_15432123781655555_sr_2036.html","info")</f>
        <v/>
      </c>
      <c r="AA228" t="n">
        <v>80131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108</v>
      </c>
      <c r="AO228" t="s">
        <v>565</v>
      </c>
      <c r="AP228" t="n">
        <v>4</v>
      </c>
      <c r="AQ228" t="s">
        <v>90</v>
      </c>
      <c r="AR228" t="s">
        <v>71</v>
      </c>
      <c r="AS228" t="s"/>
      <c r="AT228" t="s">
        <v>92</v>
      </c>
      <c r="AU228" t="s"/>
      <c r="AV228" t="s"/>
      <c r="AW228" t="s"/>
      <c r="AX228" t="s"/>
      <c r="AY228" t="n">
        <v>1776810</v>
      </c>
      <c r="AZ228" t="s">
        <v>562</v>
      </c>
      <c r="BA228" t="s"/>
      <c r="BB228" t="n">
        <v>64149</v>
      </c>
      <c r="BC228" t="n">
        <v>98.81948333</v>
      </c>
      <c r="BD228" t="n">
        <v>8.038205555999999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557</v>
      </c>
      <c r="F229" t="n">
        <v>545202</v>
      </c>
      <c r="G229" t="s">
        <v>74</v>
      </c>
      <c r="H229" t="s">
        <v>75</v>
      </c>
      <c r="I229" t="s"/>
      <c r="J229" t="s">
        <v>76</v>
      </c>
      <c r="K229" t="n">
        <v>85.48</v>
      </c>
      <c r="L229" t="s">
        <v>77</v>
      </c>
      <c r="M229" t="s">
        <v>569</v>
      </c>
      <c r="N229" t="s">
        <v>567</v>
      </c>
      <c r="O229" t="s">
        <v>80</v>
      </c>
      <c r="P229" t="s">
        <v>559</v>
      </c>
      <c r="Q229" t="s"/>
      <c r="R229" t="s">
        <v>144</v>
      </c>
      <c r="S229" t="s">
        <v>570</v>
      </c>
      <c r="T229" t="s">
        <v>83</v>
      </c>
      <c r="U229" t="s"/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HYPERLINK("https://hotelmonitor-cachepage.eclerx.com/savepage/tk_15432123781655555_sr_2036.html","info")</f>
        <v/>
      </c>
      <c r="AA229" t="n">
        <v>80131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108</v>
      </c>
      <c r="AO229" t="s">
        <v>565</v>
      </c>
      <c r="AP229" t="n">
        <v>4</v>
      </c>
      <c r="AQ229" t="s">
        <v>90</v>
      </c>
      <c r="AR229" t="s">
        <v>112</v>
      </c>
      <c r="AS229" t="s"/>
      <c r="AT229" t="s">
        <v>92</v>
      </c>
      <c r="AU229" t="s"/>
      <c r="AV229" t="s"/>
      <c r="AW229" t="s"/>
      <c r="AX229" t="s"/>
      <c r="AY229" t="n">
        <v>1776810</v>
      </c>
      <c r="AZ229" t="s">
        <v>562</v>
      </c>
      <c r="BA229" t="s"/>
      <c r="BB229" t="n">
        <v>64149</v>
      </c>
      <c r="BC229" t="n">
        <v>98.81948333</v>
      </c>
      <c r="BD229" t="n">
        <v>8.038205555999999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557</v>
      </c>
      <c r="F230" t="n">
        <v>545202</v>
      </c>
      <c r="G230" t="s">
        <v>74</v>
      </c>
      <c r="H230" t="s">
        <v>75</v>
      </c>
      <c r="I230" t="s"/>
      <c r="J230" t="s">
        <v>76</v>
      </c>
      <c r="K230" t="n">
        <v>94.20999999999999</v>
      </c>
      <c r="L230" t="s">
        <v>77</v>
      </c>
      <c r="M230" t="s">
        <v>571</v>
      </c>
      <c r="N230" t="s">
        <v>572</v>
      </c>
      <c r="O230" t="s">
        <v>80</v>
      </c>
      <c r="P230" t="s">
        <v>559</v>
      </c>
      <c r="Q230" t="s"/>
      <c r="R230" t="s">
        <v>144</v>
      </c>
      <c r="S230" t="s">
        <v>573</v>
      </c>
      <c r="T230" t="s">
        <v>83</v>
      </c>
      <c r="U230" t="s"/>
      <c r="V230" t="s">
        <v>84</v>
      </c>
      <c r="W230" t="s">
        <v>103</v>
      </c>
      <c r="X230" t="s"/>
      <c r="Y230" t="s">
        <v>86</v>
      </c>
      <c r="Z230">
        <f>HYPERLINK("https://hotelmonitor-cachepage.eclerx.com/savepage/tk_15432123781655555_sr_2036.html","info")</f>
        <v/>
      </c>
      <c r="AA230" t="n">
        <v>80131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108</v>
      </c>
      <c r="AO230" t="s">
        <v>565</v>
      </c>
      <c r="AP230" t="n">
        <v>4</v>
      </c>
      <c r="AQ230" t="s">
        <v>90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1776810</v>
      </c>
      <c r="AZ230" t="s">
        <v>562</v>
      </c>
      <c r="BA230" t="s"/>
      <c r="BB230" t="n">
        <v>64149</v>
      </c>
      <c r="BC230" t="n">
        <v>98.81948333</v>
      </c>
      <c r="BD230" t="n">
        <v>8.038205555999999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557</v>
      </c>
      <c r="F231" t="n">
        <v>545202</v>
      </c>
      <c r="G231" t="s">
        <v>74</v>
      </c>
      <c r="H231" t="s">
        <v>75</v>
      </c>
      <c r="I231" t="s"/>
      <c r="J231" t="s">
        <v>76</v>
      </c>
      <c r="K231" t="n">
        <v>94.20999999999999</v>
      </c>
      <c r="L231" t="s">
        <v>77</v>
      </c>
      <c r="M231" t="s">
        <v>571</v>
      </c>
      <c r="N231" t="s">
        <v>572</v>
      </c>
      <c r="O231" t="s">
        <v>80</v>
      </c>
      <c r="P231" t="s">
        <v>559</v>
      </c>
      <c r="Q231" t="s"/>
      <c r="R231" t="s">
        <v>144</v>
      </c>
      <c r="S231" t="s">
        <v>573</v>
      </c>
      <c r="T231" t="s">
        <v>83</v>
      </c>
      <c r="U231" t="s"/>
      <c r="V231" t="s">
        <v>84</v>
      </c>
      <c r="W231" t="s">
        <v>103</v>
      </c>
      <c r="X231" t="s"/>
      <c r="Y231" t="s">
        <v>86</v>
      </c>
      <c r="Z231">
        <f>HYPERLINK("https://hotelmonitor-cachepage.eclerx.com/savepage/tk_15432123781655555_sr_2036.html","info")</f>
        <v/>
      </c>
      <c r="AA231" t="n">
        <v>80131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108</v>
      </c>
      <c r="AO231" t="s">
        <v>565</v>
      </c>
      <c r="AP231" t="n">
        <v>4</v>
      </c>
      <c r="AQ231" t="s">
        <v>90</v>
      </c>
      <c r="AR231" t="s">
        <v>112</v>
      </c>
      <c r="AS231" t="s"/>
      <c r="AT231" t="s">
        <v>92</v>
      </c>
      <c r="AU231" t="s"/>
      <c r="AV231" t="s"/>
      <c r="AW231" t="s"/>
      <c r="AX231" t="s"/>
      <c r="AY231" t="n">
        <v>1776810</v>
      </c>
      <c r="AZ231" t="s">
        <v>562</v>
      </c>
      <c r="BA231" t="s"/>
      <c r="BB231" t="n">
        <v>64149</v>
      </c>
      <c r="BC231" t="n">
        <v>98.81948333</v>
      </c>
      <c r="BD231" t="n">
        <v>8.038205555999999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557</v>
      </c>
      <c r="F232" t="n">
        <v>545202</v>
      </c>
      <c r="G232" t="s">
        <v>74</v>
      </c>
      <c r="H232" t="s">
        <v>75</v>
      </c>
      <c r="I232" t="s"/>
      <c r="J232" t="s">
        <v>76</v>
      </c>
      <c r="K232" t="n">
        <v>97.5</v>
      </c>
      <c r="L232" t="s">
        <v>77</v>
      </c>
      <c r="M232" t="s">
        <v>119</v>
      </c>
      <c r="N232" t="s">
        <v>218</v>
      </c>
      <c r="O232" t="s">
        <v>80</v>
      </c>
      <c r="P232" t="s">
        <v>559</v>
      </c>
      <c r="Q232" t="s"/>
      <c r="R232" t="s">
        <v>144</v>
      </c>
      <c r="S232" t="s">
        <v>120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HYPERLINK("https://hotelmonitor-cachepage.eclerx.com/savepage/tk_15432123781655555_sr_2036.html","info")</f>
        <v/>
      </c>
      <c r="AA232" t="n">
        <v>80131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108</v>
      </c>
      <c r="AO232" t="s">
        <v>407</v>
      </c>
      <c r="AP232" t="n">
        <v>4</v>
      </c>
      <c r="AQ232" t="s">
        <v>90</v>
      </c>
      <c r="AR232" t="s">
        <v>91</v>
      </c>
      <c r="AS232" t="s"/>
      <c r="AT232" t="s">
        <v>92</v>
      </c>
      <c r="AU232" t="s"/>
      <c r="AV232" t="s"/>
      <c r="AW232" t="s"/>
      <c r="AX232" t="s"/>
      <c r="AY232" t="n">
        <v>1776810</v>
      </c>
      <c r="AZ232" t="s">
        <v>562</v>
      </c>
      <c r="BA232" t="s"/>
      <c r="BB232" t="n">
        <v>64149</v>
      </c>
      <c r="BC232" t="n">
        <v>98.81948333</v>
      </c>
      <c r="BD232" t="n">
        <v>8.038205555999999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557</v>
      </c>
      <c r="F233" t="n">
        <v>545202</v>
      </c>
      <c r="G233" t="s">
        <v>74</v>
      </c>
      <c r="H233" t="s">
        <v>75</v>
      </c>
      <c r="I233" t="s"/>
      <c r="J233" t="s">
        <v>76</v>
      </c>
      <c r="K233" t="n">
        <v>105.46</v>
      </c>
      <c r="L233" t="s">
        <v>77</v>
      </c>
      <c r="M233" t="s">
        <v>574</v>
      </c>
      <c r="N233" t="s">
        <v>218</v>
      </c>
      <c r="O233" t="s">
        <v>80</v>
      </c>
      <c r="P233" t="s">
        <v>559</v>
      </c>
      <c r="Q233" t="s"/>
      <c r="R233" t="s">
        <v>144</v>
      </c>
      <c r="S233" t="s">
        <v>575</v>
      </c>
      <c r="T233" t="s">
        <v>83</v>
      </c>
      <c r="U233" t="s"/>
      <c r="V233" t="s">
        <v>84</v>
      </c>
      <c r="W233" t="s">
        <v>103</v>
      </c>
      <c r="X233" t="s"/>
      <c r="Y233" t="s">
        <v>86</v>
      </c>
      <c r="Z233">
        <f>HYPERLINK("https://hotelmonitor-cachepage.eclerx.com/savepage/tk_15432123781655555_sr_2036.html","info")</f>
        <v/>
      </c>
      <c r="AA233" t="n">
        <v>80131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4</v>
      </c>
      <c r="AQ233" t="s">
        <v>90</v>
      </c>
      <c r="AR233" t="s">
        <v>91</v>
      </c>
      <c r="AS233" t="s"/>
      <c r="AT233" t="s">
        <v>92</v>
      </c>
      <c r="AU233" t="s"/>
      <c r="AV233" t="s"/>
      <c r="AW233" t="s"/>
      <c r="AX233" t="s"/>
      <c r="AY233" t="n">
        <v>1776810</v>
      </c>
      <c r="AZ233" t="s">
        <v>562</v>
      </c>
      <c r="BA233" t="s"/>
      <c r="BB233" t="n">
        <v>64149</v>
      </c>
      <c r="BC233" t="n">
        <v>98.81948333</v>
      </c>
      <c r="BD233" t="n">
        <v>8.038205555999999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557</v>
      </c>
      <c r="F234" t="n">
        <v>545202</v>
      </c>
      <c r="G234" t="s">
        <v>74</v>
      </c>
      <c r="H234" t="s">
        <v>75</v>
      </c>
      <c r="I234" t="s"/>
      <c r="J234" t="s">
        <v>76</v>
      </c>
      <c r="K234" t="n">
        <v>109.44</v>
      </c>
      <c r="L234" t="s">
        <v>77</v>
      </c>
      <c r="M234" t="s">
        <v>576</v>
      </c>
      <c r="N234" t="s">
        <v>567</v>
      </c>
      <c r="O234" t="s">
        <v>80</v>
      </c>
      <c r="P234" t="s">
        <v>559</v>
      </c>
      <c r="Q234" t="s"/>
      <c r="R234" t="s">
        <v>144</v>
      </c>
      <c r="S234" t="s">
        <v>577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HYPERLINK("https://hotelmonitor-cachepage.eclerx.com/savepage/tk_15432123781655555_sr_2036.html","info")</f>
        <v/>
      </c>
      <c r="AA234" t="n">
        <v>80131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4</v>
      </c>
      <c r="AQ234" t="s">
        <v>90</v>
      </c>
      <c r="AR234" t="s">
        <v>91</v>
      </c>
      <c r="AS234" t="s"/>
      <c r="AT234" t="s">
        <v>92</v>
      </c>
      <c r="AU234" t="s"/>
      <c r="AV234" t="s"/>
      <c r="AW234" t="s"/>
      <c r="AX234" t="s"/>
      <c r="AY234" t="n">
        <v>1776810</v>
      </c>
      <c r="AZ234" t="s">
        <v>562</v>
      </c>
      <c r="BA234" t="s"/>
      <c r="BB234" t="n">
        <v>64149</v>
      </c>
      <c r="BC234" t="n">
        <v>98.81948333</v>
      </c>
      <c r="BD234" t="n">
        <v>8.038205555999999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557</v>
      </c>
      <c r="F235" t="n">
        <v>545202</v>
      </c>
      <c r="G235" t="s">
        <v>74</v>
      </c>
      <c r="H235" t="s">
        <v>75</v>
      </c>
      <c r="I235" t="s"/>
      <c r="J235" t="s">
        <v>76</v>
      </c>
      <c r="K235" t="n">
        <v>117.39</v>
      </c>
      <c r="L235" t="s">
        <v>77</v>
      </c>
      <c r="M235" t="s">
        <v>578</v>
      </c>
      <c r="N235" t="s">
        <v>567</v>
      </c>
      <c r="O235" t="s">
        <v>80</v>
      </c>
      <c r="P235" t="s">
        <v>559</v>
      </c>
      <c r="Q235" t="s"/>
      <c r="R235" t="s">
        <v>144</v>
      </c>
      <c r="S235" t="s">
        <v>579</v>
      </c>
      <c r="T235" t="s">
        <v>83</v>
      </c>
      <c r="U235" t="s"/>
      <c r="V235" t="s">
        <v>84</v>
      </c>
      <c r="W235" t="s">
        <v>103</v>
      </c>
      <c r="X235" t="s"/>
      <c r="Y235" t="s">
        <v>86</v>
      </c>
      <c r="Z235">
        <f>HYPERLINK("https://hotelmonitor-cachepage.eclerx.com/savepage/tk_15432123781655555_sr_2036.html","info")</f>
        <v/>
      </c>
      <c r="AA235" t="n">
        <v>80131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4</v>
      </c>
      <c r="AQ235" t="s">
        <v>90</v>
      </c>
      <c r="AR235" t="s">
        <v>91</v>
      </c>
      <c r="AS235" t="s"/>
      <c r="AT235" t="s">
        <v>92</v>
      </c>
      <c r="AU235" t="s"/>
      <c r="AV235" t="s"/>
      <c r="AW235" t="s"/>
      <c r="AX235" t="s"/>
      <c r="AY235" t="n">
        <v>1776810</v>
      </c>
      <c r="AZ235" t="s">
        <v>562</v>
      </c>
      <c r="BA235" t="s"/>
      <c r="BB235" t="n">
        <v>64149</v>
      </c>
      <c r="BC235" t="n">
        <v>98.81948333</v>
      </c>
      <c r="BD235" t="n">
        <v>8.038205555999999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557</v>
      </c>
      <c r="F236" t="n">
        <v>545202</v>
      </c>
      <c r="G236" t="s">
        <v>74</v>
      </c>
      <c r="H236" t="s">
        <v>75</v>
      </c>
      <c r="I236" t="s"/>
      <c r="J236" t="s">
        <v>76</v>
      </c>
      <c r="K236" t="n">
        <v>129.33</v>
      </c>
      <c r="L236" t="s">
        <v>77</v>
      </c>
      <c r="M236" t="s">
        <v>580</v>
      </c>
      <c r="N236" t="s">
        <v>572</v>
      </c>
      <c r="O236" t="s">
        <v>80</v>
      </c>
      <c r="P236" t="s">
        <v>559</v>
      </c>
      <c r="Q236" t="s"/>
      <c r="R236" t="s">
        <v>144</v>
      </c>
      <c r="S236" t="s">
        <v>581</v>
      </c>
      <c r="T236" t="s">
        <v>83</v>
      </c>
      <c r="U236" t="s"/>
      <c r="V236" t="s">
        <v>84</v>
      </c>
      <c r="W236" t="s">
        <v>103</v>
      </c>
      <c r="X236" t="s"/>
      <c r="Y236" t="s">
        <v>86</v>
      </c>
      <c r="Z236">
        <f>HYPERLINK("https://hotelmonitor-cachepage.eclerx.com/savepage/tk_15432123781655555_sr_2036.html","info")</f>
        <v/>
      </c>
      <c r="AA236" t="n">
        <v>80131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4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1776810</v>
      </c>
      <c r="AZ236" t="s">
        <v>562</v>
      </c>
      <c r="BA236" t="s"/>
      <c r="BB236" t="n">
        <v>64149</v>
      </c>
      <c r="BC236" t="n">
        <v>98.81948333</v>
      </c>
      <c r="BD236" t="n">
        <v>8.038205555999999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582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13.83</v>
      </c>
      <c r="L237" t="s">
        <v>77</v>
      </c>
      <c r="M237" t="s">
        <v>583</v>
      </c>
      <c r="N237" t="s">
        <v>584</v>
      </c>
      <c r="O237" t="s">
        <v>80</v>
      </c>
      <c r="P237" t="s">
        <v>582</v>
      </c>
      <c r="Q237" t="s"/>
      <c r="R237" t="s">
        <v>81</v>
      </c>
      <c r="S237" t="s">
        <v>585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HYPERLINK("https://hotelmonitor-cachepage.eclerx.com/savepage/tk_15432124750243325_sr_2036.html","info")</f>
        <v/>
      </c>
      <c r="AA237" t="n">
        <v>-6632370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108</v>
      </c>
      <c r="AO237" t="s">
        <v>513</v>
      </c>
      <c r="AP237" t="n">
        <v>25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6632370</v>
      </c>
      <c r="AZ237" t="s">
        <v>586</v>
      </c>
      <c r="BA237" t="s"/>
      <c r="BB237" t="n">
        <v>1158555</v>
      </c>
      <c r="BC237" t="n">
        <v>98.96958923339839</v>
      </c>
      <c r="BD237" t="n">
        <v>7.81117391586304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582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15.05</v>
      </c>
      <c r="L238" t="s">
        <v>77</v>
      </c>
      <c r="M238" t="s">
        <v>587</v>
      </c>
      <c r="N238" t="s">
        <v>584</v>
      </c>
      <c r="O238" t="s">
        <v>80</v>
      </c>
      <c r="P238" t="s">
        <v>582</v>
      </c>
      <c r="Q238" t="s"/>
      <c r="R238" t="s">
        <v>81</v>
      </c>
      <c r="S238" t="s">
        <v>588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HYPERLINK("https://hotelmonitor-cachepage.eclerx.com/savepage/tk_15432124750243325_sr_2036.html","info")</f>
        <v/>
      </c>
      <c r="AA238" t="n">
        <v>-6632370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108</v>
      </c>
      <c r="AO238" t="s">
        <v>589</v>
      </c>
      <c r="AP238" t="n">
        <v>25</v>
      </c>
      <c r="AQ238" t="s">
        <v>90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6632370</v>
      </c>
      <c r="AZ238" t="s">
        <v>586</v>
      </c>
      <c r="BA238" t="s"/>
      <c r="BB238" t="n">
        <v>1158555</v>
      </c>
      <c r="BC238" t="n">
        <v>98.96958923339839</v>
      </c>
      <c r="BD238" t="n">
        <v>7.81117391586304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590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21.39</v>
      </c>
      <c r="L239" t="s">
        <v>77</v>
      </c>
      <c r="M239" t="s">
        <v>591</v>
      </c>
      <c r="N239" t="s">
        <v>592</v>
      </c>
      <c r="O239" t="s">
        <v>80</v>
      </c>
      <c r="P239" t="s">
        <v>590</v>
      </c>
      <c r="Q239" t="s"/>
      <c r="R239" t="s">
        <v>81</v>
      </c>
      <c r="S239" t="s">
        <v>593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HYPERLINK("https://hotelmonitor-cachepage.eclerx.com/savepage/tk_15432125200015304_sr_2036.html","info")</f>
        <v/>
      </c>
      <c r="AA239" t="n">
        <v>-5005179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37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n">
        <v>5005179</v>
      </c>
      <c r="AZ239" t="s">
        <v>594</v>
      </c>
      <c r="BA239" t="s"/>
      <c r="BB239" t="n">
        <v>1148723</v>
      </c>
      <c r="BC239" t="n">
        <v>98.9760956168175</v>
      </c>
      <c r="BD239" t="n">
        <v>7.80493351704063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595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93.59</v>
      </c>
      <c r="L240" t="s">
        <v>77</v>
      </c>
      <c r="M240" t="s">
        <v>596</v>
      </c>
      <c r="N240" t="s">
        <v>597</v>
      </c>
      <c r="O240" t="s">
        <v>80</v>
      </c>
      <c r="P240" t="s">
        <v>595</v>
      </c>
      <c r="Q240" t="s"/>
      <c r="R240" t="s">
        <v>81</v>
      </c>
      <c r="S240" t="s">
        <v>598</v>
      </c>
      <c r="T240" t="s">
        <v>83</v>
      </c>
      <c r="U240" t="s"/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HYPERLINK("https://hotelmonitor-cachepage.eclerx.com/savepage/tk_1543212449304004_sr_2036.html","info")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108</v>
      </c>
      <c r="AO240" t="s">
        <v>599</v>
      </c>
      <c r="AP240" t="n">
        <v>18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600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595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93.59</v>
      </c>
      <c r="L241" t="s">
        <v>77</v>
      </c>
      <c r="M241" t="s">
        <v>596</v>
      </c>
      <c r="N241" t="s">
        <v>597</v>
      </c>
      <c r="O241" t="s">
        <v>80</v>
      </c>
      <c r="P241" t="s">
        <v>595</v>
      </c>
      <c r="Q241" t="s"/>
      <c r="R241" t="s">
        <v>81</v>
      </c>
      <c r="S241" t="s">
        <v>598</v>
      </c>
      <c r="T241" t="s">
        <v>83</v>
      </c>
      <c r="U241" t="s"/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HYPERLINK("https://hotelmonitor-cachepage.eclerx.com/savepage/tk_1543212449304004_sr_2036.html","info")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108</v>
      </c>
      <c r="AO241" t="s">
        <v>599</v>
      </c>
      <c r="AP241" t="n">
        <v>18</v>
      </c>
      <c r="AQ241" t="s">
        <v>90</v>
      </c>
      <c r="AR241" t="s">
        <v>112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600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595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100.28</v>
      </c>
      <c r="L242" t="s">
        <v>77</v>
      </c>
      <c r="M242" t="s">
        <v>601</v>
      </c>
      <c r="N242" t="s">
        <v>597</v>
      </c>
      <c r="O242" t="s">
        <v>80</v>
      </c>
      <c r="P242" t="s">
        <v>595</v>
      </c>
      <c r="Q242" t="s"/>
      <c r="R242" t="s">
        <v>81</v>
      </c>
      <c r="S242" t="s">
        <v>602</v>
      </c>
      <c r="T242" t="s">
        <v>83</v>
      </c>
      <c r="U242" t="s"/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HYPERLINK("https://hotelmonitor-cachepage.eclerx.com/savepage/tk_1543212449304004_sr_2036.html","info")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108</v>
      </c>
      <c r="AO242" t="s">
        <v>603</v>
      </c>
      <c r="AP242" t="n">
        <v>18</v>
      </c>
      <c r="AQ242" t="s">
        <v>90</v>
      </c>
      <c r="AR242" t="s">
        <v>91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600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595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104.59</v>
      </c>
      <c r="L243" t="s">
        <v>77</v>
      </c>
      <c r="M243" t="s">
        <v>604</v>
      </c>
      <c r="N243" t="s">
        <v>597</v>
      </c>
      <c r="O243" t="s">
        <v>80</v>
      </c>
      <c r="P243" t="s">
        <v>595</v>
      </c>
      <c r="Q243" t="s"/>
      <c r="R243" t="s">
        <v>81</v>
      </c>
      <c r="S243" t="s">
        <v>605</v>
      </c>
      <c r="T243" t="s">
        <v>83</v>
      </c>
      <c r="U243" t="s"/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HYPERLINK("https://hotelmonitor-cachepage.eclerx.com/savepage/tk_1543212449304004_sr_2036.html","info")</f>
        <v/>
      </c>
      <c r="AA243" t="n">
        <v>-6713332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108</v>
      </c>
      <c r="AO243" t="s">
        <v>606</v>
      </c>
      <c r="AP243" t="n">
        <v>18</v>
      </c>
      <c r="AQ243" t="s">
        <v>90</v>
      </c>
      <c r="AR243" t="s">
        <v>255</v>
      </c>
      <c r="AS243" t="s"/>
      <c r="AT243" t="s">
        <v>92</v>
      </c>
      <c r="AU243" t="s"/>
      <c r="AV243" t="s"/>
      <c r="AW243" t="s"/>
      <c r="AX243" t="s"/>
      <c r="AY243" t="n">
        <v>6713332</v>
      </c>
      <c r="AZ243" t="s">
        <v>600</v>
      </c>
      <c r="BA243" t="s"/>
      <c r="BB243" t="n">
        <v>248491</v>
      </c>
      <c r="BC243" t="n">
        <v>98.8310551643372</v>
      </c>
      <c r="BD243" t="n">
        <v>8.035737039852879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595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108.16</v>
      </c>
      <c r="L244" t="s">
        <v>77</v>
      </c>
      <c r="M244" t="s">
        <v>607</v>
      </c>
      <c r="N244" t="s">
        <v>608</v>
      </c>
      <c r="O244" t="s">
        <v>80</v>
      </c>
      <c r="P244" t="s">
        <v>595</v>
      </c>
      <c r="Q244" t="s"/>
      <c r="R244" t="s">
        <v>81</v>
      </c>
      <c r="S244" t="s">
        <v>609</v>
      </c>
      <c r="T244" t="s">
        <v>83</v>
      </c>
      <c r="U244" t="s"/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HYPERLINK("https://hotelmonitor-cachepage.eclerx.com/savepage/tk_1543212449304004_sr_2036.html","info")</f>
        <v/>
      </c>
      <c r="AA244" t="n">
        <v>-6713332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108</v>
      </c>
      <c r="AO244" t="s">
        <v>610</v>
      </c>
      <c r="AP244" t="n">
        <v>18</v>
      </c>
      <c r="AQ244" t="s">
        <v>90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6713332</v>
      </c>
      <c r="AZ244" t="s">
        <v>600</v>
      </c>
      <c r="BA244" t="s"/>
      <c r="BB244" t="n">
        <v>248491</v>
      </c>
      <c r="BC244" t="n">
        <v>98.8310551643372</v>
      </c>
      <c r="BD244" t="n">
        <v>8.035737039852879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595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108.16</v>
      </c>
      <c r="L245" t="s">
        <v>77</v>
      </c>
      <c r="M245" t="s">
        <v>607</v>
      </c>
      <c r="N245" t="s">
        <v>608</v>
      </c>
      <c r="O245" t="s">
        <v>80</v>
      </c>
      <c r="P245" t="s">
        <v>595</v>
      </c>
      <c r="Q245" t="s"/>
      <c r="R245" t="s">
        <v>81</v>
      </c>
      <c r="S245" t="s">
        <v>609</v>
      </c>
      <c r="T245" t="s">
        <v>83</v>
      </c>
      <c r="U245" t="s"/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HYPERLINK("https://hotelmonitor-cachepage.eclerx.com/savepage/tk_1543212449304004_sr_2036.html","info")</f>
        <v/>
      </c>
      <c r="AA245" t="n">
        <v>-6713332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108</v>
      </c>
      <c r="AO245" t="s">
        <v>610</v>
      </c>
      <c r="AP245" t="n">
        <v>18</v>
      </c>
      <c r="AQ245" t="s">
        <v>90</v>
      </c>
      <c r="AR245" t="s">
        <v>112</v>
      </c>
      <c r="AS245" t="s"/>
      <c r="AT245" t="s">
        <v>92</v>
      </c>
      <c r="AU245" t="s"/>
      <c r="AV245" t="s"/>
      <c r="AW245" t="s"/>
      <c r="AX245" t="s"/>
      <c r="AY245" t="n">
        <v>6713332</v>
      </c>
      <c r="AZ245" t="s">
        <v>600</v>
      </c>
      <c r="BA245" t="s"/>
      <c r="BB245" t="n">
        <v>248491</v>
      </c>
      <c r="BC245" t="n">
        <v>98.8310551643372</v>
      </c>
      <c r="BD245" t="n">
        <v>8.035737039852879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595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114.61</v>
      </c>
      <c r="L246" t="s">
        <v>77</v>
      </c>
      <c r="M246" t="s">
        <v>611</v>
      </c>
      <c r="N246" t="s">
        <v>608</v>
      </c>
      <c r="O246" t="s">
        <v>80</v>
      </c>
      <c r="P246" t="s">
        <v>595</v>
      </c>
      <c r="Q246" t="s"/>
      <c r="R246" t="s">
        <v>81</v>
      </c>
      <c r="S246" t="s">
        <v>612</v>
      </c>
      <c r="T246" t="s">
        <v>83</v>
      </c>
      <c r="U246" t="s"/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HYPERLINK("https://hotelmonitor-cachepage.eclerx.com/savepage/tk_1543212449304004_sr_2036.html","info")</f>
        <v/>
      </c>
      <c r="AA246" t="n">
        <v>-6713332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18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n">
        <v>6713332</v>
      </c>
      <c r="AZ246" t="s">
        <v>600</v>
      </c>
      <c r="BA246" t="s"/>
      <c r="BB246" t="n">
        <v>248491</v>
      </c>
      <c r="BC246" t="n">
        <v>98.8310551643372</v>
      </c>
      <c r="BD246" t="n">
        <v>8.035737039852879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595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114.92</v>
      </c>
      <c r="L247" t="s">
        <v>77</v>
      </c>
      <c r="M247" t="s">
        <v>613</v>
      </c>
      <c r="N247" t="s">
        <v>614</v>
      </c>
      <c r="O247" t="s">
        <v>80</v>
      </c>
      <c r="P247" t="s">
        <v>595</v>
      </c>
      <c r="Q247" t="s"/>
      <c r="R247" t="s">
        <v>81</v>
      </c>
      <c r="S247" t="s">
        <v>615</v>
      </c>
      <c r="T247" t="s">
        <v>83</v>
      </c>
      <c r="U247" t="s"/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HYPERLINK("https://hotelmonitor-cachepage.eclerx.com/savepage/tk_1543212449304004_sr_2036.html","info")</f>
        <v/>
      </c>
      <c r="AA247" t="n">
        <v>-6713332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108</v>
      </c>
      <c r="AO247" t="s">
        <v>610</v>
      </c>
      <c r="AP247" t="n">
        <v>18</v>
      </c>
      <c r="AQ247" t="s">
        <v>90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6713332</v>
      </c>
      <c r="AZ247" t="s">
        <v>600</v>
      </c>
      <c r="BA247" t="s"/>
      <c r="BB247" t="n">
        <v>248491</v>
      </c>
      <c r="BC247" t="n">
        <v>98.8310551643372</v>
      </c>
      <c r="BD247" t="n">
        <v>8.035737039852879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595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114.92</v>
      </c>
      <c r="L248" t="s">
        <v>77</v>
      </c>
      <c r="M248" t="s">
        <v>613</v>
      </c>
      <c r="N248" t="s">
        <v>614</v>
      </c>
      <c r="O248" t="s">
        <v>80</v>
      </c>
      <c r="P248" t="s">
        <v>595</v>
      </c>
      <c r="Q248" t="s"/>
      <c r="R248" t="s">
        <v>81</v>
      </c>
      <c r="S248" t="s">
        <v>615</v>
      </c>
      <c r="T248" t="s">
        <v>83</v>
      </c>
      <c r="U248" t="s"/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HYPERLINK("https://hotelmonitor-cachepage.eclerx.com/savepage/tk_1543212449304004_sr_2036.html","info")</f>
        <v/>
      </c>
      <c r="AA248" t="n">
        <v>-6713332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108</v>
      </c>
      <c r="AO248" t="s">
        <v>610</v>
      </c>
      <c r="AP248" t="n">
        <v>18</v>
      </c>
      <c r="AQ248" t="s">
        <v>90</v>
      </c>
      <c r="AR248" t="s">
        <v>112</v>
      </c>
      <c r="AS248" t="s"/>
      <c r="AT248" t="s">
        <v>92</v>
      </c>
      <c r="AU248" t="s"/>
      <c r="AV248" t="s"/>
      <c r="AW248" t="s"/>
      <c r="AX248" t="s"/>
      <c r="AY248" t="n">
        <v>6713332</v>
      </c>
      <c r="AZ248" t="s">
        <v>600</v>
      </c>
      <c r="BA248" t="s"/>
      <c r="BB248" t="n">
        <v>248491</v>
      </c>
      <c r="BC248" t="n">
        <v>98.8310551643372</v>
      </c>
      <c r="BD248" t="n">
        <v>8.035737039852879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595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118.75</v>
      </c>
      <c r="L249" t="s">
        <v>77</v>
      </c>
      <c r="M249" t="s">
        <v>616</v>
      </c>
      <c r="N249" t="s">
        <v>617</v>
      </c>
      <c r="O249" t="s">
        <v>80</v>
      </c>
      <c r="P249" t="s">
        <v>595</v>
      </c>
      <c r="Q249" t="s"/>
      <c r="R249" t="s">
        <v>81</v>
      </c>
      <c r="S249" t="s">
        <v>618</v>
      </c>
      <c r="T249" t="s">
        <v>83</v>
      </c>
      <c r="U249" t="s"/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HYPERLINK("https://hotelmonitor-cachepage.eclerx.com/savepage/tk_1543212449304004_sr_2036.html","info")</f>
        <v/>
      </c>
      <c r="AA249" t="n">
        <v>-6713332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108</v>
      </c>
      <c r="AO249" t="s">
        <v>231</v>
      </c>
      <c r="AP249" t="n">
        <v>18</v>
      </c>
      <c r="AQ249" t="s">
        <v>90</v>
      </c>
      <c r="AR249" t="s">
        <v>255</v>
      </c>
      <c r="AS249" t="s"/>
      <c r="AT249" t="s">
        <v>92</v>
      </c>
      <c r="AU249" t="s"/>
      <c r="AV249" t="s"/>
      <c r="AW249" t="s"/>
      <c r="AX249" t="s"/>
      <c r="AY249" t="n">
        <v>6713332</v>
      </c>
      <c r="AZ249" t="s">
        <v>600</v>
      </c>
      <c r="BA249" t="s"/>
      <c r="BB249" t="n">
        <v>248491</v>
      </c>
      <c r="BC249" t="n">
        <v>98.8310551643372</v>
      </c>
      <c r="BD249" t="n">
        <v>8.035737039852879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595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121.77</v>
      </c>
      <c r="L250" t="s">
        <v>77</v>
      </c>
      <c r="M250" t="s">
        <v>619</v>
      </c>
      <c r="N250" t="s">
        <v>614</v>
      </c>
      <c r="O250" t="s">
        <v>80</v>
      </c>
      <c r="P250" t="s">
        <v>595</v>
      </c>
      <c r="Q250" t="s"/>
      <c r="R250" t="s">
        <v>81</v>
      </c>
      <c r="S250" t="s">
        <v>620</v>
      </c>
      <c r="T250" t="s">
        <v>83</v>
      </c>
      <c r="U250" t="s"/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HYPERLINK("https://hotelmonitor-cachepage.eclerx.com/savepage/tk_1543212449304004_sr_2036.html","info")</f>
        <v/>
      </c>
      <c r="AA250" t="n">
        <v>-6713332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18</v>
      </c>
      <c r="AQ250" t="s">
        <v>90</v>
      </c>
      <c r="AR250" t="s">
        <v>91</v>
      </c>
      <c r="AS250" t="s"/>
      <c r="AT250" t="s">
        <v>92</v>
      </c>
      <c r="AU250" t="s"/>
      <c r="AV250" t="s"/>
      <c r="AW250" t="s"/>
      <c r="AX250" t="s"/>
      <c r="AY250" t="n">
        <v>6713332</v>
      </c>
      <c r="AZ250" t="s">
        <v>600</v>
      </c>
      <c r="BA250" t="s"/>
      <c r="BB250" t="n">
        <v>248491</v>
      </c>
      <c r="BC250" t="n">
        <v>98.8310551643372</v>
      </c>
      <c r="BD250" t="n">
        <v>8.035737039852879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621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8.949999999999999</v>
      </c>
      <c r="L251" t="s">
        <v>77</v>
      </c>
      <c r="M251" t="s">
        <v>622</v>
      </c>
      <c r="N251" t="s">
        <v>623</v>
      </c>
      <c r="O251" t="s">
        <v>80</v>
      </c>
      <c r="P251" t="s">
        <v>621</v>
      </c>
      <c r="Q251" t="s"/>
      <c r="R251" t="s">
        <v>81</v>
      </c>
      <c r="S251" t="s">
        <v>624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HYPERLINK("https://hotelmonitor-cachepage.eclerx.com/savepage/tk_1543212496303187_sr_2036.html","info")</f>
        <v/>
      </c>
      <c r="AA251" t="n">
        <v>-4750990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</v>
      </c>
      <c r="AQ251" t="s">
        <v>90</v>
      </c>
      <c r="AR251" t="s">
        <v>91</v>
      </c>
      <c r="AS251" t="s"/>
      <c r="AT251" t="s">
        <v>92</v>
      </c>
      <c r="AU251" t="s"/>
      <c r="AV251" t="s"/>
      <c r="AW251" t="s"/>
      <c r="AX251" t="s"/>
      <c r="AY251" t="n">
        <v>4750990</v>
      </c>
      <c r="AZ251" t="s">
        <v>625</v>
      </c>
      <c r="BA251" t="s"/>
      <c r="BB251" t="n">
        <v>978670</v>
      </c>
      <c r="BC251" t="n">
        <v>98.95840645</v>
      </c>
      <c r="BD251" t="n">
        <v>7.825347932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621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11.94</v>
      </c>
      <c r="L252" t="s">
        <v>77</v>
      </c>
      <c r="M252" t="s">
        <v>626</v>
      </c>
      <c r="N252" t="s">
        <v>623</v>
      </c>
      <c r="O252" t="s">
        <v>80</v>
      </c>
      <c r="P252" t="s">
        <v>621</v>
      </c>
      <c r="Q252" t="s"/>
      <c r="R252" t="s">
        <v>81</v>
      </c>
      <c r="S252" t="s">
        <v>627</v>
      </c>
      <c r="T252" t="s">
        <v>83</v>
      </c>
      <c r="U252" t="s"/>
      <c r="V252" t="s">
        <v>84</v>
      </c>
      <c r="W252" t="s">
        <v>103</v>
      </c>
      <c r="X252" t="s"/>
      <c r="Y252" t="s">
        <v>86</v>
      </c>
      <c r="Z252">
        <f>HYPERLINK("https://hotelmonitor-cachepage.eclerx.com/savepage/tk_1543212496303187_sr_2036.html","info")</f>
        <v/>
      </c>
      <c r="AA252" t="n">
        <v>-4750990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32</v>
      </c>
      <c r="AQ252" t="s">
        <v>90</v>
      </c>
      <c r="AR252" t="s">
        <v>91</v>
      </c>
      <c r="AS252" t="s"/>
      <c r="AT252" t="s">
        <v>92</v>
      </c>
      <c r="AU252" t="s"/>
      <c r="AV252" t="s"/>
      <c r="AW252" t="s"/>
      <c r="AX252" t="s"/>
      <c r="AY252" t="n">
        <v>4750990</v>
      </c>
      <c r="AZ252" t="s">
        <v>625</v>
      </c>
      <c r="BA252" t="s"/>
      <c r="BB252" t="n">
        <v>978670</v>
      </c>
      <c r="BC252" t="n">
        <v>98.95840645</v>
      </c>
      <c r="BD252" t="n">
        <v>7.825347932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621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10.45</v>
      </c>
      <c r="L253" t="s">
        <v>77</v>
      </c>
      <c r="M253" t="s">
        <v>628</v>
      </c>
      <c r="N253" t="s">
        <v>629</v>
      </c>
      <c r="O253" t="s">
        <v>80</v>
      </c>
      <c r="P253" t="s">
        <v>621</v>
      </c>
      <c r="Q253" t="s"/>
      <c r="R253" t="s">
        <v>81</v>
      </c>
      <c r="S253" t="s">
        <v>630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HYPERLINK("https://hotelmonitor-cachepage.eclerx.com/savepage/tk_1543212496303187_sr_2036.html","info")</f>
        <v/>
      </c>
      <c r="AA253" t="n">
        <v>-4750990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32</v>
      </c>
      <c r="AQ253" t="s">
        <v>90</v>
      </c>
      <c r="AR253" t="s">
        <v>91</v>
      </c>
      <c r="AS253" t="s"/>
      <c r="AT253" t="s">
        <v>92</v>
      </c>
      <c r="AU253" t="s"/>
      <c r="AV253" t="s"/>
      <c r="AW253" t="s"/>
      <c r="AX253" t="s"/>
      <c r="AY253" t="n">
        <v>4750990</v>
      </c>
      <c r="AZ253" t="s">
        <v>625</v>
      </c>
      <c r="BA253" t="s"/>
      <c r="BB253" t="n">
        <v>978670</v>
      </c>
      <c r="BC253" t="n">
        <v>98.95840645</v>
      </c>
      <c r="BD253" t="n">
        <v>7.825347932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621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13.93</v>
      </c>
      <c r="L254" t="s">
        <v>77</v>
      </c>
      <c r="M254" t="s">
        <v>631</v>
      </c>
      <c r="N254" t="s">
        <v>629</v>
      </c>
      <c r="O254" t="s">
        <v>80</v>
      </c>
      <c r="P254" t="s">
        <v>621</v>
      </c>
      <c r="Q254" t="s"/>
      <c r="R254" t="s">
        <v>81</v>
      </c>
      <c r="S254" t="s">
        <v>632</v>
      </c>
      <c r="T254" t="s">
        <v>83</v>
      </c>
      <c r="U254" t="s"/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HYPERLINK("https://hotelmonitor-cachepage.eclerx.com/savepage/tk_1543212496303187_sr_2036.html","info")</f>
        <v/>
      </c>
      <c r="AA254" t="n">
        <v>-4750990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32</v>
      </c>
      <c r="AQ254" t="s">
        <v>90</v>
      </c>
      <c r="AR254" t="s">
        <v>91</v>
      </c>
      <c r="AS254" t="s"/>
      <c r="AT254" t="s">
        <v>92</v>
      </c>
      <c r="AU254" t="s"/>
      <c r="AV254" t="s"/>
      <c r="AW254" t="s"/>
      <c r="AX254" t="s"/>
      <c r="AY254" t="n">
        <v>4750990</v>
      </c>
      <c r="AZ254" t="s">
        <v>625</v>
      </c>
      <c r="BA254" t="s"/>
      <c r="BB254" t="n">
        <v>978670</v>
      </c>
      <c r="BC254" t="n">
        <v>98.95840645</v>
      </c>
      <c r="BD254" t="n">
        <v>7.825347932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621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11.94</v>
      </c>
      <c r="L255" t="s">
        <v>77</v>
      </c>
      <c r="M255" t="s">
        <v>626</v>
      </c>
      <c r="N255" t="s">
        <v>633</v>
      </c>
      <c r="O255" t="s">
        <v>80</v>
      </c>
      <c r="P255" t="s">
        <v>621</v>
      </c>
      <c r="Q255" t="s"/>
      <c r="R255" t="s">
        <v>81</v>
      </c>
      <c r="S255" t="s">
        <v>627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HYPERLINK("https://hotelmonitor-cachepage.eclerx.com/savepage/tk_1543212496303187_sr_2036.html","info")</f>
        <v/>
      </c>
      <c r="AA255" t="n">
        <v>-4750990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32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n">
        <v>4750990</v>
      </c>
      <c r="AZ255" t="s">
        <v>625</v>
      </c>
      <c r="BA255" t="s"/>
      <c r="BB255" t="n">
        <v>978670</v>
      </c>
      <c r="BC255" t="n">
        <v>98.95840645</v>
      </c>
      <c r="BD255" t="n">
        <v>7.825347932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621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15.92</v>
      </c>
      <c r="L256" t="s">
        <v>77</v>
      </c>
      <c r="M256" t="s">
        <v>634</v>
      </c>
      <c r="N256" t="s">
        <v>633</v>
      </c>
      <c r="O256" t="s">
        <v>80</v>
      </c>
      <c r="P256" t="s">
        <v>621</v>
      </c>
      <c r="Q256" t="s"/>
      <c r="R256" t="s">
        <v>81</v>
      </c>
      <c r="S256" t="s">
        <v>635</v>
      </c>
      <c r="T256" t="s">
        <v>83</v>
      </c>
      <c r="U256" t="s"/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HYPERLINK("https://hotelmonitor-cachepage.eclerx.com/savepage/tk_1543212496303187_sr_2036.html","info")</f>
        <v/>
      </c>
      <c r="AA256" t="n">
        <v>-4750990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32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4750990</v>
      </c>
      <c r="AZ256" t="s">
        <v>625</v>
      </c>
      <c r="BA256" t="s"/>
      <c r="BB256" t="n">
        <v>978670</v>
      </c>
      <c r="BC256" t="n">
        <v>98.95840645</v>
      </c>
      <c r="BD256" t="n">
        <v>7.825347932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621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14.92</v>
      </c>
      <c r="L257" t="s">
        <v>77</v>
      </c>
      <c r="M257" t="s">
        <v>636</v>
      </c>
      <c r="N257" t="s">
        <v>637</v>
      </c>
      <c r="O257" t="s">
        <v>80</v>
      </c>
      <c r="P257" t="s">
        <v>621</v>
      </c>
      <c r="Q257" t="s"/>
      <c r="R257" t="s">
        <v>81</v>
      </c>
      <c r="S257" t="s">
        <v>638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HYPERLINK("https://hotelmonitor-cachepage.eclerx.com/savepage/tk_1543212496303187_sr_2036.html","info")</f>
        <v/>
      </c>
      <c r="AA257" t="n">
        <v>-4750990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32</v>
      </c>
      <c r="AQ257" t="s">
        <v>90</v>
      </c>
      <c r="AR257" t="s">
        <v>91</v>
      </c>
      <c r="AS257" t="s"/>
      <c r="AT257" t="s">
        <v>92</v>
      </c>
      <c r="AU257" t="s"/>
      <c r="AV257" t="s"/>
      <c r="AW257" t="s"/>
      <c r="AX257" t="s"/>
      <c r="AY257" t="n">
        <v>4750990</v>
      </c>
      <c r="AZ257" t="s">
        <v>625</v>
      </c>
      <c r="BA257" t="s"/>
      <c r="BB257" t="n">
        <v>978670</v>
      </c>
      <c r="BC257" t="n">
        <v>98.95840645</v>
      </c>
      <c r="BD257" t="n">
        <v>7.825347932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621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19.9</v>
      </c>
      <c r="L258" t="s">
        <v>77</v>
      </c>
      <c r="M258" t="s">
        <v>390</v>
      </c>
      <c r="N258" t="s">
        <v>637</v>
      </c>
      <c r="O258" t="s">
        <v>80</v>
      </c>
      <c r="P258" t="s">
        <v>621</v>
      </c>
      <c r="Q258" t="s"/>
      <c r="R258" t="s">
        <v>81</v>
      </c>
      <c r="S258" t="s">
        <v>639</v>
      </c>
      <c r="T258" t="s">
        <v>83</v>
      </c>
      <c r="U258" t="s"/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HYPERLINK("https://hotelmonitor-cachepage.eclerx.com/savepage/tk_1543212496303187_sr_2036.html","info")</f>
        <v/>
      </c>
      <c r="AA258" t="n">
        <v>-4750990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32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4750990</v>
      </c>
      <c r="AZ258" t="s">
        <v>625</v>
      </c>
      <c r="BA258" t="s"/>
      <c r="BB258" t="n">
        <v>978670</v>
      </c>
      <c r="BC258" t="n">
        <v>98.95840645</v>
      </c>
      <c r="BD258" t="n">
        <v>7.825347932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640</v>
      </c>
      <c r="F259" t="n">
        <v>6401328</v>
      </c>
      <c r="G259" t="s">
        <v>74</v>
      </c>
      <c r="H259" t="s">
        <v>75</v>
      </c>
      <c r="I259" t="s"/>
      <c r="J259" t="s">
        <v>76</v>
      </c>
      <c r="K259" t="n">
        <v>131.6</v>
      </c>
      <c r="L259" t="s">
        <v>77</v>
      </c>
      <c r="M259" t="s">
        <v>641</v>
      </c>
      <c r="N259" t="s">
        <v>642</v>
      </c>
      <c r="O259" t="s">
        <v>80</v>
      </c>
      <c r="P259" t="s">
        <v>640</v>
      </c>
      <c r="Q259" t="s"/>
      <c r="R259" t="s">
        <v>81</v>
      </c>
      <c r="S259" t="s">
        <v>643</v>
      </c>
      <c r="T259" t="s">
        <v>83</v>
      </c>
      <c r="U259" t="s"/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HYPERLINK("https://hotelmonitor-cachepage.eclerx.com/savepage/tk_1543212362223649_sr_2036.html","info")</f>
        <v/>
      </c>
      <c r="AA259" t="n">
        <v>621448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108</v>
      </c>
      <c r="AO259" t="s">
        <v>644</v>
      </c>
      <c r="AP259" t="n">
        <v>1</v>
      </c>
      <c r="AQ259" t="s">
        <v>90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5855229</v>
      </c>
      <c r="AZ259" t="s">
        <v>645</v>
      </c>
      <c r="BA259" t="s"/>
      <c r="BB259" t="n">
        <v>3580274</v>
      </c>
      <c r="BC259" t="n">
        <v>98.746467679739</v>
      </c>
      <c r="BD259" t="n">
        <v>8.088433509827871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640</v>
      </c>
      <c r="F260" t="n">
        <v>6401328</v>
      </c>
      <c r="G260" t="s">
        <v>74</v>
      </c>
      <c r="H260" t="s">
        <v>75</v>
      </c>
      <c r="I260" t="s"/>
      <c r="J260" t="s">
        <v>76</v>
      </c>
      <c r="K260" t="n">
        <v>131.6</v>
      </c>
      <c r="L260" t="s">
        <v>77</v>
      </c>
      <c r="M260" t="s">
        <v>641</v>
      </c>
      <c r="N260" t="s">
        <v>642</v>
      </c>
      <c r="O260" t="s">
        <v>80</v>
      </c>
      <c r="P260" t="s">
        <v>640</v>
      </c>
      <c r="Q260" t="s"/>
      <c r="R260" t="s">
        <v>81</v>
      </c>
      <c r="S260" t="s">
        <v>643</v>
      </c>
      <c r="T260" t="s">
        <v>83</v>
      </c>
      <c r="U260" t="s"/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HYPERLINK("https://hotelmonitor-cachepage.eclerx.com/savepage/tk_1543212362223649_sr_2036.html","info")</f>
        <v/>
      </c>
      <c r="AA260" t="n">
        <v>621448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108</v>
      </c>
      <c r="AO260" t="s">
        <v>644</v>
      </c>
      <c r="AP260" t="n">
        <v>1</v>
      </c>
      <c r="AQ260" t="s">
        <v>90</v>
      </c>
      <c r="AR260" t="s">
        <v>112</v>
      </c>
      <c r="AS260" t="s"/>
      <c r="AT260" t="s">
        <v>92</v>
      </c>
      <c r="AU260" t="s"/>
      <c r="AV260" t="s"/>
      <c r="AW260" t="s"/>
      <c r="AX260" t="s"/>
      <c r="AY260" t="n">
        <v>5855229</v>
      </c>
      <c r="AZ260" t="s">
        <v>645</v>
      </c>
      <c r="BA260" t="s"/>
      <c r="BB260" t="n">
        <v>3580274</v>
      </c>
      <c r="BC260" t="n">
        <v>98.746467679739</v>
      </c>
      <c r="BD260" t="n">
        <v>8.088433509827871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640</v>
      </c>
      <c r="F261" t="n">
        <v>6401328</v>
      </c>
      <c r="G261" t="s">
        <v>74</v>
      </c>
      <c r="H261" t="s">
        <v>75</v>
      </c>
      <c r="I261" t="s"/>
      <c r="J261" t="s">
        <v>76</v>
      </c>
      <c r="K261" t="n">
        <v>140.38</v>
      </c>
      <c r="L261" t="s">
        <v>77</v>
      </c>
      <c r="M261" t="s">
        <v>646</v>
      </c>
      <c r="N261" t="s">
        <v>642</v>
      </c>
      <c r="O261" t="s">
        <v>80</v>
      </c>
      <c r="P261" t="s">
        <v>640</v>
      </c>
      <c r="Q261" t="s"/>
      <c r="R261" t="s">
        <v>81</v>
      </c>
      <c r="S261" t="s">
        <v>647</v>
      </c>
      <c r="T261" t="s">
        <v>83</v>
      </c>
      <c r="U261" t="s"/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HYPERLINK("https://hotelmonitor-cachepage.eclerx.com/savepage/tk_1543212362223649_sr_2036.html","info")</f>
        <v/>
      </c>
      <c r="AA261" t="n">
        <v>621448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108</v>
      </c>
      <c r="AO261" t="s">
        <v>191</v>
      </c>
      <c r="AP261" t="n">
        <v>1</v>
      </c>
      <c r="AQ261" t="s">
        <v>90</v>
      </c>
      <c r="AR261" t="s">
        <v>91</v>
      </c>
      <c r="AS261" t="s"/>
      <c r="AT261" t="s">
        <v>92</v>
      </c>
      <c r="AU261" t="s"/>
      <c r="AV261" t="s"/>
      <c r="AW261" t="s"/>
      <c r="AX261" t="s"/>
      <c r="AY261" t="n">
        <v>5855229</v>
      </c>
      <c r="AZ261" t="s">
        <v>645</v>
      </c>
      <c r="BA261" t="s"/>
      <c r="BB261" t="n">
        <v>3580274</v>
      </c>
      <c r="BC261" t="n">
        <v>98.746467679739</v>
      </c>
      <c r="BD261" t="n">
        <v>8.088433509827871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640</v>
      </c>
      <c r="F262" t="n">
        <v>6401328</v>
      </c>
      <c r="G262" t="s">
        <v>74</v>
      </c>
      <c r="H262" t="s">
        <v>75</v>
      </c>
      <c r="I262" t="s"/>
      <c r="J262" t="s">
        <v>76</v>
      </c>
      <c r="K262" t="n">
        <v>152.29</v>
      </c>
      <c r="L262" t="s">
        <v>77</v>
      </c>
      <c r="M262" t="s">
        <v>648</v>
      </c>
      <c r="N262" t="s">
        <v>649</v>
      </c>
      <c r="O262" t="s">
        <v>80</v>
      </c>
      <c r="P262" t="s">
        <v>640</v>
      </c>
      <c r="Q262" t="s"/>
      <c r="R262" t="s">
        <v>81</v>
      </c>
      <c r="S262" t="s">
        <v>650</v>
      </c>
      <c r="T262" t="s">
        <v>83</v>
      </c>
      <c r="U262" t="s"/>
      <c r="V262" t="s">
        <v>84</v>
      </c>
      <c r="W262" t="s">
        <v>103</v>
      </c>
      <c r="X262" t="s"/>
      <c r="Y262" t="s">
        <v>86</v>
      </c>
      <c r="Z262">
        <f>HYPERLINK("https://hotelmonitor-cachepage.eclerx.com/savepage/tk_1543212362223649_sr_2036.html","info")</f>
        <v/>
      </c>
      <c r="AA262" t="n">
        <v>621448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108</v>
      </c>
      <c r="AO262" t="s">
        <v>651</v>
      </c>
      <c r="AP262" t="n">
        <v>1</v>
      </c>
      <c r="AQ262" t="s">
        <v>90</v>
      </c>
      <c r="AR262" t="s">
        <v>71</v>
      </c>
      <c r="AS262" t="s"/>
      <c r="AT262" t="s">
        <v>92</v>
      </c>
      <c r="AU262" t="s"/>
      <c r="AV262" t="s"/>
      <c r="AW262" t="s"/>
      <c r="AX262" t="s"/>
      <c r="AY262" t="n">
        <v>5855229</v>
      </c>
      <c r="AZ262" t="s">
        <v>645</v>
      </c>
      <c r="BA262" t="s"/>
      <c r="BB262" t="n">
        <v>3580274</v>
      </c>
      <c r="BC262" t="n">
        <v>98.746467679739</v>
      </c>
      <c r="BD262" t="n">
        <v>8.088433509827871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640</v>
      </c>
      <c r="F263" t="n">
        <v>6401328</v>
      </c>
      <c r="G263" t="s">
        <v>74</v>
      </c>
      <c r="H263" t="s">
        <v>75</v>
      </c>
      <c r="I263" t="s"/>
      <c r="J263" t="s">
        <v>76</v>
      </c>
      <c r="K263" t="n">
        <v>152.29</v>
      </c>
      <c r="L263" t="s">
        <v>77</v>
      </c>
      <c r="M263" t="s">
        <v>648</v>
      </c>
      <c r="N263" t="s">
        <v>649</v>
      </c>
      <c r="O263" t="s">
        <v>80</v>
      </c>
      <c r="P263" t="s">
        <v>640</v>
      </c>
      <c r="Q263" t="s"/>
      <c r="R263" t="s">
        <v>81</v>
      </c>
      <c r="S263" t="s">
        <v>650</v>
      </c>
      <c r="T263" t="s">
        <v>83</v>
      </c>
      <c r="U263" t="s"/>
      <c r="V263" t="s">
        <v>84</v>
      </c>
      <c r="W263" t="s">
        <v>103</v>
      </c>
      <c r="X263" t="s"/>
      <c r="Y263" t="s">
        <v>86</v>
      </c>
      <c r="Z263">
        <f>HYPERLINK("https://hotelmonitor-cachepage.eclerx.com/savepage/tk_1543212362223649_sr_2036.html","info")</f>
        <v/>
      </c>
      <c r="AA263" t="n">
        <v>621448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108</v>
      </c>
      <c r="AO263" t="s">
        <v>651</v>
      </c>
      <c r="AP263" t="n">
        <v>1</v>
      </c>
      <c r="AQ263" t="s">
        <v>90</v>
      </c>
      <c r="AR263" t="s">
        <v>112</v>
      </c>
      <c r="AS263" t="s"/>
      <c r="AT263" t="s">
        <v>92</v>
      </c>
      <c r="AU263" t="s"/>
      <c r="AV263" t="s"/>
      <c r="AW263" t="s"/>
      <c r="AX263" t="s"/>
      <c r="AY263" t="n">
        <v>5855229</v>
      </c>
      <c r="AZ263" t="s">
        <v>645</v>
      </c>
      <c r="BA263" t="s"/>
      <c r="BB263" t="n">
        <v>3580274</v>
      </c>
      <c r="BC263" t="n">
        <v>98.746467679739</v>
      </c>
      <c r="BD263" t="n">
        <v>8.088433509827871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640</v>
      </c>
      <c r="F264" t="n">
        <v>6401328</v>
      </c>
      <c r="G264" t="s">
        <v>74</v>
      </c>
      <c r="H264" t="s">
        <v>75</v>
      </c>
      <c r="I264" t="s"/>
      <c r="J264" t="s">
        <v>76</v>
      </c>
      <c r="K264" t="n">
        <v>160.67</v>
      </c>
      <c r="L264" t="s">
        <v>77</v>
      </c>
      <c r="M264" t="s">
        <v>652</v>
      </c>
      <c r="N264" t="s">
        <v>649</v>
      </c>
      <c r="O264" t="s">
        <v>80</v>
      </c>
      <c r="P264" t="s">
        <v>640</v>
      </c>
      <c r="Q264" t="s"/>
      <c r="R264" t="s">
        <v>81</v>
      </c>
      <c r="S264" t="s">
        <v>653</v>
      </c>
      <c r="T264" t="s">
        <v>83</v>
      </c>
      <c r="U264" t="s"/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HYPERLINK("https://hotelmonitor-cachepage.eclerx.com/savepage/tk_1543212362223649_sr_2036.html","info")</f>
        <v/>
      </c>
      <c r="AA264" t="n">
        <v>621448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108</v>
      </c>
      <c r="AO264" t="s">
        <v>654</v>
      </c>
      <c r="AP264" t="n">
        <v>1</v>
      </c>
      <c r="AQ264" t="s">
        <v>90</v>
      </c>
      <c r="AR264" t="s">
        <v>91</v>
      </c>
      <c r="AS264" t="s"/>
      <c r="AT264" t="s">
        <v>92</v>
      </c>
      <c r="AU264" t="s"/>
      <c r="AV264" t="s"/>
      <c r="AW264" t="s"/>
      <c r="AX264" t="s"/>
      <c r="AY264" t="n">
        <v>5855229</v>
      </c>
      <c r="AZ264" t="s">
        <v>645</v>
      </c>
      <c r="BA264" t="s"/>
      <c r="BB264" t="n">
        <v>3580274</v>
      </c>
      <c r="BC264" t="n">
        <v>98.746467679739</v>
      </c>
      <c r="BD264" t="n">
        <v>8.088433509827871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655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9.84</v>
      </c>
      <c r="L265" t="s">
        <v>77</v>
      </c>
      <c r="M265" t="s">
        <v>656</v>
      </c>
      <c r="N265" t="s">
        <v>657</v>
      </c>
      <c r="O265" t="s">
        <v>80</v>
      </c>
      <c r="P265" t="s">
        <v>655</v>
      </c>
      <c r="Q265" t="s"/>
      <c r="R265" t="s">
        <v>81</v>
      </c>
      <c r="S265" t="s">
        <v>327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HYPERLINK("https://hotelmonitor-cachepage.eclerx.com/savepage/tk_1543212460918485_sr_2036.html","info")</f>
        <v/>
      </c>
      <c r="AA265" t="n">
        <v>-5005169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108</v>
      </c>
      <c r="AO265" t="s">
        <v>520</v>
      </c>
      <c r="AP265" t="n">
        <v>21</v>
      </c>
      <c r="AQ265" t="s">
        <v>90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5005169</v>
      </c>
      <c r="AZ265" t="s">
        <v>658</v>
      </c>
      <c r="BA265" t="s"/>
      <c r="BB265" t="n">
        <v>1094533</v>
      </c>
      <c r="BC265" t="n">
        <v>98.9712917804718</v>
      </c>
      <c r="BD265" t="n">
        <v>7.80315945884697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655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9.84</v>
      </c>
      <c r="L266" t="s">
        <v>77</v>
      </c>
      <c r="M266" t="s">
        <v>656</v>
      </c>
      <c r="N266" t="s">
        <v>657</v>
      </c>
      <c r="O266" t="s">
        <v>80</v>
      </c>
      <c r="P266" t="s">
        <v>655</v>
      </c>
      <c r="Q266" t="s"/>
      <c r="R266" t="s">
        <v>81</v>
      </c>
      <c r="S266" t="s">
        <v>327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HYPERLINK("https://hotelmonitor-cachepage.eclerx.com/savepage/tk_1543212460918485_sr_2036.html","info")</f>
        <v/>
      </c>
      <c r="AA266" t="n">
        <v>-5005169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108</v>
      </c>
      <c r="AO266" t="s">
        <v>520</v>
      </c>
      <c r="AP266" t="n">
        <v>21</v>
      </c>
      <c r="AQ266" t="s">
        <v>90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5005169</v>
      </c>
      <c r="AZ266" t="s">
        <v>658</v>
      </c>
      <c r="BA266" t="s"/>
      <c r="BB266" t="n">
        <v>1094533</v>
      </c>
      <c r="BC266" t="n">
        <v>98.9712917804718</v>
      </c>
      <c r="BD266" t="n">
        <v>7.80315945884697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655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35.72</v>
      </c>
      <c r="L267" t="s">
        <v>77</v>
      </c>
      <c r="M267" t="s">
        <v>659</v>
      </c>
      <c r="N267" t="s">
        <v>660</v>
      </c>
      <c r="O267" t="s">
        <v>80</v>
      </c>
      <c r="P267" t="s">
        <v>655</v>
      </c>
      <c r="Q267" t="s"/>
      <c r="R267" t="s">
        <v>81</v>
      </c>
      <c r="S267" t="s">
        <v>661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HYPERLINK("https://hotelmonitor-cachepage.eclerx.com/savepage/tk_1543212460918485_sr_2036.html","info")</f>
        <v/>
      </c>
      <c r="AA267" t="n">
        <v>-5005169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108</v>
      </c>
      <c r="AO267" t="s">
        <v>662</v>
      </c>
      <c r="AP267" t="n">
        <v>21</v>
      </c>
      <c r="AQ267" t="s">
        <v>90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5005169</v>
      </c>
      <c r="AZ267" t="s">
        <v>658</v>
      </c>
      <c r="BA267" t="s"/>
      <c r="BB267" t="n">
        <v>1094533</v>
      </c>
      <c r="BC267" t="n">
        <v>98.9712917804718</v>
      </c>
      <c r="BD267" t="n">
        <v>7.80315945884697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655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35.72</v>
      </c>
      <c r="L268" t="s">
        <v>77</v>
      </c>
      <c r="M268" t="s">
        <v>659</v>
      </c>
      <c r="N268" t="s">
        <v>660</v>
      </c>
      <c r="O268" t="s">
        <v>80</v>
      </c>
      <c r="P268" t="s">
        <v>655</v>
      </c>
      <c r="Q268" t="s"/>
      <c r="R268" t="s">
        <v>81</v>
      </c>
      <c r="S268" t="s">
        <v>661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HYPERLINK("https://hotelmonitor-cachepage.eclerx.com/savepage/tk_1543212460918485_sr_2036.html","info")</f>
        <v/>
      </c>
      <c r="AA268" t="n">
        <v>-5005169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108</v>
      </c>
      <c r="AO268" t="s">
        <v>662</v>
      </c>
      <c r="AP268" t="n">
        <v>21</v>
      </c>
      <c r="AQ268" t="s">
        <v>90</v>
      </c>
      <c r="AR268" t="s">
        <v>71</v>
      </c>
      <c r="AS268" t="s"/>
      <c r="AT268" t="s">
        <v>92</v>
      </c>
      <c r="AU268" t="s"/>
      <c r="AV268" t="s"/>
      <c r="AW268" t="s"/>
      <c r="AX268" t="s"/>
      <c r="AY268" t="n">
        <v>5005169</v>
      </c>
      <c r="AZ268" t="s">
        <v>658</v>
      </c>
      <c r="BA268" t="s"/>
      <c r="BB268" t="n">
        <v>1094533</v>
      </c>
      <c r="BC268" t="n">
        <v>98.9712917804718</v>
      </c>
      <c r="BD268" t="n">
        <v>7.80315945884697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2018-11-26T12:15:30Z</dcterms:created>
  <dcterms:modified xmlns:dcterms="http://purl.org/dc/terms/" xmlns:xsi="http://www.w3.org/2001/XMLSchema-instance" xsi:type="dcterms:W3CDTF">2018-11-26T12:15:30Z</dcterms:modified>
</cp:coreProperties>
</file>