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<sst xmlns="http://schemas.openxmlformats.org/spreadsheetml/2006/main" uniqueCount="580">
  <si>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</si>
  <si>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</si>
  <si>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</si>
  <si>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</si>
  <si>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</si>
  <si>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</si>
  <si>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</si>
  <si>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</si>
  <si>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</si>
  <si>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</si>
  <si>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</si>
  <si>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</si>
  <si>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</si>
  <si>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</si>
  <si>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</si>
  <si>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</si>
  <si>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</si>
  <si>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</si>
  <si>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</si>
  <si>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</si>
  <si>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</si>
  <si>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</si>
  <si>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</si>
  <si>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</si>
  <si>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</si>
  <si>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</si>
  <si>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</si>
  <si>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</si>
  <si>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</si>
  <si>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</si>
  <si>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</si>
  <si>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</si>
  <si>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</si>
  <si>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</si>
  <si>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</si>
  <si>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</si>
  <si>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</si>
  <si>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</si>
  <si>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</si>
  <si>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</si>
  <si>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</si>
  <si>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</si>
  <si>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</si>
  <si>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</si>
  <si>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</si>
  <si>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</si>
  <si>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</si>
  <si>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</si>
  <si>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</si>
  <si>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</si>
  <si>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</si>
  <si>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</si>
  <si>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</si>
  <si>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</si>
  <si>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</si>
  <si>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</si>
  <si>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</si>
  <si>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</si>
  <si>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</si>
  <si>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</si>
  <si>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</si>
  <si>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</si>
  <si>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</si>
  <si>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</si>
  <si>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</si>
  <si>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</si>
  <si>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</si>
  <si>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</si>
  <si>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</si>
  <si>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</si>
  <si>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21/01/2019 13:56</t>
  </si>
  <si>
    <t>Agoda</t>
  </si>
  <si>
    <t>29/01/2019</t>
  </si>
  <si>
    <t>Betel Box Backpackers Hostel</t>
  </si>
  <si>
    <t>UK</t>
  </si>
  <si>
    <t>SIN</t>
  </si>
  <si>
    <t>SG</t>
  </si>
  <si>
    <t>0</t>
  </si>
  <si>
    <t>Private Room</t>
  </si>
  <si>
    <t>X09</t>
  </si>
  <si>
    <t>1EST</t>
  </si>
  <si>
    <t>1842.13</t>
  </si>
  <si>
    <t>THB</t>
  </si>
  <si>
    <t>No</t>
  </si>
  <si>
    <t>Available</t>
  </si>
  <si>
    <t>BB</t>
  </si>
  <si>
    <t>Completed</t>
  </si>
  <si>
    <t>CD</t>
  </si>
  <si>
    <t>N</t>
  </si>
  <si>
    <t>Y</t>
  </si>
  <si>
    <t xml:space="preserve">Coupon code 24HOURSALE applied - ? 24 off!, SAVE 39% TODAY!, </t>
  </si>
  <si>
    <t>Free</t>
  </si>
  <si>
    <t>1 Adt</t>
  </si>
  <si>
    <t>200 Joo Chiat Road</t>
  </si>
  <si>
    <t>Singapore</t>
  </si>
  <si>
    <t>1870.68</t>
  </si>
  <si>
    <t xml:space="preserve">SAVE 38% TODAY!, </t>
  </si>
  <si>
    <t>23/01/2019</t>
  </si>
  <si>
    <t>OSS Backpackers Hostel</t>
  </si>
  <si>
    <t>1 Double Bed in 4-Bed Dormitory - Mixed</t>
  </si>
  <si>
    <t>1</t>
  </si>
  <si>
    <t>974.03</t>
  </si>
  <si>
    <t>Coupon code 24HOURSALE applied - ? 20 off!, SAVE 75% TODAY!, Special deal!-Limited time offer. Rate includes 23% discount!, Extra low price! (non-refundable), Member Price per night 969</t>
  </si>
  <si>
    <t>Family Room</t>
  </si>
  <si>
    <t>2993.00</t>
  </si>
  <si>
    <t>SAVE 57% TODAY!, Special deal!-Limited time offer. Rate includes 23% discount!, Extra low price! (non-refundable), Member Price per night 2,978</t>
  </si>
  <si>
    <t>28/01/2019</t>
  </si>
  <si>
    <t>Jamilla Boutique Inn</t>
  </si>
  <si>
    <t>Standard Twin Shared Bath</t>
  </si>
  <si>
    <t>PENDI</t>
  </si>
  <si>
    <t>1014.24</t>
  </si>
  <si>
    <t>RO</t>
  </si>
  <si>
    <t>Coupon code 24HOURSALE applied - ? 90 off!, SAVE 31% TODAY!, Special deal!-Limited time offer. Super Hot Deal, Extra low price! (non-refundable)</t>
  </si>
  <si>
    <t>10 Aliwal Street</t>
  </si>
  <si>
    <t>1290.71</t>
  </si>
  <si>
    <t xml:space="preserve">Coupon code 24HOURSALE applied - ? 92 off!, </t>
  </si>
  <si>
    <t>Standard Triple Room With Shared Bathroom</t>
  </si>
  <si>
    <t>1356.39</t>
  </si>
  <si>
    <t>Coupon code 24HOURSALE applied - ? 96 off!, SAVE 19% TODAY!, Special deal!-Limited time offer. Super Hot Deal, Extra low price! (non-refundable)</t>
  </si>
  <si>
    <t>1511.48</t>
  </si>
  <si>
    <t xml:space="preserve">Coupon code 24HOURSALE applied - ? 103 off!, </t>
  </si>
  <si>
    <t>Deluxe Twin Room with Bathroom</t>
  </si>
  <si>
    <t>1555.54</t>
  </si>
  <si>
    <t>Coupon code 24HOURSALE applied - ? 105 off!, SAVE 37% TODAY!, Special deal!-Limited time offer. Super Hot Deal, Extra low price! (non-refundable)</t>
  </si>
  <si>
    <t>1731.91</t>
  </si>
  <si>
    <t xml:space="preserve">Coupon code 24HOURSALE applied - ? 114 off!, SAVE 30% TODAY!, </t>
  </si>
  <si>
    <t>Deluxe Double Room With Private Bathroom</t>
  </si>
  <si>
    <t>Coupon code 24HOURSALE applied - ? 105 off!, SAVE 19% TODAY!, Special deal!-Limited time offer. Super Hot Deal, Extra low price! (non-refundable)</t>
  </si>
  <si>
    <t xml:space="preserve">Coupon code 24HOURSALE applied - ? 114 off!, </t>
  </si>
  <si>
    <t>Deluxe Designer</t>
  </si>
  <si>
    <t>1615.68</t>
  </si>
  <si>
    <t>Coupon code 24HOURSALE applied - ? 108 off!, SAVE 19% TODAY!, Special deal!-Limited time offer. Super Hot Deal, Extra low price! (non-refundable)</t>
  </si>
  <si>
    <t>1798.59</t>
  </si>
  <si>
    <t xml:space="preserve">Coupon code 24HOURSALE applied - ? 117 off!, </t>
  </si>
  <si>
    <t>Deluxe Triple Room with Private Bathroom</t>
  </si>
  <si>
    <t>2351.09</t>
  </si>
  <si>
    <t>Coupon code 24HOURSALE applied - ? 143 off!, SAVE 18% TODAY!, Special deal!-Limited time offer. Super Hot Deal, Extra low price! (non-refundable)</t>
  </si>
  <si>
    <t>2616.62</t>
  </si>
  <si>
    <t xml:space="preserve">Coupon code 24HOURSALE applied - ? 155 off!, </t>
  </si>
  <si>
    <t>Value Hotel Nice</t>
  </si>
  <si>
    <t>Superior</t>
  </si>
  <si>
    <t>2EST</t>
  </si>
  <si>
    <t>2199.22</t>
  </si>
  <si>
    <t>SAVE 6% TODAY!, Special deal!-Limited time offer. Rate includes 5% discount!, Extra low price! (non-refundable)</t>
  </si>
  <si>
    <t>302 Balestier Road</t>
  </si>
  <si>
    <t>Priceline</t>
  </si>
  <si>
    <t>26/01/2019</t>
  </si>
  <si>
    <t>Aqueen Heritage Little India</t>
  </si>
  <si>
    <t>Cozy Room</t>
  </si>
  <si>
    <t>Aqueen Heritage Hotel Little India</t>
  </si>
  <si>
    <t>3EST</t>
  </si>
  <si>
    <t>4444.07</t>
  </si>
  <si>
    <t>Coupon code 24HOURSALE applied - ? 223 off!, Extra low price! (non-refundable)</t>
  </si>
  <si>
    <t>22 Belilios Lane</t>
  </si>
  <si>
    <t>Comfy Room</t>
  </si>
  <si>
    <t>4913.09</t>
  </si>
  <si>
    <t>Booking.com</t>
  </si>
  <si>
    <t>5614.61</t>
  </si>
  <si>
    <t>5779.70</t>
  </si>
  <si>
    <t>6605.36</t>
  </si>
  <si>
    <t>24/01/2019</t>
  </si>
  <si>
    <t>Grand Copthorne Waterfront</t>
  </si>
  <si>
    <t>Club Superior</t>
  </si>
  <si>
    <t>Grand Copthorne Waterfront Hotel</t>
  </si>
  <si>
    <t>5EST</t>
  </si>
  <si>
    <t>6831.41</t>
  </si>
  <si>
    <t>SAVE 59% TODAY!, Special deal!-Limited time offer. Rate includes 10% discount!, Extra low price! (non-refundable)</t>
  </si>
  <si>
    <t>392 Havelock Road</t>
  </si>
  <si>
    <t>7770.24</t>
  </si>
  <si>
    <t xml:space="preserve">SAVE 54% TODAY!, Special deal!-Limited time offer. Rate includes 10% discount!, </t>
  </si>
  <si>
    <t>30/01/2019</t>
  </si>
  <si>
    <t>Changi Cove</t>
  </si>
  <si>
    <t>Standard Twin</t>
  </si>
  <si>
    <t>4EST</t>
  </si>
  <si>
    <t>2747.32</t>
  </si>
  <si>
    <t>Coupon code 24HOURSALE applied - ? 250 off!, SAVE 71% TODAY!, Special deal!-Super Saver, Extra low price! (non-refundable)</t>
  </si>
  <si>
    <t>351 Cranwell Road</t>
  </si>
  <si>
    <t>Standard King</t>
  </si>
  <si>
    <t>3082.21</t>
  </si>
  <si>
    <t>Coupon code 24HOURSALE applied - ? 269 off!, SAVE 68% TODAY!, Special deal!-Super Saver, Extra low price! (non-refundable)</t>
  </si>
  <si>
    <t>3509.40</t>
  </si>
  <si>
    <t>SAVE 64% TODAY!, , Member Price per night 2,683</t>
  </si>
  <si>
    <t>3826.81</t>
  </si>
  <si>
    <t xml:space="preserve">Coupon code 24HOURSALE applied - ? 326 off!, SAVE 60% TODAY!, </t>
  </si>
  <si>
    <t>Rangoon Hostel</t>
  </si>
  <si>
    <t>Queen Deluxe Room</t>
  </si>
  <si>
    <t>1699.93</t>
  </si>
  <si>
    <t>Coupon code 24HOURSALE applied - ? 58 off!, Extra low price! (non-refundable)</t>
  </si>
  <si>
    <t>99 Rangoon Road</t>
  </si>
  <si>
    <t>1964.21</t>
  </si>
  <si>
    <t>2235.46</t>
  </si>
  <si>
    <t>Deluxe Room With Window</t>
  </si>
  <si>
    <t>1936.78</t>
  </si>
  <si>
    <t>Coupon code 24HOURSALE applied - ? 44 off!, Extra low price! (non-refundable)</t>
  </si>
  <si>
    <t>2209.74</t>
  </si>
  <si>
    <t>2485.66</t>
  </si>
  <si>
    <t>Fragrance Hotel Ruby</t>
  </si>
  <si>
    <t>Superior Double</t>
  </si>
  <si>
    <t>Fragrance Hotel - Ruby</t>
  </si>
  <si>
    <t>1477.84</t>
  </si>
  <si>
    <t>SAVE 72% TODAY!, Special deal!-Early Booking Saver. Rate includes 20% discount!, Extra low price! (non-refundable)</t>
  </si>
  <si>
    <t>1847.29</t>
  </si>
  <si>
    <t xml:space="preserve">SAVE 64% TODAY!, </t>
  </si>
  <si>
    <t>Executive Double or Twin</t>
  </si>
  <si>
    <t>1739.73</t>
  </si>
  <si>
    <t>2174.89</t>
  </si>
  <si>
    <t xml:space="preserve">SAVE 65% TODAY!, </t>
  </si>
  <si>
    <t>Deluxe Family</t>
  </si>
  <si>
    <t>2394.47</t>
  </si>
  <si>
    <t>SAVE 65% TODAY!, Special deal!-Early Booking Saver. Rate includes 20% discount!, Extra low price! (non-refundable)</t>
  </si>
  <si>
    <t>2993.32</t>
  </si>
  <si>
    <t xml:space="preserve">SAVE 56% TODAY!, </t>
  </si>
  <si>
    <t>27/01/2019</t>
  </si>
  <si>
    <t>Kim Tian Hotel (Han)</t>
  </si>
  <si>
    <t>Standard Queen</t>
  </si>
  <si>
    <t>2388.60</t>
  </si>
  <si>
    <t>SAVE 23% TODAY!, Special deal!-Limited time offer. Rate includes 20% discount!, Extra low price! (non-refundable)</t>
  </si>
  <si>
    <t>29 Lorong 4 Geylang</t>
  </si>
  <si>
    <t>2521.12</t>
  </si>
  <si>
    <t>The Fullerton Hotel</t>
  </si>
  <si>
    <t>Heritage</t>
  </si>
  <si>
    <t>12087.85</t>
  </si>
  <si>
    <t>1 Fullerton Square</t>
  </si>
  <si>
    <t>13431.00</t>
  </si>
  <si>
    <t>14256.67</t>
  </si>
  <si>
    <t>Quay</t>
  </si>
  <si>
    <t>12583.12</t>
  </si>
  <si>
    <t>13981.45</t>
  </si>
  <si>
    <t>14807.12</t>
  </si>
  <si>
    <t>Marina Bay View King</t>
  </si>
  <si>
    <t>13574.10</t>
  </si>
  <si>
    <t>15082.34</t>
  </si>
  <si>
    <t>15908.01</t>
  </si>
  <si>
    <t>Straits Club Courtyard</t>
  </si>
  <si>
    <t>13989.87</t>
  </si>
  <si>
    <t>Straits Heritage Club Double or Twin Room</t>
  </si>
  <si>
    <t>16562.99</t>
  </si>
  <si>
    <t>Straits Club Quay</t>
  </si>
  <si>
    <t>16797.05</t>
  </si>
  <si>
    <t>Loft Suite</t>
  </si>
  <si>
    <t>38751.57</t>
  </si>
  <si>
    <t>NNV Hostel</t>
  </si>
  <si>
    <t>2 People in 10-Bed Dormitory - Female Only</t>
  </si>
  <si>
    <t>986.50</t>
  </si>
  <si>
    <t>Coupon code 24HOURSALE applied - ? 53 off!, SAVE 42% TODAY!, Flash Deal-Early Booking Saver. Rate includes 34% discount!, Extra low price! (non-refundable)</t>
  </si>
  <si>
    <t>57 lavender street</t>
  </si>
  <si>
    <t>2 People in 8-Bed Dormitory - Mixed</t>
  </si>
  <si>
    <t>10-Bed Female Dormitory Room</t>
  </si>
  <si>
    <t>1050.86</t>
  </si>
  <si>
    <t>8-Bed Mixed Dormitory Room</t>
  </si>
  <si>
    <t>2946.06</t>
  </si>
  <si>
    <t>Coupon code 24HOURSALE applied - ? 72 off!, SAVE 34% TODAY!, Special deal!-Early Booking Saver. Rate includes 28% discount!, Extra low price! (non-refundable)</t>
  </si>
  <si>
    <t>3838.63</t>
  </si>
  <si>
    <t>Family Room with Shared Bathroom</t>
  </si>
  <si>
    <t>3030.50</t>
  </si>
  <si>
    <t>Large Family Room</t>
  </si>
  <si>
    <t>3740.81</t>
  </si>
  <si>
    <t>Coupon code 24HOURSALE applied - ? 83 off!, SAVE 33% TODAY!, Special deal!-Early Booking Saver. Rate includes 28% discount!, Extra low price! (non-refundable)</t>
  </si>
  <si>
    <t>1570.20</t>
  </si>
  <si>
    <t>SAVE 70% TODAY!, Special deal!-Last Minute Special.  Rate includes 15% discount!, Extra low price! (non-refundable)</t>
  </si>
  <si>
    <t>1848.46</t>
  </si>
  <si>
    <t>SAVE 71% TODAY!, Special deal!-Last Minute Special.  Rate includes 15% discount!, Extra low price! (non-refundable)</t>
  </si>
  <si>
    <t>2544.12</t>
  </si>
  <si>
    <t>SAVE 63% TODAY!, Special deal!-Last Minute Special.  Rate includes 15% discount!, Extra low price! (non-refundable)</t>
  </si>
  <si>
    <t>25/01/2019</t>
  </si>
  <si>
    <t>VIP Hotel</t>
  </si>
  <si>
    <t>Queen Room with Private Patio</t>
  </si>
  <si>
    <t>3711.55</t>
  </si>
  <si>
    <t>Coupon code 24HOURSALE applied - ? 137 off!, SAVE 24% TODAY!, Special deal!-Super Saver, Extra low price! (non-refundable)</t>
  </si>
  <si>
    <t>5 Balmoral Crescent</t>
  </si>
  <si>
    <t>4223.37</t>
  </si>
  <si>
    <t xml:space="preserve">Coupon code 24HOURSALE applied - ? 113 off!, SAVE 13% TODAY!, Special deal!-Limited time offer. Rate includes 10% discount!, </t>
  </si>
  <si>
    <t>Deluxe Double Room</t>
  </si>
  <si>
    <t>Coupon code 24HOURSALE applied - ? 137 off!, SAVE 58% TODAY!, Special deal!-Super Saver, Extra low price! (non-refundable)</t>
  </si>
  <si>
    <t xml:space="preserve">Coupon code 24HOURSALE applied - ? 113 off!, SAVE 52% TODAY!, Special deal!-Limited time offer. Rate includes 10% discount!, </t>
  </si>
  <si>
    <t>King Room with Terrace</t>
  </si>
  <si>
    <t>4080.56</t>
  </si>
  <si>
    <t>Coupon code 24HOURSALE applied - ? 109 off!, SAVE 58% TODAY!, Special deal!-Super Saver, Extra low price! (non-refundable)</t>
  </si>
  <si>
    <t>4595.05</t>
  </si>
  <si>
    <t xml:space="preserve">Coupon code 24HOURSALE applied - ? 119 off!, SAVE 52% TODAY!, Special deal!-Limited time offer. Rate includes 10% discount!, </t>
  </si>
  <si>
    <t>Deluxe Triple Room</t>
  </si>
  <si>
    <t>4573.16</t>
  </si>
  <si>
    <t>Coupon code 24HOURSALE applied - ? 120 off!, SAVE 23% TODAY!, Special deal!-Super Saver, Extra low price! (non-refundable)</t>
  </si>
  <si>
    <t>5150.82</t>
  </si>
  <si>
    <t xml:space="preserve">Coupon code 24HOURSALE applied - ? 130 off!, SAVE 13% TODAY!, Special deal!-Limited time offer. Rate includes 10% discount!, </t>
  </si>
  <si>
    <t>Deluxe Quad Room</t>
  </si>
  <si>
    <t>5396.10</t>
  </si>
  <si>
    <t>Coupon code 24HOURSALE applied - ? 136 off!, SAVE 53% TODAY!, Special deal!-Super Saver, Extra low price! (non-refundable)</t>
  </si>
  <si>
    <t>6078.40</t>
  </si>
  <si>
    <t xml:space="preserve">Coupon code 24HOURSALE applied - ? 146 off!, SAVE 47% TODAY!, Special deal!-Limited time offer. Rate includes 10% discount!, </t>
  </si>
  <si>
    <t>Queen Room for 4 People with Private Garden Terrace</t>
  </si>
  <si>
    <t>5728.64</t>
  </si>
  <si>
    <t>Coupon code 24HOURSALE applied - ? 139 off!, SAVE 23% TODAY!, Special deal!-Super Saver, Extra low price! (non-refundable)</t>
  </si>
  <si>
    <t>6448.53</t>
  </si>
  <si>
    <t xml:space="preserve">Coupon code 24HOURSALE applied - ? 154 off!, SAVE 13% TODAY!, Special deal!-Limited time offer. Rate includes 10% discount!, </t>
  </si>
  <si>
    <t>Queen Room with Terrace (4 Adults)</t>
  </si>
  <si>
    <t>7365.56</t>
  </si>
  <si>
    <t>8184.21</t>
  </si>
  <si>
    <t>Family Room (5 Adults)</t>
  </si>
  <si>
    <t>7867.71</t>
  </si>
  <si>
    <t>Coupon code 24HOURSALE applied - ? 182 off!, SAVE 22% TODAY!, Special deal!-Super Saver, Extra low price! (non-refundable)</t>
  </si>
  <si>
    <t>8856.53</t>
  </si>
  <si>
    <t xml:space="preserve">Coupon code 24HOURSALE applied - ? 200 off!, SAVE 13% TODAY!, Special deal!-Limited time offer. Rate includes 10% discount!, </t>
  </si>
  <si>
    <t>12206.42</t>
  </si>
  <si>
    <t>13562.42</t>
  </si>
  <si>
    <t>Family Room (6 Adults)</t>
  </si>
  <si>
    <t>8692.52</t>
  </si>
  <si>
    <t>Coupon code 24HOURSALE applied - ? 196 off!, SAVE 22% TODAY!, Special deal!-Super Saver, Extra low price! (non-refundable)</t>
  </si>
  <si>
    <t>9776.82</t>
  </si>
  <si>
    <t xml:space="preserve">Coupon code 24HOURSALE applied - ? 222 off!, SAVE 13% TODAY!, Special deal!-Limited time offer. Rate includes 10% discount!, </t>
  </si>
  <si>
    <t>Family Room (7 Adults)</t>
  </si>
  <si>
    <t>9510.37</t>
  </si>
  <si>
    <t>Coupon code 24HOURSALE applied - ? 216 off!, SAVE 22% TODAY!, Special deal!-Super Saver, Extra low price! (non-refundable)</t>
  </si>
  <si>
    <t>10701.97</t>
  </si>
  <si>
    <t xml:space="preserve">Coupon code 24HOURSALE applied - ? 241 off!, SAVE 13% TODAY!, Special deal!-Limited time offer. Rate includes 10% discount!, </t>
  </si>
  <si>
    <t>Village Hotel Changi by Far East Hospitality</t>
  </si>
  <si>
    <t>3564.34</t>
  </si>
  <si>
    <t xml:space="preserve">SAVE 63% TODAY!, </t>
  </si>
  <si>
    <t>1 Netheravon Road</t>
  </si>
  <si>
    <t>Deluxe</t>
  </si>
  <si>
    <t>3949.70</t>
  </si>
  <si>
    <t>5642.20</t>
  </si>
  <si>
    <t xml:space="preserve">SAVE 49% TODAY!, </t>
  </si>
  <si>
    <t>Junior Suite</t>
  </si>
  <si>
    <t>6454.31</t>
  </si>
  <si>
    <t xml:space="preserve">SAVE 72% TODAY!, </t>
  </si>
  <si>
    <t>9220.10</t>
  </si>
  <si>
    <t xml:space="preserve">SAVE 61% TODAY!, </t>
  </si>
  <si>
    <t>9807.46</t>
  </si>
  <si>
    <t>Coupon code 24HOURSALE applied - ? 480 off!, SAVE 58% TODAY!, Extra low price! (non-refundable)</t>
  </si>
  <si>
    <t>The Quay Hotel</t>
  </si>
  <si>
    <t>Superior Twin Room</t>
  </si>
  <si>
    <t>3902.46</t>
  </si>
  <si>
    <t xml:space="preserve">Coupon code 24HOURSALE applied - ? 176 off!, SAVE 15% TODAY!, Special deal!-Limited time offer. Rate includes 10% discount!, </t>
  </si>
  <si>
    <t>57 South Bridge Road</t>
  </si>
  <si>
    <t>4109.56</t>
  </si>
  <si>
    <t xml:space="preserve">SAVE 10% TODAY!, Special deal!-Limited time offer. Rate includes 10% discount!, </t>
  </si>
  <si>
    <t>4109.65</t>
  </si>
  <si>
    <t>4152.71</t>
  </si>
  <si>
    <t xml:space="preserve">Coupon code 24HOURSALE applied - ? 147 off!, SAVE 14% TODAY!, Special deal!-Limited time offer. Rate includes 10% discount!, </t>
  </si>
  <si>
    <t>4325.85</t>
  </si>
  <si>
    <t>4325.94</t>
  </si>
  <si>
    <t>Superior Double Room</t>
  </si>
  <si>
    <t>4347.74</t>
  </si>
  <si>
    <t xml:space="preserve">Coupon code 24HOURSALE applied - ? 152 off!, SAVE 14% TODAY!, Special deal!-Limited time offer. Rate includes 10% discount!, </t>
  </si>
  <si>
    <t>4526.07</t>
  </si>
  <si>
    <t>4526.10</t>
  </si>
  <si>
    <t>4578.05</t>
  </si>
  <si>
    <t xml:space="preserve">Coupon code 24HOURSALE applied - ? 158 off!, SAVE 14% TODAY!, Special deal!-Limited time offer. Rate includes 10% discount!, </t>
  </si>
  <si>
    <t>4764.28</t>
  </si>
  <si>
    <t>4764.38</t>
  </si>
  <si>
    <t>Tokidoki Themed Room 3</t>
  </si>
  <si>
    <t>DXB</t>
  </si>
  <si>
    <t>5073.90</t>
  </si>
  <si>
    <t xml:space="preserve">Coupon code 24HOURSALE applied - ? 172 off!, SAVE 14% TODAY!, Special deal!-Limited time offer. Rate includes 10% discount!, </t>
  </si>
  <si>
    <t>5275.79</t>
  </si>
  <si>
    <t>5343.49</t>
  </si>
  <si>
    <t xml:space="preserve">Coupon code 24HOURSALE applied - ? 178 off!, SAVE 14% TODAY!, Special deal!-Limited time offer. Rate includes 10% discount!, </t>
  </si>
  <si>
    <t>5553.46</t>
  </si>
  <si>
    <t>Deluxe Family Room</t>
  </si>
  <si>
    <t xml:space="preserve">Coupon code 24HOURSALE applied - ? 172 off!, SAVE 41% TODAY!, Special deal!-Limited time offer. Rate includes 10% discount!, </t>
  </si>
  <si>
    <t xml:space="preserve">SAVE 38% TODAY!, Special deal!-Limited time offer. Rate includes 10% discount!, </t>
  </si>
  <si>
    <t>5275.78</t>
  </si>
  <si>
    <t xml:space="preserve">Coupon code 24HOURSALE applied - ? 178 off!, SAVE 37% TODAY!, Special deal!-Limited time offer. Rate includes 10% discount!, </t>
  </si>
  <si>
    <t xml:space="preserve">SAVE 35% TODAY!, Special deal!-Limited time offer. Rate includes 10% discount!, </t>
  </si>
  <si>
    <t>5553.58</t>
  </si>
  <si>
    <t xml:space="preserve">SAVE 35% TODAY!, </t>
  </si>
  <si>
    <t>Tokidoki Themed Room 2</t>
  </si>
  <si>
    <t>5628.47</t>
  </si>
  <si>
    <t xml:space="preserve">Coupon code 24HOURSALE applied - ? 185 off!, SAVE 14% TODAY!, Special deal!-Limited time offer. Rate includes 10% discount!, </t>
  </si>
  <si>
    <t>5845.75</t>
  </si>
  <si>
    <t>6495.23</t>
  </si>
  <si>
    <t>Tokidoki Themed Room 1</t>
  </si>
  <si>
    <t>5614.40</t>
  </si>
  <si>
    <t xml:space="preserve">Coupon code 24HOURSALE applied - ? 184 off!, SAVE 14% TODAY!, Special deal!-Limited time offer. Rate includes 10% discount!, </t>
  </si>
  <si>
    <t>5831.13</t>
  </si>
  <si>
    <t>5909.90</t>
  </si>
  <si>
    <t xml:space="preserve">Coupon code 24HOURSALE applied - ? 194 off!, SAVE 14% TODAY!, Special deal!-Limited time offer. Rate includes 10% discount!, </t>
  </si>
  <si>
    <t>6138.04</t>
  </si>
  <si>
    <t>Pillow Talk Hostel</t>
  </si>
  <si>
    <t>1 Double Bed in 8-Bed Dormitory - Mixed</t>
  </si>
  <si>
    <t>1559.63</t>
  </si>
  <si>
    <t>Coupon code 24HOURSALE applied - ? 49 off!, Extra low price! (non-refundable)</t>
  </si>
  <si>
    <t>5 Hamilton Road</t>
  </si>
  <si>
    <t>1800.53</t>
  </si>
  <si>
    <t>Galaxy Pods @ Chinatown</t>
  </si>
  <si>
    <t>Double Capsule</t>
  </si>
  <si>
    <t>1768.88</t>
  </si>
  <si>
    <t>Coupon code 24HOURSALE applied - ? 71 off!, Extra low price! (non-refundable)</t>
  </si>
  <si>
    <t>27 Mosque Street</t>
  </si>
  <si>
    <t>1989.80</t>
  </si>
  <si>
    <t xml:space="preserve">Coupon code 24HOURSALE applied - ? 58 off!, </t>
  </si>
  <si>
    <t>2057.75</t>
  </si>
  <si>
    <t>1851.97</t>
  </si>
  <si>
    <t>Sofitel Singapore City Centre</t>
  </si>
  <si>
    <t>Luxury Room Twin Beds</t>
  </si>
  <si>
    <t>10733.72</t>
  </si>
  <si>
    <t>Accor</t>
  </si>
  <si>
    <t>9 Wallich Street</t>
  </si>
  <si>
    <t>Luxury Room King Bed</t>
  </si>
  <si>
    <t>10733.73</t>
  </si>
  <si>
    <t>Fort Canning Lodge</t>
  </si>
  <si>
    <t>Deluxe Twin Room</t>
  </si>
  <si>
    <t>2810.98</t>
  </si>
  <si>
    <t>Coupon code 24HOURSALE applied - ? 227 off!, SAVE 69% TODAY!, Special deal!-Early Booking Saver. Rate includes 29% discount!, Extra low price! (non-refundable)</t>
  </si>
  <si>
    <t>6 Fort Canning Road</t>
  </si>
  <si>
    <t>Rendezvous Hotel Singapore by Far East Hospitality</t>
  </si>
  <si>
    <t>Superior Double or Twin Room</t>
  </si>
  <si>
    <t>5779.69</t>
  </si>
  <si>
    <t>9 Bras Basah Road</t>
  </si>
  <si>
    <t>8256.70</t>
  </si>
  <si>
    <t>Deluxe Double or Twin Room</t>
  </si>
  <si>
    <t>6068.95</t>
  </si>
  <si>
    <t>8669.43</t>
  </si>
  <si>
    <t>Superior With Free Internet</t>
  </si>
  <si>
    <t>8616.46</t>
  </si>
  <si>
    <t>Coupon code 24HOURSALE applied - ? 477 off!, SAVE 37% TODAY!, Special deal!-Last Minute Special.  Rate includes 5% discount!, Extra low price! (non-refundable)</t>
  </si>
  <si>
    <t>10083.58</t>
  </si>
  <si>
    <t xml:space="preserve">Coupon code 24HOURSALE applied - ? 552 off!, SAVE 27% TODAY!, </t>
  </si>
  <si>
    <t>Deluxe - Free Internet</t>
  </si>
  <si>
    <t>10058.37</t>
  </si>
  <si>
    <t>Coupon code 24HOURSALE applied - ? 551 off!, SAVE 31% TODAY!, Special deal!-Last Minute Special.  Rate includes 5% discount!, Extra low price! (non-refundable)</t>
  </si>
  <si>
    <t>10579.52</t>
  </si>
  <si>
    <t xml:space="preserve">Coupon code 24HOURSALE applied - ? 587 off!, SAVE 27% TODAY!, </t>
  </si>
  <si>
    <t>11697.12</t>
  </si>
  <si>
    <t>Junior Suite with Club Benefits</t>
  </si>
  <si>
    <t>13982.53</t>
  </si>
  <si>
    <t xml:space="preserve">Coupon code 24HOURSALE applied - ? 1,040 off!, SAVE 35% TODAY!, </t>
  </si>
  <si>
    <t>Hotel 81 Premier Hollywood</t>
  </si>
  <si>
    <t>1636.84</t>
  </si>
  <si>
    <t xml:space="preserve">SAVE 75% TODAY!, </t>
  </si>
  <si>
    <t>61 Lorong 8 Geylang</t>
  </si>
  <si>
    <t>1636.85</t>
  </si>
  <si>
    <t>Deluxe with Bathtub</t>
  </si>
  <si>
    <t>31/01/2019</t>
  </si>
  <si>
    <t>Moni Gallery Hostel</t>
  </si>
  <si>
    <t>Classic Room 4 Person (Super Single Bed)</t>
  </si>
  <si>
    <t>1526.11</t>
  </si>
  <si>
    <t>Coupon code 24HOURSALE applied - ? 73 off!, SAVE 47% TODAY!, Special deal!-Limited time offer. Rate includes 10% discount!, Extra low price! (non-refundable)</t>
  </si>
  <si>
    <t>263 Lavender Street</t>
  </si>
  <si>
    <t>1809.93</t>
  </si>
  <si>
    <t xml:space="preserve">Coupon code 24HOURSALE applied - ? 61 off!, SAVE 37% TODAY!, </t>
  </si>
  <si>
    <t>Family Room 6 Person (Super Single Bed)</t>
  </si>
  <si>
    <t>2527.96</t>
  </si>
  <si>
    <t>Coupon code 24HOURSALE applied - ? 71 off!, SAVE 36% TODAY!, Special deal!-Limited time offer. Rate includes 10% discount!, Extra low price! (non-refundable)</t>
  </si>
  <si>
    <t>2962.57</t>
  </si>
  <si>
    <t xml:space="preserve">Coupon code 24HOURSALE applied - ? 77 off!, SAVE 25% TODAY!, </t>
  </si>
  <si>
    <t>Hotel 81 Orchid</t>
  </si>
  <si>
    <t>Superior Twin</t>
  </si>
  <si>
    <t>21 Lorong 8 Geylang</t>
  </si>
  <si>
    <t>Jumbo Bell Tent By The Sea</t>
  </si>
  <si>
    <t>Tent</t>
  </si>
  <si>
    <t>7005.69</t>
  </si>
  <si>
    <t>East Coast park Area G</t>
  </si>
  <si>
    <t>Porcelain Hotel by JL Asia</t>
  </si>
  <si>
    <t>Superior Queen Non-Smoking</t>
  </si>
  <si>
    <t>4500.69</t>
  </si>
  <si>
    <t>Coupon code 24HOURSALE applied - ? 280 off!, SAVE 32% TODAY!, Special deal!-Limited time offer. Rate includes 12% discount!, Extra low price! (non-refundable)</t>
  </si>
  <si>
    <t>48 Mosque Street</t>
  </si>
  <si>
    <t>5841.09</t>
  </si>
  <si>
    <t xml:space="preserve">Coupon code 24HOURSALE applied - ? 299 off!, </t>
  </si>
  <si>
    <t>Deluxe Queen Non-Smoking</t>
  </si>
  <si>
    <t>4711.93</t>
  </si>
  <si>
    <t>Coupon code 24HOURSALE applied - ? 246 off!, SAVE 32% TODAY!, Special deal!-Limited time offer. Rate includes 12% discount!, Extra low price! (non-refundable)</t>
  </si>
  <si>
    <t>6050.86</t>
  </si>
  <si>
    <t xml:space="preserve">Coupon code 24HOURSALE applied - ? 307 off!, </t>
  </si>
  <si>
    <t>Executive Queen Non-Smoking</t>
  </si>
  <si>
    <t>4834.58</t>
  </si>
  <si>
    <t>Coupon code 24HOURSALE applied - ? 252 off!, SAVE 32% TODAY!, Special deal!-Limited time offer. Rate includes 12% discount!, Extra low price! (non-refundable)</t>
  </si>
  <si>
    <t>6208.41</t>
  </si>
  <si>
    <t xml:space="preserve">Coupon code 24HOURSALE applied - ? 314 off!, </t>
  </si>
  <si>
    <t>One Farrer Hotel and Spa</t>
  </si>
  <si>
    <t>Premier Double with Breakfast</t>
  </si>
  <si>
    <t>One Farrer Hotel</t>
  </si>
  <si>
    <t>5995.20</t>
  </si>
  <si>
    <t>Coupon code 24HOURSALE applied - ? 378 off!, Extra low price! (non-refundable)</t>
  </si>
  <si>
    <t>Onyx</t>
  </si>
  <si>
    <t>1 Farrer Park Station Road</t>
  </si>
  <si>
    <t>TRIBE THEORY - Business Hostel for Startups and Entrepreneurs</t>
  </si>
  <si>
    <t>Queen POD - Mixed</t>
  </si>
  <si>
    <t>1679.68</t>
  </si>
  <si>
    <t>Coupon code 24HOURSALE applied - ? 99 off!, Extra low price! (non-refundable)</t>
  </si>
  <si>
    <t>1987.60</t>
  </si>
  <si>
    <t>RedDoorz Hostel @ Little India</t>
  </si>
  <si>
    <t>1090.32</t>
  </si>
  <si>
    <t>Coupon code 24HOURSALE applied - ? 75 off!, , Member Price per night 921</t>
  </si>
  <si>
    <t>60 Race Course Road, Singapore</t>
  </si>
  <si>
    <t>Four Seasons Hotel Singapore</t>
  </si>
  <si>
    <t>Deluxe Room with King Bed</t>
  </si>
  <si>
    <t>12109.84</t>
  </si>
  <si>
    <t>190 Orchard Boulevard</t>
  </si>
  <si>
    <t>12109.83</t>
  </si>
  <si>
    <t>14724.46</t>
  </si>
  <si>
    <t>14724.58</t>
  </si>
  <si>
    <t>Deluxe Room with two twin beds</t>
  </si>
  <si>
    <t>12660.28</t>
  </si>
  <si>
    <t>15275.02</t>
  </si>
  <si>
    <t>15274.91</t>
  </si>
  <si>
    <t>Boulevard City View Room King bed</t>
  </si>
  <si>
    <t>12935.51</t>
  </si>
  <si>
    <t>12935.50</t>
  </si>
  <si>
    <t>15550.13</t>
  </si>
  <si>
    <t>15550.25</t>
  </si>
  <si>
    <t>Boulevard City View Room Two Twin beds</t>
  </si>
  <si>
    <t>13485.95</t>
  </si>
  <si>
    <t>16100.58</t>
  </si>
  <si>
    <t>Premier Room with King Bed</t>
  </si>
  <si>
    <t>16513.42</t>
  </si>
  <si>
    <t>16513.41</t>
  </si>
  <si>
    <t>19128.15</t>
  </si>
  <si>
    <t>19128.03</t>
  </si>
  <si>
    <t>Four Seasons Executive Suite</t>
  </si>
  <si>
    <t>21467.43</t>
  </si>
  <si>
    <t>24082.06</t>
  </si>
  <si>
    <t>One Bedroom Suite with one King bed</t>
  </si>
  <si>
    <t>27797.58</t>
  </si>
  <si>
    <t>27797.57</t>
  </si>
  <si>
    <t>30412.31</t>
  </si>
  <si>
    <t>30412.20</t>
  </si>
  <si>
    <t>33026.82</t>
  </si>
  <si>
    <t>Broadway</t>
  </si>
  <si>
    <t>Standard Room (Good Food Promo)</t>
  </si>
  <si>
    <t>Broadway Hotel Singapore</t>
  </si>
  <si>
    <t>2271.70</t>
  </si>
  <si>
    <t xml:space="preserve">Coupon code 24HOURSALE applied - ? 89 off!, SAVE 45% TODAY!, </t>
  </si>
  <si>
    <t>195 Serangoon Road</t>
  </si>
  <si>
    <t>2376.93</t>
  </si>
  <si>
    <t xml:space="preserve">SAVE 42% TODAY!, </t>
  </si>
  <si>
    <t xml:space="preserve">SAVE 37% TODAY!, </t>
  </si>
  <si>
    <t>3377.74</t>
  </si>
  <si>
    <t>Hotel NuVe Heritage</t>
  </si>
  <si>
    <t>Artist Suite</t>
  </si>
  <si>
    <t>8146.97</t>
  </si>
  <si>
    <t>Coupon code 24HOURSALE applied - ? 234 off!, SAVE 52% TODAY!, Special deal!-Last Minute Special.  Rate includes 15% discount!, Extra low price! (non-refundable)</t>
  </si>
  <si>
    <t>13 Purvis Street</t>
  </si>
  <si>
    <t>Hotel Clover 5 Hongkong Street</t>
  </si>
  <si>
    <t>3743.00</t>
  </si>
  <si>
    <t>5 Hongkong Street</t>
  </si>
  <si>
    <t>4403.58</t>
  </si>
  <si>
    <t>Superb Hostel</t>
  </si>
  <si>
    <t>Twin Room with Shared Bathroom</t>
  </si>
  <si>
    <t>1320.81</t>
  </si>
  <si>
    <t>Coupon code 24HOURSALE applied - ? 77 off!, SAVE 34% TODAY!, Extra low price! (non-refundable)</t>
  </si>
  <si>
    <t>2 Jalan Pinang</t>
  </si>
  <si>
    <t>Double Room with shared bathroom room</t>
  </si>
  <si>
    <t>Triple Room with Shared Bathroom</t>
  </si>
  <si>
    <t>1791.64</t>
  </si>
  <si>
    <t>Coupon code 24HOURSALE applied - ? 74 off!, SAVE 34% TODAY!, Extra low price! (non-refundable)</t>
  </si>
  <si>
    <t>The Amazing Inn</t>
  </si>
  <si>
    <t>1799.85</t>
  </si>
  <si>
    <t xml:space="preserve">Coupon code 24HOURSALE applied - ? 86 off!, </t>
  </si>
  <si>
    <t>No. 1, Lorong 14 Geylang Road</t>
  </si>
  <si>
    <t>Classic Double Room</t>
  </si>
  <si>
    <t>1753.76</t>
  </si>
  <si>
    <t>2145.61</t>
  </si>
  <si>
    <t xml:space="preserve">Coupon code 24HOURSALE applied - ? 74 off!, </t>
  </si>
  <si>
    <t>Fragrance Hotel Emerald</t>
  </si>
  <si>
    <t>Superior Double or Twin</t>
  </si>
  <si>
    <t>Fragrance Hotel - Emerald</t>
  </si>
  <si>
    <t>1967.72</t>
  </si>
  <si>
    <t>SAVE 75% TODAY!, Special deal!-Last Minute Special.  Rate includes 15% discount!, Extra low price! (non-refundable)</t>
  </si>
  <si>
    <t>2315.20</t>
  </si>
  <si>
    <t xml:space="preserve">SAVE 71% TODAY!, </t>
  </si>
  <si>
    <t>Deluxe Double or Twin</t>
  </si>
  <si>
    <t>2166.48</t>
  </si>
  <si>
    <t>SAVE 74% TODAY!, Special deal!-Last Minute Special.  Rate includes 15% discount!, Extra low price! (non-refundable)</t>
  </si>
  <si>
    <t>2548.79</t>
  </si>
  <si>
    <t xml:space="preserve">SAVE 69% TODAY!, </t>
  </si>
  <si>
    <t>RedDoorz Hostel @ Lavender Street</t>
  </si>
  <si>
    <t>2 People in 12-Bed Dormitory - Mixed</t>
  </si>
  <si>
    <t>886.17</t>
  </si>
  <si>
    <t>Coupon code 24HOURSALE applied - ? 34 off!, , Member Price per night 749</t>
  </si>
  <si>
    <t>322 Lavender Street</t>
  </si>
  <si>
    <t>Entire 6-Bed Private Dormitory - Mixed</t>
  </si>
  <si>
    <t>3347.26</t>
  </si>
  <si>
    <t>Diamond Hotel</t>
  </si>
  <si>
    <t>Double Room with Window</t>
  </si>
  <si>
    <t>1103.20</t>
  </si>
  <si>
    <t>Coupon code 24HOURSALE applied - ? 30 off!, SAVE 75% TODAY!, Flash Deal-Limited time offer. Rate includes 39% discount!, Extra low price! (non-refundable)</t>
  </si>
  <si>
    <t>Lorong 18 Geylang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</si>
</sst>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4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1565.1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HYPERLINK("https://hotel-media.eclerx.com/savepage/tk_1548059237353678_sr_979.html","info")</f>
        <v/>
      </c>
      <c r="AA2" t="n">
        <v>-8509576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4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8509576</v>
      </c>
      <c r="AZ2" t="s">
        <v>93</v>
      </c>
      <c r="BA2" t="s"/>
      <c r="BB2" t="n">
        <v>335642</v>
      </c>
      <c r="BC2" t="n">
        <v>1.31221508979797</v>
      </c>
      <c r="BD2" t="n">
        <v>1.31221508979797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1589.36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HYPERLINK("https://hotel-media.eclerx.com/savepage/tk_1548059237353678_sr_979.html","info")</f>
        <v/>
      </c>
      <c r="AA3" t="n">
        <v>-8509576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96</v>
      </c>
      <c r="AP3" t="n">
        <v>4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8509576</v>
      </c>
      <c r="AZ3" t="s">
        <v>93</v>
      </c>
      <c r="BA3" t="s"/>
      <c r="BB3" t="n">
        <v>335642</v>
      </c>
      <c r="BC3" t="n">
        <v>1.31221508979797</v>
      </c>
      <c r="BD3" t="n">
        <v>1.31221508979797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97</v>
      </c>
      <c r="D4" t="n">
        <v>1</v>
      </c>
      <c r="E4" t="s">
        <v>98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974.03</v>
      </c>
      <c r="L4" t="s">
        <v>77</v>
      </c>
      <c r="M4" t="s"/>
      <c r="N4" t="s">
        <v>99</v>
      </c>
      <c r="O4" t="s">
        <v>79</v>
      </c>
      <c r="P4" t="s">
        <v>98</v>
      </c>
      <c r="Q4" t="s">
        <v>100</v>
      </c>
      <c r="R4" t="s">
        <v>80</v>
      </c>
      <c r="S4" t="s">
        <v>101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HYPERLINK("https://hotel-media.eclerx.com/savepage/tk_15480592061414373_sr_973.html","info")</f>
        <v/>
      </c>
      <c r="AA4" t="n">
        <v>-10130661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102</v>
      </c>
      <c r="AP4" t="n">
        <v>1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10130661</v>
      </c>
      <c r="AZ4" t="s"/>
      <c r="BA4" t="s"/>
      <c r="BB4" t="n">
        <v>5991457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97</v>
      </c>
      <c r="D5" t="n">
        <v>1</v>
      </c>
      <c r="E5" t="s">
        <v>98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2993</v>
      </c>
      <c r="L5" t="s">
        <v>77</v>
      </c>
      <c r="M5" t="s"/>
      <c r="N5" t="s">
        <v>103</v>
      </c>
      <c r="O5" t="s">
        <v>79</v>
      </c>
      <c r="P5" t="s">
        <v>98</v>
      </c>
      <c r="Q5" t="s">
        <v>100</v>
      </c>
      <c r="R5" t="s">
        <v>80</v>
      </c>
      <c r="S5" t="s">
        <v>104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HYPERLINK("https://hotel-media.eclerx.com/savepage/tk_15480592061414373_sr_973.html","info")</f>
        <v/>
      </c>
      <c r="AA5" t="n">
        <v>-10130661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105</v>
      </c>
      <c r="AP5" t="n">
        <v>1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10130661</v>
      </c>
      <c r="AZ5" t="s"/>
      <c r="BA5" t="s"/>
      <c r="BB5" t="n">
        <v>5991457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106</v>
      </c>
      <c r="D6" t="n">
        <v>1</v>
      </c>
      <c r="E6" t="s">
        <v>107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861.71</v>
      </c>
      <c r="L6" t="s">
        <v>77</v>
      </c>
      <c r="M6" t="s"/>
      <c r="N6" t="s">
        <v>108</v>
      </c>
      <c r="O6" t="s">
        <v>79</v>
      </c>
      <c r="P6" t="s">
        <v>107</v>
      </c>
      <c r="Q6" t="s">
        <v>100</v>
      </c>
      <c r="R6" t="s">
        <v>109</v>
      </c>
      <c r="S6" t="s">
        <v>110</v>
      </c>
      <c r="T6" t="s">
        <v>82</v>
      </c>
      <c r="U6" t="s">
        <v>83</v>
      </c>
      <c r="V6" t="s">
        <v>84</v>
      </c>
      <c r="W6" t="s">
        <v>111</v>
      </c>
      <c r="X6" t="s"/>
      <c r="Y6" t="s">
        <v>86</v>
      </c>
      <c r="Z6">
        <f>HYPERLINK("https://hotel-media.eclerx.com/savepage/tk_15480592372969942_sr_978.html","info")</f>
        <v/>
      </c>
      <c r="AA6" t="n">
        <v>-8509771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112</v>
      </c>
      <c r="AP6" t="n">
        <v>4</v>
      </c>
      <c r="AQ6" t="s">
        <v>91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8509771</v>
      </c>
      <c r="AZ6" t="s">
        <v>113</v>
      </c>
      <c r="BA6" t="s"/>
      <c r="BB6" t="n">
        <v>4939103</v>
      </c>
      <c r="BC6" t="n">
        <v>1.30194351128116</v>
      </c>
      <c r="BD6" t="n">
        <v>1.30194351128116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106</v>
      </c>
      <c r="D7" t="n">
        <v>1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1096.61</v>
      </c>
      <c r="L7" t="s">
        <v>77</v>
      </c>
      <c r="M7" t="s"/>
      <c r="N7" t="s">
        <v>108</v>
      </c>
      <c r="O7" t="s">
        <v>79</v>
      </c>
      <c r="P7" t="s">
        <v>107</v>
      </c>
      <c r="Q7" t="s"/>
      <c r="R7" t="s">
        <v>109</v>
      </c>
      <c r="S7" t="s">
        <v>114</v>
      </c>
      <c r="T7" t="s">
        <v>82</v>
      </c>
      <c r="U7" t="s">
        <v>83</v>
      </c>
      <c r="V7" t="s">
        <v>84</v>
      </c>
      <c r="W7" t="s">
        <v>111</v>
      </c>
      <c r="X7" t="s"/>
      <c r="Y7" t="s">
        <v>86</v>
      </c>
      <c r="Z7">
        <f>HYPERLINK("https://hotel-media.eclerx.com/savepage/tk_15480592372969942_sr_978.html","info")</f>
        <v/>
      </c>
      <c r="AA7" t="n">
        <v>-8509771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115</v>
      </c>
      <c r="AP7" t="n">
        <v>4</v>
      </c>
      <c r="AQ7" t="s">
        <v>91</v>
      </c>
      <c r="AR7" t="s">
        <v>71</v>
      </c>
      <c r="AS7" t="s"/>
      <c r="AT7" t="s">
        <v>92</v>
      </c>
      <c r="AU7" t="s"/>
      <c r="AV7" t="s"/>
      <c r="AW7" t="s"/>
      <c r="AX7" t="s"/>
      <c r="AY7" t="n">
        <v>8509771</v>
      </c>
      <c r="AZ7" t="s">
        <v>113</v>
      </c>
      <c r="BA7" t="s"/>
      <c r="BB7" t="n">
        <v>4939103</v>
      </c>
      <c r="BC7" t="n">
        <v>1.30194351128116</v>
      </c>
      <c r="BD7" t="n">
        <v>1.30194351128116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106</v>
      </c>
      <c r="D8" t="n">
        <v>1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1152.41</v>
      </c>
      <c r="L8" t="s">
        <v>77</v>
      </c>
      <c r="M8" t="s"/>
      <c r="N8" t="s">
        <v>116</v>
      </c>
      <c r="O8" t="s">
        <v>79</v>
      </c>
      <c r="P8" t="s">
        <v>107</v>
      </c>
      <c r="Q8" t="s">
        <v>100</v>
      </c>
      <c r="R8" t="s">
        <v>109</v>
      </c>
      <c r="S8" t="s">
        <v>117</v>
      </c>
      <c r="T8" t="s">
        <v>82</v>
      </c>
      <c r="U8" t="s">
        <v>83</v>
      </c>
      <c r="V8" t="s">
        <v>84</v>
      </c>
      <c r="W8" t="s">
        <v>111</v>
      </c>
      <c r="X8" t="s"/>
      <c r="Y8" t="s">
        <v>86</v>
      </c>
      <c r="Z8">
        <f>HYPERLINK("https://hotel-media.eclerx.com/savepage/tk_15480592372969942_sr_978.html","info")</f>
        <v/>
      </c>
      <c r="AA8" t="n">
        <v>-8509771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118</v>
      </c>
      <c r="AP8" t="n">
        <v>4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8509771</v>
      </c>
      <c r="AZ8" t="s">
        <v>113</v>
      </c>
      <c r="BA8" t="s"/>
      <c r="BB8" t="n">
        <v>4939103</v>
      </c>
      <c r="BC8" t="n">
        <v>1.30194351128116</v>
      </c>
      <c r="BD8" t="n">
        <v>1.30194351128116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106</v>
      </c>
      <c r="D9" t="n">
        <v>1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1284.18</v>
      </c>
      <c r="L9" t="s">
        <v>77</v>
      </c>
      <c r="M9" t="s"/>
      <c r="N9" t="s">
        <v>116</v>
      </c>
      <c r="O9" t="s">
        <v>79</v>
      </c>
      <c r="P9" t="s">
        <v>107</v>
      </c>
      <c r="Q9" t="s"/>
      <c r="R9" t="s">
        <v>109</v>
      </c>
      <c r="S9" t="s">
        <v>119</v>
      </c>
      <c r="T9" t="s">
        <v>82</v>
      </c>
      <c r="U9" t="s">
        <v>83</v>
      </c>
      <c r="V9" t="s">
        <v>84</v>
      </c>
      <c r="W9" t="s">
        <v>111</v>
      </c>
      <c r="X9" t="s"/>
      <c r="Y9" t="s">
        <v>86</v>
      </c>
      <c r="Z9">
        <f>HYPERLINK("https://hotel-media.eclerx.com/savepage/tk_15480592372969942_sr_978.html","info")</f>
        <v/>
      </c>
      <c r="AA9" t="n">
        <v>-8509771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120</v>
      </c>
      <c r="AP9" t="n">
        <v>4</v>
      </c>
      <c r="AQ9" t="s">
        <v>91</v>
      </c>
      <c r="AR9" t="s">
        <v>71</v>
      </c>
      <c r="AS9" t="s"/>
      <c r="AT9" t="s">
        <v>92</v>
      </c>
      <c r="AU9" t="s"/>
      <c r="AV9" t="s"/>
      <c r="AW9" t="s"/>
      <c r="AX9" t="s"/>
      <c r="AY9" t="n">
        <v>8509771</v>
      </c>
      <c r="AZ9" t="s">
        <v>113</v>
      </c>
      <c r="BA9" t="s"/>
      <c r="BB9" t="n">
        <v>4939103</v>
      </c>
      <c r="BC9" t="n">
        <v>1.30194351128116</v>
      </c>
      <c r="BD9" t="n">
        <v>1.30194351128116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106</v>
      </c>
      <c r="D10" t="n">
        <v>1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1321.61</v>
      </c>
      <c r="L10" t="s">
        <v>77</v>
      </c>
      <c r="M10" t="s"/>
      <c r="N10" t="s">
        <v>121</v>
      </c>
      <c r="O10" t="s">
        <v>79</v>
      </c>
      <c r="P10" t="s">
        <v>107</v>
      </c>
      <c r="Q10" t="s">
        <v>100</v>
      </c>
      <c r="R10" t="s">
        <v>109</v>
      </c>
      <c r="S10" t="s">
        <v>122</v>
      </c>
      <c r="T10" t="s">
        <v>82</v>
      </c>
      <c r="U10" t="s">
        <v>83</v>
      </c>
      <c r="V10" t="s">
        <v>84</v>
      </c>
      <c r="W10" t="s">
        <v>111</v>
      </c>
      <c r="X10" t="s"/>
      <c r="Y10" t="s">
        <v>86</v>
      </c>
      <c r="Z10">
        <f>HYPERLINK("https://hotel-media.eclerx.com/savepage/tk_15480592372969942_sr_978.html","info")</f>
        <v/>
      </c>
      <c r="AA10" t="n">
        <v>-8509771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123</v>
      </c>
      <c r="AP10" t="n">
        <v>4</v>
      </c>
      <c r="AQ10" t="s">
        <v>91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8509771</v>
      </c>
      <c r="AZ10" t="s">
        <v>113</v>
      </c>
      <c r="BA10" t="s"/>
      <c r="BB10" t="n">
        <v>4939103</v>
      </c>
      <c r="BC10" t="n">
        <v>1.30194351128116</v>
      </c>
      <c r="BD10" t="n">
        <v>1.30194351128116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106</v>
      </c>
      <c r="D11" t="n">
        <v>1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1471.46</v>
      </c>
      <c r="L11" t="s">
        <v>77</v>
      </c>
      <c r="M11" t="s"/>
      <c r="N11" t="s">
        <v>121</v>
      </c>
      <c r="O11" t="s">
        <v>79</v>
      </c>
      <c r="P11" t="s">
        <v>107</v>
      </c>
      <c r="Q11" t="s"/>
      <c r="R11" t="s">
        <v>109</v>
      </c>
      <c r="S11" t="s">
        <v>124</v>
      </c>
      <c r="T11" t="s">
        <v>82</v>
      </c>
      <c r="U11" t="s">
        <v>83</v>
      </c>
      <c r="V11" t="s">
        <v>84</v>
      </c>
      <c r="W11" t="s">
        <v>111</v>
      </c>
      <c r="X11" t="s"/>
      <c r="Y11" t="s">
        <v>86</v>
      </c>
      <c r="Z11">
        <f>HYPERLINK("https://hotel-media.eclerx.com/savepage/tk_15480592372969942_sr_978.html","info")</f>
        <v/>
      </c>
      <c r="AA11" t="n">
        <v>-8509771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125</v>
      </c>
      <c r="AP11" t="n">
        <v>4</v>
      </c>
      <c r="AQ11" t="s">
        <v>91</v>
      </c>
      <c r="AR11" t="s">
        <v>71</v>
      </c>
      <c r="AS11" t="s"/>
      <c r="AT11" t="s">
        <v>92</v>
      </c>
      <c r="AU11" t="s"/>
      <c r="AV11" t="s"/>
      <c r="AW11" t="s"/>
      <c r="AX11" t="s"/>
      <c r="AY11" t="n">
        <v>8509771</v>
      </c>
      <c r="AZ11" t="s">
        <v>113</v>
      </c>
      <c r="BA11" t="s"/>
      <c r="BB11" t="n">
        <v>4939103</v>
      </c>
      <c r="BC11" t="n">
        <v>1.30194351128116</v>
      </c>
      <c r="BD11" t="n">
        <v>1.30194351128116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106</v>
      </c>
      <c r="D12" t="n">
        <v>1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1321.61</v>
      </c>
      <c r="L12" t="s">
        <v>77</v>
      </c>
      <c r="M12" t="s"/>
      <c r="N12" t="s">
        <v>126</v>
      </c>
      <c r="O12" t="s">
        <v>79</v>
      </c>
      <c r="P12" t="s">
        <v>107</v>
      </c>
      <c r="Q12" t="s">
        <v>100</v>
      </c>
      <c r="R12" t="s">
        <v>109</v>
      </c>
      <c r="S12" t="s">
        <v>122</v>
      </c>
      <c r="T12" t="s">
        <v>82</v>
      </c>
      <c r="U12" t="s">
        <v>83</v>
      </c>
      <c r="V12" t="s">
        <v>84</v>
      </c>
      <c r="W12" t="s">
        <v>111</v>
      </c>
      <c r="X12" t="s"/>
      <c r="Y12" t="s">
        <v>86</v>
      </c>
      <c r="Z12">
        <f>HYPERLINK("https://hotel-media.eclerx.com/savepage/tk_15480592372969942_sr_978.html","info")</f>
        <v/>
      </c>
      <c r="AA12" t="n">
        <v>-8509771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127</v>
      </c>
      <c r="AP12" t="n">
        <v>4</v>
      </c>
      <c r="AQ12" t="s">
        <v>91</v>
      </c>
      <c r="AR12" t="s">
        <v>71</v>
      </c>
      <c r="AS12" t="s"/>
      <c r="AT12" t="s">
        <v>92</v>
      </c>
      <c r="AU12" t="s"/>
      <c r="AV12" t="s"/>
      <c r="AW12" t="s"/>
      <c r="AX12" t="s"/>
      <c r="AY12" t="n">
        <v>8509771</v>
      </c>
      <c r="AZ12" t="s">
        <v>113</v>
      </c>
      <c r="BA12" t="s"/>
      <c r="BB12" t="n">
        <v>4939103</v>
      </c>
      <c r="BC12" t="n">
        <v>1.30194351128116</v>
      </c>
      <c r="BD12" t="n">
        <v>1.30194351128116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106</v>
      </c>
      <c r="D13" t="n">
        <v>1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1471.46</v>
      </c>
      <c r="L13" t="s">
        <v>77</v>
      </c>
      <c r="M13" t="s"/>
      <c r="N13" t="s">
        <v>126</v>
      </c>
      <c r="O13" t="s">
        <v>79</v>
      </c>
      <c r="P13" t="s">
        <v>107</v>
      </c>
      <c r="Q13" t="s"/>
      <c r="R13" t="s">
        <v>109</v>
      </c>
      <c r="S13" t="s">
        <v>124</v>
      </c>
      <c r="T13" t="s">
        <v>82</v>
      </c>
      <c r="U13" t="s">
        <v>83</v>
      </c>
      <c r="V13" t="s">
        <v>84</v>
      </c>
      <c r="W13" t="s">
        <v>111</v>
      </c>
      <c r="X13" t="s"/>
      <c r="Y13" t="s">
        <v>86</v>
      </c>
      <c r="Z13">
        <f>HYPERLINK("https://hotel-media.eclerx.com/savepage/tk_15480592372969942_sr_978.html","info")</f>
        <v/>
      </c>
      <c r="AA13" t="n">
        <v>-8509771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128</v>
      </c>
      <c r="AP13" t="n">
        <v>4</v>
      </c>
      <c r="AQ13" t="s">
        <v>91</v>
      </c>
      <c r="AR13" t="s">
        <v>71</v>
      </c>
      <c r="AS13" t="s"/>
      <c r="AT13" t="s">
        <v>92</v>
      </c>
      <c r="AU13" t="s"/>
      <c r="AV13" t="s"/>
      <c r="AW13" t="s"/>
      <c r="AX13" t="s"/>
      <c r="AY13" t="n">
        <v>8509771</v>
      </c>
      <c r="AZ13" t="s">
        <v>113</v>
      </c>
      <c r="BA13" t="s"/>
      <c r="BB13" t="n">
        <v>4939103</v>
      </c>
      <c r="BC13" t="n">
        <v>1.30194351128116</v>
      </c>
      <c r="BD13" t="n">
        <v>1.30194351128116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106</v>
      </c>
      <c r="D14" t="n">
        <v>1</v>
      </c>
      <c r="E14" t="s">
        <v>107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1372.71</v>
      </c>
      <c r="L14" t="s">
        <v>77</v>
      </c>
      <c r="M14" t="s"/>
      <c r="N14" t="s">
        <v>129</v>
      </c>
      <c r="O14" t="s">
        <v>79</v>
      </c>
      <c r="P14" t="s">
        <v>107</v>
      </c>
      <c r="Q14" t="s">
        <v>100</v>
      </c>
      <c r="R14" t="s">
        <v>109</v>
      </c>
      <c r="S14" t="s">
        <v>130</v>
      </c>
      <c r="T14" t="s">
        <v>82</v>
      </c>
      <c r="U14" t="s">
        <v>83</v>
      </c>
      <c r="V14" t="s">
        <v>84</v>
      </c>
      <c r="W14" t="s">
        <v>111</v>
      </c>
      <c r="X14" t="s"/>
      <c r="Y14" t="s">
        <v>86</v>
      </c>
      <c r="Z14">
        <f>HYPERLINK("https://hotel-media.eclerx.com/savepage/tk_15480592372969942_sr_978.html","info")</f>
        <v/>
      </c>
      <c r="AA14" t="n">
        <v>-8509771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131</v>
      </c>
      <c r="AP14" t="n">
        <v>4</v>
      </c>
      <c r="AQ14" t="s">
        <v>91</v>
      </c>
      <c r="AR14" t="s">
        <v>71</v>
      </c>
      <c r="AS14" t="s"/>
      <c r="AT14" t="s">
        <v>92</v>
      </c>
      <c r="AU14" t="s"/>
      <c r="AV14" t="s"/>
      <c r="AW14" t="s"/>
      <c r="AX14" t="s"/>
      <c r="AY14" t="n">
        <v>8509771</v>
      </c>
      <c r="AZ14" t="s">
        <v>113</v>
      </c>
      <c r="BA14" t="s"/>
      <c r="BB14" t="n">
        <v>4939103</v>
      </c>
      <c r="BC14" t="n">
        <v>1.30194351128116</v>
      </c>
      <c r="BD14" t="n">
        <v>1.30194351128116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106</v>
      </c>
      <c r="D15" t="n">
        <v>1</v>
      </c>
      <c r="E15" t="s">
        <v>107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1528.11</v>
      </c>
      <c r="L15" t="s">
        <v>77</v>
      </c>
      <c r="M15" t="s"/>
      <c r="N15" t="s">
        <v>129</v>
      </c>
      <c r="O15" t="s">
        <v>79</v>
      </c>
      <c r="P15" t="s">
        <v>107</v>
      </c>
      <c r="Q15" t="s"/>
      <c r="R15" t="s">
        <v>109</v>
      </c>
      <c r="S15" t="s">
        <v>132</v>
      </c>
      <c r="T15" t="s">
        <v>82</v>
      </c>
      <c r="U15" t="s">
        <v>83</v>
      </c>
      <c r="V15" t="s">
        <v>84</v>
      </c>
      <c r="W15" t="s">
        <v>111</v>
      </c>
      <c r="X15" t="s"/>
      <c r="Y15" t="s">
        <v>86</v>
      </c>
      <c r="Z15">
        <f>HYPERLINK("https://hotel-media.eclerx.com/savepage/tk_15480592372969942_sr_978.html","info")</f>
        <v/>
      </c>
      <c r="AA15" t="n">
        <v>-8509771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133</v>
      </c>
      <c r="AP15" t="n">
        <v>4</v>
      </c>
      <c r="AQ15" t="s">
        <v>91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8509771</v>
      </c>
      <c r="AZ15" t="s">
        <v>113</v>
      </c>
      <c r="BA15" t="s"/>
      <c r="BB15" t="n">
        <v>4939103</v>
      </c>
      <c r="BC15" t="n">
        <v>1.30194351128116</v>
      </c>
      <c r="BD15" t="n">
        <v>1.30194351128116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106</v>
      </c>
      <c r="D16" t="n">
        <v>1</v>
      </c>
      <c r="E16" t="s">
        <v>107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1997.53</v>
      </c>
      <c r="L16" t="s">
        <v>77</v>
      </c>
      <c r="M16" t="s"/>
      <c r="N16" t="s">
        <v>134</v>
      </c>
      <c r="O16" t="s">
        <v>79</v>
      </c>
      <c r="P16" t="s">
        <v>107</v>
      </c>
      <c r="Q16" t="s">
        <v>100</v>
      </c>
      <c r="R16" t="s">
        <v>109</v>
      </c>
      <c r="S16" t="s">
        <v>135</v>
      </c>
      <c r="T16" t="s">
        <v>82</v>
      </c>
      <c r="U16" t="s">
        <v>83</v>
      </c>
      <c r="V16" t="s">
        <v>84</v>
      </c>
      <c r="W16" t="s">
        <v>111</v>
      </c>
      <c r="X16" t="s"/>
      <c r="Y16" t="s">
        <v>86</v>
      </c>
      <c r="Z16">
        <f>HYPERLINK("https://hotel-media.eclerx.com/savepage/tk_15480592372969942_sr_978.html","info")</f>
        <v/>
      </c>
      <c r="AA16" t="n">
        <v>-8509771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136</v>
      </c>
      <c r="AP16" t="n">
        <v>4</v>
      </c>
      <c r="AQ16" t="s">
        <v>91</v>
      </c>
      <c r="AR16" t="s">
        <v>71</v>
      </c>
      <c r="AS16" t="s"/>
      <c r="AT16" t="s">
        <v>92</v>
      </c>
      <c r="AU16" t="s"/>
      <c r="AV16" t="s"/>
      <c r="AW16" t="s"/>
      <c r="AX16" t="s"/>
      <c r="AY16" t="n">
        <v>8509771</v>
      </c>
      <c r="AZ16" t="s">
        <v>113</v>
      </c>
      <c r="BA16" t="s"/>
      <c r="BB16" t="n">
        <v>4939103</v>
      </c>
      <c r="BC16" t="n">
        <v>1.30194351128116</v>
      </c>
      <c r="BD16" t="n">
        <v>1.30194351128116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106</v>
      </c>
      <c r="D17" t="n">
        <v>1</v>
      </c>
      <c r="E17" t="s">
        <v>107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2223.13</v>
      </c>
      <c r="L17" t="s">
        <v>77</v>
      </c>
      <c r="M17" t="s"/>
      <c r="N17" t="s">
        <v>134</v>
      </c>
      <c r="O17" t="s">
        <v>79</v>
      </c>
      <c r="P17" t="s">
        <v>107</v>
      </c>
      <c r="Q17" t="s"/>
      <c r="R17" t="s">
        <v>109</v>
      </c>
      <c r="S17" t="s">
        <v>137</v>
      </c>
      <c r="T17" t="s">
        <v>82</v>
      </c>
      <c r="U17" t="s">
        <v>83</v>
      </c>
      <c r="V17" t="s">
        <v>84</v>
      </c>
      <c r="W17" t="s">
        <v>111</v>
      </c>
      <c r="X17" t="s"/>
      <c r="Y17" t="s">
        <v>86</v>
      </c>
      <c r="Z17">
        <f>HYPERLINK("https://hotel-media.eclerx.com/savepage/tk_15480592372969942_sr_978.html","info")</f>
        <v/>
      </c>
      <c r="AA17" t="n">
        <v>-8509771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138</v>
      </c>
      <c r="AP17" t="n">
        <v>4</v>
      </c>
      <c r="AQ17" t="s">
        <v>91</v>
      </c>
      <c r="AR17" t="s">
        <v>71</v>
      </c>
      <c r="AS17" t="s"/>
      <c r="AT17" t="s">
        <v>92</v>
      </c>
      <c r="AU17" t="s"/>
      <c r="AV17" t="s"/>
      <c r="AW17" t="s"/>
      <c r="AX17" t="s"/>
      <c r="AY17" t="n">
        <v>8509771</v>
      </c>
      <c r="AZ17" t="s">
        <v>113</v>
      </c>
      <c r="BA17" t="s"/>
      <c r="BB17" t="n">
        <v>4939103</v>
      </c>
      <c r="BC17" t="n">
        <v>1.30194351128116</v>
      </c>
      <c r="BD17" t="n">
        <v>1.30194351128116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97</v>
      </c>
      <c r="D18" t="n">
        <v>1</v>
      </c>
      <c r="E18" t="s">
        <v>139</v>
      </c>
      <c r="F18" t="n">
        <v>719834</v>
      </c>
      <c r="G18" t="s">
        <v>74</v>
      </c>
      <c r="H18" t="s">
        <v>75</v>
      </c>
      <c r="I18" t="s"/>
      <c r="J18" t="s">
        <v>76</v>
      </c>
      <c r="K18" t="n">
        <v>1868.49</v>
      </c>
      <c r="L18" t="s">
        <v>77</v>
      </c>
      <c r="M18" t="s"/>
      <c r="N18" t="s">
        <v>140</v>
      </c>
      <c r="O18" t="s">
        <v>79</v>
      </c>
      <c r="P18" t="s">
        <v>139</v>
      </c>
      <c r="Q18" t="s">
        <v>100</v>
      </c>
      <c r="R18" t="s">
        <v>141</v>
      </c>
      <c r="S18" t="s">
        <v>142</v>
      </c>
      <c r="T18" t="s">
        <v>82</v>
      </c>
      <c r="U18" t="s">
        <v>83</v>
      </c>
      <c r="V18" t="s">
        <v>84</v>
      </c>
      <c r="W18" t="s">
        <v>111</v>
      </c>
      <c r="X18" t="s"/>
      <c r="Y18" t="s">
        <v>86</v>
      </c>
      <c r="Z18">
        <f>HYPERLINK("https://hotel-media.eclerx.com/savepage/tk_15480592401405551_sr_973.html","info")</f>
        <v/>
      </c>
      <c r="AA18" t="n">
        <v>140155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143</v>
      </c>
      <c r="AP18" t="n">
        <v>5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8509973</v>
      </c>
      <c r="AZ18" t="s">
        <v>144</v>
      </c>
      <c r="BA18" t="s"/>
      <c r="BB18" t="n">
        <v>159124</v>
      </c>
      <c r="BC18" t="n">
        <v>1.323347222</v>
      </c>
      <c r="BD18" t="n">
        <v>1.323347222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97</v>
      </c>
      <c r="D19" t="n">
        <v>1</v>
      </c>
      <c r="E19" t="s">
        <v>139</v>
      </c>
      <c r="F19" t="n">
        <v>719834</v>
      </c>
      <c r="G19" t="s">
        <v>74</v>
      </c>
      <c r="H19" t="s">
        <v>75</v>
      </c>
      <c r="I19" t="s"/>
      <c r="J19" t="s">
        <v>76</v>
      </c>
      <c r="K19" t="n">
        <v>1868.49</v>
      </c>
      <c r="L19" t="s">
        <v>77</v>
      </c>
      <c r="M19" t="s"/>
      <c r="N19" t="s">
        <v>140</v>
      </c>
      <c r="O19" t="s">
        <v>79</v>
      </c>
      <c r="P19" t="s">
        <v>139</v>
      </c>
      <c r="Q19" t="s">
        <v>100</v>
      </c>
      <c r="R19" t="s">
        <v>141</v>
      </c>
      <c r="S19" t="s">
        <v>142</v>
      </c>
      <c r="T19" t="s">
        <v>82</v>
      </c>
      <c r="U19" t="s">
        <v>83</v>
      </c>
      <c r="V19" t="s">
        <v>84</v>
      </c>
      <c r="W19" t="s">
        <v>111</v>
      </c>
      <c r="X19" t="s"/>
      <c r="Y19" t="s">
        <v>86</v>
      </c>
      <c r="Z19">
        <f>HYPERLINK("https://hotel-media.eclerx.com/savepage/tk_15480592401405551_sr_973.html","info")</f>
        <v/>
      </c>
      <c r="AA19" t="n">
        <v>140155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143</v>
      </c>
      <c r="AP19" t="n">
        <v>5</v>
      </c>
      <c r="AQ19" t="s">
        <v>91</v>
      </c>
      <c r="AR19" t="s">
        <v>145</v>
      </c>
      <c r="AS19" t="s"/>
      <c r="AT19" t="s">
        <v>92</v>
      </c>
      <c r="AU19" t="s"/>
      <c r="AV19" t="s"/>
      <c r="AW19" t="s"/>
      <c r="AX19" t="s"/>
      <c r="AY19" t="n">
        <v>8509973</v>
      </c>
      <c r="AZ19" t="s">
        <v>144</v>
      </c>
      <c r="BA19" t="s"/>
      <c r="BB19" t="n">
        <v>159124</v>
      </c>
      <c r="BC19" t="n">
        <v>1.323347222</v>
      </c>
      <c r="BD19" t="n">
        <v>1.323347222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146</v>
      </c>
      <c r="D20" t="n">
        <v>1</v>
      </c>
      <c r="E20" t="s">
        <v>147</v>
      </c>
      <c r="F20" t="n">
        <v>6734326</v>
      </c>
      <c r="G20" t="s">
        <v>74</v>
      </c>
      <c r="H20" t="s">
        <v>75</v>
      </c>
      <c r="I20" t="s"/>
      <c r="J20" t="s">
        <v>76</v>
      </c>
      <c r="K20" t="n">
        <v>3775.76</v>
      </c>
      <c r="L20" t="s">
        <v>77</v>
      </c>
      <c r="M20" t="s"/>
      <c r="N20" t="s">
        <v>148</v>
      </c>
      <c r="O20" t="s">
        <v>79</v>
      </c>
      <c r="P20" t="s">
        <v>149</v>
      </c>
      <c r="Q20" t="s">
        <v>100</v>
      </c>
      <c r="R20" t="s">
        <v>150</v>
      </c>
      <c r="S20" t="s">
        <v>151</v>
      </c>
      <c r="T20" t="s">
        <v>82</v>
      </c>
      <c r="U20" t="s">
        <v>83</v>
      </c>
      <c r="V20" t="s">
        <v>84</v>
      </c>
      <c r="W20" t="s">
        <v>111</v>
      </c>
      <c r="X20" t="s"/>
      <c r="Y20" t="s">
        <v>86</v>
      </c>
      <c r="Z20">
        <f>HYPERLINK("https://hotel-media.eclerx.com/savepage/tk_15480592426448321_sr_976.html","info")</f>
        <v/>
      </c>
      <c r="AA20" t="n">
        <v>628469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152</v>
      </c>
      <c r="AP20" t="n">
        <v>4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8509549</v>
      </c>
      <c r="AZ20" t="s">
        <v>153</v>
      </c>
      <c r="BA20" t="s"/>
      <c r="BB20" t="n">
        <v>4468625</v>
      </c>
      <c r="BC20" t="n">
        <v>1.3076242977326</v>
      </c>
      <c r="BD20" t="n">
        <v>1.3076242977326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146</v>
      </c>
      <c r="D21" t="n">
        <v>1</v>
      </c>
      <c r="E21" t="s">
        <v>147</v>
      </c>
      <c r="F21" t="n">
        <v>6734326</v>
      </c>
      <c r="G21" t="s">
        <v>74</v>
      </c>
      <c r="H21" t="s">
        <v>75</v>
      </c>
      <c r="I21" t="s"/>
      <c r="J21" t="s">
        <v>76</v>
      </c>
      <c r="K21" t="n">
        <v>4174.18</v>
      </c>
      <c r="L21" t="s">
        <v>77</v>
      </c>
      <c r="M21" t="s"/>
      <c r="N21" t="s">
        <v>154</v>
      </c>
      <c r="O21" t="s">
        <v>79</v>
      </c>
      <c r="P21" t="s">
        <v>149</v>
      </c>
      <c r="Q21" t="s">
        <v>100</v>
      </c>
      <c r="R21" t="s">
        <v>150</v>
      </c>
      <c r="S21" t="s">
        <v>155</v>
      </c>
      <c r="T21" t="s">
        <v>82</v>
      </c>
      <c r="U21" t="s">
        <v>83</v>
      </c>
      <c r="V21" t="s">
        <v>84</v>
      </c>
      <c r="W21" t="s">
        <v>111</v>
      </c>
      <c r="X21" t="s"/>
      <c r="Y21" t="s">
        <v>86</v>
      </c>
      <c r="Z21">
        <f>HYPERLINK("https://hotel-media.eclerx.com/savepage/tk_15480592426448321_sr_976.html","info")</f>
        <v/>
      </c>
      <c r="AA21" t="n">
        <v>628469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4</v>
      </c>
      <c r="AQ21" t="s">
        <v>91</v>
      </c>
      <c r="AR21" t="s">
        <v>156</v>
      </c>
      <c r="AS21" t="s"/>
      <c r="AT21" t="s">
        <v>92</v>
      </c>
      <c r="AU21" t="s"/>
      <c r="AV21" t="s"/>
      <c r="AW21" t="s"/>
      <c r="AX21" t="s"/>
      <c r="AY21" t="n">
        <v>8509549</v>
      </c>
      <c r="AZ21" t="s">
        <v>153</v>
      </c>
      <c r="BA21" t="s"/>
      <c r="BB21" t="n">
        <v>4468625</v>
      </c>
      <c r="BC21" t="n">
        <v>1.3076242977326</v>
      </c>
      <c r="BD21" t="n">
        <v>1.3076242977326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146</v>
      </c>
      <c r="D22" t="n">
        <v>1</v>
      </c>
      <c r="E22" t="s">
        <v>147</v>
      </c>
      <c r="F22" t="n">
        <v>6734326</v>
      </c>
      <c r="G22" t="s">
        <v>74</v>
      </c>
      <c r="H22" t="s">
        <v>75</v>
      </c>
      <c r="I22" t="s"/>
      <c r="J22" t="s">
        <v>76</v>
      </c>
      <c r="K22" t="n">
        <v>4770.23</v>
      </c>
      <c r="L22" t="s">
        <v>77</v>
      </c>
      <c r="M22" t="s"/>
      <c r="N22" t="s">
        <v>154</v>
      </c>
      <c r="O22" t="s">
        <v>79</v>
      </c>
      <c r="P22" t="s">
        <v>149</v>
      </c>
      <c r="Q22" t="s">
        <v>100</v>
      </c>
      <c r="R22" t="s">
        <v>150</v>
      </c>
      <c r="S22" t="s">
        <v>157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HYPERLINK("https://hotel-media.eclerx.com/savepage/tk_15480592426448321_sr_976.html","info")</f>
        <v/>
      </c>
      <c r="AA22" t="n">
        <v>628469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4</v>
      </c>
      <c r="AQ22" t="s">
        <v>91</v>
      </c>
      <c r="AR22" t="s">
        <v>156</v>
      </c>
      <c r="AS22" t="s"/>
      <c r="AT22" t="s">
        <v>92</v>
      </c>
      <c r="AU22" t="s"/>
      <c r="AV22" t="s"/>
      <c r="AW22" t="s"/>
      <c r="AX22" t="s"/>
      <c r="AY22" t="n">
        <v>8509549</v>
      </c>
      <c r="AZ22" t="s">
        <v>153</v>
      </c>
      <c r="BA22" t="s"/>
      <c r="BB22" t="n">
        <v>4468625</v>
      </c>
      <c r="BC22" t="n">
        <v>1.3076242977326</v>
      </c>
      <c r="BD22" t="n">
        <v>1.3076242977326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146</v>
      </c>
      <c r="D23" t="n">
        <v>1</v>
      </c>
      <c r="E23" t="s">
        <v>147</v>
      </c>
      <c r="F23" t="n">
        <v>6734326</v>
      </c>
      <c r="G23" t="s">
        <v>74</v>
      </c>
      <c r="H23" t="s">
        <v>75</v>
      </c>
      <c r="I23" t="s"/>
      <c r="J23" t="s">
        <v>76</v>
      </c>
      <c r="K23" t="n">
        <v>4910.53</v>
      </c>
      <c r="L23" t="s">
        <v>77</v>
      </c>
      <c r="M23" t="s"/>
      <c r="N23" t="s">
        <v>154</v>
      </c>
      <c r="O23" t="s">
        <v>79</v>
      </c>
      <c r="P23" t="s">
        <v>149</v>
      </c>
      <c r="Q23" t="s"/>
      <c r="R23" t="s">
        <v>150</v>
      </c>
      <c r="S23" t="s">
        <v>158</v>
      </c>
      <c r="T23" t="s">
        <v>82</v>
      </c>
      <c r="U23" t="s">
        <v>83</v>
      </c>
      <c r="V23" t="s">
        <v>84</v>
      </c>
      <c r="W23" t="s">
        <v>111</v>
      </c>
      <c r="X23" t="s"/>
      <c r="Y23" t="s">
        <v>86</v>
      </c>
      <c r="Z23">
        <f>HYPERLINK("https://hotel-media.eclerx.com/savepage/tk_15480592426448321_sr_976.html","info")</f>
        <v/>
      </c>
      <c r="AA23" t="n">
        <v>628469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4</v>
      </c>
      <c r="AQ23" t="s">
        <v>91</v>
      </c>
      <c r="AR23" t="s">
        <v>156</v>
      </c>
      <c r="AS23" t="s"/>
      <c r="AT23" t="s">
        <v>92</v>
      </c>
      <c r="AU23" t="s"/>
      <c r="AV23" t="s"/>
      <c r="AW23" t="s"/>
      <c r="AX23" t="s"/>
      <c r="AY23" t="n">
        <v>8509549</v>
      </c>
      <c r="AZ23" t="s">
        <v>153</v>
      </c>
      <c r="BA23" t="s"/>
      <c r="BB23" t="n">
        <v>4468625</v>
      </c>
      <c r="BC23" t="n">
        <v>1.3076242977326</v>
      </c>
      <c r="BD23" t="n">
        <v>1.3076242977326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146</v>
      </c>
      <c r="D24" t="n">
        <v>1</v>
      </c>
      <c r="E24" t="s">
        <v>147</v>
      </c>
      <c r="F24" t="n">
        <v>6734326</v>
      </c>
      <c r="G24" t="s">
        <v>74</v>
      </c>
      <c r="H24" t="s">
        <v>75</v>
      </c>
      <c r="I24" t="s"/>
      <c r="J24" t="s">
        <v>76</v>
      </c>
      <c r="K24" t="n">
        <v>5612.03</v>
      </c>
      <c r="L24" t="s">
        <v>77</v>
      </c>
      <c r="M24" t="s"/>
      <c r="N24" t="s">
        <v>154</v>
      </c>
      <c r="O24" t="s">
        <v>79</v>
      </c>
      <c r="P24" t="s">
        <v>149</v>
      </c>
      <c r="Q24" t="s"/>
      <c r="R24" t="s">
        <v>150</v>
      </c>
      <c r="S24" t="s">
        <v>159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HYPERLINK("https://hotel-media.eclerx.com/savepage/tk_15480592426448321_sr_976.html","info")</f>
        <v/>
      </c>
      <c r="AA24" t="n">
        <v>628469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4</v>
      </c>
      <c r="AQ24" t="s">
        <v>91</v>
      </c>
      <c r="AR24" t="s">
        <v>156</v>
      </c>
      <c r="AS24" t="s"/>
      <c r="AT24" t="s">
        <v>92</v>
      </c>
      <c r="AU24" t="s"/>
      <c r="AV24" t="s"/>
      <c r="AW24" t="s"/>
      <c r="AX24" t="s"/>
      <c r="AY24" t="n">
        <v>8509549</v>
      </c>
      <c r="AZ24" t="s">
        <v>153</v>
      </c>
      <c r="BA24" t="s"/>
      <c r="BB24" t="n">
        <v>4468625</v>
      </c>
      <c r="BC24" t="n">
        <v>1.3076242977326</v>
      </c>
      <c r="BD24" t="n">
        <v>1.3076242977326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160</v>
      </c>
      <c r="D25" t="n">
        <v>1</v>
      </c>
      <c r="E25" t="s">
        <v>161</v>
      </c>
      <c r="F25" t="n">
        <v>357657</v>
      </c>
      <c r="G25" t="s">
        <v>74</v>
      </c>
      <c r="H25" t="s">
        <v>75</v>
      </c>
      <c r="I25" t="s"/>
      <c r="J25" t="s">
        <v>76</v>
      </c>
      <c r="K25" t="n">
        <v>5804.09</v>
      </c>
      <c r="L25" t="s">
        <v>77</v>
      </c>
      <c r="M25" t="s"/>
      <c r="N25" t="s">
        <v>162</v>
      </c>
      <c r="O25" t="s">
        <v>79</v>
      </c>
      <c r="P25" t="s">
        <v>163</v>
      </c>
      <c r="Q25" t="s">
        <v>100</v>
      </c>
      <c r="R25" t="s">
        <v>164</v>
      </c>
      <c r="S25" t="s">
        <v>165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HYPERLINK("https://hotel-media.eclerx.com/savepage/tk_15480592154843686_sr_974.html","info")</f>
        <v/>
      </c>
      <c r="AA25" t="n">
        <v>69621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166</v>
      </c>
      <c r="AP25" t="n">
        <v>1</v>
      </c>
      <c r="AQ25" t="s">
        <v>91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8509677</v>
      </c>
      <c r="AZ25" t="s">
        <v>167</v>
      </c>
      <c r="BA25" t="s"/>
      <c r="BB25" t="n">
        <v>10593</v>
      </c>
      <c r="BC25" t="n">
        <v>1.2905900478363</v>
      </c>
      <c r="BD25" t="n">
        <v>1.2905900478363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160</v>
      </c>
      <c r="D26" t="n">
        <v>1</v>
      </c>
      <c r="E26" t="s">
        <v>161</v>
      </c>
      <c r="F26" t="n">
        <v>357657</v>
      </c>
      <c r="G26" t="s">
        <v>74</v>
      </c>
      <c r="H26" t="s">
        <v>75</v>
      </c>
      <c r="I26" t="s"/>
      <c r="J26" t="s">
        <v>76</v>
      </c>
      <c r="K26" t="n">
        <v>5804.09</v>
      </c>
      <c r="L26" t="s">
        <v>77</v>
      </c>
      <c r="M26" t="s"/>
      <c r="N26" t="s">
        <v>162</v>
      </c>
      <c r="O26" t="s">
        <v>79</v>
      </c>
      <c r="P26" t="s">
        <v>163</v>
      </c>
      <c r="Q26" t="s">
        <v>100</v>
      </c>
      <c r="R26" t="s">
        <v>164</v>
      </c>
      <c r="S26" t="s">
        <v>165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HYPERLINK("https://hotel-media.eclerx.com/savepage/tk_15480592154843686_sr_974.html","info")</f>
        <v/>
      </c>
      <c r="AA26" t="n">
        <v>69621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166</v>
      </c>
      <c r="AP26" t="n">
        <v>1</v>
      </c>
      <c r="AQ26" t="s">
        <v>91</v>
      </c>
      <c r="AR26" t="s">
        <v>145</v>
      </c>
      <c r="AS26" t="s"/>
      <c r="AT26" t="s">
        <v>92</v>
      </c>
      <c r="AU26" t="s"/>
      <c r="AV26" t="s"/>
      <c r="AW26" t="s"/>
      <c r="AX26" t="s"/>
      <c r="AY26" t="n">
        <v>8509677</v>
      </c>
      <c r="AZ26" t="s">
        <v>167</v>
      </c>
      <c r="BA26" t="s"/>
      <c r="BB26" t="n">
        <v>10593</v>
      </c>
      <c r="BC26" t="n">
        <v>1.2905900478363</v>
      </c>
      <c r="BD26" t="n">
        <v>1.2905900478363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160</v>
      </c>
      <c r="D27" t="n">
        <v>1</v>
      </c>
      <c r="E27" t="s">
        <v>161</v>
      </c>
      <c r="F27" t="n">
        <v>357657</v>
      </c>
      <c r="G27" t="s">
        <v>74</v>
      </c>
      <c r="H27" t="s">
        <v>75</v>
      </c>
      <c r="I27" t="s"/>
      <c r="J27" t="s">
        <v>76</v>
      </c>
      <c r="K27" t="n">
        <v>6601.73</v>
      </c>
      <c r="L27" t="s">
        <v>77</v>
      </c>
      <c r="M27" t="s"/>
      <c r="N27" t="s">
        <v>162</v>
      </c>
      <c r="O27" t="s">
        <v>79</v>
      </c>
      <c r="P27" t="s">
        <v>163</v>
      </c>
      <c r="Q27" t="s">
        <v>100</v>
      </c>
      <c r="R27" t="s">
        <v>164</v>
      </c>
      <c r="S27" t="s">
        <v>168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HYPERLINK("https://hotel-media.eclerx.com/savepage/tk_15480592154843686_sr_974.html","info")</f>
        <v/>
      </c>
      <c r="AA27" t="n">
        <v>69621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169</v>
      </c>
      <c r="AP27" t="n">
        <v>1</v>
      </c>
      <c r="AQ27" t="s">
        <v>91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8509677</v>
      </c>
      <c r="AZ27" t="s">
        <v>167</v>
      </c>
      <c r="BA27" t="s"/>
      <c r="BB27" t="n">
        <v>10593</v>
      </c>
      <c r="BC27" t="n">
        <v>1.2905900478363</v>
      </c>
      <c r="BD27" t="n">
        <v>1.2905900478363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160</v>
      </c>
      <c r="D28" t="n">
        <v>1</v>
      </c>
      <c r="E28" t="s">
        <v>161</v>
      </c>
      <c r="F28" t="n">
        <v>357657</v>
      </c>
      <c r="G28" t="s">
        <v>74</v>
      </c>
      <c r="H28" t="s">
        <v>75</v>
      </c>
      <c r="I28" t="s"/>
      <c r="J28" t="s">
        <v>76</v>
      </c>
      <c r="K28" t="n">
        <v>6601.73</v>
      </c>
      <c r="L28" t="s">
        <v>77</v>
      </c>
      <c r="M28" t="s"/>
      <c r="N28" t="s">
        <v>162</v>
      </c>
      <c r="O28" t="s">
        <v>79</v>
      </c>
      <c r="P28" t="s">
        <v>163</v>
      </c>
      <c r="Q28" t="s">
        <v>100</v>
      </c>
      <c r="R28" t="s">
        <v>164</v>
      </c>
      <c r="S28" t="s">
        <v>168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HYPERLINK("https://hotel-media.eclerx.com/savepage/tk_15480592154843686_sr_974.html","info")</f>
        <v/>
      </c>
      <c r="AA28" t="n">
        <v>69621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169</v>
      </c>
      <c r="AP28" t="n">
        <v>1</v>
      </c>
      <c r="AQ28" t="s">
        <v>91</v>
      </c>
      <c r="AR28" t="s">
        <v>145</v>
      </c>
      <c r="AS28" t="s"/>
      <c r="AT28" t="s">
        <v>92</v>
      </c>
      <c r="AU28" t="s"/>
      <c r="AV28" t="s"/>
      <c r="AW28" t="s"/>
      <c r="AX28" t="s"/>
      <c r="AY28" t="n">
        <v>8509677</v>
      </c>
      <c r="AZ28" t="s">
        <v>167</v>
      </c>
      <c r="BA28" t="s"/>
      <c r="BB28" t="n">
        <v>10593</v>
      </c>
      <c r="BC28" t="n">
        <v>1.2905900478363</v>
      </c>
      <c r="BD28" t="n">
        <v>1.2905900478363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170</v>
      </c>
      <c r="D29" t="n">
        <v>1</v>
      </c>
      <c r="E29" t="s">
        <v>171</v>
      </c>
      <c r="F29" t="n">
        <v>1568976</v>
      </c>
      <c r="G29" t="s">
        <v>74</v>
      </c>
      <c r="H29" t="s">
        <v>75</v>
      </c>
      <c r="I29" t="s"/>
      <c r="J29" t="s">
        <v>76</v>
      </c>
      <c r="K29" t="n">
        <v>2334.17</v>
      </c>
      <c r="L29" t="s">
        <v>77</v>
      </c>
      <c r="M29" t="s"/>
      <c r="N29" t="s">
        <v>172</v>
      </c>
      <c r="O29" t="s">
        <v>79</v>
      </c>
      <c r="P29" t="s">
        <v>171</v>
      </c>
      <c r="Q29" t="s">
        <v>100</v>
      </c>
      <c r="R29" t="s">
        <v>173</v>
      </c>
      <c r="S29" t="s">
        <v>174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HYPERLINK("https://hotel-media.eclerx.com/savepage/tk_15480592159277456_sr_980.html","info")</f>
        <v/>
      </c>
      <c r="AA29" t="n">
        <v>231644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175</v>
      </c>
      <c r="AP29" t="n">
        <v>1</v>
      </c>
      <c r="AQ29" t="s">
        <v>91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8509600</v>
      </c>
      <c r="AZ29" t="s">
        <v>176</v>
      </c>
      <c r="BA29" t="s"/>
      <c r="BB29" t="n">
        <v>542502</v>
      </c>
      <c r="BC29" t="n">
        <v>1.38903360946332</v>
      </c>
      <c r="BD29" t="n">
        <v>1.38903360946332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170</v>
      </c>
      <c r="D30" t="n">
        <v>1</v>
      </c>
      <c r="E30" t="s">
        <v>171</v>
      </c>
      <c r="F30" t="n">
        <v>1568976</v>
      </c>
      <c r="G30" t="s">
        <v>74</v>
      </c>
      <c r="H30" t="s">
        <v>75</v>
      </c>
      <c r="I30" t="s"/>
      <c r="J30" t="s">
        <v>76</v>
      </c>
      <c r="K30" t="n">
        <v>2334.17</v>
      </c>
      <c r="L30" t="s">
        <v>77</v>
      </c>
      <c r="M30" t="s"/>
      <c r="N30" t="s">
        <v>172</v>
      </c>
      <c r="O30" t="s">
        <v>79</v>
      </c>
      <c r="P30" t="s">
        <v>171</v>
      </c>
      <c r="Q30" t="s">
        <v>100</v>
      </c>
      <c r="R30" t="s">
        <v>173</v>
      </c>
      <c r="S30" t="s">
        <v>174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HYPERLINK("https://hotel-media.eclerx.com/savepage/tk_15480592159277456_sr_980.html","info")</f>
        <v/>
      </c>
      <c r="AA30" t="n">
        <v>231644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175</v>
      </c>
      <c r="AP30" t="n">
        <v>1</v>
      </c>
      <c r="AQ30" t="s">
        <v>91</v>
      </c>
      <c r="AR30" t="s">
        <v>145</v>
      </c>
      <c r="AS30" t="s"/>
      <c r="AT30" t="s">
        <v>92</v>
      </c>
      <c r="AU30" t="s"/>
      <c r="AV30" t="s"/>
      <c r="AW30" t="s"/>
      <c r="AX30" t="s"/>
      <c r="AY30" t="n">
        <v>8509600</v>
      </c>
      <c r="AZ30" t="s">
        <v>176</v>
      </c>
      <c r="BA30" t="s"/>
      <c r="BB30" t="n">
        <v>542502</v>
      </c>
      <c r="BC30" t="n">
        <v>1.38903360946332</v>
      </c>
      <c r="BD30" t="n">
        <v>1.38903360946332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170</v>
      </c>
      <c r="D31" t="n">
        <v>1</v>
      </c>
      <c r="E31" t="s">
        <v>171</v>
      </c>
      <c r="F31" t="n">
        <v>1568976</v>
      </c>
      <c r="G31" t="s">
        <v>74</v>
      </c>
      <c r="H31" t="s">
        <v>75</v>
      </c>
      <c r="I31" t="s"/>
      <c r="J31" t="s">
        <v>76</v>
      </c>
      <c r="K31" t="n">
        <v>2618.7</v>
      </c>
      <c r="L31" t="s">
        <v>77</v>
      </c>
      <c r="M31" t="s"/>
      <c r="N31" t="s">
        <v>177</v>
      </c>
      <c r="O31" t="s">
        <v>79</v>
      </c>
      <c r="P31" t="s">
        <v>171</v>
      </c>
      <c r="Q31" t="s">
        <v>100</v>
      </c>
      <c r="R31" t="s">
        <v>173</v>
      </c>
      <c r="S31" t="s">
        <v>178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HYPERLINK("https://hotel-media.eclerx.com/savepage/tk_15480592159277456_sr_980.html","info")</f>
        <v/>
      </c>
      <c r="AA31" t="n">
        <v>231644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179</v>
      </c>
      <c r="AP31" t="n">
        <v>1</v>
      </c>
      <c r="AQ31" t="s">
        <v>91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8509600</v>
      </c>
      <c r="AZ31" t="s">
        <v>176</v>
      </c>
      <c r="BA31" t="s"/>
      <c r="BB31" t="n">
        <v>542502</v>
      </c>
      <c r="BC31" t="n">
        <v>1.38903360946332</v>
      </c>
      <c r="BD31" t="n">
        <v>1.38903360946332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170</v>
      </c>
      <c r="D32" t="n">
        <v>1</v>
      </c>
      <c r="E32" t="s">
        <v>171</v>
      </c>
      <c r="F32" t="n">
        <v>1568976</v>
      </c>
      <c r="G32" t="s">
        <v>74</v>
      </c>
      <c r="H32" t="s">
        <v>75</v>
      </c>
      <c r="I32" t="s"/>
      <c r="J32" t="s">
        <v>76</v>
      </c>
      <c r="K32" t="n">
        <v>2618.7</v>
      </c>
      <c r="L32" t="s">
        <v>77</v>
      </c>
      <c r="M32" t="s"/>
      <c r="N32" t="s">
        <v>177</v>
      </c>
      <c r="O32" t="s">
        <v>79</v>
      </c>
      <c r="P32" t="s">
        <v>171</v>
      </c>
      <c r="Q32" t="s">
        <v>100</v>
      </c>
      <c r="R32" t="s">
        <v>173</v>
      </c>
      <c r="S32" t="s">
        <v>178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HYPERLINK("https://hotel-media.eclerx.com/savepage/tk_15480592159277456_sr_980.html","info")</f>
        <v/>
      </c>
      <c r="AA32" t="n">
        <v>231644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179</v>
      </c>
      <c r="AP32" t="n">
        <v>1</v>
      </c>
      <c r="AQ32" t="s">
        <v>91</v>
      </c>
      <c r="AR32" t="s">
        <v>145</v>
      </c>
      <c r="AS32" t="s"/>
      <c r="AT32" t="s">
        <v>92</v>
      </c>
      <c r="AU32" t="s"/>
      <c r="AV32" t="s"/>
      <c r="AW32" t="s"/>
      <c r="AX32" t="s"/>
      <c r="AY32" t="n">
        <v>8509600</v>
      </c>
      <c r="AZ32" t="s">
        <v>176</v>
      </c>
      <c r="BA32" t="s"/>
      <c r="BB32" t="n">
        <v>542502</v>
      </c>
      <c r="BC32" t="n">
        <v>1.38903360946332</v>
      </c>
      <c r="BD32" t="n">
        <v>1.38903360946332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170</v>
      </c>
      <c r="D33" t="n">
        <v>1</v>
      </c>
      <c r="E33" t="s">
        <v>171</v>
      </c>
      <c r="F33" t="n">
        <v>1568976</v>
      </c>
      <c r="G33" t="s">
        <v>74</v>
      </c>
      <c r="H33" t="s">
        <v>75</v>
      </c>
      <c r="I33" t="s"/>
      <c r="J33" t="s">
        <v>76</v>
      </c>
      <c r="K33" t="n">
        <v>2981.63</v>
      </c>
      <c r="L33" t="s">
        <v>77</v>
      </c>
      <c r="M33" t="s"/>
      <c r="N33" t="s">
        <v>172</v>
      </c>
      <c r="O33" t="s">
        <v>79</v>
      </c>
      <c r="P33" t="s">
        <v>171</v>
      </c>
      <c r="Q33" t="s">
        <v>100</v>
      </c>
      <c r="R33" t="s">
        <v>173</v>
      </c>
      <c r="S33" t="s">
        <v>180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HYPERLINK("https://hotel-media.eclerx.com/savepage/tk_15480592159277456_sr_980.html","info")</f>
        <v/>
      </c>
      <c r="AA33" t="n">
        <v>231644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181</v>
      </c>
      <c r="AP33" t="n">
        <v>1</v>
      </c>
      <c r="AQ33" t="s">
        <v>91</v>
      </c>
      <c r="AR33" t="s">
        <v>156</v>
      </c>
      <c r="AS33" t="s"/>
      <c r="AT33" t="s">
        <v>92</v>
      </c>
      <c r="AU33" t="s"/>
      <c r="AV33" t="s"/>
      <c r="AW33" t="s"/>
      <c r="AX33" t="s"/>
      <c r="AY33" t="n">
        <v>8509600</v>
      </c>
      <c r="AZ33" t="s">
        <v>176</v>
      </c>
      <c r="BA33" t="s"/>
      <c r="BB33" t="n">
        <v>542502</v>
      </c>
      <c r="BC33" t="n">
        <v>1.38903360946332</v>
      </c>
      <c r="BD33" t="n">
        <v>1.38903360946332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170</v>
      </c>
      <c r="D34" t="n">
        <v>1</v>
      </c>
      <c r="E34" t="s">
        <v>171</v>
      </c>
      <c r="F34" t="n">
        <v>1568976</v>
      </c>
      <c r="G34" t="s">
        <v>74</v>
      </c>
      <c r="H34" t="s">
        <v>75</v>
      </c>
      <c r="I34" t="s"/>
      <c r="J34" t="s">
        <v>76</v>
      </c>
      <c r="K34" t="n">
        <v>3251.33</v>
      </c>
      <c r="L34" t="s">
        <v>77</v>
      </c>
      <c r="M34" t="s"/>
      <c r="N34" t="s">
        <v>172</v>
      </c>
      <c r="O34" t="s">
        <v>79</v>
      </c>
      <c r="P34" t="s">
        <v>171</v>
      </c>
      <c r="Q34" t="s"/>
      <c r="R34" t="s">
        <v>173</v>
      </c>
      <c r="S34" t="s">
        <v>182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HYPERLINK("https://hotel-media.eclerx.com/savepage/tk_15480592159277456_sr_980.html","info")</f>
        <v/>
      </c>
      <c r="AA34" t="n">
        <v>231644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183</v>
      </c>
      <c r="AP34" t="n">
        <v>1</v>
      </c>
      <c r="AQ34" t="s">
        <v>91</v>
      </c>
      <c r="AR34" t="s">
        <v>71</v>
      </c>
      <c r="AS34" t="s"/>
      <c r="AT34" t="s">
        <v>92</v>
      </c>
      <c r="AU34" t="s"/>
      <c r="AV34" t="s"/>
      <c r="AW34" t="s"/>
      <c r="AX34" t="s"/>
      <c r="AY34" t="n">
        <v>8509600</v>
      </c>
      <c r="AZ34" t="s">
        <v>176</v>
      </c>
      <c r="BA34" t="s"/>
      <c r="BB34" t="n">
        <v>542502</v>
      </c>
      <c r="BC34" t="n">
        <v>1.38903360946332</v>
      </c>
      <c r="BD34" t="n">
        <v>1.38903360946332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170</v>
      </c>
      <c r="D35" t="n">
        <v>1</v>
      </c>
      <c r="E35" t="s">
        <v>171</v>
      </c>
      <c r="F35" t="n">
        <v>1568976</v>
      </c>
      <c r="G35" t="s">
        <v>74</v>
      </c>
      <c r="H35" t="s">
        <v>75</v>
      </c>
      <c r="I35" t="s"/>
      <c r="J35" t="s">
        <v>76</v>
      </c>
      <c r="K35" t="n">
        <v>3251.33</v>
      </c>
      <c r="L35" t="s">
        <v>77</v>
      </c>
      <c r="M35" t="s"/>
      <c r="N35" t="s">
        <v>172</v>
      </c>
      <c r="O35" t="s">
        <v>79</v>
      </c>
      <c r="P35" t="s">
        <v>171</v>
      </c>
      <c r="Q35" t="s"/>
      <c r="R35" t="s">
        <v>173</v>
      </c>
      <c r="S35" t="s">
        <v>182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HYPERLINK("https://hotel-media.eclerx.com/savepage/tk_15480592159277456_sr_980.html","info")</f>
        <v/>
      </c>
      <c r="AA35" t="n">
        <v>231644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183</v>
      </c>
      <c r="AP35" t="n">
        <v>1</v>
      </c>
      <c r="AQ35" t="s">
        <v>91</v>
      </c>
      <c r="AR35" t="s">
        <v>145</v>
      </c>
      <c r="AS35" t="s"/>
      <c r="AT35" t="s">
        <v>92</v>
      </c>
      <c r="AU35" t="s"/>
      <c r="AV35" t="s"/>
      <c r="AW35" t="s"/>
      <c r="AX35" t="s"/>
      <c r="AY35" t="n">
        <v>8509600</v>
      </c>
      <c r="AZ35" t="s">
        <v>176</v>
      </c>
      <c r="BA35" t="s"/>
      <c r="BB35" t="n">
        <v>542502</v>
      </c>
      <c r="BC35" t="n">
        <v>1.38903360946332</v>
      </c>
      <c r="BD35" t="n">
        <v>1.38903360946332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184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1444.29</v>
      </c>
      <c r="L36" t="s">
        <v>77</v>
      </c>
      <c r="M36" t="s"/>
      <c r="N36" t="s">
        <v>185</v>
      </c>
      <c r="O36" t="s">
        <v>79</v>
      </c>
      <c r="P36" t="s">
        <v>184</v>
      </c>
      <c r="Q36" t="s">
        <v>100</v>
      </c>
      <c r="R36" t="s">
        <v>109</v>
      </c>
      <c r="S36" t="s">
        <v>186</v>
      </c>
      <c r="T36" t="s">
        <v>82</v>
      </c>
      <c r="U36" t="s">
        <v>83</v>
      </c>
      <c r="V36" t="s">
        <v>84</v>
      </c>
      <c r="W36" t="s">
        <v>111</v>
      </c>
      <c r="X36" t="s"/>
      <c r="Y36" t="s">
        <v>86</v>
      </c>
      <c r="Z36">
        <f>HYPERLINK("https://hotel-media.eclerx.com/savepage/tk_1548059222568141_sr_979.html","info")</f>
        <v/>
      </c>
      <c r="AA36" t="n">
        <v>-8509881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187</v>
      </c>
      <c r="AP36" t="n">
        <v>2</v>
      </c>
      <c r="AQ36" t="s">
        <v>91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8509881</v>
      </c>
      <c r="AZ36" t="s">
        <v>188</v>
      </c>
      <c r="BA36" t="s"/>
      <c r="BB36" t="n">
        <v>2911860</v>
      </c>
      <c r="BC36" t="n">
        <v>1.31455974667611</v>
      </c>
      <c r="BD36" t="n">
        <v>1.31455974667611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184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1668.83</v>
      </c>
      <c r="L37" t="s">
        <v>77</v>
      </c>
      <c r="M37" t="s"/>
      <c r="N37" t="s">
        <v>185</v>
      </c>
      <c r="O37" t="s">
        <v>79</v>
      </c>
      <c r="P37" t="s">
        <v>184</v>
      </c>
      <c r="Q37" t="s">
        <v>100</v>
      </c>
      <c r="R37" t="s">
        <v>109</v>
      </c>
      <c r="S37" t="s">
        <v>189</v>
      </c>
      <c r="T37" t="s">
        <v>82</v>
      </c>
      <c r="U37" t="s">
        <v>83</v>
      </c>
      <c r="V37" t="s">
        <v>84</v>
      </c>
      <c r="W37" t="s">
        <v>111</v>
      </c>
      <c r="X37" t="s"/>
      <c r="Y37" t="s">
        <v>86</v>
      </c>
      <c r="Z37">
        <f>HYPERLINK("https://hotel-media.eclerx.com/savepage/tk_1548059222568141_sr_979.html","info")</f>
        <v/>
      </c>
      <c r="AA37" t="n">
        <v>-8509881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2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8509881</v>
      </c>
      <c r="AZ37" t="s">
        <v>188</v>
      </c>
      <c r="BA37" t="s"/>
      <c r="BB37" t="n">
        <v>2911860</v>
      </c>
      <c r="BC37" t="n">
        <v>1.31455974667611</v>
      </c>
      <c r="BD37" t="n">
        <v>1.31455974667611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184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1870.68</v>
      </c>
      <c r="L38" t="s">
        <v>77</v>
      </c>
      <c r="M38" t="s"/>
      <c r="N38" t="s">
        <v>185</v>
      </c>
      <c r="O38" t="s">
        <v>79</v>
      </c>
      <c r="P38" t="s">
        <v>184</v>
      </c>
      <c r="Q38" t="s">
        <v>100</v>
      </c>
      <c r="R38" t="s">
        <v>109</v>
      </c>
      <c r="S38" t="s">
        <v>190</v>
      </c>
      <c r="T38" t="s">
        <v>82</v>
      </c>
      <c r="U38" t="s">
        <v>83</v>
      </c>
      <c r="V38" t="s">
        <v>84</v>
      </c>
      <c r="W38" t="s">
        <v>111</v>
      </c>
      <c r="X38" t="s"/>
      <c r="Y38" t="s">
        <v>86</v>
      </c>
      <c r="Z38">
        <f>HYPERLINK("https://hotel-media.eclerx.com/savepage/tk_1548059222568141_sr_979.html","info")</f>
        <v/>
      </c>
      <c r="AA38" t="n">
        <v>-8509881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2</v>
      </c>
      <c r="AQ38" t="s">
        <v>91</v>
      </c>
      <c r="AR38" t="s">
        <v>156</v>
      </c>
      <c r="AS38" t="s"/>
      <c r="AT38" t="s">
        <v>92</v>
      </c>
      <c r="AU38" t="s"/>
      <c r="AV38" t="s"/>
      <c r="AW38" t="s"/>
      <c r="AX38" t="s"/>
      <c r="AY38" t="n">
        <v>8509881</v>
      </c>
      <c r="AZ38" t="s">
        <v>188</v>
      </c>
      <c r="BA38" t="s"/>
      <c r="BB38" t="n">
        <v>2911860</v>
      </c>
      <c r="BC38" t="n">
        <v>1.31455974667611</v>
      </c>
      <c r="BD38" t="n">
        <v>1.31455974667611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184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1645.52</v>
      </c>
      <c r="L39" t="s">
        <v>77</v>
      </c>
      <c r="M39" t="s"/>
      <c r="N39" t="s">
        <v>191</v>
      </c>
      <c r="O39" t="s">
        <v>79</v>
      </c>
      <c r="P39" t="s">
        <v>184</v>
      </c>
      <c r="Q39" t="s">
        <v>100</v>
      </c>
      <c r="R39" t="s">
        <v>109</v>
      </c>
      <c r="S39" t="s">
        <v>192</v>
      </c>
      <c r="T39" t="s">
        <v>82</v>
      </c>
      <c r="U39" t="s">
        <v>83</v>
      </c>
      <c r="V39" t="s">
        <v>84</v>
      </c>
      <c r="W39" t="s">
        <v>111</v>
      </c>
      <c r="X39" t="s"/>
      <c r="Y39" t="s">
        <v>86</v>
      </c>
      <c r="Z39">
        <f>HYPERLINK("https://hotel-media.eclerx.com/savepage/tk_1548059222568141_sr_979.html","info")</f>
        <v/>
      </c>
      <c r="AA39" t="n">
        <v>-8509881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193</v>
      </c>
      <c r="AP39" t="n">
        <v>2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8509881</v>
      </c>
      <c r="AZ39" t="s">
        <v>188</v>
      </c>
      <c r="BA39" t="s"/>
      <c r="BB39" t="n">
        <v>2911860</v>
      </c>
      <c r="BC39" t="n">
        <v>1.31455974667611</v>
      </c>
      <c r="BD39" t="n">
        <v>1.31455974667611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184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1877.43</v>
      </c>
      <c r="L40" t="s">
        <v>77</v>
      </c>
      <c r="M40" t="s"/>
      <c r="N40" t="s">
        <v>191</v>
      </c>
      <c r="O40" t="s">
        <v>79</v>
      </c>
      <c r="P40" t="s">
        <v>184</v>
      </c>
      <c r="Q40" t="s">
        <v>100</v>
      </c>
      <c r="R40" t="s">
        <v>109</v>
      </c>
      <c r="S40" t="s">
        <v>194</v>
      </c>
      <c r="T40" t="s">
        <v>82</v>
      </c>
      <c r="U40" t="s">
        <v>83</v>
      </c>
      <c r="V40" t="s">
        <v>84</v>
      </c>
      <c r="W40" t="s">
        <v>111</v>
      </c>
      <c r="X40" t="s"/>
      <c r="Y40" t="s">
        <v>86</v>
      </c>
      <c r="Z40">
        <f>HYPERLINK("https://hotel-media.eclerx.com/savepage/tk_1548059222568141_sr_979.html","info")</f>
        <v/>
      </c>
      <c r="AA40" t="n">
        <v>-8509881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8509881</v>
      </c>
      <c r="AZ40" t="s">
        <v>188</v>
      </c>
      <c r="BA40" t="s"/>
      <c r="BB40" t="n">
        <v>2911860</v>
      </c>
      <c r="BC40" t="n">
        <v>1.31455974667611</v>
      </c>
      <c r="BD40" t="n">
        <v>1.31455974667611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184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2104.51</v>
      </c>
      <c r="L41" t="s">
        <v>77</v>
      </c>
      <c r="M41" t="s"/>
      <c r="N41" t="s">
        <v>191</v>
      </c>
      <c r="O41" t="s">
        <v>79</v>
      </c>
      <c r="P41" t="s">
        <v>184</v>
      </c>
      <c r="Q41" t="s">
        <v>100</v>
      </c>
      <c r="R41" t="s">
        <v>109</v>
      </c>
      <c r="S41" t="s">
        <v>195</v>
      </c>
      <c r="T41" t="s">
        <v>82</v>
      </c>
      <c r="U41" t="s">
        <v>83</v>
      </c>
      <c r="V41" t="s">
        <v>84</v>
      </c>
      <c r="W41" t="s">
        <v>111</v>
      </c>
      <c r="X41" t="s"/>
      <c r="Y41" t="s">
        <v>86</v>
      </c>
      <c r="Z41">
        <f>HYPERLINK("https://hotel-media.eclerx.com/savepage/tk_1548059222568141_sr_979.html","info")</f>
        <v/>
      </c>
      <c r="AA41" t="n">
        <v>-8509881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2</v>
      </c>
      <c r="AQ41" t="s">
        <v>91</v>
      </c>
      <c r="AR41" t="s">
        <v>156</v>
      </c>
      <c r="AS41" t="s"/>
      <c r="AT41" t="s">
        <v>92</v>
      </c>
      <c r="AU41" t="s"/>
      <c r="AV41" t="s"/>
      <c r="AW41" t="s"/>
      <c r="AX41" t="s"/>
      <c r="AY41" t="n">
        <v>8509881</v>
      </c>
      <c r="AZ41" t="s">
        <v>188</v>
      </c>
      <c r="BA41" t="s"/>
      <c r="BB41" t="n">
        <v>2911860</v>
      </c>
      <c r="BC41" t="n">
        <v>1.31455974667611</v>
      </c>
      <c r="BD41" t="n">
        <v>1.31455974667611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196</v>
      </c>
      <c r="F42" t="n">
        <v>294401</v>
      </c>
      <c r="G42" t="s">
        <v>74</v>
      </c>
      <c r="H42" t="s">
        <v>75</v>
      </c>
      <c r="I42" t="s"/>
      <c r="J42" t="s">
        <v>76</v>
      </c>
      <c r="K42" t="n">
        <v>1255.6</v>
      </c>
      <c r="L42" t="s">
        <v>77</v>
      </c>
      <c r="M42" t="s"/>
      <c r="N42" t="s">
        <v>197</v>
      </c>
      <c r="O42" t="s">
        <v>79</v>
      </c>
      <c r="P42" t="s">
        <v>198</v>
      </c>
      <c r="Q42" t="s">
        <v>100</v>
      </c>
      <c r="R42" t="s">
        <v>141</v>
      </c>
      <c r="S42" t="s">
        <v>199</v>
      </c>
      <c r="T42" t="s">
        <v>82</v>
      </c>
      <c r="U42" t="s">
        <v>83</v>
      </c>
      <c r="V42" t="s">
        <v>84</v>
      </c>
      <c r="W42" t="s">
        <v>111</v>
      </c>
      <c r="X42" t="s"/>
      <c r="Y42" t="s">
        <v>86</v>
      </c>
      <c r="Z42">
        <f>HYPERLINK("https://hotel-media.eclerx.com/savepage/tk_15480592332787519_sr_979.html","info")</f>
        <v/>
      </c>
      <c r="AA42" t="n">
        <v>80190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200</v>
      </c>
      <c r="AP42" t="n">
        <v>3</v>
      </c>
      <c r="AQ42" t="s">
        <v>91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8509657</v>
      </c>
      <c r="AZ42" t="s"/>
      <c r="BA42" t="s"/>
      <c r="BB42" t="n">
        <v>50026</v>
      </c>
      <c r="BC42" t="n">
        <v>103.881223</v>
      </c>
      <c r="BD42" t="n">
        <v>1.312178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196</v>
      </c>
      <c r="F43" t="n">
        <v>294401</v>
      </c>
      <c r="G43" t="s">
        <v>74</v>
      </c>
      <c r="H43" t="s">
        <v>75</v>
      </c>
      <c r="I43" t="s"/>
      <c r="J43" t="s">
        <v>76</v>
      </c>
      <c r="K43" t="n">
        <v>1569.5</v>
      </c>
      <c r="L43" t="s">
        <v>77</v>
      </c>
      <c r="M43" t="s"/>
      <c r="N43" t="s">
        <v>197</v>
      </c>
      <c r="O43" t="s">
        <v>79</v>
      </c>
      <c r="P43" t="s">
        <v>198</v>
      </c>
      <c r="Q43" t="s"/>
      <c r="R43" t="s">
        <v>141</v>
      </c>
      <c r="S43" t="s">
        <v>201</v>
      </c>
      <c r="T43" t="s">
        <v>82</v>
      </c>
      <c r="U43" t="s">
        <v>83</v>
      </c>
      <c r="V43" t="s">
        <v>84</v>
      </c>
      <c r="W43" t="s">
        <v>111</v>
      </c>
      <c r="X43" t="s"/>
      <c r="Y43" t="s">
        <v>86</v>
      </c>
      <c r="Z43">
        <f>HYPERLINK("https://hotel-media.eclerx.com/savepage/tk_15480592332787519_sr_979.html","info")</f>
        <v/>
      </c>
      <c r="AA43" t="n">
        <v>80190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202</v>
      </c>
      <c r="AP43" t="n">
        <v>3</v>
      </c>
      <c r="AQ43" t="s">
        <v>91</v>
      </c>
      <c r="AR43" t="s">
        <v>156</v>
      </c>
      <c r="AS43" t="s"/>
      <c r="AT43" t="s">
        <v>92</v>
      </c>
      <c r="AU43" t="s"/>
      <c r="AV43" t="s"/>
      <c r="AW43" t="s"/>
      <c r="AX43" t="s"/>
      <c r="AY43" t="n">
        <v>8509657</v>
      </c>
      <c r="AZ43" t="s"/>
      <c r="BA43" t="s"/>
      <c r="BB43" t="n">
        <v>50026</v>
      </c>
      <c r="BC43" t="n">
        <v>103.881223</v>
      </c>
      <c r="BD43" t="n">
        <v>1.312178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196</v>
      </c>
      <c r="F44" t="n">
        <v>294401</v>
      </c>
      <c r="G44" t="s">
        <v>74</v>
      </c>
      <c r="H44" t="s">
        <v>75</v>
      </c>
      <c r="I44" t="s"/>
      <c r="J44" t="s">
        <v>76</v>
      </c>
      <c r="K44" t="n">
        <v>1478.11</v>
      </c>
      <c r="L44" t="s">
        <v>77</v>
      </c>
      <c r="M44" t="s"/>
      <c r="N44" t="s">
        <v>203</v>
      </c>
      <c r="O44" t="s">
        <v>79</v>
      </c>
      <c r="P44" t="s">
        <v>198</v>
      </c>
      <c r="Q44" t="s">
        <v>100</v>
      </c>
      <c r="R44" t="s">
        <v>141</v>
      </c>
      <c r="S44" t="s">
        <v>204</v>
      </c>
      <c r="T44" t="s">
        <v>82</v>
      </c>
      <c r="U44" t="s">
        <v>83</v>
      </c>
      <c r="V44" t="s">
        <v>84</v>
      </c>
      <c r="W44" t="s">
        <v>111</v>
      </c>
      <c r="X44" t="s"/>
      <c r="Y44" t="s">
        <v>86</v>
      </c>
      <c r="Z44">
        <f>HYPERLINK("https://hotel-media.eclerx.com/savepage/tk_15480592332787519_sr_979.html","info")</f>
        <v/>
      </c>
      <c r="AA44" t="n">
        <v>80190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200</v>
      </c>
      <c r="AP44" t="n">
        <v>3</v>
      </c>
      <c r="AQ44" t="s">
        <v>91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8509657</v>
      </c>
      <c r="AZ44" t="s"/>
      <c r="BA44" t="s"/>
      <c r="BB44" t="n">
        <v>50026</v>
      </c>
      <c r="BC44" t="n">
        <v>103.881223</v>
      </c>
      <c r="BD44" t="n">
        <v>1.312178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196</v>
      </c>
      <c r="F45" t="n">
        <v>294401</v>
      </c>
      <c r="G45" t="s">
        <v>74</v>
      </c>
      <c r="H45" t="s">
        <v>75</v>
      </c>
      <c r="I45" t="s"/>
      <c r="J45" t="s">
        <v>76</v>
      </c>
      <c r="K45" t="n">
        <v>1847.76</v>
      </c>
      <c r="L45" t="s">
        <v>77</v>
      </c>
      <c r="M45" t="s"/>
      <c r="N45" t="s">
        <v>203</v>
      </c>
      <c r="O45" t="s">
        <v>79</v>
      </c>
      <c r="P45" t="s">
        <v>198</v>
      </c>
      <c r="Q45" t="s"/>
      <c r="R45" t="s">
        <v>141</v>
      </c>
      <c r="S45" t="s">
        <v>205</v>
      </c>
      <c r="T45" t="s">
        <v>82</v>
      </c>
      <c r="U45" t="s">
        <v>83</v>
      </c>
      <c r="V45" t="s">
        <v>84</v>
      </c>
      <c r="W45" t="s">
        <v>111</v>
      </c>
      <c r="X45" t="s"/>
      <c r="Y45" t="s">
        <v>86</v>
      </c>
      <c r="Z45">
        <f>HYPERLINK("https://hotel-media.eclerx.com/savepage/tk_15480592332787519_sr_979.html","info")</f>
        <v/>
      </c>
      <c r="AA45" t="n">
        <v>80190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206</v>
      </c>
      <c r="AP45" t="n">
        <v>3</v>
      </c>
      <c r="AQ45" t="s">
        <v>91</v>
      </c>
      <c r="AR45" t="s">
        <v>156</v>
      </c>
      <c r="AS45" t="s"/>
      <c r="AT45" t="s">
        <v>92</v>
      </c>
      <c r="AU45" t="s"/>
      <c r="AV45" t="s"/>
      <c r="AW45" t="s"/>
      <c r="AX45" t="s"/>
      <c r="AY45" t="n">
        <v>8509657</v>
      </c>
      <c r="AZ45" t="s"/>
      <c r="BA45" t="s"/>
      <c r="BB45" t="n">
        <v>50026</v>
      </c>
      <c r="BC45" t="n">
        <v>103.881223</v>
      </c>
      <c r="BD45" t="n">
        <v>1.312178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196</v>
      </c>
      <c r="F46" t="n">
        <v>294401</v>
      </c>
      <c r="G46" t="s">
        <v>74</v>
      </c>
      <c r="H46" t="s">
        <v>75</v>
      </c>
      <c r="I46" t="s"/>
      <c r="J46" t="s">
        <v>76</v>
      </c>
      <c r="K46" t="n">
        <v>2034.38</v>
      </c>
      <c r="L46" t="s">
        <v>77</v>
      </c>
      <c r="M46" t="s"/>
      <c r="N46" t="s">
        <v>207</v>
      </c>
      <c r="O46" t="s">
        <v>79</v>
      </c>
      <c r="P46" t="s">
        <v>198</v>
      </c>
      <c r="Q46" t="s">
        <v>100</v>
      </c>
      <c r="R46" t="s">
        <v>141</v>
      </c>
      <c r="S46" t="s">
        <v>208</v>
      </c>
      <c r="T46" t="s">
        <v>82</v>
      </c>
      <c r="U46" t="s">
        <v>83</v>
      </c>
      <c r="V46" t="s">
        <v>84</v>
      </c>
      <c r="W46" t="s">
        <v>111</v>
      </c>
      <c r="X46" t="s"/>
      <c r="Y46" t="s">
        <v>86</v>
      </c>
      <c r="Z46">
        <f>HYPERLINK("https://hotel-media.eclerx.com/savepage/tk_15480592332787519_sr_979.html","info")</f>
        <v/>
      </c>
      <c r="AA46" t="n">
        <v>80190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209</v>
      </c>
      <c r="AP46" t="n">
        <v>3</v>
      </c>
      <c r="AQ46" t="s">
        <v>91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8509657</v>
      </c>
      <c r="AZ46" t="s"/>
      <c r="BA46" t="s"/>
      <c r="BB46" t="n">
        <v>50026</v>
      </c>
      <c r="BC46" t="n">
        <v>103.881223</v>
      </c>
      <c r="BD46" t="n">
        <v>1.312178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196</v>
      </c>
      <c r="F47" t="n">
        <v>294401</v>
      </c>
      <c r="G47" t="s">
        <v>74</v>
      </c>
      <c r="H47" t="s">
        <v>75</v>
      </c>
      <c r="I47" t="s"/>
      <c r="J47" t="s">
        <v>76</v>
      </c>
      <c r="K47" t="n">
        <v>2543.19</v>
      </c>
      <c r="L47" t="s">
        <v>77</v>
      </c>
      <c r="M47" t="s"/>
      <c r="N47" t="s">
        <v>207</v>
      </c>
      <c r="O47" t="s">
        <v>79</v>
      </c>
      <c r="P47" t="s">
        <v>198</v>
      </c>
      <c r="Q47" t="s"/>
      <c r="R47" t="s">
        <v>141</v>
      </c>
      <c r="S47" t="s">
        <v>210</v>
      </c>
      <c r="T47" t="s">
        <v>82</v>
      </c>
      <c r="U47" t="s">
        <v>83</v>
      </c>
      <c r="V47" t="s">
        <v>84</v>
      </c>
      <c r="W47" t="s">
        <v>111</v>
      </c>
      <c r="X47" t="s"/>
      <c r="Y47" t="s">
        <v>86</v>
      </c>
      <c r="Z47">
        <f>HYPERLINK("https://hotel-media.eclerx.com/savepage/tk_15480592332787519_sr_979.html","info")</f>
        <v/>
      </c>
      <c r="AA47" t="n">
        <v>80190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211</v>
      </c>
      <c r="AP47" t="n">
        <v>3</v>
      </c>
      <c r="AQ47" t="s">
        <v>91</v>
      </c>
      <c r="AR47" t="s">
        <v>156</v>
      </c>
      <c r="AS47" t="s"/>
      <c r="AT47" t="s">
        <v>92</v>
      </c>
      <c r="AU47" t="s"/>
      <c r="AV47" t="s"/>
      <c r="AW47" t="s"/>
      <c r="AX47" t="s"/>
      <c r="AY47" t="n">
        <v>8509657</v>
      </c>
      <c r="AZ47" t="s"/>
      <c r="BA47" t="s"/>
      <c r="BB47" t="n">
        <v>50026</v>
      </c>
      <c r="BC47" t="n">
        <v>103.881223</v>
      </c>
      <c r="BD47" t="n">
        <v>1.312178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212</v>
      </c>
      <c r="D48" t="n">
        <v>1</v>
      </c>
      <c r="E48" t="s">
        <v>213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2029.4</v>
      </c>
      <c r="L48" t="s">
        <v>77</v>
      </c>
      <c r="M48" t="s"/>
      <c r="N48" t="s">
        <v>214</v>
      </c>
      <c r="O48" t="s">
        <v>79</v>
      </c>
      <c r="P48" t="s">
        <v>213</v>
      </c>
      <c r="Q48" t="s">
        <v>100</v>
      </c>
      <c r="R48" t="s">
        <v>141</v>
      </c>
      <c r="S48" t="s">
        <v>215</v>
      </c>
      <c r="T48" t="s">
        <v>82</v>
      </c>
      <c r="U48" t="s">
        <v>83</v>
      </c>
      <c r="V48" t="s">
        <v>84</v>
      </c>
      <c r="W48" t="s">
        <v>111</v>
      </c>
      <c r="X48" t="s"/>
      <c r="Y48" t="s">
        <v>86</v>
      </c>
      <c r="Z48">
        <f>HYPERLINK("https://hotel-media.eclerx.com/savepage/tk_1548059254919866_sr_977.html","info")</f>
        <v/>
      </c>
      <c r="AA48" t="n">
        <v>-9206636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>
        <v>216</v>
      </c>
      <c r="AP48" t="n">
        <v>5</v>
      </c>
      <c r="AQ48" t="s">
        <v>91</v>
      </c>
      <c r="AR48" t="s">
        <v>71</v>
      </c>
      <c r="AS48" t="s"/>
      <c r="AT48" t="s">
        <v>92</v>
      </c>
      <c r="AU48" t="s"/>
      <c r="AV48" t="s"/>
      <c r="AW48" t="s"/>
      <c r="AX48" t="s"/>
      <c r="AY48" t="n">
        <v>9206636</v>
      </c>
      <c r="AZ48" t="s">
        <v>217</v>
      </c>
      <c r="BA48" t="s"/>
      <c r="BB48" t="n">
        <v>5957939</v>
      </c>
      <c r="BC48" t="n">
        <v>1.310221</v>
      </c>
      <c r="BD48" t="n">
        <v>1.310221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212</v>
      </c>
      <c r="D49" t="n">
        <v>1</v>
      </c>
      <c r="E49" t="s">
        <v>213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2141.99</v>
      </c>
      <c r="L49" t="s">
        <v>77</v>
      </c>
      <c r="M49" t="s"/>
      <c r="N49" t="s">
        <v>172</v>
      </c>
      <c r="O49" t="s">
        <v>79</v>
      </c>
      <c r="P49" t="s">
        <v>213</v>
      </c>
      <c r="Q49" t="s">
        <v>100</v>
      </c>
      <c r="R49" t="s">
        <v>141</v>
      </c>
      <c r="S49" t="s">
        <v>218</v>
      </c>
      <c r="T49" t="s">
        <v>82</v>
      </c>
      <c r="U49" t="s">
        <v>83</v>
      </c>
      <c r="V49" t="s">
        <v>84</v>
      </c>
      <c r="W49" t="s">
        <v>111</v>
      </c>
      <c r="X49" t="s"/>
      <c r="Y49" t="s">
        <v>86</v>
      </c>
      <c r="Z49">
        <f>HYPERLINK("https://hotel-media.eclerx.com/savepage/tk_1548059254919866_sr_977.html","info")</f>
        <v/>
      </c>
      <c r="AA49" t="n">
        <v>-9206636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216</v>
      </c>
      <c r="AP49" t="n">
        <v>5</v>
      </c>
      <c r="AQ49" t="s">
        <v>91</v>
      </c>
      <c r="AR49" t="s">
        <v>71</v>
      </c>
      <c r="AS49" t="s"/>
      <c r="AT49" t="s">
        <v>92</v>
      </c>
      <c r="AU49" t="s"/>
      <c r="AV49" t="s"/>
      <c r="AW49" t="s"/>
      <c r="AX49" t="s"/>
      <c r="AY49" t="n">
        <v>9206636</v>
      </c>
      <c r="AZ49" t="s">
        <v>217</v>
      </c>
      <c r="BA49" t="s"/>
      <c r="BB49" t="n">
        <v>5957939</v>
      </c>
      <c r="BC49" t="n">
        <v>1.310221</v>
      </c>
      <c r="BD49" t="n">
        <v>1.310221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170</v>
      </c>
      <c r="D50" t="n">
        <v>1</v>
      </c>
      <c r="E50" t="s">
        <v>219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10270.02</v>
      </c>
      <c r="L50" t="s">
        <v>77</v>
      </c>
      <c r="M50" t="s"/>
      <c r="N50" t="s">
        <v>220</v>
      </c>
      <c r="O50" t="s">
        <v>79</v>
      </c>
      <c r="P50" t="s">
        <v>219</v>
      </c>
      <c r="Q50" t="s">
        <v>100</v>
      </c>
      <c r="R50" t="s">
        <v>164</v>
      </c>
      <c r="S50" t="s">
        <v>221</v>
      </c>
      <c r="T50" t="s">
        <v>82</v>
      </c>
      <c r="U50" t="s">
        <v>83</v>
      </c>
      <c r="V50" t="s">
        <v>84</v>
      </c>
      <c r="W50" t="s">
        <v>111</v>
      </c>
      <c r="X50" t="s"/>
      <c r="Y50" t="s">
        <v>86</v>
      </c>
      <c r="Z50">
        <f>HYPERLINK("https://hotel-media.eclerx.com/savepage/tk_15480592223912268_sr_980.html","info")</f>
        <v/>
      </c>
      <c r="AA50" t="n">
        <v>-8509945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2</v>
      </c>
      <c r="AQ50" t="s">
        <v>91</v>
      </c>
      <c r="AR50" t="s">
        <v>156</v>
      </c>
      <c r="AS50" t="s"/>
      <c r="AT50" t="s">
        <v>92</v>
      </c>
      <c r="AU50" t="s"/>
      <c r="AV50" t="s"/>
      <c r="AW50" t="s"/>
      <c r="AX50" t="s"/>
      <c r="AY50" t="n">
        <v>8509945</v>
      </c>
      <c r="AZ50" t="s">
        <v>222</v>
      </c>
      <c r="BA50" t="s"/>
      <c r="BB50" t="n">
        <v>10589</v>
      </c>
      <c r="BC50" t="n">
        <v>1.286258333</v>
      </c>
      <c r="BD50" t="n">
        <v>1.286258333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170</v>
      </c>
      <c r="D51" t="n">
        <v>1</v>
      </c>
      <c r="E51" t="s">
        <v>219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11411.14</v>
      </c>
      <c r="L51" t="s">
        <v>77</v>
      </c>
      <c r="M51" t="s"/>
      <c r="N51" t="s">
        <v>220</v>
      </c>
      <c r="O51" t="s">
        <v>79</v>
      </c>
      <c r="P51" t="s">
        <v>219</v>
      </c>
      <c r="Q51" t="s"/>
      <c r="R51" t="s">
        <v>164</v>
      </c>
      <c r="S51" t="s">
        <v>223</v>
      </c>
      <c r="T51" t="s">
        <v>82</v>
      </c>
      <c r="U51" t="s">
        <v>83</v>
      </c>
      <c r="V51" t="s">
        <v>84</v>
      </c>
      <c r="W51" t="s">
        <v>111</v>
      </c>
      <c r="X51" t="s"/>
      <c r="Y51" t="s">
        <v>86</v>
      </c>
      <c r="Z51">
        <f>HYPERLINK("https://hotel-media.eclerx.com/savepage/tk_15480592223912268_sr_980.html","info")</f>
        <v/>
      </c>
      <c r="AA51" t="n">
        <v>-8509945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2</v>
      </c>
      <c r="AQ51" t="s">
        <v>91</v>
      </c>
      <c r="AR51" t="s">
        <v>156</v>
      </c>
      <c r="AS51" t="s"/>
      <c r="AT51" t="s">
        <v>92</v>
      </c>
      <c r="AU51" t="s"/>
      <c r="AV51" t="s"/>
      <c r="AW51" t="s"/>
      <c r="AX51" t="s"/>
      <c r="AY51" t="n">
        <v>8509945</v>
      </c>
      <c r="AZ51" t="s">
        <v>222</v>
      </c>
      <c r="BA51" t="s"/>
      <c r="BB51" t="n">
        <v>10589</v>
      </c>
      <c r="BC51" t="n">
        <v>1.286258333</v>
      </c>
      <c r="BD51" t="n">
        <v>1.286258333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170</v>
      </c>
      <c r="D52" t="n">
        <v>1</v>
      </c>
      <c r="E52" t="s">
        <v>219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12112.64</v>
      </c>
      <c r="L52" t="s">
        <v>77</v>
      </c>
      <c r="M52" t="s"/>
      <c r="N52" t="s">
        <v>220</v>
      </c>
      <c r="O52" t="s">
        <v>79</v>
      </c>
      <c r="P52" t="s">
        <v>219</v>
      </c>
      <c r="Q52" t="s">
        <v>100</v>
      </c>
      <c r="R52" t="s">
        <v>164</v>
      </c>
      <c r="S52" t="s">
        <v>224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HYPERLINK("https://hotel-media.eclerx.com/savepage/tk_15480592223912268_sr_980.html","info")</f>
        <v/>
      </c>
      <c r="AA52" t="n">
        <v>-8509945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2</v>
      </c>
      <c r="AQ52" t="s">
        <v>91</v>
      </c>
      <c r="AR52" t="s">
        <v>156</v>
      </c>
      <c r="AS52" t="s"/>
      <c r="AT52" t="s">
        <v>92</v>
      </c>
      <c r="AU52" t="s"/>
      <c r="AV52" t="s"/>
      <c r="AW52" t="s"/>
      <c r="AX52" t="s"/>
      <c r="AY52" t="n">
        <v>8509945</v>
      </c>
      <c r="AZ52" t="s">
        <v>222</v>
      </c>
      <c r="BA52" t="s"/>
      <c r="BB52" t="n">
        <v>10589</v>
      </c>
      <c r="BC52" t="n">
        <v>1.286258333</v>
      </c>
      <c r="BD52" t="n">
        <v>1.286258333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170</v>
      </c>
      <c r="D53" t="n">
        <v>1</v>
      </c>
      <c r="E53" t="s">
        <v>219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10690.93</v>
      </c>
      <c r="L53" t="s">
        <v>77</v>
      </c>
      <c r="M53" t="s"/>
      <c r="N53" t="s">
        <v>225</v>
      </c>
      <c r="O53" t="s">
        <v>79</v>
      </c>
      <c r="P53" t="s">
        <v>219</v>
      </c>
      <c r="Q53" t="s">
        <v>100</v>
      </c>
      <c r="R53" t="s">
        <v>164</v>
      </c>
      <c r="S53" t="s">
        <v>226</v>
      </c>
      <c r="T53" t="s">
        <v>82</v>
      </c>
      <c r="U53" t="s">
        <v>83</v>
      </c>
      <c r="V53" t="s">
        <v>84</v>
      </c>
      <c r="W53" t="s">
        <v>111</v>
      </c>
      <c r="X53" t="s"/>
      <c r="Y53" t="s">
        <v>86</v>
      </c>
      <c r="Z53">
        <f>HYPERLINK("https://hotel-media.eclerx.com/savepage/tk_15480592223912268_sr_980.html","info")</f>
        <v/>
      </c>
      <c r="AA53" t="n">
        <v>-8509945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2</v>
      </c>
      <c r="AQ53" t="s">
        <v>91</v>
      </c>
      <c r="AR53" t="s">
        <v>156</v>
      </c>
      <c r="AS53" t="s"/>
      <c r="AT53" t="s">
        <v>92</v>
      </c>
      <c r="AU53" t="s"/>
      <c r="AV53" t="s"/>
      <c r="AW53" t="s"/>
      <c r="AX53" t="s"/>
      <c r="AY53" t="n">
        <v>8509945</v>
      </c>
      <c r="AZ53" t="s">
        <v>222</v>
      </c>
      <c r="BA53" t="s"/>
      <c r="BB53" t="n">
        <v>10589</v>
      </c>
      <c r="BC53" t="n">
        <v>1.286258333</v>
      </c>
      <c r="BD53" t="n">
        <v>1.286258333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170</v>
      </c>
      <c r="D54" t="n">
        <v>1</v>
      </c>
      <c r="E54" t="s">
        <v>219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11878.81</v>
      </c>
      <c r="L54" t="s">
        <v>77</v>
      </c>
      <c r="M54" t="s"/>
      <c r="N54" t="s">
        <v>225</v>
      </c>
      <c r="O54" t="s">
        <v>79</v>
      </c>
      <c r="P54" t="s">
        <v>219</v>
      </c>
      <c r="Q54" t="s"/>
      <c r="R54" t="s">
        <v>164</v>
      </c>
      <c r="S54" t="s">
        <v>227</v>
      </c>
      <c r="T54" t="s">
        <v>82</v>
      </c>
      <c r="U54" t="s">
        <v>83</v>
      </c>
      <c r="V54" t="s">
        <v>84</v>
      </c>
      <c r="W54" t="s">
        <v>111</v>
      </c>
      <c r="X54" t="s"/>
      <c r="Y54" t="s">
        <v>86</v>
      </c>
      <c r="Z54">
        <f>HYPERLINK("https://hotel-media.eclerx.com/savepage/tk_15480592223912268_sr_980.html","info")</f>
        <v/>
      </c>
      <c r="AA54" t="n">
        <v>-8509945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2</v>
      </c>
      <c r="AQ54" t="s">
        <v>91</v>
      </c>
      <c r="AR54" t="s">
        <v>156</v>
      </c>
      <c r="AS54" t="s"/>
      <c r="AT54" t="s">
        <v>92</v>
      </c>
      <c r="AU54" t="s"/>
      <c r="AV54" t="s"/>
      <c r="AW54" t="s"/>
      <c r="AX54" t="s"/>
      <c r="AY54" t="n">
        <v>8509945</v>
      </c>
      <c r="AZ54" t="s">
        <v>222</v>
      </c>
      <c r="BA54" t="s"/>
      <c r="BB54" t="n">
        <v>10589</v>
      </c>
      <c r="BC54" t="n">
        <v>1.286258333</v>
      </c>
      <c r="BD54" t="n">
        <v>1.286258333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170</v>
      </c>
      <c r="D55" t="n">
        <v>1</v>
      </c>
      <c r="E55" t="s">
        <v>219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12580.31</v>
      </c>
      <c r="L55" t="s">
        <v>77</v>
      </c>
      <c r="M55" t="s"/>
      <c r="N55" t="s">
        <v>225</v>
      </c>
      <c r="O55" t="s">
        <v>79</v>
      </c>
      <c r="P55" t="s">
        <v>219</v>
      </c>
      <c r="Q55" t="s">
        <v>100</v>
      </c>
      <c r="R55" t="s">
        <v>164</v>
      </c>
      <c r="S55" t="s">
        <v>228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HYPERLINK("https://hotel-media.eclerx.com/savepage/tk_15480592223912268_sr_980.html","info")</f>
        <v/>
      </c>
      <c r="AA55" t="n">
        <v>-8509945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2</v>
      </c>
      <c r="AQ55" t="s">
        <v>91</v>
      </c>
      <c r="AR55" t="s">
        <v>156</v>
      </c>
      <c r="AS55" t="s"/>
      <c r="AT55" t="s">
        <v>92</v>
      </c>
      <c r="AU55" t="s"/>
      <c r="AV55" t="s"/>
      <c r="AW55" t="s"/>
      <c r="AX55" t="s"/>
      <c r="AY55" t="n">
        <v>8509945</v>
      </c>
      <c r="AZ55" t="s">
        <v>222</v>
      </c>
      <c r="BA55" t="s"/>
      <c r="BB55" t="n">
        <v>10589</v>
      </c>
      <c r="BC55" t="n">
        <v>1.286258333</v>
      </c>
      <c r="BD55" t="n">
        <v>1.286258333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170</v>
      </c>
      <c r="D56" t="n">
        <v>1</v>
      </c>
      <c r="E56" t="s">
        <v>219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11532.73</v>
      </c>
      <c r="L56" t="s">
        <v>77</v>
      </c>
      <c r="M56" t="s"/>
      <c r="N56" t="s">
        <v>229</v>
      </c>
      <c r="O56" t="s">
        <v>79</v>
      </c>
      <c r="P56" t="s">
        <v>219</v>
      </c>
      <c r="Q56" t="s">
        <v>100</v>
      </c>
      <c r="R56" t="s">
        <v>164</v>
      </c>
      <c r="S56" t="s">
        <v>230</v>
      </c>
      <c r="T56" t="s">
        <v>82</v>
      </c>
      <c r="U56" t="s">
        <v>83</v>
      </c>
      <c r="V56" t="s">
        <v>84</v>
      </c>
      <c r="W56" t="s">
        <v>111</v>
      </c>
      <c r="X56" t="s"/>
      <c r="Y56" t="s">
        <v>86</v>
      </c>
      <c r="Z56">
        <f>HYPERLINK("https://hotel-media.eclerx.com/savepage/tk_15480592223912268_sr_980.html","info")</f>
        <v/>
      </c>
      <c r="AA56" t="n">
        <v>-8509945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2</v>
      </c>
      <c r="AQ56" t="s">
        <v>91</v>
      </c>
      <c r="AR56" t="s">
        <v>156</v>
      </c>
      <c r="AS56" t="s"/>
      <c r="AT56" t="s">
        <v>92</v>
      </c>
      <c r="AU56" t="s"/>
      <c r="AV56" t="s"/>
      <c r="AW56" t="s"/>
      <c r="AX56" t="s"/>
      <c r="AY56" t="n">
        <v>8509945</v>
      </c>
      <c r="AZ56" t="s">
        <v>222</v>
      </c>
      <c r="BA56" t="s"/>
      <c r="BB56" t="n">
        <v>10589</v>
      </c>
      <c r="BC56" t="n">
        <v>1.286258333</v>
      </c>
      <c r="BD56" t="n">
        <v>1.286258333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170</v>
      </c>
      <c r="D57" t="n">
        <v>1</v>
      </c>
      <c r="E57" t="s">
        <v>219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12814.15</v>
      </c>
      <c r="L57" t="s">
        <v>77</v>
      </c>
      <c r="M57" t="s"/>
      <c r="N57" t="s">
        <v>229</v>
      </c>
      <c r="O57" t="s">
        <v>79</v>
      </c>
      <c r="P57" t="s">
        <v>219</v>
      </c>
      <c r="Q57" t="s"/>
      <c r="R57" t="s">
        <v>164</v>
      </c>
      <c r="S57" t="s">
        <v>231</v>
      </c>
      <c r="T57" t="s">
        <v>82</v>
      </c>
      <c r="U57" t="s">
        <v>83</v>
      </c>
      <c r="V57" t="s">
        <v>84</v>
      </c>
      <c r="W57" t="s">
        <v>111</v>
      </c>
      <c r="X57" t="s"/>
      <c r="Y57" t="s">
        <v>86</v>
      </c>
      <c r="Z57">
        <f>HYPERLINK("https://hotel-media.eclerx.com/savepage/tk_15480592223912268_sr_980.html","info")</f>
        <v/>
      </c>
      <c r="AA57" t="n">
        <v>-8509945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2</v>
      </c>
      <c r="AQ57" t="s">
        <v>91</v>
      </c>
      <c r="AR57" t="s">
        <v>156</v>
      </c>
      <c r="AS57" t="s"/>
      <c r="AT57" t="s">
        <v>92</v>
      </c>
      <c r="AU57" t="s"/>
      <c r="AV57" t="s"/>
      <c r="AW57" t="s"/>
      <c r="AX57" t="s"/>
      <c r="AY57" t="n">
        <v>8509945</v>
      </c>
      <c r="AZ57" t="s">
        <v>222</v>
      </c>
      <c r="BA57" t="s"/>
      <c r="BB57" t="n">
        <v>10589</v>
      </c>
      <c r="BC57" t="n">
        <v>1.286258333</v>
      </c>
      <c r="BD57" t="n">
        <v>1.286258333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170</v>
      </c>
      <c r="D58" t="n">
        <v>1</v>
      </c>
      <c r="E58" t="s">
        <v>219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13515.65</v>
      </c>
      <c r="L58" t="s">
        <v>77</v>
      </c>
      <c r="M58" t="s"/>
      <c r="N58" t="s">
        <v>229</v>
      </c>
      <c r="O58" t="s">
        <v>79</v>
      </c>
      <c r="P58" t="s">
        <v>219</v>
      </c>
      <c r="Q58" t="s">
        <v>100</v>
      </c>
      <c r="R58" t="s">
        <v>164</v>
      </c>
      <c r="S58" t="s">
        <v>232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HYPERLINK("https://hotel-media.eclerx.com/savepage/tk_15480592223912268_sr_980.html","info")</f>
        <v/>
      </c>
      <c r="AA58" t="n">
        <v>-8509945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2</v>
      </c>
      <c r="AQ58" t="s">
        <v>91</v>
      </c>
      <c r="AR58" t="s">
        <v>156</v>
      </c>
      <c r="AS58" t="s"/>
      <c r="AT58" t="s">
        <v>92</v>
      </c>
      <c r="AU58" t="s"/>
      <c r="AV58" t="s"/>
      <c r="AW58" t="s"/>
      <c r="AX58" t="s"/>
      <c r="AY58" t="n">
        <v>8509945</v>
      </c>
      <c r="AZ58" t="s">
        <v>222</v>
      </c>
      <c r="BA58" t="s"/>
      <c r="BB58" t="n">
        <v>10589</v>
      </c>
      <c r="BC58" t="n">
        <v>1.286258333</v>
      </c>
      <c r="BD58" t="n">
        <v>1.286258333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170</v>
      </c>
      <c r="D59" t="n">
        <v>1</v>
      </c>
      <c r="E59" t="s">
        <v>219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11886.06</v>
      </c>
      <c r="L59" t="s">
        <v>77</v>
      </c>
      <c r="M59" t="s"/>
      <c r="N59" t="s">
        <v>233</v>
      </c>
      <c r="O59" t="s">
        <v>79</v>
      </c>
      <c r="P59" t="s">
        <v>219</v>
      </c>
      <c r="Q59" t="s">
        <v>100</v>
      </c>
      <c r="R59" t="s">
        <v>164</v>
      </c>
      <c r="S59" t="s">
        <v>234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HYPERLINK("https://hotel-media.eclerx.com/savepage/tk_15480592223912268_sr_980.html","info")</f>
        <v/>
      </c>
      <c r="AA59" t="n">
        <v>-8509945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2</v>
      </c>
      <c r="AQ59" t="s">
        <v>91</v>
      </c>
      <c r="AR59" t="s">
        <v>156</v>
      </c>
      <c r="AS59" t="s"/>
      <c r="AT59" t="s">
        <v>92</v>
      </c>
      <c r="AU59" t="s"/>
      <c r="AV59" t="s"/>
      <c r="AW59" t="s"/>
      <c r="AX59" t="s"/>
      <c r="AY59" t="n">
        <v>8509945</v>
      </c>
      <c r="AZ59" t="s">
        <v>222</v>
      </c>
      <c r="BA59" t="s"/>
      <c r="BB59" t="n">
        <v>10589</v>
      </c>
      <c r="BC59" t="n">
        <v>1.286258333</v>
      </c>
      <c r="BD59" t="n">
        <v>1.286258333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170</v>
      </c>
      <c r="D60" t="n">
        <v>1</v>
      </c>
      <c r="E60" t="s">
        <v>219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14072.18</v>
      </c>
      <c r="L60" t="s">
        <v>77</v>
      </c>
      <c r="M60" t="s"/>
      <c r="N60" t="s">
        <v>235</v>
      </c>
      <c r="O60" t="s">
        <v>79</v>
      </c>
      <c r="P60" t="s">
        <v>219</v>
      </c>
      <c r="Q60" t="s">
        <v>100</v>
      </c>
      <c r="R60" t="s">
        <v>164</v>
      </c>
      <c r="S60" t="s">
        <v>236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HYPERLINK("https://hotel-media.eclerx.com/savepage/tk_15480592223912268_sr_980.html","info")</f>
        <v/>
      </c>
      <c r="AA60" t="n">
        <v>-8509945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2</v>
      </c>
      <c r="AQ60" t="s">
        <v>91</v>
      </c>
      <c r="AR60" t="s">
        <v>156</v>
      </c>
      <c r="AS60" t="s"/>
      <c r="AT60" t="s">
        <v>92</v>
      </c>
      <c r="AU60" t="s"/>
      <c r="AV60" t="s"/>
      <c r="AW60" t="s"/>
      <c r="AX60" t="s"/>
      <c r="AY60" t="n">
        <v>8509945</v>
      </c>
      <c r="AZ60" t="s">
        <v>222</v>
      </c>
      <c r="BA60" t="s"/>
      <c r="BB60" t="n">
        <v>10589</v>
      </c>
      <c r="BC60" t="n">
        <v>1.286258333</v>
      </c>
      <c r="BD60" t="n">
        <v>1.286258333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170</v>
      </c>
      <c r="D61" t="n">
        <v>1</v>
      </c>
      <c r="E61" t="s">
        <v>219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14271.17</v>
      </c>
      <c r="L61" t="s">
        <v>77</v>
      </c>
      <c r="M61" t="s"/>
      <c r="N61" t="s">
        <v>237</v>
      </c>
      <c r="O61" t="s">
        <v>79</v>
      </c>
      <c r="P61" t="s">
        <v>219</v>
      </c>
      <c r="Q61" t="s">
        <v>100</v>
      </c>
      <c r="R61" t="s">
        <v>164</v>
      </c>
      <c r="S61" t="s">
        <v>238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HYPERLINK("https://hotel-media.eclerx.com/savepage/tk_15480592223912268_sr_980.html","info")</f>
        <v/>
      </c>
      <c r="AA61" t="n">
        <v>-8509945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2</v>
      </c>
      <c r="AQ61" t="s">
        <v>91</v>
      </c>
      <c r="AR61" t="s">
        <v>156</v>
      </c>
      <c r="AS61" t="s"/>
      <c r="AT61" t="s">
        <v>92</v>
      </c>
      <c r="AU61" t="s"/>
      <c r="AV61" t="s"/>
      <c r="AW61" t="s"/>
      <c r="AX61" t="s"/>
      <c r="AY61" t="n">
        <v>8509945</v>
      </c>
      <c r="AZ61" t="s">
        <v>222</v>
      </c>
      <c r="BA61" t="s"/>
      <c r="BB61" t="n">
        <v>10589</v>
      </c>
      <c r="BC61" t="n">
        <v>1.286258333</v>
      </c>
      <c r="BD61" t="n">
        <v>1.286258333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170</v>
      </c>
      <c r="D62" t="n">
        <v>1</v>
      </c>
      <c r="E62" t="s">
        <v>219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32923.94</v>
      </c>
      <c r="L62" t="s">
        <v>77</v>
      </c>
      <c r="M62" t="s"/>
      <c r="N62" t="s">
        <v>239</v>
      </c>
      <c r="O62" t="s">
        <v>79</v>
      </c>
      <c r="P62" t="s">
        <v>219</v>
      </c>
      <c r="Q62" t="s"/>
      <c r="R62" t="s">
        <v>164</v>
      </c>
      <c r="S62" t="s">
        <v>240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HYPERLINK("https://hotel-media.eclerx.com/savepage/tk_15480592223912268_sr_980.html","info")</f>
        <v/>
      </c>
      <c r="AA62" t="n">
        <v>-8509945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2</v>
      </c>
      <c r="AQ62" t="s">
        <v>91</v>
      </c>
      <c r="AR62" t="s">
        <v>156</v>
      </c>
      <c r="AS62" t="s"/>
      <c r="AT62" t="s">
        <v>92</v>
      </c>
      <c r="AU62" t="s"/>
      <c r="AV62" t="s"/>
      <c r="AW62" t="s"/>
      <c r="AX62" t="s"/>
      <c r="AY62" t="n">
        <v>8509945</v>
      </c>
      <c r="AZ62" t="s">
        <v>222</v>
      </c>
      <c r="BA62" t="s"/>
      <c r="BB62" t="n">
        <v>10589</v>
      </c>
      <c r="BC62" t="n">
        <v>1.286258333</v>
      </c>
      <c r="BD62" t="n">
        <v>1.286258333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170</v>
      </c>
      <c r="D63" t="n">
        <v>1</v>
      </c>
      <c r="E63" t="s">
        <v>241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838.14</v>
      </c>
      <c r="L63" t="s">
        <v>77</v>
      </c>
      <c r="M63" t="s"/>
      <c r="N63" t="s">
        <v>242</v>
      </c>
      <c r="O63" t="s">
        <v>79</v>
      </c>
      <c r="P63" t="s">
        <v>241</v>
      </c>
      <c r="Q63" t="s">
        <v>100</v>
      </c>
      <c r="R63" t="s">
        <v>141</v>
      </c>
      <c r="S63" t="s">
        <v>243</v>
      </c>
      <c r="T63" t="s">
        <v>82</v>
      </c>
      <c r="U63" t="s">
        <v>83</v>
      </c>
      <c r="V63" t="s">
        <v>84</v>
      </c>
      <c r="W63" t="s">
        <v>111</v>
      </c>
      <c r="X63" t="s"/>
      <c r="Y63" t="s">
        <v>86</v>
      </c>
      <c r="Z63">
        <f>HYPERLINK("https://hotel-media.eclerx.com/savepage/tk_15480592316753006_sr_980.html","info")</f>
        <v/>
      </c>
      <c r="AA63" t="n">
        <v>-8509824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244</v>
      </c>
      <c r="AP63" t="n">
        <v>5</v>
      </c>
      <c r="AQ63" t="s">
        <v>91</v>
      </c>
      <c r="AR63" t="s">
        <v>71</v>
      </c>
      <c r="AS63" t="s"/>
      <c r="AT63" t="s">
        <v>92</v>
      </c>
      <c r="AU63" t="s"/>
      <c r="AV63" t="s"/>
      <c r="AW63" t="s"/>
      <c r="AX63" t="s"/>
      <c r="AY63" t="n">
        <v>8509824</v>
      </c>
      <c r="AZ63" t="s">
        <v>245</v>
      </c>
      <c r="BA63" t="s"/>
      <c r="BB63" t="n">
        <v>4899087</v>
      </c>
      <c r="BC63" t="n">
        <v>1.31003765603793</v>
      </c>
      <c r="BD63" t="n">
        <v>1.31003765603793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170</v>
      </c>
      <c r="D64" t="n">
        <v>1</v>
      </c>
      <c r="E64" t="s">
        <v>241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838.14</v>
      </c>
      <c r="L64" t="s">
        <v>77</v>
      </c>
      <c r="M64" t="s"/>
      <c r="N64" t="s">
        <v>246</v>
      </c>
      <c r="O64" t="s">
        <v>79</v>
      </c>
      <c r="P64" t="s">
        <v>241</v>
      </c>
      <c r="Q64" t="s">
        <v>100</v>
      </c>
      <c r="R64" t="s">
        <v>141</v>
      </c>
      <c r="S64" t="s">
        <v>243</v>
      </c>
      <c r="T64" t="s">
        <v>82</v>
      </c>
      <c r="U64" t="s">
        <v>83</v>
      </c>
      <c r="V64" t="s">
        <v>84</v>
      </c>
      <c r="W64" t="s">
        <v>111</v>
      </c>
      <c r="X64" t="s"/>
      <c r="Y64" t="s">
        <v>86</v>
      </c>
      <c r="Z64">
        <f>HYPERLINK("https://hotel-media.eclerx.com/savepage/tk_15480592316753006_sr_980.html","info")</f>
        <v/>
      </c>
      <c r="AA64" t="n">
        <v>-8509824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244</v>
      </c>
      <c r="AP64" t="n">
        <v>5</v>
      </c>
      <c r="AQ64" t="s">
        <v>91</v>
      </c>
      <c r="AR64" t="s">
        <v>71</v>
      </c>
      <c r="AS64" t="s"/>
      <c r="AT64" t="s">
        <v>92</v>
      </c>
      <c r="AU64" t="s"/>
      <c r="AV64" t="s"/>
      <c r="AW64" t="s"/>
      <c r="AX64" t="s"/>
      <c r="AY64" t="n">
        <v>8509824</v>
      </c>
      <c r="AZ64" t="s">
        <v>245</v>
      </c>
      <c r="BA64" t="s"/>
      <c r="BB64" t="n">
        <v>4899087</v>
      </c>
      <c r="BC64" t="n">
        <v>1.31003765603793</v>
      </c>
      <c r="BD64" t="n">
        <v>1.31003765603793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170</v>
      </c>
      <c r="D65" t="n">
        <v>1</v>
      </c>
      <c r="E65" t="s">
        <v>241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982.11</v>
      </c>
      <c r="L65" t="s">
        <v>77</v>
      </c>
      <c r="M65" t="s"/>
      <c r="N65" t="s">
        <v>247</v>
      </c>
      <c r="O65" t="s">
        <v>79</v>
      </c>
      <c r="P65" t="s">
        <v>241</v>
      </c>
      <c r="Q65" t="s">
        <v>100</v>
      </c>
      <c r="R65" t="s">
        <v>141</v>
      </c>
      <c r="S65" t="s">
        <v>248</v>
      </c>
      <c r="T65" t="s">
        <v>82</v>
      </c>
      <c r="U65" t="s">
        <v>83</v>
      </c>
      <c r="V65" t="s">
        <v>84</v>
      </c>
      <c r="W65" t="s">
        <v>111</v>
      </c>
      <c r="X65" t="s"/>
      <c r="Y65" t="s">
        <v>86</v>
      </c>
      <c r="Z65">
        <f>HYPERLINK("https://hotel-media.eclerx.com/savepage/tk_15480592316753006_sr_980.html","info")</f>
        <v/>
      </c>
      <c r="AA65" t="n">
        <v>-8509824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5</v>
      </c>
      <c r="AQ65" t="s">
        <v>91</v>
      </c>
      <c r="AR65" t="s">
        <v>156</v>
      </c>
      <c r="AS65" t="s"/>
      <c r="AT65" t="s">
        <v>92</v>
      </c>
      <c r="AU65" t="s"/>
      <c r="AV65" t="s"/>
      <c r="AW65" t="s"/>
      <c r="AX65" t="s"/>
      <c r="AY65" t="n">
        <v>8509824</v>
      </c>
      <c r="AZ65" t="s">
        <v>245</v>
      </c>
      <c r="BA65" t="s"/>
      <c r="BB65" t="n">
        <v>4899087</v>
      </c>
      <c r="BC65" t="n">
        <v>1.31003765603793</v>
      </c>
      <c r="BD65" t="n">
        <v>1.31003765603793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170</v>
      </c>
      <c r="D66" t="n">
        <v>1</v>
      </c>
      <c r="E66" t="s">
        <v>241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982.11</v>
      </c>
      <c r="L66" t="s">
        <v>77</v>
      </c>
      <c r="M66" t="s"/>
      <c r="N66" t="s">
        <v>249</v>
      </c>
      <c r="O66" t="s">
        <v>79</v>
      </c>
      <c r="P66" t="s">
        <v>241</v>
      </c>
      <c r="Q66" t="s">
        <v>100</v>
      </c>
      <c r="R66" t="s">
        <v>141</v>
      </c>
      <c r="S66" t="s">
        <v>248</v>
      </c>
      <c r="T66" t="s">
        <v>82</v>
      </c>
      <c r="U66" t="s">
        <v>83</v>
      </c>
      <c r="V66" t="s">
        <v>84</v>
      </c>
      <c r="W66" t="s">
        <v>111</v>
      </c>
      <c r="X66" t="s"/>
      <c r="Y66" t="s">
        <v>86</v>
      </c>
      <c r="Z66">
        <f>HYPERLINK("https://hotel-media.eclerx.com/savepage/tk_15480592316753006_sr_980.html","info")</f>
        <v/>
      </c>
      <c r="AA66" t="n">
        <v>-8509824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5</v>
      </c>
      <c r="AQ66" t="s">
        <v>91</v>
      </c>
      <c r="AR66" t="s">
        <v>156</v>
      </c>
      <c r="AS66" t="s"/>
      <c r="AT66" t="s">
        <v>92</v>
      </c>
      <c r="AU66" t="s"/>
      <c r="AV66" t="s"/>
      <c r="AW66" t="s"/>
      <c r="AX66" t="s"/>
      <c r="AY66" t="n">
        <v>8509824</v>
      </c>
      <c r="AZ66" t="s">
        <v>245</v>
      </c>
      <c r="BA66" t="s"/>
      <c r="BB66" t="n">
        <v>4899087</v>
      </c>
      <c r="BC66" t="n">
        <v>1.31003765603793</v>
      </c>
      <c r="BD66" t="n">
        <v>1.31003765603793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170</v>
      </c>
      <c r="D67" t="n">
        <v>1</v>
      </c>
      <c r="E67" t="s">
        <v>241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2503.02</v>
      </c>
      <c r="L67" t="s">
        <v>77</v>
      </c>
      <c r="M67" t="s"/>
      <c r="N67" t="s">
        <v>103</v>
      </c>
      <c r="O67" t="s">
        <v>79</v>
      </c>
      <c r="P67" t="s">
        <v>241</v>
      </c>
      <c r="Q67" t="s">
        <v>100</v>
      </c>
      <c r="R67" t="s">
        <v>141</v>
      </c>
      <c r="S67" t="s">
        <v>250</v>
      </c>
      <c r="T67" t="s">
        <v>82</v>
      </c>
      <c r="U67" t="s">
        <v>83</v>
      </c>
      <c r="V67" t="s">
        <v>84</v>
      </c>
      <c r="W67" t="s">
        <v>111</v>
      </c>
      <c r="X67" t="s"/>
      <c r="Y67" t="s">
        <v>86</v>
      </c>
      <c r="Z67">
        <f>HYPERLINK("https://hotel-media.eclerx.com/savepage/tk_15480592316753006_sr_980.html","info")</f>
        <v/>
      </c>
      <c r="AA67" t="n">
        <v>-8509824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251</v>
      </c>
      <c r="AP67" t="n">
        <v>5</v>
      </c>
      <c r="AQ67" t="s">
        <v>91</v>
      </c>
      <c r="AR67" t="s">
        <v>71</v>
      </c>
      <c r="AS67" t="s"/>
      <c r="AT67" t="s">
        <v>92</v>
      </c>
      <c r="AU67" t="s"/>
      <c r="AV67" t="s"/>
      <c r="AW67" t="s"/>
      <c r="AX67" t="s"/>
      <c r="AY67" t="n">
        <v>8509824</v>
      </c>
      <c r="AZ67" t="s">
        <v>245</v>
      </c>
      <c r="BA67" t="s"/>
      <c r="BB67" t="n">
        <v>4899087</v>
      </c>
      <c r="BC67" t="n">
        <v>1.31003765603793</v>
      </c>
      <c r="BD67" t="n">
        <v>1.31003765603793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170</v>
      </c>
      <c r="D68" t="n">
        <v>1</v>
      </c>
      <c r="E68" t="s">
        <v>241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3587.49</v>
      </c>
      <c r="L68" t="s">
        <v>77</v>
      </c>
      <c r="M68" t="s"/>
      <c r="N68" t="s">
        <v>103</v>
      </c>
      <c r="O68" t="s">
        <v>79</v>
      </c>
      <c r="P68" t="s">
        <v>241</v>
      </c>
      <c r="Q68" t="s">
        <v>100</v>
      </c>
      <c r="R68" t="s">
        <v>141</v>
      </c>
      <c r="S68" t="s">
        <v>252</v>
      </c>
      <c r="T68" t="s">
        <v>82</v>
      </c>
      <c r="U68" t="s">
        <v>83</v>
      </c>
      <c r="V68" t="s">
        <v>84</v>
      </c>
      <c r="W68" t="s">
        <v>111</v>
      </c>
      <c r="X68" t="s"/>
      <c r="Y68" t="s">
        <v>86</v>
      </c>
      <c r="Z68">
        <f>HYPERLINK("https://hotel-media.eclerx.com/savepage/tk_15480592316753006_sr_980.html","info")</f>
        <v/>
      </c>
      <c r="AA68" t="n">
        <v>-8509824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5</v>
      </c>
      <c r="AQ68" t="s">
        <v>91</v>
      </c>
      <c r="AR68" t="s">
        <v>156</v>
      </c>
      <c r="AS68" t="s"/>
      <c r="AT68" t="s">
        <v>92</v>
      </c>
      <c r="AU68" t="s"/>
      <c r="AV68" t="s"/>
      <c r="AW68" t="s"/>
      <c r="AX68" t="s"/>
      <c r="AY68" t="n">
        <v>8509824</v>
      </c>
      <c r="AZ68" t="s">
        <v>245</v>
      </c>
      <c r="BA68" t="s"/>
      <c r="BB68" t="n">
        <v>4899087</v>
      </c>
      <c r="BC68" t="n">
        <v>1.31003765603793</v>
      </c>
      <c r="BD68" t="n">
        <v>1.31003765603793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170</v>
      </c>
      <c r="D69" t="n">
        <v>1</v>
      </c>
      <c r="E69" t="s">
        <v>241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2832.21</v>
      </c>
      <c r="L69" t="s">
        <v>77</v>
      </c>
      <c r="M69" t="s"/>
      <c r="N69" t="s">
        <v>253</v>
      </c>
      <c r="O69" t="s">
        <v>79</v>
      </c>
      <c r="P69" t="s">
        <v>241</v>
      </c>
      <c r="Q69" t="s">
        <v>100</v>
      </c>
      <c r="R69" t="s">
        <v>141</v>
      </c>
      <c r="S69" t="s">
        <v>254</v>
      </c>
      <c r="T69" t="s">
        <v>82</v>
      </c>
      <c r="U69" t="s">
        <v>83</v>
      </c>
      <c r="V69" t="s">
        <v>84</v>
      </c>
      <c r="W69" t="s">
        <v>111</v>
      </c>
      <c r="X69" t="s"/>
      <c r="Y69" t="s">
        <v>86</v>
      </c>
      <c r="Z69">
        <f>HYPERLINK("https://hotel-media.eclerx.com/savepage/tk_15480592316753006_sr_980.html","info")</f>
        <v/>
      </c>
      <c r="AA69" t="n">
        <v>-8509824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5</v>
      </c>
      <c r="AQ69" t="s">
        <v>91</v>
      </c>
      <c r="AR69" t="s">
        <v>156</v>
      </c>
      <c r="AS69" t="s"/>
      <c r="AT69" t="s">
        <v>92</v>
      </c>
      <c r="AU69" t="s"/>
      <c r="AV69" t="s"/>
      <c r="AW69" t="s"/>
      <c r="AX69" t="s"/>
      <c r="AY69" t="n">
        <v>8509824</v>
      </c>
      <c r="AZ69" t="s">
        <v>245</v>
      </c>
      <c r="BA69" t="s"/>
      <c r="BB69" t="n">
        <v>4899087</v>
      </c>
      <c r="BC69" t="n">
        <v>1.31003765603793</v>
      </c>
      <c r="BD69" t="n">
        <v>1.31003765603793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170</v>
      </c>
      <c r="D70" t="n">
        <v>1</v>
      </c>
      <c r="E70" t="s">
        <v>241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3178.26</v>
      </c>
      <c r="L70" t="s">
        <v>77</v>
      </c>
      <c r="M70" t="s"/>
      <c r="N70" t="s">
        <v>255</v>
      </c>
      <c r="O70" t="s">
        <v>79</v>
      </c>
      <c r="P70" t="s">
        <v>241</v>
      </c>
      <c r="Q70" t="s">
        <v>100</v>
      </c>
      <c r="R70" t="s">
        <v>141</v>
      </c>
      <c r="S70" t="s">
        <v>256</v>
      </c>
      <c r="T70" t="s">
        <v>82</v>
      </c>
      <c r="U70" t="s">
        <v>83</v>
      </c>
      <c r="V70" t="s">
        <v>84</v>
      </c>
      <c r="W70" t="s">
        <v>111</v>
      </c>
      <c r="X70" t="s"/>
      <c r="Y70" t="s">
        <v>86</v>
      </c>
      <c r="Z70">
        <f>HYPERLINK("https://hotel-media.eclerx.com/savepage/tk_15480592316753006_sr_980.html","info")</f>
        <v/>
      </c>
      <c r="AA70" t="n">
        <v>-8509824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257</v>
      </c>
      <c r="AP70" t="n">
        <v>5</v>
      </c>
      <c r="AQ70" t="s">
        <v>91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8509824</v>
      </c>
      <c r="AZ70" t="s">
        <v>245</v>
      </c>
      <c r="BA70" t="s"/>
      <c r="BB70" t="n">
        <v>4899087</v>
      </c>
      <c r="BC70" t="n">
        <v>1.31003765603793</v>
      </c>
      <c r="BD70" t="n">
        <v>1.31003765603793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97</v>
      </c>
      <c r="D71" t="n">
        <v>1</v>
      </c>
      <c r="E71" t="s">
        <v>196</v>
      </c>
      <c r="F71" t="n">
        <v>294401</v>
      </c>
      <c r="G71" t="s">
        <v>74</v>
      </c>
      <c r="H71" t="s">
        <v>75</v>
      </c>
      <c r="I71" t="s"/>
      <c r="J71" t="s">
        <v>76</v>
      </c>
      <c r="K71" t="n">
        <v>1334.07</v>
      </c>
      <c r="L71" t="s">
        <v>77</v>
      </c>
      <c r="M71" t="s"/>
      <c r="N71" t="s">
        <v>197</v>
      </c>
      <c r="O71" t="s">
        <v>79</v>
      </c>
      <c r="P71" t="s">
        <v>198</v>
      </c>
      <c r="Q71" t="s">
        <v>100</v>
      </c>
      <c r="R71" t="s">
        <v>141</v>
      </c>
      <c r="S71" t="s">
        <v>258</v>
      </c>
      <c r="T71" t="s">
        <v>82</v>
      </c>
      <c r="U71" t="s">
        <v>83</v>
      </c>
      <c r="V71" t="s">
        <v>84</v>
      </c>
      <c r="W71" t="s">
        <v>111</v>
      </c>
      <c r="X71" t="s"/>
      <c r="Y71" t="s">
        <v>86</v>
      </c>
      <c r="Z71">
        <f>HYPERLINK("https://hotel-media.eclerx.com/savepage/tk_15480592287753432_sr_973.html","info")</f>
        <v/>
      </c>
      <c r="AA71" t="n">
        <v>80190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259</v>
      </c>
      <c r="AP71" t="n">
        <v>3</v>
      </c>
      <c r="AQ71" t="s">
        <v>91</v>
      </c>
      <c r="AR71" t="s">
        <v>71</v>
      </c>
      <c r="AS71" t="s"/>
      <c r="AT71" t="s">
        <v>92</v>
      </c>
      <c r="AU71" t="s"/>
      <c r="AV71" t="s"/>
      <c r="AW71" t="s"/>
      <c r="AX71" t="s"/>
      <c r="AY71" t="n">
        <v>8509657</v>
      </c>
      <c r="AZ71" t="s"/>
      <c r="BA71" t="s"/>
      <c r="BB71" t="n">
        <v>50026</v>
      </c>
      <c r="BC71" t="n">
        <v>103.881223</v>
      </c>
      <c r="BD71" t="n">
        <v>1.312178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97</v>
      </c>
      <c r="D72" t="n">
        <v>1</v>
      </c>
      <c r="E72" t="s">
        <v>196</v>
      </c>
      <c r="F72" t="n">
        <v>294401</v>
      </c>
      <c r="G72" t="s">
        <v>74</v>
      </c>
      <c r="H72" t="s">
        <v>75</v>
      </c>
      <c r="I72" t="s"/>
      <c r="J72" t="s">
        <v>76</v>
      </c>
      <c r="K72" t="n">
        <v>1569.5</v>
      </c>
      <c r="L72" t="s">
        <v>77</v>
      </c>
      <c r="M72" t="s"/>
      <c r="N72" t="s">
        <v>197</v>
      </c>
      <c r="O72" t="s">
        <v>79</v>
      </c>
      <c r="P72" t="s">
        <v>198</v>
      </c>
      <c r="Q72" t="s">
        <v>100</v>
      </c>
      <c r="R72" t="s">
        <v>141</v>
      </c>
      <c r="S72" t="s">
        <v>201</v>
      </c>
      <c r="T72" t="s">
        <v>82</v>
      </c>
      <c r="U72" t="s">
        <v>83</v>
      </c>
      <c r="V72" t="s">
        <v>84</v>
      </c>
      <c r="W72" t="s">
        <v>111</v>
      </c>
      <c r="X72" t="s"/>
      <c r="Y72" t="s">
        <v>86</v>
      </c>
      <c r="Z72">
        <f>HYPERLINK("https://hotel-media.eclerx.com/savepage/tk_15480592287753432_sr_973.html","info")</f>
        <v/>
      </c>
      <c r="AA72" t="n">
        <v>80190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202</v>
      </c>
      <c r="AP72" t="n">
        <v>3</v>
      </c>
      <c r="AQ72" t="s">
        <v>91</v>
      </c>
      <c r="AR72" t="s">
        <v>156</v>
      </c>
      <c r="AS72" t="s"/>
      <c r="AT72" t="s">
        <v>92</v>
      </c>
      <c r="AU72" t="s"/>
      <c r="AV72" t="s"/>
      <c r="AW72" t="s"/>
      <c r="AX72" t="s"/>
      <c r="AY72" t="n">
        <v>8509657</v>
      </c>
      <c r="AZ72" t="s"/>
      <c r="BA72" t="s"/>
      <c r="BB72" t="n">
        <v>50026</v>
      </c>
      <c r="BC72" t="n">
        <v>103.881223</v>
      </c>
      <c r="BD72" t="n">
        <v>1.312178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97</v>
      </c>
      <c r="D73" t="n">
        <v>1</v>
      </c>
      <c r="E73" t="s">
        <v>196</v>
      </c>
      <c r="F73" t="n">
        <v>294401</v>
      </c>
      <c r="G73" t="s">
        <v>74</v>
      </c>
      <c r="H73" t="s">
        <v>75</v>
      </c>
      <c r="I73" t="s"/>
      <c r="J73" t="s">
        <v>76</v>
      </c>
      <c r="K73" t="n">
        <v>1570.49</v>
      </c>
      <c r="L73" t="s">
        <v>77</v>
      </c>
      <c r="M73" t="s"/>
      <c r="N73" t="s">
        <v>203</v>
      </c>
      <c r="O73" t="s">
        <v>79</v>
      </c>
      <c r="P73" t="s">
        <v>198</v>
      </c>
      <c r="Q73" t="s">
        <v>100</v>
      </c>
      <c r="R73" t="s">
        <v>141</v>
      </c>
      <c r="S73" t="s">
        <v>260</v>
      </c>
      <c r="T73" t="s">
        <v>82</v>
      </c>
      <c r="U73" t="s">
        <v>83</v>
      </c>
      <c r="V73" t="s">
        <v>84</v>
      </c>
      <c r="W73" t="s">
        <v>111</v>
      </c>
      <c r="X73" t="s"/>
      <c r="Y73" t="s">
        <v>86</v>
      </c>
      <c r="Z73">
        <f>HYPERLINK("https://hotel-media.eclerx.com/savepage/tk_15480592287753432_sr_973.html","info")</f>
        <v/>
      </c>
      <c r="AA73" t="n">
        <v>80190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261</v>
      </c>
      <c r="AP73" t="n">
        <v>3</v>
      </c>
      <c r="AQ73" t="s">
        <v>91</v>
      </c>
      <c r="AR73" t="s">
        <v>71</v>
      </c>
      <c r="AS73" t="s"/>
      <c r="AT73" t="s">
        <v>92</v>
      </c>
      <c r="AU73" t="s"/>
      <c r="AV73" t="s"/>
      <c r="AW73" t="s"/>
      <c r="AX73" t="s"/>
      <c r="AY73" t="n">
        <v>8509657</v>
      </c>
      <c r="AZ73" t="s"/>
      <c r="BA73" t="s"/>
      <c r="BB73" t="n">
        <v>50026</v>
      </c>
      <c r="BC73" t="n">
        <v>103.881223</v>
      </c>
      <c r="BD73" t="n">
        <v>1.312178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97</v>
      </c>
      <c r="D74" t="n">
        <v>1</v>
      </c>
      <c r="E74" t="s">
        <v>196</v>
      </c>
      <c r="F74" t="n">
        <v>294401</v>
      </c>
      <c r="G74" t="s">
        <v>74</v>
      </c>
      <c r="H74" t="s">
        <v>75</v>
      </c>
      <c r="I74" t="s"/>
      <c r="J74" t="s">
        <v>76</v>
      </c>
      <c r="K74" t="n">
        <v>1847.76</v>
      </c>
      <c r="L74" t="s">
        <v>77</v>
      </c>
      <c r="M74" t="s"/>
      <c r="N74" t="s">
        <v>203</v>
      </c>
      <c r="O74" t="s">
        <v>79</v>
      </c>
      <c r="P74" t="s">
        <v>198</v>
      </c>
      <c r="Q74" t="s">
        <v>100</v>
      </c>
      <c r="R74" t="s">
        <v>141</v>
      </c>
      <c r="S74" t="s">
        <v>205</v>
      </c>
      <c r="T74" t="s">
        <v>82</v>
      </c>
      <c r="U74" t="s">
        <v>83</v>
      </c>
      <c r="V74" t="s">
        <v>84</v>
      </c>
      <c r="W74" t="s">
        <v>111</v>
      </c>
      <c r="X74" t="s"/>
      <c r="Y74" t="s">
        <v>86</v>
      </c>
      <c r="Z74">
        <f>HYPERLINK("https://hotel-media.eclerx.com/savepage/tk_15480592287753432_sr_973.html","info")</f>
        <v/>
      </c>
      <c r="AA74" t="n">
        <v>80190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206</v>
      </c>
      <c r="AP74" t="n">
        <v>3</v>
      </c>
      <c r="AQ74" t="s">
        <v>91</v>
      </c>
      <c r="AR74" t="s">
        <v>156</v>
      </c>
      <c r="AS74" t="s"/>
      <c r="AT74" t="s">
        <v>92</v>
      </c>
      <c r="AU74" t="s"/>
      <c r="AV74" t="s"/>
      <c r="AW74" t="s"/>
      <c r="AX74" t="s"/>
      <c r="AY74" t="n">
        <v>8509657</v>
      </c>
      <c r="AZ74" t="s"/>
      <c r="BA74" t="s"/>
      <c r="BB74" t="n">
        <v>50026</v>
      </c>
      <c r="BC74" t="n">
        <v>103.881223</v>
      </c>
      <c r="BD74" t="n">
        <v>1.312178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97</v>
      </c>
      <c r="D75" t="n">
        <v>1</v>
      </c>
      <c r="E75" t="s">
        <v>196</v>
      </c>
      <c r="F75" t="n">
        <v>294401</v>
      </c>
      <c r="G75" t="s">
        <v>74</v>
      </c>
      <c r="H75" t="s">
        <v>75</v>
      </c>
      <c r="I75" t="s"/>
      <c r="J75" t="s">
        <v>76</v>
      </c>
      <c r="K75" t="n">
        <v>2161.53</v>
      </c>
      <c r="L75" t="s">
        <v>77</v>
      </c>
      <c r="M75" t="s"/>
      <c r="N75" t="s">
        <v>207</v>
      </c>
      <c r="O75" t="s">
        <v>79</v>
      </c>
      <c r="P75" t="s">
        <v>198</v>
      </c>
      <c r="Q75" t="s">
        <v>100</v>
      </c>
      <c r="R75" t="s">
        <v>141</v>
      </c>
      <c r="S75" t="s">
        <v>262</v>
      </c>
      <c r="T75" t="s">
        <v>82</v>
      </c>
      <c r="U75" t="s">
        <v>83</v>
      </c>
      <c r="V75" t="s">
        <v>84</v>
      </c>
      <c r="W75" t="s">
        <v>111</v>
      </c>
      <c r="X75" t="s"/>
      <c r="Y75" t="s">
        <v>86</v>
      </c>
      <c r="Z75">
        <f>HYPERLINK("https://hotel-media.eclerx.com/savepage/tk_15480592287753432_sr_973.html","info")</f>
        <v/>
      </c>
      <c r="AA75" t="n">
        <v>80190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263</v>
      </c>
      <c r="AP75" t="n">
        <v>3</v>
      </c>
      <c r="AQ75" t="s">
        <v>91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8509657</v>
      </c>
      <c r="AZ75" t="s"/>
      <c r="BA75" t="s"/>
      <c r="BB75" t="n">
        <v>50026</v>
      </c>
      <c r="BC75" t="n">
        <v>103.881223</v>
      </c>
      <c r="BD75" t="n">
        <v>1.312178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97</v>
      </c>
      <c r="D76" t="n">
        <v>1</v>
      </c>
      <c r="E76" t="s">
        <v>196</v>
      </c>
      <c r="F76" t="n">
        <v>294401</v>
      </c>
      <c r="G76" t="s">
        <v>74</v>
      </c>
      <c r="H76" t="s">
        <v>75</v>
      </c>
      <c r="I76" t="s"/>
      <c r="J76" t="s">
        <v>76</v>
      </c>
      <c r="K76" t="n">
        <v>2543.19</v>
      </c>
      <c r="L76" t="s">
        <v>77</v>
      </c>
      <c r="M76" t="s"/>
      <c r="N76" t="s">
        <v>207</v>
      </c>
      <c r="O76" t="s">
        <v>79</v>
      </c>
      <c r="P76" t="s">
        <v>198</v>
      </c>
      <c r="Q76" t="s">
        <v>100</v>
      </c>
      <c r="R76" t="s">
        <v>141</v>
      </c>
      <c r="S76" t="s">
        <v>210</v>
      </c>
      <c r="T76" t="s">
        <v>82</v>
      </c>
      <c r="U76" t="s">
        <v>83</v>
      </c>
      <c r="V76" t="s">
        <v>84</v>
      </c>
      <c r="W76" t="s">
        <v>111</v>
      </c>
      <c r="X76" t="s"/>
      <c r="Y76" t="s">
        <v>86</v>
      </c>
      <c r="Z76">
        <f>HYPERLINK("https://hotel-media.eclerx.com/savepage/tk_15480592287753432_sr_973.html","info")</f>
        <v/>
      </c>
      <c r="AA76" t="n">
        <v>80190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211</v>
      </c>
      <c r="AP76" t="n">
        <v>3</v>
      </c>
      <c r="AQ76" t="s">
        <v>91</v>
      </c>
      <c r="AR76" t="s">
        <v>156</v>
      </c>
      <c r="AS76" t="s"/>
      <c r="AT76" t="s">
        <v>92</v>
      </c>
      <c r="AU76" t="s"/>
      <c r="AV76" t="s"/>
      <c r="AW76" t="s"/>
      <c r="AX76" t="s"/>
      <c r="AY76" t="n">
        <v>8509657</v>
      </c>
      <c r="AZ76" t="s"/>
      <c r="BA76" t="s"/>
      <c r="BB76" t="n">
        <v>50026</v>
      </c>
      <c r="BC76" t="n">
        <v>103.881223</v>
      </c>
      <c r="BD76" t="n">
        <v>1.312178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264</v>
      </c>
      <c r="D77" t="n">
        <v>1</v>
      </c>
      <c r="E77" t="s">
        <v>265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3153.39</v>
      </c>
      <c r="L77" t="s">
        <v>77</v>
      </c>
      <c r="M77" t="s"/>
      <c r="N77" t="s">
        <v>266</v>
      </c>
      <c r="O77" t="s">
        <v>79</v>
      </c>
      <c r="P77" t="s">
        <v>265</v>
      </c>
      <c r="Q77" t="s">
        <v>100</v>
      </c>
      <c r="R77" t="s">
        <v>150</v>
      </c>
      <c r="S77" t="s">
        <v>267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HYPERLINK("https://hotel-media.eclerx.com/savepage/tk_1548059230811808_sr_975.html","info")</f>
        <v/>
      </c>
      <c r="AA77" t="n">
        <v>-8509985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268</v>
      </c>
      <c r="AP77" t="n">
        <v>4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8509985</v>
      </c>
      <c r="AZ77" t="s">
        <v>269</v>
      </c>
      <c r="BA77" t="s"/>
      <c r="BB77" t="n">
        <v>161769</v>
      </c>
      <c r="BC77" t="n">
        <v>1.315821924</v>
      </c>
      <c r="BD77" t="n">
        <v>1.315821924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264</v>
      </c>
      <c r="D78" t="n">
        <v>1</v>
      </c>
      <c r="E78" t="s">
        <v>265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3588.25</v>
      </c>
      <c r="L78" t="s">
        <v>77</v>
      </c>
      <c r="M78" t="s"/>
      <c r="N78" t="s">
        <v>266</v>
      </c>
      <c r="O78" t="s">
        <v>79</v>
      </c>
      <c r="P78" t="s">
        <v>265</v>
      </c>
      <c r="Q78" t="s"/>
      <c r="R78" t="s">
        <v>150</v>
      </c>
      <c r="S78" t="s">
        <v>270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HYPERLINK("https://hotel-media.eclerx.com/savepage/tk_1548059230811808_sr_975.html","info")</f>
        <v/>
      </c>
      <c r="AA78" t="n">
        <v>-8509985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271</v>
      </c>
      <c r="AP78" t="n">
        <v>4</v>
      </c>
      <c r="AQ78" t="s">
        <v>91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8509985</v>
      </c>
      <c r="AZ78" t="s">
        <v>269</v>
      </c>
      <c r="BA78" t="s"/>
      <c r="BB78" t="n">
        <v>161769</v>
      </c>
      <c r="BC78" t="n">
        <v>1.315821924</v>
      </c>
      <c r="BD78" t="n">
        <v>1.315821924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264</v>
      </c>
      <c r="D79" t="n">
        <v>1</v>
      </c>
      <c r="E79" t="s">
        <v>265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3588.25</v>
      </c>
      <c r="L79" t="s">
        <v>77</v>
      </c>
      <c r="M79" t="s"/>
      <c r="N79" t="s">
        <v>266</v>
      </c>
      <c r="O79" t="s">
        <v>79</v>
      </c>
      <c r="P79" t="s">
        <v>265</v>
      </c>
      <c r="Q79" t="s"/>
      <c r="R79" t="s">
        <v>150</v>
      </c>
      <c r="S79" t="s">
        <v>270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HYPERLINK("https://hotel-media.eclerx.com/savepage/tk_1548059230811808_sr_975.html","info")</f>
        <v/>
      </c>
      <c r="AA79" t="n">
        <v>-8509985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271</v>
      </c>
      <c r="AP79" t="n">
        <v>4</v>
      </c>
      <c r="AQ79" t="s">
        <v>91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8509985</v>
      </c>
      <c r="AZ79" t="s">
        <v>269</v>
      </c>
      <c r="BA79" t="s"/>
      <c r="BB79" t="n">
        <v>161769</v>
      </c>
      <c r="BC79" t="n">
        <v>1.315821924</v>
      </c>
      <c r="BD79" t="n">
        <v>1.315821924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264</v>
      </c>
      <c r="D80" t="n">
        <v>1</v>
      </c>
      <c r="E80" t="s">
        <v>265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3153.39</v>
      </c>
      <c r="L80" t="s">
        <v>77</v>
      </c>
      <c r="M80" t="s"/>
      <c r="N80" t="s">
        <v>272</v>
      </c>
      <c r="O80" t="s">
        <v>79</v>
      </c>
      <c r="P80" t="s">
        <v>265</v>
      </c>
      <c r="Q80" t="s">
        <v>100</v>
      </c>
      <c r="R80" t="s">
        <v>150</v>
      </c>
      <c r="S80" t="s">
        <v>267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HYPERLINK("https://hotel-media.eclerx.com/savepage/tk_1548059230811808_sr_975.html","info")</f>
        <v/>
      </c>
      <c r="AA80" t="n">
        <v>-8509985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273</v>
      </c>
      <c r="AP80" t="n">
        <v>4</v>
      </c>
      <c r="AQ80" t="s">
        <v>91</v>
      </c>
      <c r="AR80" t="s">
        <v>71</v>
      </c>
      <c r="AS80" t="s"/>
      <c r="AT80" t="s">
        <v>92</v>
      </c>
      <c r="AU80" t="s"/>
      <c r="AV80" t="s"/>
      <c r="AW80" t="s"/>
      <c r="AX80" t="s"/>
      <c r="AY80" t="n">
        <v>8509985</v>
      </c>
      <c r="AZ80" t="s">
        <v>269</v>
      </c>
      <c r="BA80" t="s"/>
      <c r="BB80" t="n">
        <v>161769</v>
      </c>
      <c r="BC80" t="n">
        <v>1.315821924</v>
      </c>
      <c r="BD80" t="n">
        <v>1.315821924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264</v>
      </c>
      <c r="D81" t="n">
        <v>1</v>
      </c>
      <c r="E81" t="s">
        <v>265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3588.25</v>
      </c>
      <c r="L81" t="s">
        <v>77</v>
      </c>
      <c r="M81" t="s"/>
      <c r="N81" t="s">
        <v>272</v>
      </c>
      <c r="O81" t="s">
        <v>79</v>
      </c>
      <c r="P81" t="s">
        <v>265</v>
      </c>
      <c r="Q81" t="s"/>
      <c r="R81" t="s">
        <v>150</v>
      </c>
      <c r="S81" t="s">
        <v>270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HYPERLINK("https://hotel-media.eclerx.com/savepage/tk_1548059230811808_sr_975.html","info")</f>
        <v/>
      </c>
      <c r="AA81" t="n">
        <v>-8509985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274</v>
      </c>
      <c r="AP81" t="n">
        <v>4</v>
      </c>
      <c r="AQ81" t="s">
        <v>91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8509985</v>
      </c>
      <c r="AZ81" t="s">
        <v>269</v>
      </c>
      <c r="BA81" t="s"/>
      <c r="BB81" t="n">
        <v>161769</v>
      </c>
      <c r="BC81" t="n">
        <v>1.315821924</v>
      </c>
      <c r="BD81" t="n">
        <v>1.315821924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264</v>
      </c>
      <c r="D82" t="n">
        <v>1</v>
      </c>
      <c r="E82" t="s">
        <v>265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3588.25</v>
      </c>
      <c r="L82" t="s">
        <v>77</v>
      </c>
      <c r="M82" t="s"/>
      <c r="N82" t="s">
        <v>272</v>
      </c>
      <c r="O82" t="s">
        <v>79</v>
      </c>
      <c r="P82" t="s">
        <v>265</v>
      </c>
      <c r="Q82" t="s"/>
      <c r="R82" t="s">
        <v>150</v>
      </c>
      <c r="S82" t="s">
        <v>270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HYPERLINK("https://hotel-media.eclerx.com/savepage/tk_1548059230811808_sr_975.html","info")</f>
        <v/>
      </c>
      <c r="AA82" t="n">
        <v>-8509985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274</v>
      </c>
      <c r="AP82" t="n">
        <v>4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8509985</v>
      </c>
      <c r="AZ82" t="s">
        <v>269</v>
      </c>
      <c r="BA82" t="s"/>
      <c r="BB82" t="n">
        <v>161769</v>
      </c>
      <c r="BC82" t="n">
        <v>1.315821924</v>
      </c>
      <c r="BD82" t="n">
        <v>1.315821924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264</v>
      </c>
      <c r="D83" t="n">
        <v>1</v>
      </c>
      <c r="E83" t="s">
        <v>265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3466.91</v>
      </c>
      <c r="L83" t="s">
        <v>77</v>
      </c>
      <c r="M83" t="s"/>
      <c r="N83" t="s">
        <v>275</v>
      </c>
      <c r="O83" t="s">
        <v>79</v>
      </c>
      <c r="P83" t="s">
        <v>265</v>
      </c>
      <c r="Q83" t="s">
        <v>100</v>
      </c>
      <c r="R83" t="s">
        <v>150</v>
      </c>
      <c r="S83" t="s">
        <v>276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HYPERLINK("https://hotel-media.eclerx.com/savepage/tk_1548059230811808_sr_975.html","info")</f>
        <v/>
      </c>
      <c r="AA83" t="n">
        <v>-8509985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277</v>
      </c>
      <c r="AP83" t="n">
        <v>4</v>
      </c>
      <c r="AQ83" t="s">
        <v>91</v>
      </c>
      <c r="AR83" t="s">
        <v>71</v>
      </c>
      <c r="AS83" t="s"/>
      <c r="AT83" t="s">
        <v>92</v>
      </c>
      <c r="AU83" t="s"/>
      <c r="AV83" t="s"/>
      <c r="AW83" t="s"/>
      <c r="AX83" t="s"/>
      <c r="AY83" t="n">
        <v>8509985</v>
      </c>
      <c r="AZ83" t="s">
        <v>269</v>
      </c>
      <c r="BA83" t="s"/>
      <c r="BB83" t="n">
        <v>161769</v>
      </c>
      <c r="BC83" t="n">
        <v>1.315821924</v>
      </c>
      <c r="BD83" t="n">
        <v>1.315821924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264</v>
      </c>
      <c r="D84" t="n">
        <v>1</v>
      </c>
      <c r="E84" t="s">
        <v>265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3904.04</v>
      </c>
      <c r="L84" t="s">
        <v>77</v>
      </c>
      <c r="M84" t="s"/>
      <c r="N84" t="s">
        <v>275</v>
      </c>
      <c r="O84" t="s">
        <v>79</v>
      </c>
      <c r="P84" t="s">
        <v>265</v>
      </c>
      <c r="Q84" t="s"/>
      <c r="R84" t="s">
        <v>150</v>
      </c>
      <c r="S84" t="s">
        <v>278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HYPERLINK("https://hotel-media.eclerx.com/savepage/tk_1548059230811808_sr_975.html","info")</f>
        <v/>
      </c>
      <c r="AA84" t="n">
        <v>-8509985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279</v>
      </c>
      <c r="AP84" t="n">
        <v>4</v>
      </c>
      <c r="AQ84" t="s">
        <v>91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8509985</v>
      </c>
      <c r="AZ84" t="s">
        <v>269</v>
      </c>
      <c r="BA84" t="s"/>
      <c r="BB84" t="n">
        <v>161769</v>
      </c>
      <c r="BC84" t="n">
        <v>1.315821924</v>
      </c>
      <c r="BD84" t="n">
        <v>1.315821924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264</v>
      </c>
      <c r="D85" t="n">
        <v>1</v>
      </c>
      <c r="E85" t="s">
        <v>265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3904.04</v>
      </c>
      <c r="L85" t="s">
        <v>77</v>
      </c>
      <c r="M85" t="s"/>
      <c r="N85" t="s">
        <v>275</v>
      </c>
      <c r="O85" t="s">
        <v>79</v>
      </c>
      <c r="P85" t="s">
        <v>265</v>
      </c>
      <c r="Q85" t="s"/>
      <c r="R85" t="s">
        <v>150</v>
      </c>
      <c r="S85" t="s">
        <v>278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HYPERLINK("https://hotel-media.eclerx.com/savepage/tk_1548059230811808_sr_975.html","info")</f>
        <v/>
      </c>
      <c r="AA85" t="n">
        <v>-8509985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279</v>
      </c>
      <c r="AP85" t="n">
        <v>4</v>
      </c>
      <c r="AQ85" t="s">
        <v>91</v>
      </c>
      <c r="AR85" t="s">
        <v>71</v>
      </c>
      <c r="AS85" t="s"/>
      <c r="AT85" t="s">
        <v>92</v>
      </c>
      <c r="AU85" t="s"/>
      <c r="AV85" t="s"/>
      <c r="AW85" t="s"/>
      <c r="AX85" t="s"/>
      <c r="AY85" t="n">
        <v>8509985</v>
      </c>
      <c r="AZ85" t="s">
        <v>269</v>
      </c>
      <c r="BA85" t="s"/>
      <c r="BB85" t="n">
        <v>161769</v>
      </c>
      <c r="BC85" t="n">
        <v>1.315821924</v>
      </c>
      <c r="BD85" t="n">
        <v>1.315821924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264</v>
      </c>
      <c r="D86" t="n">
        <v>1</v>
      </c>
      <c r="E86" t="s">
        <v>265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3885.44</v>
      </c>
      <c r="L86" t="s">
        <v>77</v>
      </c>
      <c r="M86" t="s"/>
      <c r="N86" t="s">
        <v>280</v>
      </c>
      <c r="O86" t="s">
        <v>79</v>
      </c>
      <c r="P86" t="s">
        <v>265</v>
      </c>
      <c r="Q86" t="s">
        <v>100</v>
      </c>
      <c r="R86" t="s">
        <v>150</v>
      </c>
      <c r="S86" t="s">
        <v>281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HYPERLINK("https://hotel-media.eclerx.com/savepage/tk_1548059230811808_sr_975.html","info")</f>
        <v/>
      </c>
      <c r="AA86" t="n">
        <v>-8509985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282</v>
      </c>
      <c r="AP86" t="n">
        <v>4</v>
      </c>
      <c r="AQ86" t="s">
        <v>91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8509985</v>
      </c>
      <c r="AZ86" t="s">
        <v>269</v>
      </c>
      <c r="BA86" t="s"/>
      <c r="BB86" t="n">
        <v>161769</v>
      </c>
      <c r="BC86" t="n">
        <v>1.315821924</v>
      </c>
      <c r="BD86" t="n">
        <v>1.315821924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264</v>
      </c>
      <c r="D87" t="n">
        <v>1</v>
      </c>
      <c r="E87" t="s">
        <v>265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4376.23</v>
      </c>
      <c r="L87" t="s">
        <v>77</v>
      </c>
      <c r="M87" t="s"/>
      <c r="N87" t="s">
        <v>280</v>
      </c>
      <c r="O87" t="s">
        <v>79</v>
      </c>
      <c r="P87" t="s">
        <v>265</v>
      </c>
      <c r="Q87" t="s"/>
      <c r="R87" t="s">
        <v>150</v>
      </c>
      <c r="S87" t="s">
        <v>283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HYPERLINK("https://hotel-media.eclerx.com/savepage/tk_1548059230811808_sr_975.html","info")</f>
        <v/>
      </c>
      <c r="AA87" t="n">
        <v>-8509985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284</v>
      </c>
      <c r="AP87" t="n">
        <v>4</v>
      </c>
      <c r="AQ87" t="s">
        <v>91</v>
      </c>
      <c r="AR87" t="s">
        <v>71</v>
      </c>
      <c r="AS87" t="s"/>
      <c r="AT87" t="s">
        <v>92</v>
      </c>
      <c r="AU87" t="s"/>
      <c r="AV87" t="s"/>
      <c r="AW87" t="s"/>
      <c r="AX87" t="s"/>
      <c r="AY87" t="n">
        <v>8509985</v>
      </c>
      <c r="AZ87" t="s">
        <v>269</v>
      </c>
      <c r="BA87" t="s"/>
      <c r="BB87" t="n">
        <v>161769</v>
      </c>
      <c r="BC87" t="n">
        <v>1.315821924</v>
      </c>
      <c r="BD87" t="n">
        <v>1.315821924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264</v>
      </c>
      <c r="D88" t="n">
        <v>1</v>
      </c>
      <c r="E88" t="s">
        <v>265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4376.23</v>
      </c>
      <c r="L88" t="s">
        <v>77</v>
      </c>
      <c r="M88" t="s"/>
      <c r="N88" t="s">
        <v>280</v>
      </c>
      <c r="O88" t="s">
        <v>79</v>
      </c>
      <c r="P88" t="s">
        <v>265</v>
      </c>
      <c r="Q88" t="s"/>
      <c r="R88" t="s">
        <v>150</v>
      </c>
      <c r="S88" t="s">
        <v>283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HYPERLINK("https://hotel-media.eclerx.com/savepage/tk_1548059230811808_sr_975.html","info")</f>
        <v/>
      </c>
      <c r="AA88" t="n">
        <v>-8509985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284</v>
      </c>
      <c r="AP88" t="n">
        <v>4</v>
      </c>
      <c r="AQ88" t="s">
        <v>91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8509985</v>
      </c>
      <c r="AZ88" t="s">
        <v>269</v>
      </c>
      <c r="BA88" t="s"/>
      <c r="BB88" t="n">
        <v>161769</v>
      </c>
      <c r="BC88" t="n">
        <v>1.315821924</v>
      </c>
      <c r="BD88" t="n">
        <v>1.315821924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264</v>
      </c>
      <c r="D89" t="n">
        <v>1</v>
      </c>
      <c r="E89" t="s">
        <v>265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4584.62</v>
      </c>
      <c r="L89" t="s">
        <v>77</v>
      </c>
      <c r="M89" t="s"/>
      <c r="N89" t="s">
        <v>285</v>
      </c>
      <c r="O89" t="s">
        <v>79</v>
      </c>
      <c r="P89" t="s">
        <v>265</v>
      </c>
      <c r="Q89" t="s">
        <v>100</v>
      </c>
      <c r="R89" t="s">
        <v>150</v>
      </c>
      <c r="S89" t="s">
        <v>286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HYPERLINK("https://hotel-media.eclerx.com/savepage/tk_1548059230811808_sr_975.html","info")</f>
        <v/>
      </c>
      <c r="AA89" t="n">
        <v>-8509985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287</v>
      </c>
      <c r="AP89" t="n">
        <v>4</v>
      </c>
      <c r="AQ89" t="s">
        <v>91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8509985</v>
      </c>
      <c r="AZ89" t="s">
        <v>269</v>
      </c>
      <c r="BA89" t="s"/>
      <c r="BB89" t="n">
        <v>161769</v>
      </c>
      <c r="BC89" t="n">
        <v>1.315821924</v>
      </c>
      <c r="BD89" t="n">
        <v>1.315821924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264</v>
      </c>
      <c r="D90" t="n">
        <v>1</v>
      </c>
      <c r="E90" t="s">
        <v>265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5164.31</v>
      </c>
      <c r="L90" t="s">
        <v>77</v>
      </c>
      <c r="M90" t="s"/>
      <c r="N90" t="s">
        <v>285</v>
      </c>
      <c r="O90" t="s">
        <v>79</v>
      </c>
      <c r="P90" t="s">
        <v>265</v>
      </c>
      <c r="Q90" t="s"/>
      <c r="R90" t="s">
        <v>150</v>
      </c>
      <c r="S90" t="s">
        <v>288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HYPERLINK("https://hotel-media.eclerx.com/savepage/tk_1548059230811808_sr_975.html","info")</f>
        <v/>
      </c>
      <c r="AA90" t="n">
        <v>-8509985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289</v>
      </c>
      <c r="AP90" t="n">
        <v>4</v>
      </c>
      <c r="AQ90" t="s">
        <v>91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8509985</v>
      </c>
      <c r="AZ90" t="s">
        <v>269</v>
      </c>
      <c r="BA90" t="s"/>
      <c r="BB90" t="n">
        <v>161769</v>
      </c>
      <c r="BC90" t="n">
        <v>1.315821924</v>
      </c>
      <c r="BD90" t="n">
        <v>1.315821924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264</v>
      </c>
      <c r="D91" t="n">
        <v>1</v>
      </c>
      <c r="E91" t="s">
        <v>265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5164.31</v>
      </c>
      <c r="L91" t="s">
        <v>77</v>
      </c>
      <c r="M91" t="s"/>
      <c r="N91" t="s">
        <v>285</v>
      </c>
      <c r="O91" t="s">
        <v>79</v>
      </c>
      <c r="P91" t="s">
        <v>265</v>
      </c>
      <c r="Q91" t="s"/>
      <c r="R91" t="s">
        <v>150</v>
      </c>
      <c r="S91" t="s">
        <v>288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HYPERLINK("https://hotel-media.eclerx.com/savepage/tk_1548059230811808_sr_975.html","info")</f>
        <v/>
      </c>
      <c r="AA91" t="n">
        <v>-8509985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289</v>
      </c>
      <c r="AP91" t="n">
        <v>4</v>
      </c>
      <c r="AQ91" t="s">
        <v>91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8509985</v>
      </c>
      <c r="AZ91" t="s">
        <v>269</v>
      </c>
      <c r="BA91" t="s"/>
      <c r="BB91" t="n">
        <v>161769</v>
      </c>
      <c r="BC91" t="n">
        <v>1.315821924</v>
      </c>
      <c r="BD91" t="n">
        <v>1.315821924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264</v>
      </c>
      <c r="D92" t="n">
        <v>1</v>
      </c>
      <c r="E92" t="s">
        <v>265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4867.15</v>
      </c>
      <c r="L92" t="s">
        <v>77</v>
      </c>
      <c r="M92" t="s"/>
      <c r="N92" t="s">
        <v>290</v>
      </c>
      <c r="O92" t="s">
        <v>79</v>
      </c>
      <c r="P92" t="s">
        <v>265</v>
      </c>
      <c r="Q92" t="s">
        <v>100</v>
      </c>
      <c r="R92" t="s">
        <v>150</v>
      </c>
      <c r="S92" t="s">
        <v>291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HYPERLINK("https://hotel-media.eclerx.com/savepage/tk_1548059230811808_sr_975.html","info")</f>
        <v/>
      </c>
      <c r="AA92" t="n">
        <v>-8509985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292</v>
      </c>
      <c r="AP92" t="n">
        <v>4</v>
      </c>
      <c r="AQ92" t="s">
        <v>91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8509985</v>
      </c>
      <c r="AZ92" t="s">
        <v>269</v>
      </c>
      <c r="BA92" t="s"/>
      <c r="BB92" t="n">
        <v>161769</v>
      </c>
      <c r="BC92" t="n">
        <v>1.315821924</v>
      </c>
      <c r="BD92" t="n">
        <v>1.315821924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264</v>
      </c>
      <c r="D93" t="n">
        <v>1</v>
      </c>
      <c r="E93" t="s">
        <v>265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5478.78</v>
      </c>
      <c r="L93" t="s">
        <v>77</v>
      </c>
      <c r="M93" t="s"/>
      <c r="N93" t="s">
        <v>290</v>
      </c>
      <c r="O93" t="s">
        <v>79</v>
      </c>
      <c r="P93" t="s">
        <v>265</v>
      </c>
      <c r="Q93" t="s"/>
      <c r="R93" t="s">
        <v>150</v>
      </c>
      <c r="S93" t="s">
        <v>293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HYPERLINK("https://hotel-media.eclerx.com/savepage/tk_1548059230811808_sr_975.html","info")</f>
        <v/>
      </c>
      <c r="AA93" t="n">
        <v>-8509985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294</v>
      </c>
      <c r="AP93" t="n">
        <v>4</v>
      </c>
      <c r="AQ93" t="s">
        <v>91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8509985</v>
      </c>
      <c r="AZ93" t="s">
        <v>269</v>
      </c>
      <c r="BA93" t="s"/>
      <c r="BB93" t="n">
        <v>161769</v>
      </c>
      <c r="BC93" t="n">
        <v>1.315821924</v>
      </c>
      <c r="BD93" t="n">
        <v>1.315821924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264</v>
      </c>
      <c r="D94" t="n">
        <v>1</v>
      </c>
      <c r="E94" t="s">
        <v>265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5478.78</v>
      </c>
      <c r="L94" t="s">
        <v>77</v>
      </c>
      <c r="M94" t="s"/>
      <c r="N94" t="s">
        <v>290</v>
      </c>
      <c r="O94" t="s">
        <v>79</v>
      </c>
      <c r="P94" t="s">
        <v>265</v>
      </c>
      <c r="Q94" t="s"/>
      <c r="R94" t="s">
        <v>150</v>
      </c>
      <c r="S94" t="s">
        <v>293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HYPERLINK("https://hotel-media.eclerx.com/savepage/tk_1548059230811808_sr_975.html","info")</f>
        <v/>
      </c>
      <c r="AA94" t="n">
        <v>-8509985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294</v>
      </c>
      <c r="AP94" t="n">
        <v>4</v>
      </c>
      <c r="AQ94" t="s">
        <v>91</v>
      </c>
      <c r="AR94" t="s">
        <v>71</v>
      </c>
      <c r="AS94" t="s"/>
      <c r="AT94" t="s">
        <v>92</v>
      </c>
      <c r="AU94" t="s"/>
      <c r="AV94" t="s"/>
      <c r="AW94" t="s"/>
      <c r="AX94" t="s"/>
      <c r="AY94" t="n">
        <v>8509985</v>
      </c>
      <c r="AZ94" t="s">
        <v>269</v>
      </c>
      <c r="BA94" t="s"/>
      <c r="BB94" t="n">
        <v>161769</v>
      </c>
      <c r="BC94" t="n">
        <v>1.315821924</v>
      </c>
      <c r="BD94" t="n">
        <v>1.315821924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264</v>
      </c>
      <c r="D95" t="n">
        <v>1</v>
      </c>
      <c r="E95" t="s">
        <v>265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6257.89</v>
      </c>
      <c r="L95" t="s">
        <v>77</v>
      </c>
      <c r="M95" t="s"/>
      <c r="N95" t="s">
        <v>295</v>
      </c>
      <c r="O95" t="s">
        <v>79</v>
      </c>
      <c r="P95" t="s">
        <v>265</v>
      </c>
      <c r="Q95" t="s">
        <v>100</v>
      </c>
      <c r="R95" t="s">
        <v>150</v>
      </c>
      <c r="S95" t="s">
        <v>296</v>
      </c>
      <c r="T95" t="s">
        <v>82</v>
      </c>
      <c r="U95" t="s">
        <v>83</v>
      </c>
      <c r="V95" t="s">
        <v>84</v>
      </c>
      <c r="W95" t="s">
        <v>111</v>
      </c>
      <c r="X95" t="s"/>
      <c r="Y95" t="s">
        <v>86</v>
      </c>
      <c r="Z95">
        <f>HYPERLINK("https://hotel-media.eclerx.com/savepage/tk_1548059230811808_sr_975.html","info")</f>
        <v/>
      </c>
      <c r="AA95" t="n">
        <v>-8509985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4</v>
      </c>
      <c r="AQ95" t="s">
        <v>91</v>
      </c>
      <c r="AR95" t="s">
        <v>156</v>
      </c>
      <c r="AS95" t="s"/>
      <c r="AT95" t="s">
        <v>92</v>
      </c>
      <c r="AU95" t="s"/>
      <c r="AV95" t="s"/>
      <c r="AW95" t="s"/>
      <c r="AX95" t="s"/>
      <c r="AY95" t="n">
        <v>8509985</v>
      </c>
      <c r="AZ95" t="s">
        <v>269</v>
      </c>
      <c r="BA95" t="s"/>
      <c r="BB95" t="n">
        <v>161769</v>
      </c>
      <c r="BC95" t="n">
        <v>1.315821924</v>
      </c>
      <c r="BD95" t="n">
        <v>1.315821924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264</v>
      </c>
      <c r="D96" t="n">
        <v>1</v>
      </c>
      <c r="E96" t="s">
        <v>265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6953.31</v>
      </c>
      <c r="L96" t="s">
        <v>77</v>
      </c>
      <c r="M96" t="s"/>
      <c r="N96" t="s">
        <v>295</v>
      </c>
      <c r="O96" t="s">
        <v>79</v>
      </c>
      <c r="P96" t="s">
        <v>265</v>
      </c>
      <c r="Q96" t="s"/>
      <c r="R96" t="s">
        <v>150</v>
      </c>
      <c r="S96" t="s">
        <v>297</v>
      </c>
      <c r="T96" t="s">
        <v>82</v>
      </c>
      <c r="U96" t="s">
        <v>83</v>
      </c>
      <c r="V96" t="s">
        <v>84</v>
      </c>
      <c r="W96" t="s">
        <v>111</v>
      </c>
      <c r="X96" t="s"/>
      <c r="Y96" t="s">
        <v>86</v>
      </c>
      <c r="Z96">
        <f>HYPERLINK("https://hotel-media.eclerx.com/savepage/tk_1548059230811808_sr_975.html","info")</f>
        <v/>
      </c>
      <c r="AA96" t="n">
        <v>-8509985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4</v>
      </c>
      <c r="AQ96" t="s">
        <v>91</v>
      </c>
      <c r="AR96" t="s">
        <v>156</v>
      </c>
      <c r="AS96" t="s"/>
      <c r="AT96" t="s">
        <v>92</v>
      </c>
      <c r="AU96" t="s"/>
      <c r="AV96" t="s"/>
      <c r="AW96" t="s"/>
      <c r="AX96" t="s"/>
      <c r="AY96" t="n">
        <v>8509985</v>
      </c>
      <c r="AZ96" t="s">
        <v>269</v>
      </c>
      <c r="BA96" t="s"/>
      <c r="BB96" t="n">
        <v>161769</v>
      </c>
      <c r="BC96" t="n">
        <v>1.315821924</v>
      </c>
      <c r="BD96" t="n">
        <v>1.315821924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264</v>
      </c>
      <c r="D97" t="n">
        <v>1</v>
      </c>
      <c r="E97" t="s">
        <v>265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6684.54</v>
      </c>
      <c r="L97" t="s">
        <v>77</v>
      </c>
      <c r="M97" t="s"/>
      <c r="N97" t="s">
        <v>298</v>
      </c>
      <c r="O97" t="s">
        <v>79</v>
      </c>
      <c r="P97" t="s">
        <v>265</v>
      </c>
      <c r="Q97" t="s">
        <v>100</v>
      </c>
      <c r="R97" t="s">
        <v>150</v>
      </c>
      <c r="S97" t="s">
        <v>299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HYPERLINK("https://hotel-media.eclerx.com/savepage/tk_1548059230811808_sr_975.html","info")</f>
        <v/>
      </c>
      <c r="AA97" t="n">
        <v>-8509985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300</v>
      </c>
      <c r="AP97" t="n">
        <v>4</v>
      </c>
      <c r="AQ97" t="s">
        <v>91</v>
      </c>
      <c r="AR97" t="s">
        <v>71</v>
      </c>
      <c r="AS97" t="s"/>
      <c r="AT97" t="s">
        <v>92</v>
      </c>
      <c r="AU97" t="s"/>
      <c r="AV97" t="s"/>
      <c r="AW97" t="s"/>
      <c r="AX97" t="s"/>
      <c r="AY97" t="n">
        <v>8509985</v>
      </c>
      <c r="AZ97" t="s">
        <v>269</v>
      </c>
      <c r="BA97" t="s"/>
      <c r="BB97" t="n">
        <v>161769</v>
      </c>
      <c r="BC97" t="n">
        <v>1.315821924</v>
      </c>
      <c r="BD97" t="n">
        <v>1.315821924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264</v>
      </c>
      <c r="D98" t="n">
        <v>1</v>
      </c>
      <c r="E98" t="s">
        <v>265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7524.66</v>
      </c>
      <c r="L98" t="s">
        <v>77</v>
      </c>
      <c r="M98" t="s"/>
      <c r="N98" t="s">
        <v>298</v>
      </c>
      <c r="O98" t="s">
        <v>79</v>
      </c>
      <c r="P98" t="s">
        <v>265</v>
      </c>
      <c r="Q98" t="s"/>
      <c r="R98" t="s">
        <v>150</v>
      </c>
      <c r="S98" t="s">
        <v>301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HYPERLINK("https://hotel-media.eclerx.com/savepage/tk_1548059230811808_sr_975.html","info")</f>
        <v/>
      </c>
      <c r="AA98" t="n">
        <v>-8509985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302</v>
      </c>
      <c r="AP98" t="n">
        <v>4</v>
      </c>
      <c r="AQ98" t="s">
        <v>91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8509985</v>
      </c>
      <c r="AZ98" t="s">
        <v>269</v>
      </c>
      <c r="BA98" t="s"/>
      <c r="BB98" t="n">
        <v>161769</v>
      </c>
      <c r="BC98" t="n">
        <v>1.315821924</v>
      </c>
      <c r="BD98" t="n">
        <v>1.315821924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264</v>
      </c>
      <c r="D99" t="n">
        <v>1</v>
      </c>
      <c r="E99" t="s">
        <v>265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7524.66</v>
      </c>
      <c r="L99" t="s">
        <v>77</v>
      </c>
      <c r="M99" t="s"/>
      <c r="N99" t="s">
        <v>298</v>
      </c>
      <c r="O99" t="s">
        <v>79</v>
      </c>
      <c r="P99" t="s">
        <v>265</v>
      </c>
      <c r="Q99" t="s"/>
      <c r="R99" t="s">
        <v>150</v>
      </c>
      <c r="S99" t="s">
        <v>301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HYPERLINK("https://hotel-media.eclerx.com/savepage/tk_1548059230811808_sr_975.html","info")</f>
        <v/>
      </c>
      <c r="AA99" t="n">
        <v>-8509985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302</v>
      </c>
      <c r="AP99" t="n">
        <v>4</v>
      </c>
      <c r="AQ99" t="s">
        <v>91</v>
      </c>
      <c r="AR99" t="s">
        <v>71</v>
      </c>
      <c r="AS99" t="s"/>
      <c r="AT99" t="s">
        <v>92</v>
      </c>
      <c r="AU99" t="s"/>
      <c r="AV99" t="s"/>
      <c r="AW99" t="s"/>
      <c r="AX99" t="s"/>
      <c r="AY99" t="n">
        <v>8509985</v>
      </c>
      <c r="AZ99" t="s">
        <v>269</v>
      </c>
      <c r="BA99" t="s"/>
      <c r="BB99" t="n">
        <v>161769</v>
      </c>
      <c r="BC99" t="n">
        <v>1.315821924</v>
      </c>
      <c r="BD99" t="n">
        <v>1.315821924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264</v>
      </c>
      <c r="D100" t="n">
        <v>1</v>
      </c>
      <c r="E100" t="s">
        <v>265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10370.81</v>
      </c>
      <c r="L100" t="s">
        <v>77</v>
      </c>
      <c r="M100" t="s"/>
      <c r="N100" t="s">
        <v>298</v>
      </c>
      <c r="O100" t="s">
        <v>79</v>
      </c>
      <c r="P100" t="s">
        <v>265</v>
      </c>
      <c r="Q100" t="s">
        <v>100</v>
      </c>
      <c r="R100" t="s">
        <v>150</v>
      </c>
      <c r="S100" t="s">
        <v>303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HYPERLINK("https://hotel-media.eclerx.com/savepage/tk_1548059230811808_sr_975.html","info")</f>
        <v/>
      </c>
      <c r="AA100" t="n">
        <v>-8509985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4</v>
      </c>
      <c r="AQ100" t="s">
        <v>91</v>
      </c>
      <c r="AR100" t="s">
        <v>156</v>
      </c>
      <c r="AS100" t="s"/>
      <c r="AT100" t="s">
        <v>92</v>
      </c>
      <c r="AU100" t="s"/>
      <c r="AV100" t="s"/>
      <c r="AW100" t="s"/>
      <c r="AX100" t="s"/>
      <c r="AY100" t="n">
        <v>8509985</v>
      </c>
      <c r="AZ100" t="s">
        <v>269</v>
      </c>
      <c r="BA100" t="s"/>
      <c r="BB100" t="n">
        <v>161769</v>
      </c>
      <c r="BC100" t="n">
        <v>1.315821924</v>
      </c>
      <c r="BD100" t="n">
        <v>1.315821924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264</v>
      </c>
      <c r="D101" t="n">
        <v>1</v>
      </c>
      <c r="E101" t="s">
        <v>265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11522.91</v>
      </c>
      <c r="L101" t="s">
        <v>77</v>
      </c>
      <c r="M101" t="s"/>
      <c r="N101" t="s">
        <v>298</v>
      </c>
      <c r="O101" t="s">
        <v>79</v>
      </c>
      <c r="P101" t="s">
        <v>265</v>
      </c>
      <c r="Q101" t="s"/>
      <c r="R101" t="s">
        <v>150</v>
      </c>
      <c r="S101" t="s">
        <v>304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HYPERLINK("https://hotel-media.eclerx.com/savepage/tk_1548059230811808_sr_975.html","info")</f>
        <v/>
      </c>
      <c r="AA101" t="n">
        <v>-8509985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4</v>
      </c>
      <c r="AQ101" t="s">
        <v>91</v>
      </c>
      <c r="AR101" t="s">
        <v>156</v>
      </c>
      <c r="AS101" t="s"/>
      <c r="AT101" t="s">
        <v>92</v>
      </c>
      <c r="AU101" t="s"/>
      <c r="AV101" t="s"/>
      <c r="AW101" t="s"/>
      <c r="AX101" t="s"/>
      <c r="AY101" t="n">
        <v>8509985</v>
      </c>
      <c r="AZ101" t="s">
        <v>269</v>
      </c>
      <c r="BA101" t="s"/>
      <c r="BB101" t="n">
        <v>161769</v>
      </c>
      <c r="BC101" t="n">
        <v>1.315821924</v>
      </c>
      <c r="BD101" t="n">
        <v>1.315821924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264</v>
      </c>
      <c r="D102" t="n">
        <v>1</v>
      </c>
      <c r="E102" t="s">
        <v>265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7385.32</v>
      </c>
      <c r="L102" t="s">
        <v>77</v>
      </c>
      <c r="M102" t="s"/>
      <c r="N102" t="s">
        <v>305</v>
      </c>
      <c r="O102" t="s">
        <v>79</v>
      </c>
      <c r="P102" t="s">
        <v>265</v>
      </c>
      <c r="Q102" t="s">
        <v>100</v>
      </c>
      <c r="R102" t="s">
        <v>150</v>
      </c>
      <c r="S102" t="s">
        <v>306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HYPERLINK("https://hotel-media.eclerx.com/savepage/tk_1548059230811808_sr_975.html","info")</f>
        <v/>
      </c>
      <c r="AA102" t="n">
        <v>-8509985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307</v>
      </c>
      <c r="AP102" t="n">
        <v>4</v>
      </c>
      <c r="AQ102" t="s">
        <v>91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8509985</v>
      </c>
      <c r="AZ102" t="s">
        <v>269</v>
      </c>
      <c r="BA102" t="s"/>
      <c r="BB102" t="n">
        <v>161769</v>
      </c>
      <c r="BC102" t="n">
        <v>1.315821924</v>
      </c>
      <c r="BD102" t="n">
        <v>1.315821924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264</v>
      </c>
      <c r="D103" t="n">
        <v>1</v>
      </c>
      <c r="E103" t="s">
        <v>265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8306.559999999999</v>
      </c>
      <c r="L103" t="s">
        <v>77</v>
      </c>
      <c r="M103" t="s"/>
      <c r="N103" t="s">
        <v>305</v>
      </c>
      <c r="O103" t="s">
        <v>79</v>
      </c>
      <c r="P103" t="s">
        <v>265</v>
      </c>
      <c r="Q103" t="s"/>
      <c r="R103" t="s">
        <v>150</v>
      </c>
      <c r="S103" t="s">
        <v>308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HYPERLINK("https://hotel-media.eclerx.com/savepage/tk_1548059230811808_sr_975.html","info")</f>
        <v/>
      </c>
      <c r="AA103" t="n">
        <v>-8509985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309</v>
      </c>
      <c r="AP103" t="n">
        <v>4</v>
      </c>
      <c r="AQ103" t="s">
        <v>91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8509985</v>
      </c>
      <c r="AZ103" t="s">
        <v>269</v>
      </c>
      <c r="BA103" t="s"/>
      <c r="BB103" t="n">
        <v>161769</v>
      </c>
      <c r="BC103" t="n">
        <v>1.315821924</v>
      </c>
      <c r="BD103" t="n">
        <v>1.315821924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264</v>
      </c>
      <c r="D104" t="n">
        <v>1</v>
      </c>
      <c r="E104" t="s">
        <v>265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8306.559999999999</v>
      </c>
      <c r="L104" t="s">
        <v>77</v>
      </c>
      <c r="M104" t="s"/>
      <c r="N104" t="s">
        <v>305</v>
      </c>
      <c r="O104" t="s">
        <v>79</v>
      </c>
      <c r="P104" t="s">
        <v>265</v>
      </c>
      <c r="Q104" t="s"/>
      <c r="R104" t="s">
        <v>150</v>
      </c>
      <c r="S104" t="s">
        <v>308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HYPERLINK("https://hotel-media.eclerx.com/savepage/tk_1548059230811808_sr_975.html","info")</f>
        <v/>
      </c>
      <c r="AA104" t="n">
        <v>-8509985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309</v>
      </c>
      <c r="AP104" t="n">
        <v>4</v>
      </c>
      <c r="AQ104" t="s">
        <v>91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8509985</v>
      </c>
      <c r="AZ104" t="s">
        <v>269</v>
      </c>
      <c r="BA104" t="s"/>
      <c r="BB104" t="n">
        <v>161769</v>
      </c>
      <c r="BC104" t="n">
        <v>1.315821924</v>
      </c>
      <c r="BD104" t="n">
        <v>1.315821924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264</v>
      </c>
      <c r="D105" t="n">
        <v>1</v>
      </c>
      <c r="E105" t="s">
        <v>265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8080.17</v>
      </c>
      <c r="L105" t="s">
        <v>77</v>
      </c>
      <c r="M105" t="s"/>
      <c r="N105" t="s">
        <v>310</v>
      </c>
      <c r="O105" t="s">
        <v>79</v>
      </c>
      <c r="P105" t="s">
        <v>265</v>
      </c>
      <c r="Q105" t="s">
        <v>100</v>
      </c>
      <c r="R105" t="s">
        <v>150</v>
      </c>
      <c r="S105" t="s">
        <v>311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HYPERLINK("https://hotel-media.eclerx.com/savepage/tk_1548059230811808_sr_975.html","info")</f>
        <v/>
      </c>
      <c r="AA105" t="n">
        <v>-8509985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312</v>
      </c>
      <c r="AP105" t="n">
        <v>4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8509985</v>
      </c>
      <c r="AZ105" t="s">
        <v>269</v>
      </c>
      <c r="BA105" t="s"/>
      <c r="BB105" t="n">
        <v>161769</v>
      </c>
      <c r="BC105" t="n">
        <v>1.315821924</v>
      </c>
      <c r="BD105" t="n">
        <v>1.315821924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264</v>
      </c>
      <c r="D106" t="n">
        <v>1</v>
      </c>
      <c r="E106" t="s">
        <v>265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9092.59</v>
      </c>
      <c r="L106" t="s">
        <v>77</v>
      </c>
      <c r="M106" t="s"/>
      <c r="N106" t="s">
        <v>310</v>
      </c>
      <c r="O106" t="s">
        <v>79</v>
      </c>
      <c r="P106" t="s">
        <v>265</v>
      </c>
      <c r="Q106" t="s"/>
      <c r="R106" t="s">
        <v>150</v>
      </c>
      <c r="S106" t="s">
        <v>313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HYPERLINK("https://hotel-media.eclerx.com/savepage/tk_1548059230811808_sr_975.html","info")</f>
        <v/>
      </c>
      <c r="AA106" t="n">
        <v>-8509985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314</v>
      </c>
      <c r="AP106" t="n">
        <v>4</v>
      </c>
      <c r="AQ106" t="s">
        <v>91</v>
      </c>
      <c r="AR106" t="s">
        <v>71</v>
      </c>
      <c r="AS106" t="s"/>
      <c r="AT106" t="s">
        <v>92</v>
      </c>
      <c r="AU106" t="s"/>
      <c r="AV106" t="s"/>
      <c r="AW106" t="s"/>
      <c r="AX106" t="s"/>
      <c r="AY106" t="n">
        <v>8509985</v>
      </c>
      <c r="AZ106" t="s">
        <v>269</v>
      </c>
      <c r="BA106" t="s"/>
      <c r="BB106" t="n">
        <v>161769</v>
      </c>
      <c r="BC106" t="n">
        <v>1.315821924</v>
      </c>
      <c r="BD106" t="n">
        <v>1.315821924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264</v>
      </c>
      <c r="D107" t="n">
        <v>1</v>
      </c>
      <c r="E107" t="s">
        <v>265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9092.59</v>
      </c>
      <c r="L107" t="s">
        <v>77</v>
      </c>
      <c r="M107" t="s"/>
      <c r="N107" t="s">
        <v>310</v>
      </c>
      <c r="O107" t="s">
        <v>79</v>
      </c>
      <c r="P107" t="s">
        <v>265</v>
      </c>
      <c r="Q107" t="s"/>
      <c r="R107" t="s">
        <v>150</v>
      </c>
      <c r="S107" t="s">
        <v>313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HYPERLINK("https://hotel-media.eclerx.com/savepage/tk_1548059230811808_sr_975.html","info")</f>
        <v/>
      </c>
      <c r="AA107" t="n">
        <v>-8509985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314</v>
      </c>
      <c r="AP107" t="n">
        <v>4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8509985</v>
      </c>
      <c r="AZ107" t="s">
        <v>269</v>
      </c>
      <c r="BA107" t="s"/>
      <c r="BB107" t="n">
        <v>161769</v>
      </c>
      <c r="BC107" t="n">
        <v>1.315821924</v>
      </c>
      <c r="BD107" t="n">
        <v>1.315821924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264</v>
      </c>
      <c r="D108" t="n">
        <v>1</v>
      </c>
      <c r="E108" t="s">
        <v>315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3028.39</v>
      </c>
      <c r="L108" t="s">
        <v>77</v>
      </c>
      <c r="M108" t="s"/>
      <c r="N108" t="s">
        <v>140</v>
      </c>
      <c r="O108" t="s">
        <v>79</v>
      </c>
      <c r="P108" t="s">
        <v>315</v>
      </c>
      <c r="Q108" t="s">
        <v>100</v>
      </c>
      <c r="R108" t="s">
        <v>173</v>
      </c>
      <c r="S108" t="s">
        <v>316</v>
      </c>
      <c r="T108" t="s">
        <v>82</v>
      </c>
      <c r="U108" t="s">
        <v>83</v>
      </c>
      <c r="V108" t="s">
        <v>84</v>
      </c>
      <c r="W108" t="s">
        <v>111</v>
      </c>
      <c r="X108" t="s"/>
      <c r="Y108" t="s">
        <v>86</v>
      </c>
      <c r="Z108">
        <f>HYPERLINK("https://hotel-media.eclerx.com/savepage/tk_15480592189574294_sr_975.html","info")</f>
        <v/>
      </c>
      <c r="AA108" t="n">
        <v>-8509981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317</v>
      </c>
      <c r="AP108" t="n">
        <v>1</v>
      </c>
      <c r="AQ108" t="s">
        <v>91</v>
      </c>
      <c r="AR108" t="s">
        <v>156</v>
      </c>
      <c r="AS108" t="s"/>
      <c r="AT108" t="s">
        <v>92</v>
      </c>
      <c r="AU108" t="s"/>
      <c r="AV108" t="s"/>
      <c r="AW108" t="s"/>
      <c r="AX108" t="s"/>
      <c r="AY108" t="n">
        <v>8509981</v>
      </c>
      <c r="AZ108" t="s">
        <v>318</v>
      </c>
      <c r="BA108" t="s"/>
      <c r="BB108" t="n">
        <v>5227</v>
      </c>
      <c r="BC108" t="n">
        <v>1.39045</v>
      </c>
      <c r="BD108" t="n">
        <v>1.39045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264</v>
      </c>
      <c r="D109" t="n">
        <v>1</v>
      </c>
      <c r="E109" t="s">
        <v>315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3355.76</v>
      </c>
      <c r="L109" t="s">
        <v>77</v>
      </c>
      <c r="M109" t="s"/>
      <c r="N109" t="s">
        <v>319</v>
      </c>
      <c r="O109" t="s">
        <v>79</v>
      </c>
      <c r="P109" t="s">
        <v>315</v>
      </c>
      <c r="Q109" t="s">
        <v>100</v>
      </c>
      <c r="R109" t="s">
        <v>173</v>
      </c>
      <c r="S109" t="s">
        <v>320</v>
      </c>
      <c r="T109" t="s">
        <v>82</v>
      </c>
      <c r="U109" t="s">
        <v>83</v>
      </c>
      <c r="V109" t="s">
        <v>84</v>
      </c>
      <c r="W109" t="s">
        <v>111</v>
      </c>
      <c r="X109" t="s"/>
      <c r="Y109" t="s">
        <v>86</v>
      </c>
      <c r="Z109">
        <f>HYPERLINK("https://hotel-media.eclerx.com/savepage/tk_15480592189574294_sr_975.html","info")</f>
        <v/>
      </c>
      <c r="AA109" t="n">
        <v>-8509981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202</v>
      </c>
      <c r="AP109" t="n">
        <v>1</v>
      </c>
      <c r="AQ109" t="s">
        <v>91</v>
      </c>
      <c r="AR109" t="s">
        <v>156</v>
      </c>
      <c r="AS109" t="s"/>
      <c r="AT109" t="s">
        <v>92</v>
      </c>
      <c r="AU109" t="s"/>
      <c r="AV109" t="s"/>
      <c r="AW109" t="s"/>
      <c r="AX109" t="s"/>
      <c r="AY109" t="n">
        <v>8509981</v>
      </c>
      <c r="AZ109" t="s">
        <v>318</v>
      </c>
      <c r="BA109" t="s"/>
      <c r="BB109" t="n">
        <v>5227</v>
      </c>
      <c r="BC109" t="n">
        <v>1.39045</v>
      </c>
      <c r="BD109" t="n">
        <v>1.39045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264</v>
      </c>
      <c r="D110" t="n">
        <v>1</v>
      </c>
      <c r="E110" t="s">
        <v>315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4793.61</v>
      </c>
      <c r="L110" t="s">
        <v>77</v>
      </c>
      <c r="M110" t="s"/>
      <c r="N110" t="s">
        <v>319</v>
      </c>
      <c r="O110" t="s">
        <v>79</v>
      </c>
      <c r="P110" t="s">
        <v>315</v>
      </c>
      <c r="Q110" t="s"/>
      <c r="R110" t="s">
        <v>173</v>
      </c>
      <c r="S110" t="s">
        <v>321</v>
      </c>
      <c r="T110" t="s">
        <v>82</v>
      </c>
      <c r="U110" t="s">
        <v>83</v>
      </c>
      <c r="V110" t="s">
        <v>84</v>
      </c>
      <c r="W110" t="s">
        <v>111</v>
      </c>
      <c r="X110" t="s"/>
      <c r="Y110" t="s">
        <v>86</v>
      </c>
      <c r="Z110">
        <f>HYPERLINK("https://hotel-media.eclerx.com/savepage/tk_15480592189574294_sr_975.html","info")</f>
        <v/>
      </c>
      <c r="AA110" t="n">
        <v>-8509981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322</v>
      </c>
      <c r="AP110" t="n">
        <v>1</v>
      </c>
      <c r="AQ110" t="s">
        <v>91</v>
      </c>
      <c r="AR110" t="s">
        <v>156</v>
      </c>
      <c r="AS110" t="s"/>
      <c r="AT110" t="s">
        <v>92</v>
      </c>
      <c r="AU110" t="s"/>
      <c r="AV110" t="s"/>
      <c r="AW110" t="s"/>
      <c r="AX110" t="s"/>
      <c r="AY110" t="n">
        <v>8509981</v>
      </c>
      <c r="AZ110" t="s">
        <v>318</v>
      </c>
      <c r="BA110" t="s"/>
      <c r="BB110" t="n">
        <v>5227</v>
      </c>
      <c r="BC110" t="n">
        <v>1.39045</v>
      </c>
      <c r="BD110" t="n">
        <v>1.39045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264</v>
      </c>
      <c r="D111" t="n">
        <v>1</v>
      </c>
      <c r="E111" t="s">
        <v>315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5483.66</v>
      </c>
      <c r="L111" t="s">
        <v>77</v>
      </c>
      <c r="M111" t="s"/>
      <c r="N111" t="s">
        <v>323</v>
      </c>
      <c r="O111" t="s">
        <v>79</v>
      </c>
      <c r="P111" t="s">
        <v>315</v>
      </c>
      <c r="Q111" t="s">
        <v>100</v>
      </c>
      <c r="R111" t="s">
        <v>173</v>
      </c>
      <c r="S111" t="s">
        <v>324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HYPERLINK("https://hotel-media.eclerx.com/savepage/tk_15480592189574294_sr_975.html","info")</f>
        <v/>
      </c>
      <c r="AA111" t="n">
        <v>-8509981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325</v>
      </c>
      <c r="AP111" t="n">
        <v>1</v>
      </c>
      <c r="AQ111" t="s">
        <v>91</v>
      </c>
      <c r="AR111" t="s">
        <v>156</v>
      </c>
      <c r="AS111" t="s"/>
      <c r="AT111" t="s">
        <v>92</v>
      </c>
      <c r="AU111" t="s"/>
      <c r="AV111" t="s"/>
      <c r="AW111" t="s"/>
      <c r="AX111" t="s"/>
      <c r="AY111" t="n">
        <v>8509981</v>
      </c>
      <c r="AZ111" t="s">
        <v>318</v>
      </c>
      <c r="BA111" t="s"/>
      <c r="BB111" t="n">
        <v>5227</v>
      </c>
      <c r="BC111" t="n">
        <v>1.39045</v>
      </c>
      <c r="BD111" t="n">
        <v>1.39045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264</v>
      </c>
      <c r="D112" t="n">
        <v>1</v>
      </c>
      <c r="E112" t="s">
        <v>315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7833.46</v>
      </c>
      <c r="L112" t="s">
        <v>77</v>
      </c>
      <c r="M112" t="s"/>
      <c r="N112" t="s">
        <v>323</v>
      </c>
      <c r="O112" t="s">
        <v>79</v>
      </c>
      <c r="P112" t="s">
        <v>315</v>
      </c>
      <c r="Q112" t="s"/>
      <c r="R112" t="s">
        <v>173</v>
      </c>
      <c r="S112" t="s">
        <v>326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HYPERLINK("https://hotel-media.eclerx.com/savepage/tk_15480592189574294_sr_975.html","info")</f>
        <v/>
      </c>
      <c r="AA112" t="n">
        <v>-8509981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327</v>
      </c>
      <c r="AP112" t="n">
        <v>1</v>
      </c>
      <c r="AQ112" t="s">
        <v>91</v>
      </c>
      <c r="AR112" t="s">
        <v>156</v>
      </c>
      <c r="AS112" t="s"/>
      <c r="AT112" t="s">
        <v>92</v>
      </c>
      <c r="AU112" t="s"/>
      <c r="AV112" t="s"/>
      <c r="AW112" t="s"/>
      <c r="AX112" t="s"/>
      <c r="AY112" t="n">
        <v>8509981</v>
      </c>
      <c r="AZ112" t="s">
        <v>318</v>
      </c>
      <c r="BA112" t="s"/>
      <c r="BB112" t="n">
        <v>5227</v>
      </c>
      <c r="BC112" t="n">
        <v>1.39045</v>
      </c>
      <c r="BD112" t="n">
        <v>1.39045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264</v>
      </c>
      <c r="D113" t="n">
        <v>1</v>
      </c>
      <c r="E113" t="s">
        <v>315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8332.59</v>
      </c>
      <c r="L113" t="s">
        <v>77</v>
      </c>
      <c r="M113" t="s"/>
      <c r="N113" t="s">
        <v>323</v>
      </c>
      <c r="O113" t="s">
        <v>79</v>
      </c>
      <c r="P113" t="s">
        <v>315</v>
      </c>
      <c r="Q113" t="s">
        <v>100</v>
      </c>
      <c r="R113" t="s">
        <v>173</v>
      </c>
      <c r="S113" t="s">
        <v>328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HYPERLINK("https://hotel-media.eclerx.com/savepage/tk_15480592189574294_sr_975.html","info")</f>
        <v/>
      </c>
      <c r="AA113" t="n">
        <v>-8509981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329</v>
      </c>
      <c r="AP113" t="n">
        <v>1</v>
      </c>
      <c r="AQ113" t="s">
        <v>91</v>
      </c>
      <c r="AR113" t="s">
        <v>71</v>
      </c>
      <c r="AS113" t="s"/>
      <c r="AT113" t="s">
        <v>92</v>
      </c>
      <c r="AU113" t="s"/>
      <c r="AV113" t="s"/>
      <c r="AW113" t="s"/>
      <c r="AX113" t="s"/>
      <c r="AY113" t="n">
        <v>8509981</v>
      </c>
      <c r="AZ113" t="s">
        <v>318</v>
      </c>
      <c r="BA113" t="s"/>
      <c r="BB113" t="n">
        <v>5227</v>
      </c>
      <c r="BC113" t="n">
        <v>1.39045</v>
      </c>
      <c r="BD113" t="n">
        <v>1.39045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106</v>
      </c>
      <c r="D114" t="n">
        <v>1</v>
      </c>
      <c r="E114" t="s">
        <v>330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3315.6</v>
      </c>
      <c r="L114" t="s">
        <v>77</v>
      </c>
      <c r="M114" t="s"/>
      <c r="N114" t="s">
        <v>331</v>
      </c>
      <c r="O114" t="s">
        <v>79</v>
      </c>
      <c r="P114" t="s">
        <v>330</v>
      </c>
      <c r="Q114" t="s"/>
      <c r="R114" t="s">
        <v>150</v>
      </c>
      <c r="S114" t="s">
        <v>332</v>
      </c>
      <c r="T114" t="s">
        <v>82</v>
      </c>
      <c r="U114" t="s">
        <v>83</v>
      </c>
      <c r="V114" t="s">
        <v>84</v>
      </c>
      <c r="W114" t="s">
        <v>111</v>
      </c>
      <c r="X114" t="s"/>
      <c r="Y114" t="s">
        <v>86</v>
      </c>
      <c r="Z114">
        <f>HYPERLINK("https://hotel-media.eclerx.com/savepage/tk_15480592441915162_sr_978.html","info")</f>
        <v/>
      </c>
      <c r="AA114" t="n">
        <v>-8509953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333</v>
      </c>
      <c r="AP114" t="n">
        <v>5</v>
      </c>
      <c r="AQ114" t="s">
        <v>91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8509953</v>
      </c>
      <c r="AZ114" t="s">
        <v>334</v>
      </c>
      <c r="BA114" t="s"/>
      <c r="BB114" t="n">
        <v>3123799</v>
      </c>
      <c r="BC114" t="n">
        <v>1.287117</v>
      </c>
      <c r="BD114" t="n">
        <v>1.287117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106</v>
      </c>
      <c r="D115" t="n">
        <v>1</v>
      </c>
      <c r="E115" t="s">
        <v>330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3491.56</v>
      </c>
      <c r="L115" t="s">
        <v>77</v>
      </c>
      <c r="M115" t="s"/>
      <c r="N115" t="s">
        <v>331</v>
      </c>
      <c r="O115" t="s">
        <v>79</v>
      </c>
      <c r="P115" t="s">
        <v>330</v>
      </c>
      <c r="Q115" t="s"/>
      <c r="R115" t="s">
        <v>150</v>
      </c>
      <c r="S115" t="s">
        <v>335</v>
      </c>
      <c r="T115" t="s">
        <v>82</v>
      </c>
      <c r="U115" t="s">
        <v>83</v>
      </c>
      <c r="V115" t="s">
        <v>84</v>
      </c>
      <c r="W115" t="s">
        <v>111</v>
      </c>
      <c r="X115" t="s"/>
      <c r="Y115" t="s">
        <v>86</v>
      </c>
      <c r="Z115">
        <f>HYPERLINK("https://hotel-media.eclerx.com/savepage/tk_15480592441915162_sr_978.html","info")</f>
        <v/>
      </c>
      <c r="AA115" t="n">
        <v>-8509953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>
        <v>336</v>
      </c>
      <c r="AP115" t="n">
        <v>5</v>
      </c>
      <c r="AQ115" t="s">
        <v>91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n">
        <v>8509953</v>
      </c>
      <c r="AZ115" t="s">
        <v>334</v>
      </c>
      <c r="BA115" t="s"/>
      <c r="BB115" t="n">
        <v>3123799</v>
      </c>
      <c r="BC115" t="n">
        <v>1.287117</v>
      </c>
      <c r="BD115" t="n">
        <v>1.287117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106</v>
      </c>
      <c r="D116" t="n">
        <v>1</v>
      </c>
      <c r="E116" t="s">
        <v>330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3491.62</v>
      </c>
      <c r="L116" t="s">
        <v>77</v>
      </c>
      <c r="M116" t="s"/>
      <c r="N116" t="s">
        <v>331</v>
      </c>
      <c r="O116" t="s">
        <v>79</v>
      </c>
      <c r="P116" t="s">
        <v>330</v>
      </c>
      <c r="Q116" t="s">
        <v>100</v>
      </c>
      <c r="R116" t="s">
        <v>150</v>
      </c>
      <c r="S116" t="s">
        <v>337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HYPERLINK("https://hotel-media.eclerx.com/savepage/tk_15480592441915162_sr_978.html","info")</f>
        <v/>
      </c>
      <c r="AA116" t="n">
        <v>-8509953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5</v>
      </c>
      <c r="AQ116" t="s">
        <v>91</v>
      </c>
      <c r="AR116" t="s">
        <v>156</v>
      </c>
      <c r="AS116" t="s"/>
      <c r="AT116" t="s">
        <v>92</v>
      </c>
      <c r="AU116" t="s"/>
      <c r="AV116" t="s"/>
      <c r="AW116" t="s"/>
      <c r="AX116" t="s"/>
      <c r="AY116" t="n">
        <v>8509953</v>
      </c>
      <c r="AZ116" t="s">
        <v>334</v>
      </c>
      <c r="BA116" t="s"/>
      <c r="BB116" t="n">
        <v>3123799</v>
      </c>
      <c r="BC116" t="n">
        <v>1.287117</v>
      </c>
      <c r="BD116" t="n">
        <v>1.287117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106</v>
      </c>
      <c r="D117" t="n">
        <v>1</v>
      </c>
      <c r="E117" t="s">
        <v>330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3528.22</v>
      </c>
      <c r="L117" t="s">
        <v>77</v>
      </c>
      <c r="M117" t="s"/>
      <c r="N117" t="s">
        <v>331</v>
      </c>
      <c r="O117" t="s">
        <v>79</v>
      </c>
      <c r="P117" t="s">
        <v>330</v>
      </c>
      <c r="Q117" t="s"/>
      <c r="R117" t="s">
        <v>150</v>
      </c>
      <c r="S117" t="s">
        <v>338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HYPERLINK("https://hotel-media.eclerx.com/savepage/tk_15480592441915162_sr_978.html","info")</f>
        <v/>
      </c>
      <c r="AA117" t="n">
        <v>-8509953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339</v>
      </c>
      <c r="AP117" t="n">
        <v>5</v>
      </c>
      <c r="AQ117" t="s">
        <v>91</v>
      </c>
      <c r="AR117" t="s">
        <v>71</v>
      </c>
      <c r="AS117" t="s"/>
      <c r="AT117" t="s">
        <v>92</v>
      </c>
      <c r="AU117" t="s"/>
      <c r="AV117" t="s"/>
      <c r="AW117" t="s"/>
      <c r="AX117" t="s"/>
      <c r="AY117" t="n">
        <v>8509953</v>
      </c>
      <c r="AZ117" t="s">
        <v>334</v>
      </c>
      <c r="BA117" t="s"/>
      <c r="BB117" t="n">
        <v>3123799</v>
      </c>
      <c r="BC117" t="n">
        <v>1.287117</v>
      </c>
      <c r="BD117" t="n">
        <v>1.287117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106</v>
      </c>
      <c r="D118" t="n">
        <v>1</v>
      </c>
      <c r="E118" t="s">
        <v>330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3675.32</v>
      </c>
      <c r="L118" t="s">
        <v>77</v>
      </c>
      <c r="M118" t="s"/>
      <c r="N118" t="s">
        <v>331</v>
      </c>
      <c r="O118" t="s">
        <v>79</v>
      </c>
      <c r="P118" t="s">
        <v>330</v>
      </c>
      <c r="Q118" t="s"/>
      <c r="R118" t="s">
        <v>150</v>
      </c>
      <c r="S118" t="s">
        <v>340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HYPERLINK("https://hotel-media.eclerx.com/savepage/tk_15480592441915162_sr_978.html","info")</f>
        <v/>
      </c>
      <c r="AA118" t="n">
        <v>-8509953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336</v>
      </c>
      <c r="AP118" t="n">
        <v>5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8509953</v>
      </c>
      <c r="AZ118" t="s">
        <v>334</v>
      </c>
      <c r="BA118" t="s"/>
      <c r="BB118" t="n">
        <v>3123799</v>
      </c>
      <c r="BC118" t="n">
        <v>1.287117</v>
      </c>
      <c r="BD118" t="n">
        <v>1.287117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106</v>
      </c>
      <c r="D119" t="n">
        <v>1</v>
      </c>
      <c r="E119" t="s">
        <v>330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3675.41</v>
      </c>
      <c r="L119" t="s">
        <v>77</v>
      </c>
      <c r="M119" t="s"/>
      <c r="N119" t="s">
        <v>331</v>
      </c>
      <c r="O119" t="s">
        <v>79</v>
      </c>
      <c r="P119" t="s">
        <v>330</v>
      </c>
      <c r="Q119" t="s"/>
      <c r="R119" t="s">
        <v>150</v>
      </c>
      <c r="S119" t="s">
        <v>341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HYPERLINK("https://hotel-media.eclerx.com/savepage/tk_15480592441915162_sr_978.html","info")</f>
        <v/>
      </c>
      <c r="AA119" t="n">
        <v>-8509953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5</v>
      </c>
      <c r="AQ119" t="s">
        <v>91</v>
      </c>
      <c r="AR119" t="s">
        <v>156</v>
      </c>
      <c r="AS119" t="s"/>
      <c r="AT119" t="s">
        <v>92</v>
      </c>
      <c r="AU119" t="s"/>
      <c r="AV119" t="s"/>
      <c r="AW119" t="s"/>
      <c r="AX119" t="s"/>
      <c r="AY119" t="n">
        <v>8509953</v>
      </c>
      <c r="AZ119" t="s">
        <v>334</v>
      </c>
      <c r="BA119" t="s"/>
      <c r="BB119" t="n">
        <v>3123799</v>
      </c>
      <c r="BC119" t="n">
        <v>1.287117</v>
      </c>
      <c r="BD119" t="n">
        <v>1.287117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106</v>
      </c>
      <c r="D120" t="n">
        <v>1</v>
      </c>
      <c r="E120" t="s">
        <v>330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3315.6</v>
      </c>
      <c r="L120" t="s">
        <v>77</v>
      </c>
      <c r="M120" t="s"/>
      <c r="N120" t="s">
        <v>342</v>
      </c>
      <c r="O120" t="s">
        <v>79</v>
      </c>
      <c r="P120" t="s">
        <v>330</v>
      </c>
      <c r="Q120" t="s"/>
      <c r="R120" t="s">
        <v>150</v>
      </c>
      <c r="S120" t="s">
        <v>332</v>
      </c>
      <c r="T120" t="s">
        <v>82</v>
      </c>
      <c r="U120" t="s">
        <v>83</v>
      </c>
      <c r="V120" t="s">
        <v>84</v>
      </c>
      <c r="W120" t="s">
        <v>111</v>
      </c>
      <c r="X120" t="s"/>
      <c r="Y120" t="s">
        <v>86</v>
      </c>
      <c r="Z120">
        <f>HYPERLINK("https://hotel-media.eclerx.com/savepage/tk_15480592441915162_sr_978.html","info")</f>
        <v/>
      </c>
      <c r="AA120" t="n">
        <v>-8509953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333</v>
      </c>
      <c r="AP120" t="n">
        <v>5</v>
      </c>
      <c r="AQ120" t="s">
        <v>91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8509953</v>
      </c>
      <c r="AZ120" t="s">
        <v>334</v>
      </c>
      <c r="BA120" t="s"/>
      <c r="BB120" t="n">
        <v>3123799</v>
      </c>
      <c r="BC120" t="n">
        <v>1.287117</v>
      </c>
      <c r="BD120" t="n">
        <v>1.287117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106</v>
      </c>
      <c r="D121" t="n">
        <v>1</v>
      </c>
      <c r="E121" t="s">
        <v>330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3491.56</v>
      </c>
      <c r="L121" t="s">
        <v>77</v>
      </c>
      <c r="M121" t="s"/>
      <c r="N121" t="s">
        <v>342</v>
      </c>
      <c r="O121" t="s">
        <v>79</v>
      </c>
      <c r="P121" t="s">
        <v>330</v>
      </c>
      <c r="Q121" t="s"/>
      <c r="R121" t="s">
        <v>150</v>
      </c>
      <c r="S121" t="s">
        <v>335</v>
      </c>
      <c r="T121" t="s">
        <v>82</v>
      </c>
      <c r="U121" t="s">
        <v>83</v>
      </c>
      <c r="V121" t="s">
        <v>84</v>
      </c>
      <c r="W121" t="s">
        <v>111</v>
      </c>
      <c r="X121" t="s"/>
      <c r="Y121" t="s">
        <v>86</v>
      </c>
      <c r="Z121">
        <f>HYPERLINK("https://hotel-media.eclerx.com/savepage/tk_15480592441915162_sr_978.html","info")</f>
        <v/>
      </c>
      <c r="AA121" t="n">
        <v>-8509953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336</v>
      </c>
      <c r="AP121" t="n">
        <v>5</v>
      </c>
      <c r="AQ121" t="s">
        <v>91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8509953</v>
      </c>
      <c r="AZ121" t="s">
        <v>334</v>
      </c>
      <c r="BA121" t="s"/>
      <c r="BB121" t="n">
        <v>3123799</v>
      </c>
      <c r="BC121" t="n">
        <v>1.287117</v>
      </c>
      <c r="BD121" t="n">
        <v>1.287117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106</v>
      </c>
      <c r="D122" t="n">
        <v>1</v>
      </c>
      <c r="E122" t="s">
        <v>330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3491.62</v>
      </c>
      <c r="L122" t="s">
        <v>77</v>
      </c>
      <c r="M122" t="s"/>
      <c r="N122" t="s">
        <v>342</v>
      </c>
      <c r="O122" t="s">
        <v>79</v>
      </c>
      <c r="P122" t="s">
        <v>330</v>
      </c>
      <c r="Q122" t="s">
        <v>100</v>
      </c>
      <c r="R122" t="s">
        <v>150</v>
      </c>
      <c r="S122" t="s">
        <v>337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HYPERLINK("https://hotel-media.eclerx.com/savepage/tk_15480592441915162_sr_978.html","info")</f>
        <v/>
      </c>
      <c r="AA122" t="n">
        <v>-8509953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5</v>
      </c>
      <c r="AQ122" t="s">
        <v>91</v>
      </c>
      <c r="AR122" t="s">
        <v>156</v>
      </c>
      <c r="AS122" t="s"/>
      <c r="AT122" t="s">
        <v>92</v>
      </c>
      <c r="AU122" t="s"/>
      <c r="AV122" t="s"/>
      <c r="AW122" t="s"/>
      <c r="AX122" t="s"/>
      <c r="AY122" t="n">
        <v>8509953</v>
      </c>
      <c r="AZ122" t="s">
        <v>334</v>
      </c>
      <c r="BA122" t="s"/>
      <c r="BB122" t="n">
        <v>3123799</v>
      </c>
      <c r="BC122" t="n">
        <v>1.287117</v>
      </c>
      <c r="BD122" t="n">
        <v>1.287117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106</v>
      </c>
      <c r="D123" t="n">
        <v>1</v>
      </c>
      <c r="E123" t="s">
        <v>330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3528.22</v>
      </c>
      <c r="L123" t="s">
        <v>77</v>
      </c>
      <c r="M123" t="s"/>
      <c r="N123" t="s">
        <v>342</v>
      </c>
      <c r="O123" t="s">
        <v>79</v>
      </c>
      <c r="P123" t="s">
        <v>330</v>
      </c>
      <c r="Q123" t="s"/>
      <c r="R123" t="s">
        <v>150</v>
      </c>
      <c r="S123" t="s">
        <v>338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HYPERLINK("https://hotel-media.eclerx.com/savepage/tk_15480592441915162_sr_978.html","info")</f>
        <v/>
      </c>
      <c r="AA123" t="n">
        <v>-8509953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339</v>
      </c>
      <c r="AP123" t="n">
        <v>5</v>
      </c>
      <c r="AQ123" t="s">
        <v>91</v>
      </c>
      <c r="AR123" t="s">
        <v>71</v>
      </c>
      <c r="AS123" t="s"/>
      <c r="AT123" t="s">
        <v>92</v>
      </c>
      <c r="AU123" t="s"/>
      <c r="AV123" t="s"/>
      <c r="AW123" t="s"/>
      <c r="AX123" t="s"/>
      <c r="AY123" t="n">
        <v>8509953</v>
      </c>
      <c r="AZ123" t="s">
        <v>334</v>
      </c>
      <c r="BA123" t="s"/>
      <c r="BB123" t="n">
        <v>3123799</v>
      </c>
      <c r="BC123" t="n">
        <v>1.287117</v>
      </c>
      <c r="BD123" t="n">
        <v>1.287117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106</v>
      </c>
      <c r="D124" t="n">
        <v>1</v>
      </c>
      <c r="E124" t="s">
        <v>330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3675.32</v>
      </c>
      <c r="L124" t="s">
        <v>77</v>
      </c>
      <c r="M124" t="s"/>
      <c r="N124" t="s">
        <v>342</v>
      </c>
      <c r="O124" t="s">
        <v>79</v>
      </c>
      <c r="P124" t="s">
        <v>330</v>
      </c>
      <c r="Q124" t="s"/>
      <c r="R124" t="s">
        <v>150</v>
      </c>
      <c r="S124" t="s">
        <v>340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HYPERLINK("https://hotel-media.eclerx.com/savepage/tk_15480592441915162_sr_978.html","info")</f>
        <v/>
      </c>
      <c r="AA124" t="n">
        <v>-8509953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336</v>
      </c>
      <c r="AP124" t="n">
        <v>5</v>
      </c>
      <c r="AQ124" t="s">
        <v>91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n">
        <v>8509953</v>
      </c>
      <c r="AZ124" t="s">
        <v>334</v>
      </c>
      <c r="BA124" t="s"/>
      <c r="BB124" t="n">
        <v>3123799</v>
      </c>
      <c r="BC124" t="n">
        <v>1.287117</v>
      </c>
      <c r="BD124" t="n">
        <v>1.287117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106</v>
      </c>
      <c r="D125" t="n">
        <v>1</v>
      </c>
      <c r="E125" t="s">
        <v>330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3675.41</v>
      </c>
      <c r="L125" t="s">
        <v>77</v>
      </c>
      <c r="M125" t="s"/>
      <c r="N125" t="s">
        <v>342</v>
      </c>
      <c r="O125" t="s">
        <v>79</v>
      </c>
      <c r="P125" t="s">
        <v>330</v>
      </c>
      <c r="Q125" t="s"/>
      <c r="R125" t="s">
        <v>150</v>
      </c>
      <c r="S125" t="s">
        <v>341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HYPERLINK("https://hotel-media.eclerx.com/savepage/tk_15480592441915162_sr_978.html","info")</f>
        <v/>
      </c>
      <c r="AA125" t="n">
        <v>-8509953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5</v>
      </c>
      <c r="AQ125" t="s">
        <v>91</v>
      </c>
      <c r="AR125" t="s">
        <v>156</v>
      </c>
      <c r="AS125" t="s"/>
      <c r="AT125" t="s">
        <v>92</v>
      </c>
      <c r="AU125" t="s"/>
      <c r="AV125" t="s"/>
      <c r="AW125" t="s"/>
      <c r="AX125" t="s"/>
      <c r="AY125" t="n">
        <v>8509953</v>
      </c>
      <c r="AZ125" t="s">
        <v>334</v>
      </c>
      <c r="BA125" t="s"/>
      <c r="BB125" t="n">
        <v>3123799</v>
      </c>
      <c r="BC125" t="n">
        <v>1.287117</v>
      </c>
      <c r="BD125" t="n">
        <v>1.287117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106</v>
      </c>
      <c r="D126" t="n">
        <v>1</v>
      </c>
      <c r="E126" t="s">
        <v>330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3693.91</v>
      </c>
      <c r="L126" t="s">
        <v>77</v>
      </c>
      <c r="M126" t="s"/>
      <c r="N126" t="s">
        <v>272</v>
      </c>
      <c r="O126" t="s">
        <v>79</v>
      </c>
      <c r="P126" t="s">
        <v>330</v>
      </c>
      <c r="Q126" t="s"/>
      <c r="R126" t="s">
        <v>150</v>
      </c>
      <c r="S126" t="s">
        <v>343</v>
      </c>
      <c r="T126" t="s">
        <v>82</v>
      </c>
      <c r="U126" t="s">
        <v>83</v>
      </c>
      <c r="V126" t="s">
        <v>84</v>
      </c>
      <c r="W126" t="s">
        <v>111</v>
      </c>
      <c r="X126" t="s"/>
      <c r="Y126" t="s">
        <v>86</v>
      </c>
      <c r="Z126">
        <f>HYPERLINK("https://hotel-media.eclerx.com/savepage/tk_15480592441915162_sr_978.html","info")</f>
        <v/>
      </c>
      <c r="AA126" t="n">
        <v>-8509953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344</v>
      </c>
      <c r="AP126" t="n">
        <v>5</v>
      </c>
      <c r="AQ126" t="s">
        <v>91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8509953</v>
      </c>
      <c r="AZ126" t="s">
        <v>334</v>
      </c>
      <c r="BA126" t="s"/>
      <c r="BB126" t="n">
        <v>3123799</v>
      </c>
      <c r="BC126" t="n">
        <v>1.287117</v>
      </c>
      <c r="BD126" t="n">
        <v>1.287117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106</v>
      </c>
      <c r="D127" t="n">
        <v>1</v>
      </c>
      <c r="E127" t="s">
        <v>330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3845.43</v>
      </c>
      <c r="L127" t="s">
        <v>77</v>
      </c>
      <c r="M127" t="s"/>
      <c r="N127" t="s">
        <v>272</v>
      </c>
      <c r="O127" t="s">
        <v>79</v>
      </c>
      <c r="P127" t="s">
        <v>330</v>
      </c>
      <c r="Q127" t="s"/>
      <c r="R127" t="s">
        <v>150</v>
      </c>
      <c r="S127" t="s">
        <v>345</v>
      </c>
      <c r="T127" t="s">
        <v>82</v>
      </c>
      <c r="U127" t="s">
        <v>83</v>
      </c>
      <c r="V127" t="s">
        <v>84</v>
      </c>
      <c r="W127" t="s">
        <v>111</v>
      </c>
      <c r="X127" t="s"/>
      <c r="Y127" t="s">
        <v>86</v>
      </c>
      <c r="Z127">
        <f>HYPERLINK("https://hotel-media.eclerx.com/savepage/tk_15480592441915162_sr_978.html","info")</f>
        <v/>
      </c>
      <c r="AA127" t="n">
        <v>-8509953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336</v>
      </c>
      <c r="AP127" t="n">
        <v>5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8509953</v>
      </c>
      <c r="AZ127" t="s">
        <v>334</v>
      </c>
      <c r="BA127" t="s"/>
      <c r="BB127" t="n">
        <v>3123799</v>
      </c>
      <c r="BC127" t="n">
        <v>1.287117</v>
      </c>
      <c r="BD127" t="n">
        <v>1.287117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106</v>
      </c>
      <c r="D128" t="n">
        <v>1</v>
      </c>
      <c r="E128" t="s">
        <v>330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3845.41</v>
      </c>
      <c r="L128" t="s">
        <v>77</v>
      </c>
      <c r="M128" t="s"/>
      <c r="N128" t="s">
        <v>272</v>
      </c>
      <c r="O128" t="s">
        <v>79</v>
      </c>
      <c r="P128" t="s">
        <v>330</v>
      </c>
      <c r="Q128" t="s">
        <v>100</v>
      </c>
      <c r="R128" t="s">
        <v>150</v>
      </c>
      <c r="S128" t="s">
        <v>346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HYPERLINK("https://hotel-media.eclerx.com/savepage/tk_15480592441915162_sr_978.html","info")</f>
        <v/>
      </c>
      <c r="AA128" t="n">
        <v>-8509953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5</v>
      </c>
      <c r="AQ128" t="s">
        <v>91</v>
      </c>
      <c r="AR128" t="s">
        <v>156</v>
      </c>
      <c r="AS128" t="s"/>
      <c r="AT128" t="s">
        <v>92</v>
      </c>
      <c r="AU128" t="s"/>
      <c r="AV128" t="s"/>
      <c r="AW128" t="s"/>
      <c r="AX128" t="s"/>
      <c r="AY128" t="n">
        <v>8509953</v>
      </c>
      <c r="AZ128" t="s">
        <v>334</v>
      </c>
      <c r="BA128" t="s"/>
      <c r="BB128" t="n">
        <v>3123799</v>
      </c>
      <c r="BC128" t="n">
        <v>1.287117</v>
      </c>
      <c r="BD128" t="n">
        <v>1.287117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106</v>
      </c>
      <c r="D129" t="n">
        <v>1</v>
      </c>
      <c r="E129" t="s">
        <v>330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3889.59</v>
      </c>
      <c r="L129" t="s">
        <v>77</v>
      </c>
      <c r="M129" t="s"/>
      <c r="N129" t="s">
        <v>272</v>
      </c>
      <c r="O129" t="s">
        <v>79</v>
      </c>
      <c r="P129" t="s">
        <v>330</v>
      </c>
      <c r="Q129" t="s"/>
      <c r="R129" t="s">
        <v>150</v>
      </c>
      <c r="S129" t="s">
        <v>347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HYPERLINK("https://hotel-media.eclerx.com/savepage/tk_15480592441915162_sr_978.html","info")</f>
        <v/>
      </c>
      <c r="AA129" t="n">
        <v>-8509953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348</v>
      </c>
      <c r="AP129" t="n">
        <v>5</v>
      </c>
      <c r="AQ129" t="s">
        <v>91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8509953</v>
      </c>
      <c r="AZ129" t="s">
        <v>334</v>
      </c>
      <c r="BA129" t="s"/>
      <c r="BB129" t="n">
        <v>3123799</v>
      </c>
      <c r="BC129" t="n">
        <v>1.287117</v>
      </c>
      <c r="BD129" t="n">
        <v>1.287117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106</v>
      </c>
      <c r="D130" t="n">
        <v>1</v>
      </c>
      <c r="E130" t="s">
        <v>330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4047.82</v>
      </c>
      <c r="L130" t="s">
        <v>77</v>
      </c>
      <c r="M130" t="s"/>
      <c r="N130" t="s">
        <v>272</v>
      </c>
      <c r="O130" t="s">
        <v>79</v>
      </c>
      <c r="P130" t="s">
        <v>330</v>
      </c>
      <c r="Q130" t="s"/>
      <c r="R130" t="s">
        <v>150</v>
      </c>
      <c r="S130" t="s">
        <v>349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HYPERLINK("https://hotel-media.eclerx.com/savepage/tk_15480592441915162_sr_978.html","info")</f>
        <v/>
      </c>
      <c r="AA130" t="n">
        <v>-8509953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336</v>
      </c>
      <c r="AP130" t="n">
        <v>5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8509953</v>
      </c>
      <c r="AZ130" t="s">
        <v>334</v>
      </c>
      <c r="BA130" t="s"/>
      <c r="BB130" t="n">
        <v>3123799</v>
      </c>
      <c r="BC130" t="n">
        <v>1.287117</v>
      </c>
      <c r="BD130" t="n">
        <v>1.287117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106</v>
      </c>
      <c r="D131" t="n">
        <v>1</v>
      </c>
      <c r="E131" t="s">
        <v>330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4047.91</v>
      </c>
      <c r="L131" t="s">
        <v>77</v>
      </c>
      <c r="M131" t="s"/>
      <c r="N131" t="s">
        <v>272</v>
      </c>
      <c r="O131" t="s">
        <v>79</v>
      </c>
      <c r="P131" t="s">
        <v>330</v>
      </c>
      <c r="Q131" t="s"/>
      <c r="R131" t="s">
        <v>150</v>
      </c>
      <c r="S131" t="s">
        <v>350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HYPERLINK("https://hotel-media.eclerx.com/savepage/tk_15480592441915162_sr_978.html","info")</f>
        <v/>
      </c>
      <c r="AA131" t="n">
        <v>-8509953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5</v>
      </c>
      <c r="AQ131" t="s">
        <v>91</v>
      </c>
      <c r="AR131" t="s">
        <v>156</v>
      </c>
      <c r="AS131" t="s"/>
      <c r="AT131" t="s">
        <v>92</v>
      </c>
      <c r="AU131" t="s"/>
      <c r="AV131" t="s"/>
      <c r="AW131" t="s"/>
      <c r="AX131" t="s"/>
      <c r="AY131" t="n">
        <v>8509953</v>
      </c>
      <c r="AZ131" t="s">
        <v>334</v>
      </c>
      <c r="BA131" t="s"/>
      <c r="BB131" t="n">
        <v>3123799</v>
      </c>
      <c r="BC131" t="n">
        <v>1.287117</v>
      </c>
      <c r="BD131" t="n">
        <v>1.287117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106</v>
      </c>
      <c r="D132" t="n">
        <v>1</v>
      </c>
      <c r="E132" t="s">
        <v>330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4310.87</v>
      </c>
      <c r="L132" t="s">
        <v>77</v>
      </c>
      <c r="M132" t="s"/>
      <c r="N132" t="s">
        <v>351</v>
      </c>
      <c r="O132" t="s">
        <v>352</v>
      </c>
      <c r="P132" t="s">
        <v>330</v>
      </c>
      <c r="Q132" t="s"/>
      <c r="R132" t="s">
        <v>150</v>
      </c>
      <c r="S132" t="s">
        <v>353</v>
      </c>
      <c r="T132" t="s">
        <v>82</v>
      </c>
      <c r="U132" t="s">
        <v>83</v>
      </c>
      <c r="V132" t="s">
        <v>84</v>
      </c>
      <c r="W132" t="s">
        <v>111</v>
      </c>
      <c r="X132" t="s"/>
      <c r="Y132" t="s">
        <v>86</v>
      </c>
      <c r="Z132">
        <f>HYPERLINK("https://hotel-media.eclerx.com/savepage/tk_15480592441915162_sr_978.html","info")</f>
        <v/>
      </c>
      <c r="AA132" t="n">
        <v>-8509953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354</v>
      </c>
      <c r="AP132" t="n">
        <v>5</v>
      </c>
      <c r="AQ132" t="s">
        <v>91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8509953</v>
      </c>
      <c r="AZ132" t="s">
        <v>334</v>
      </c>
      <c r="BA132" t="s"/>
      <c r="BB132" t="n">
        <v>3123799</v>
      </c>
      <c r="BC132" t="n">
        <v>1.287117</v>
      </c>
      <c r="BD132" t="n">
        <v>1.287117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106</v>
      </c>
      <c r="D133" t="n">
        <v>1</v>
      </c>
      <c r="E133" t="s">
        <v>330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4482.4</v>
      </c>
      <c r="L133" t="s">
        <v>77</v>
      </c>
      <c r="M133" t="s"/>
      <c r="N133" t="s">
        <v>351</v>
      </c>
      <c r="O133" t="s">
        <v>352</v>
      </c>
      <c r="P133" t="s">
        <v>330</v>
      </c>
      <c r="Q133" t="s"/>
      <c r="R133" t="s">
        <v>150</v>
      </c>
      <c r="S133" t="s">
        <v>355</v>
      </c>
      <c r="T133" t="s">
        <v>82</v>
      </c>
      <c r="U133" t="s">
        <v>83</v>
      </c>
      <c r="V133" t="s">
        <v>84</v>
      </c>
      <c r="W133" t="s">
        <v>111</v>
      </c>
      <c r="X133" t="s"/>
      <c r="Y133" t="s">
        <v>86</v>
      </c>
      <c r="Z133">
        <f>HYPERLINK("https://hotel-media.eclerx.com/savepage/tk_15480592441915162_sr_978.html","info")</f>
        <v/>
      </c>
      <c r="AA133" t="n">
        <v>-8509953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336</v>
      </c>
      <c r="AP133" t="n">
        <v>5</v>
      </c>
      <c r="AQ133" t="s">
        <v>91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8509953</v>
      </c>
      <c r="AZ133" t="s">
        <v>334</v>
      </c>
      <c r="BA133" t="s"/>
      <c r="BB133" t="n">
        <v>3123799</v>
      </c>
      <c r="BC133" t="n">
        <v>1.287117</v>
      </c>
      <c r="BD133" t="n">
        <v>1.287117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106</v>
      </c>
      <c r="D134" t="n">
        <v>1</v>
      </c>
      <c r="E134" t="s">
        <v>330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4539.93</v>
      </c>
      <c r="L134" t="s">
        <v>77</v>
      </c>
      <c r="M134" t="s"/>
      <c r="N134" t="s">
        <v>351</v>
      </c>
      <c r="O134" t="s">
        <v>352</v>
      </c>
      <c r="P134" t="s">
        <v>330</v>
      </c>
      <c r="Q134" t="s"/>
      <c r="R134" t="s">
        <v>150</v>
      </c>
      <c r="S134" t="s">
        <v>356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HYPERLINK("https://hotel-media.eclerx.com/savepage/tk_15480592441915162_sr_978.html","info")</f>
        <v/>
      </c>
      <c r="AA134" t="n">
        <v>-8509953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357</v>
      </c>
      <c r="AP134" t="n">
        <v>5</v>
      </c>
      <c r="AQ134" t="s">
        <v>91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8509953</v>
      </c>
      <c r="AZ134" t="s">
        <v>334</v>
      </c>
      <c r="BA134" t="s"/>
      <c r="BB134" t="n">
        <v>3123799</v>
      </c>
      <c r="BC134" t="n">
        <v>1.287117</v>
      </c>
      <c r="BD134" t="n">
        <v>1.287117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106</v>
      </c>
      <c r="D135" t="n">
        <v>1</v>
      </c>
      <c r="E135" t="s">
        <v>330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4718.32</v>
      </c>
      <c r="L135" t="s">
        <v>77</v>
      </c>
      <c r="M135" t="s"/>
      <c r="N135" t="s">
        <v>351</v>
      </c>
      <c r="O135" t="s">
        <v>352</v>
      </c>
      <c r="P135" t="s">
        <v>330</v>
      </c>
      <c r="Q135" t="s"/>
      <c r="R135" t="s">
        <v>150</v>
      </c>
      <c r="S135" t="s">
        <v>358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HYPERLINK("https://hotel-media.eclerx.com/savepage/tk_15480592441915162_sr_978.html","info")</f>
        <v/>
      </c>
      <c r="AA135" t="n">
        <v>-8509953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336</v>
      </c>
      <c r="AP135" t="n">
        <v>5</v>
      </c>
      <c r="AQ135" t="s">
        <v>91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8509953</v>
      </c>
      <c r="AZ135" t="s">
        <v>334</v>
      </c>
      <c r="BA135" t="s"/>
      <c r="BB135" t="n">
        <v>3123799</v>
      </c>
      <c r="BC135" t="n">
        <v>1.287117</v>
      </c>
      <c r="BD135" t="n">
        <v>1.287117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106</v>
      </c>
      <c r="D136" t="n">
        <v>1</v>
      </c>
      <c r="E136" t="s">
        <v>330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4310.87</v>
      </c>
      <c r="L136" t="s">
        <v>77</v>
      </c>
      <c r="M136" t="s"/>
      <c r="N136" t="s">
        <v>359</v>
      </c>
      <c r="O136" t="s">
        <v>79</v>
      </c>
      <c r="P136" t="s">
        <v>330</v>
      </c>
      <c r="Q136" t="s"/>
      <c r="R136" t="s">
        <v>150</v>
      </c>
      <c r="S136" t="s">
        <v>353</v>
      </c>
      <c r="T136" t="s">
        <v>82</v>
      </c>
      <c r="U136" t="s">
        <v>83</v>
      </c>
      <c r="V136" t="s">
        <v>84</v>
      </c>
      <c r="W136" t="s">
        <v>111</v>
      </c>
      <c r="X136" t="s"/>
      <c r="Y136" t="s">
        <v>86</v>
      </c>
      <c r="Z136">
        <f>HYPERLINK("https://hotel-media.eclerx.com/savepage/tk_15480592441915162_sr_978.html","info")</f>
        <v/>
      </c>
      <c r="AA136" t="n">
        <v>-8509953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360</v>
      </c>
      <c r="AP136" t="n">
        <v>5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8509953</v>
      </c>
      <c r="AZ136" t="s">
        <v>334</v>
      </c>
      <c r="BA136" t="s"/>
      <c r="BB136" t="n">
        <v>3123799</v>
      </c>
      <c r="BC136" t="n">
        <v>1.287117</v>
      </c>
      <c r="BD136" t="n">
        <v>1.287117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106</v>
      </c>
      <c r="D137" t="n">
        <v>1</v>
      </c>
      <c r="E137" t="s">
        <v>330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4482.4</v>
      </c>
      <c r="L137" t="s">
        <v>77</v>
      </c>
      <c r="M137" t="s"/>
      <c r="N137" t="s">
        <v>359</v>
      </c>
      <c r="O137" t="s">
        <v>79</v>
      </c>
      <c r="P137" t="s">
        <v>330</v>
      </c>
      <c r="Q137" t="s"/>
      <c r="R137" t="s">
        <v>150</v>
      </c>
      <c r="S137" t="s">
        <v>355</v>
      </c>
      <c r="T137" t="s">
        <v>82</v>
      </c>
      <c r="U137" t="s">
        <v>83</v>
      </c>
      <c r="V137" t="s">
        <v>84</v>
      </c>
      <c r="W137" t="s">
        <v>111</v>
      </c>
      <c r="X137" t="s"/>
      <c r="Y137" t="s">
        <v>86</v>
      </c>
      <c r="Z137">
        <f>HYPERLINK("https://hotel-media.eclerx.com/savepage/tk_15480592441915162_sr_978.html","info")</f>
        <v/>
      </c>
      <c r="AA137" t="n">
        <v>-8509953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361</v>
      </c>
      <c r="AP137" t="n">
        <v>5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8509953</v>
      </c>
      <c r="AZ137" t="s">
        <v>334</v>
      </c>
      <c r="BA137" t="s"/>
      <c r="BB137" t="n">
        <v>3123799</v>
      </c>
      <c r="BC137" t="n">
        <v>1.287117</v>
      </c>
      <c r="BD137" t="n">
        <v>1.287117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106</v>
      </c>
      <c r="D138" t="n">
        <v>1</v>
      </c>
      <c r="E138" t="s">
        <v>330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4482.38</v>
      </c>
      <c r="L138" t="s">
        <v>77</v>
      </c>
      <c r="M138" t="s"/>
      <c r="N138" t="s">
        <v>359</v>
      </c>
      <c r="O138" t="s">
        <v>79</v>
      </c>
      <c r="P138" t="s">
        <v>330</v>
      </c>
      <c r="Q138" t="s">
        <v>100</v>
      </c>
      <c r="R138" t="s">
        <v>150</v>
      </c>
      <c r="S138" t="s">
        <v>362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HYPERLINK("https://hotel-media.eclerx.com/savepage/tk_15480592441915162_sr_978.html","info")</f>
        <v/>
      </c>
      <c r="AA138" t="n">
        <v>-8509953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96</v>
      </c>
      <c r="AP138" t="n">
        <v>5</v>
      </c>
      <c r="AQ138" t="s">
        <v>91</v>
      </c>
      <c r="AR138" t="s">
        <v>156</v>
      </c>
      <c r="AS138" t="s"/>
      <c r="AT138" t="s">
        <v>92</v>
      </c>
      <c r="AU138" t="s"/>
      <c r="AV138" t="s"/>
      <c r="AW138" t="s"/>
      <c r="AX138" t="s"/>
      <c r="AY138" t="n">
        <v>8509953</v>
      </c>
      <c r="AZ138" t="s">
        <v>334</v>
      </c>
      <c r="BA138" t="s"/>
      <c r="BB138" t="n">
        <v>3123799</v>
      </c>
      <c r="BC138" t="n">
        <v>1.287117</v>
      </c>
      <c r="BD138" t="n">
        <v>1.287117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106</v>
      </c>
      <c r="D139" t="n">
        <v>1</v>
      </c>
      <c r="E139" t="s">
        <v>330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4539.93</v>
      </c>
      <c r="L139" t="s">
        <v>77</v>
      </c>
      <c r="M139" t="s"/>
      <c r="N139" t="s">
        <v>359</v>
      </c>
      <c r="O139" t="s">
        <v>79</v>
      </c>
      <c r="P139" t="s">
        <v>330</v>
      </c>
      <c r="Q139" t="s"/>
      <c r="R139" t="s">
        <v>150</v>
      </c>
      <c r="S139" t="s">
        <v>356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HYPERLINK("https://hotel-media.eclerx.com/savepage/tk_15480592441915162_sr_978.html","info")</f>
        <v/>
      </c>
      <c r="AA139" t="n">
        <v>-8509953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363</v>
      </c>
      <c r="AP139" t="n">
        <v>5</v>
      </c>
      <c r="AQ139" t="s">
        <v>91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8509953</v>
      </c>
      <c r="AZ139" t="s">
        <v>334</v>
      </c>
      <c r="BA139" t="s"/>
      <c r="BB139" t="n">
        <v>3123799</v>
      </c>
      <c r="BC139" t="n">
        <v>1.287117</v>
      </c>
      <c r="BD139" t="n">
        <v>1.287117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106</v>
      </c>
      <c r="D140" t="n">
        <v>1</v>
      </c>
      <c r="E140" t="s">
        <v>330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4718.32</v>
      </c>
      <c r="L140" t="s">
        <v>77</v>
      </c>
      <c r="M140" t="s"/>
      <c r="N140" t="s">
        <v>359</v>
      </c>
      <c r="O140" t="s">
        <v>79</v>
      </c>
      <c r="P140" t="s">
        <v>330</v>
      </c>
      <c r="Q140" t="s"/>
      <c r="R140" t="s">
        <v>150</v>
      </c>
      <c r="S140" t="s">
        <v>358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HYPERLINK("https://hotel-media.eclerx.com/savepage/tk_15480592441915162_sr_978.html","info")</f>
        <v/>
      </c>
      <c r="AA140" t="n">
        <v>-8509953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364</v>
      </c>
      <c r="AP140" t="n">
        <v>5</v>
      </c>
      <c r="AQ140" t="s">
        <v>91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8509953</v>
      </c>
      <c r="AZ140" t="s">
        <v>334</v>
      </c>
      <c r="BA140" t="s"/>
      <c r="BB140" t="n">
        <v>3123799</v>
      </c>
      <c r="BC140" t="n">
        <v>1.287117</v>
      </c>
      <c r="BD140" t="n">
        <v>1.287117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106</v>
      </c>
      <c r="D141" t="n">
        <v>1</v>
      </c>
      <c r="E141" t="s">
        <v>330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4718.32</v>
      </c>
      <c r="L141" t="s">
        <v>77</v>
      </c>
      <c r="M141" t="s"/>
      <c r="N141" t="s">
        <v>359</v>
      </c>
      <c r="O141" t="s">
        <v>79</v>
      </c>
      <c r="P141" t="s">
        <v>330</v>
      </c>
      <c r="Q141" t="s"/>
      <c r="R141" t="s">
        <v>150</v>
      </c>
      <c r="S141" t="s">
        <v>365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HYPERLINK("https://hotel-media.eclerx.com/savepage/tk_15480592441915162_sr_978.html","info")</f>
        <v/>
      </c>
      <c r="AA141" t="n">
        <v>-8509953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366</v>
      </c>
      <c r="AP141" t="n">
        <v>5</v>
      </c>
      <c r="AQ141" t="s">
        <v>91</v>
      </c>
      <c r="AR141" t="s">
        <v>156</v>
      </c>
      <c r="AS141" t="s"/>
      <c r="AT141" t="s">
        <v>92</v>
      </c>
      <c r="AU141" t="s"/>
      <c r="AV141" t="s"/>
      <c r="AW141" t="s"/>
      <c r="AX141" t="s"/>
      <c r="AY141" t="n">
        <v>8509953</v>
      </c>
      <c r="AZ141" t="s">
        <v>334</v>
      </c>
      <c r="BA141" t="s"/>
      <c r="BB141" t="n">
        <v>3123799</v>
      </c>
      <c r="BC141" t="n">
        <v>1.287117</v>
      </c>
      <c r="BD141" t="n">
        <v>1.287117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106</v>
      </c>
      <c r="D142" t="n">
        <v>1</v>
      </c>
      <c r="E142" t="s">
        <v>330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4539.93</v>
      </c>
      <c r="L142" t="s">
        <v>77</v>
      </c>
      <c r="M142" t="s"/>
      <c r="N142" t="s">
        <v>367</v>
      </c>
      <c r="O142" t="s">
        <v>352</v>
      </c>
      <c r="P142" t="s">
        <v>330</v>
      </c>
      <c r="Q142" t="s"/>
      <c r="R142" t="s">
        <v>150</v>
      </c>
      <c r="S142" t="s">
        <v>356</v>
      </c>
      <c r="T142" t="s">
        <v>82</v>
      </c>
      <c r="U142" t="s">
        <v>83</v>
      </c>
      <c r="V142" t="s">
        <v>84</v>
      </c>
      <c r="W142" t="s">
        <v>111</v>
      </c>
      <c r="X142" t="s"/>
      <c r="Y142" t="s">
        <v>86</v>
      </c>
      <c r="Z142">
        <f>HYPERLINK("https://hotel-media.eclerx.com/savepage/tk_15480592441915162_sr_978.html","info")</f>
        <v/>
      </c>
      <c r="AA142" t="n">
        <v>-8509953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357</v>
      </c>
      <c r="AP142" t="n">
        <v>5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8509953</v>
      </c>
      <c r="AZ142" t="s">
        <v>334</v>
      </c>
      <c r="BA142" t="s"/>
      <c r="BB142" t="n">
        <v>3123799</v>
      </c>
      <c r="BC142" t="n">
        <v>1.287117</v>
      </c>
      <c r="BD142" t="n">
        <v>1.287117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106</v>
      </c>
      <c r="D143" t="n">
        <v>1</v>
      </c>
      <c r="E143" t="s">
        <v>330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4718.32</v>
      </c>
      <c r="L143" t="s">
        <v>77</v>
      </c>
      <c r="M143" t="s"/>
      <c r="N143" t="s">
        <v>367</v>
      </c>
      <c r="O143" t="s">
        <v>352</v>
      </c>
      <c r="P143" t="s">
        <v>330</v>
      </c>
      <c r="Q143" t="s"/>
      <c r="R143" t="s">
        <v>150</v>
      </c>
      <c r="S143" t="s">
        <v>358</v>
      </c>
      <c r="T143" t="s">
        <v>82</v>
      </c>
      <c r="U143" t="s">
        <v>83</v>
      </c>
      <c r="V143" t="s">
        <v>84</v>
      </c>
      <c r="W143" t="s">
        <v>111</v>
      </c>
      <c r="X143" t="s"/>
      <c r="Y143" t="s">
        <v>86</v>
      </c>
      <c r="Z143">
        <f>HYPERLINK("https://hotel-media.eclerx.com/savepage/tk_15480592441915162_sr_978.html","info")</f>
        <v/>
      </c>
      <c r="AA143" t="n">
        <v>-8509953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336</v>
      </c>
      <c r="AP143" t="n">
        <v>5</v>
      </c>
      <c r="AQ143" t="s">
        <v>91</v>
      </c>
      <c r="AR143" t="s">
        <v>71</v>
      </c>
      <c r="AS143" t="s"/>
      <c r="AT143" t="s">
        <v>92</v>
      </c>
      <c r="AU143" t="s"/>
      <c r="AV143" t="s"/>
      <c r="AW143" t="s"/>
      <c r="AX143" t="s"/>
      <c r="AY143" t="n">
        <v>8509953</v>
      </c>
      <c r="AZ143" t="s">
        <v>334</v>
      </c>
      <c r="BA143" t="s"/>
      <c r="BB143" t="n">
        <v>3123799</v>
      </c>
      <c r="BC143" t="n">
        <v>1.287117</v>
      </c>
      <c r="BD143" t="n">
        <v>1.287117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106</v>
      </c>
      <c r="D144" t="n">
        <v>1</v>
      </c>
      <c r="E144" t="s">
        <v>330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4782.05</v>
      </c>
      <c r="L144" t="s">
        <v>77</v>
      </c>
      <c r="M144" t="s"/>
      <c r="N144" t="s">
        <v>367</v>
      </c>
      <c r="O144" t="s">
        <v>352</v>
      </c>
      <c r="P144" t="s">
        <v>330</v>
      </c>
      <c r="Q144" t="s"/>
      <c r="R144" t="s">
        <v>150</v>
      </c>
      <c r="S144" t="s">
        <v>368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HYPERLINK("https://hotel-media.eclerx.com/savepage/tk_15480592441915162_sr_978.html","info")</f>
        <v/>
      </c>
      <c r="AA144" t="n">
        <v>-8509953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369</v>
      </c>
      <c r="AP144" t="n">
        <v>5</v>
      </c>
      <c r="AQ144" t="s">
        <v>91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8509953</v>
      </c>
      <c r="AZ144" t="s">
        <v>334</v>
      </c>
      <c r="BA144" t="s"/>
      <c r="BB144" t="n">
        <v>3123799</v>
      </c>
      <c r="BC144" t="n">
        <v>1.287117</v>
      </c>
      <c r="BD144" t="n">
        <v>1.287117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106</v>
      </c>
      <c r="D145" t="n">
        <v>1</v>
      </c>
      <c r="E145" t="s">
        <v>330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4966.65</v>
      </c>
      <c r="L145" t="s">
        <v>77</v>
      </c>
      <c r="M145" t="s"/>
      <c r="N145" t="s">
        <v>367</v>
      </c>
      <c r="O145" t="s">
        <v>352</v>
      </c>
      <c r="P145" t="s">
        <v>330</v>
      </c>
      <c r="Q145" t="s"/>
      <c r="R145" t="s">
        <v>150</v>
      </c>
      <c r="S145" t="s">
        <v>370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HYPERLINK("https://hotel-media.eclerx.com/savepage/tk_15480592441915162_sr_978.html","info")</f>
        <v/>
      </c>
      <c r="AA145" t="n">
        <v>-8509953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336</v>
      </c>
      <c r="AP145" t="n">
        <v>5</v>
      </c>
      <c r="AQ145" t="s">
        <v>91</v>
      </c>
      <c r="AR145" t="s">
        <v>71</v>
      </c>
      <c r="AS145" t="s"/>
      <c r="AT145" t="s">
        <v>92</v>
      </c>
      <c r="AU145" t="s"/>
      <c r="AV145" t="s"/>
      <c r="AW145" t="s"/>
      <c r="AX145" t="s"/>
      <c r="AY145" t="n">
        <v>8509953</v>
      </c>
      <c r="AZ145" t="s">
        <v>334</v>
      </c>
      <c r="BA145" t="s"/>
      <c r="BB145" t="n">
        <v>3123799</v>
      </c>
      <c r="BC145" t="n">
        <v>1.287117</v>
      </c>
      <c r="BD145" t="n">
        <v>1.287117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106</v>
      </c>
      <c r="D146" t="n">
        <v>1</v>
      </c>
      <c r="E146" t="s">
        <v>330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5518.5</v>
      </c>
      <c r="L146" t="s">
        <v>77</v>
      </c>
      <c r="M146" t="s"/>
      <c r="N146" t="s">
        <v>367</v>
      </c>
      <c r="O146" t="s">
        <v>352</v>
      </c>
      <c r="P146" t="s">
        <v>330</v>
      </c>
      <c r="Q146" t="s"/>
      <c r="R146" t="s">
        <v>150</v>
      </c>
      <c r="S146" t="s">
        <v>371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HYPERLINK("https://hotel-media.eclerx.com/savepage/tk_15480592441915162_sr_978.html","info")</f>
        <v/>
      </c>
      <c r="AA146" t="n">
        <v>-8509953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5</v>
      </c>
      <c r="AQ146" t="s">
        <v>91</v>
      </c>
      <c r="AR146" t="s">
        <v>156</v>
      </c>
      <c r="AS146" t="s"/>
      <c r="AT146" t="s">
        <v>92</v>
      </c>
      <c r="AU146" t="s"/>
      <c r="AV146" t="s"/>
      <c r="AW146" t="s"/>
      <c r="AX146" t="s"/>
      <c r="AY146" t="n">
        <v>8509953</v>
      </c>
      <c r="AZ146" t="s">
        <v>334</v>
      </c>
      <c r="BA146" t="s"/>
      <c r="BB146" t="n">
        <v>3123799</v>
      </c>
      <c r="BC146" t="n">
        <v>1.287117</v>
      </c>
      <c r="BD146" t="n">
        <v>1.287117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106</v>
      </c>
      <c r="D147" t="n">
        <v>1</v>
      </c>
      <c r="E147" t="s">
        <v>330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4770.1</v>
      </c>
      <c r="L147" t="s">
        <v>77</v>
      </c>
      <c r="M147" t="s"/>
      <c r="N147" t="s">
        <v>372</v>
      </c>
      <c r="O147" t="s">
        <v>100</v>
      </c>
      <c r="P147" t="s">
        <v>330</v>
      </c>
      <c r="Q147" t="s"/>
      <c r="R147" t="s">
        <v>150</v>
      </c>
      <c r="S147" t="s">
        <v>373</v>
      </c>
      <c r="T147" t="s">
        <v>82</v>
      </c>
      <c r="U147" t="s">
        <v>83</v>
      </c>
      <c r="V147" t="s">
        <v>84</v>
      </c>
      <c r="W147" t="s">
        <v>111</v>
      </c>
      <c r="X147" t="s"/>
      <c r="Y147" t="s">
        <v>86</v>
      </c>
      <c r="Z147">
        <f>HYPERLINK("https://hotel-media.eclerx.com/savepage/tk_15480592441915162_sr_978.html","info")</f>
        <v/>
      </c>
      <c r="AA147" t="n">
        <v>-8509953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>
        <v>374</v>
      </c>
      <c r="AP147" t="n">
        <v>5</v>
      </c>
      <c r="AQ147" t="s">
        <v>91</v>
      </c>
      <c r="AR147" t="s">
        <v>71</v>
      </c>
      <c r="AS147" t="s"/>
      <c r="AT147" t="s">
        <v>92</v>
      </c>
      <c r="AU147" t="s"/>
      <c r="AV147" t="s"/>
      <c r="AW147" t="s"/>
      <c r="AX147" t="s"/>
      <c r="AY147" t="n">
        <v>8509953</v>
      </c>
      <c r="AZ147" t="s">
        <v>334</v>
      </c>
      <c r="BA147" t="s"/>
      <c r="BB147" t="n">
        <v>3123799</v>
      </c>
      <c r="BC147" t="n">
        <v>1.287117</v>
      </c>
      <c r="BD147" t="n">
        <v>1.287117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106</v>
      </c>
      <c r="D148" t="n">
        <v>1</v>
      </c>
      <c r="E148" t="s">
        <v>330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4954.23</v>
      </c>
      <c r="L148" t="s">
        <v>77</v>
      </c>
      <c r="M148" t="s"/>
      <c r="N148" t="s">
        <v>372</v>
      </c>
      <c r="O148" t="s">
        <v>100</v>
      </c>
      <c r="P148" t="s">
        <v>330</v>
      </c>
      <c r="Q148" t="s"/>
      <c r="R148" t="s">
        <v>150</v>
      </c>
      <c r="S148" t="s">
        <v>375</v>
      </c>
      <c r="T148" t="s">
        <v>82</v>
      </c>
      <c r="U148" t="s">
        <v>83</v>
      </c>
      <c r="V148" t="s">
        <v>84</v>
      </c>
      <c r="W148" t="s">
        <v>111</v>
      </c>
      <c r="X148" t="s"/>
      <c r="Y148" t="s">
        <v>86</v>
      </c>
      <c r="Z148">
        <f>HYPERLINK("https://hotel-media.eclerx.com/savepage/tk_15480592441915162_sr_978.html","info")</f>
        <v/>
      </c>
      <c r="AA148" t="n">
        <v>-8509953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>
        <v>336</v>
      </c>
      <c r="AP148" t="n">
        <v>5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8509953</v>
      </c>
      <c r="AZ148" t="s">
        <v>334</v>
      </c>
      <c r="BA148" t="s"/>
      <c r="BB148" t="n">
        <v>3123799</v>
      </c>
      <c r="BC148" t="n">
        <v>1.287117</v>
      </c>
      <c r="BD148" t="n">
        <v>1.287117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106</v>
      </c>
      <c r="D149" t="n">
        <v>1</v>
      </c>
      <c r="E149" t="s">
        <v>330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5021.15</v>
      </c>
      <c r="L149" t="s">
        <v>77</v>
      </c>
      <c r="M149" t="s"/>
      <c r="N149" t="s">
        <v>372</v>
      </c>
      <c r="O149" t="s">
        <v>100</v>
      </c>
      <c r="P149" t="s">
        <v>330</v>
      </c>
      <c r="Q149" t="s"/>
      <c r="R149" t="s">
        <v>150</v>
      </c>
      <c r="S149" t="s">
        <v>376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HYPERLINK("https://hotel-media.eclerx.com/savepage/tk_15480592441915162_sr_978.html","info")</f>
        <v/>
      </c>
      <c r="AA149" t="n">
        <v>-8509953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377</v>
      </c>
      <c r="AP149" t="n">
        <v>5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8509953</v>
      </c>
      <c r="AZ149" t="s">
        <v>334</v>
      </c>
      <c r="BA149" t="s"/>
      <c r="BB149" t="n">
        <v>3123799</v>
      </c>
      <c r="BC149" t="n">
        <v>1.287117</v>
      </c>
      <c r="BD149" t="n">
        <v>1.287117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106</v>
      </c>
      <c r="D150" t="n">
        <v>1</v>
      </c>
      <c r="E150" t="s">
        <v>330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5214.98</v>
      </c>
      <c r="L150" t="s">
        <v>77</v>
      </c>
      <c r="M150" t="s"/>
      <c r="N150" t="s">
        <v>372</v>
      </c>
      <c r="O150" t="s">
        <v>100</v>
      </c>
      <c r="P150" t="s">
        <v>330</v>
      </c>
      <c r="Q150" t="s"/>
      <c r="R150" t="s">
        <v>150</v>
      </c>
      <c r="S150" t="s">
        <v>378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HYPERLINK("https://hotel-media.eclerx.com/savepage/tk_15480592441915162_sr_978.html","info")</f>
        <v/>
      </c>
      <c r="AA150" t="n">
        <v>-8509953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336</v>
      </c>
      <c r="AP150" t="n">
        <v>5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8509953</v>
      </c>
      <c r="AZ150" t="s">
        <v>334</v>
      </c>
      <c r="BA150" t="s"/>
      <c r="BB150" t="n">
        <v>3123799</v>
      </c>
      <c r="BC150" t="n">
        <v>1.287117</v>
      </c>
      <c r="BD150" t="n">
        <v>1.287117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160</v>
      </c>
      <c r="D151" t="n">
        <v>1</v>
      </c>
      <c r="E151" t="s">
        <v>379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1251.71</v>
      </c>
      <c r="L151" t="s">
        <v>77</v>
      </c>
      <c r="M151" t="s"/>
      <c r="N151" t="s">
        <v>380</v>
      </c>
      <c r="O151" t="s">
        <v>79</v>
      </c>
      <c r="P151" t="s">
        <v>379</v>
      </c>
      <c r="Q151" t="s">
        <v>100</v>
      </c>
      <c r="R151" t="s">
        <v>141</v>
      </c>
      <c r="S151" t="s">
        <v>381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HYPERLINK("https://hotel-media.eclerx.com/savepage/tk_1548059236046619_sr_974.html","info")</f>
        <v/>
      </c>
      <c r="AA151" t="n">
        <v>-8509870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382</v>
      </c>
      <c r="AP151" t="n">
        <v>4</v>
      </c>
      <c r="AQ151" t="s">
        <v>91</v>
      </c>
      <c r="AR151" t="s">
        <v>71</v>
      </c>
      <c r="AS151" t="s"/>
      <c r="AT151" t="s">
        <v>92</v>
      </c>
      <c r="AU151" t="s"/>
      <c r="AV151" t="s"/>
      <c r="AW151" t="s"/>
      <c r="AX151" t="s"/>
      <c r="AY151" t="n">
        <v>8509870</v>
      </c>
      <c r="AZ151" t="s">
        <v>383</v>
      </c>
      <c r="BA151" t="s"/>
      <c r="BB151" t="n">
        <v>285046</v>
      </c>
      <c r="BC151" t="n">
        <v>1.311326</v>
      </c>
      <c r="BD151" t="n">
        <v>1.311326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160</v>
      </c>
      <c r="D152" t="n">
        <v>1</v>
      </c>
      <c r="E152" t="s">
        <v>379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1445.05</v>
      </c>
      <c r="L152" t="s">
        <v>77</v>
      </c>
      <c r="M152" t="s"/>
      <c r="N152" t="s">
        <v>380</v>
      </c>
      <c r="O152" t="s">
        <v>79</v>
      </c>
      <c r="P152" t="s">
        <v>379</v>
      </c>
      <c r="Q152" t="s">
        <v>100</v>
      </c>
      <c r="R152" t="s">
        <v>141</v>
      </c>
      <c r="S152" t="s">
        <v>384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HYPERLINK("https://hotel-media.eclerx.com/savepage/tk_1548059236046619_sr_974.html","info")</f>
        <v/>
      </c>
      <c r="AA152" t="n">
        <v>-8509870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4</v>
      </c>
      <c r="AQ152" t="s">
        <v>91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n">
        <v>8509870</v>
      </c>
      <c r="AZ152" t="s">
        <v>383</v>
      </c>
      <c r="BA152" t="s"/>
      <c r="BB152" t="n">
        <v>285046</v>
      </c>
      <c r="BC152" t="n">
        <v>1.311326</v>
      </c>
      <c r="BD152" t="n">
        <v>1.311326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160</v>
      </c>
      <c r="D153" t="n">
        <v>1</v>
      </c>
      <c r="E153" t="s">
        <v>385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1502.87</v>
      </c>
      <c r="L153" t="s">
        <v>77</v>
      </c>
      <c r="M153" t="s"/>
      <c r="N153" t="s">
        <v>386</v>
      </c>
      <c r="O153" t="s">
        <v>79</v>
      </c>
      <c r="P153" t="s">
        <v>385</v>
      </c>
      <c r="Q153" t="s">
        <v>100</v>
      </c>
      <c r="R153" t="s">
        <v>141</v>
      </c>
      <c r="S153" t="s">
        <v>387</v>
      </c>
      <c r="T153" t="s">
        <v>82</v>
      </c>
      <c r="U153" t="s">
        <v>83</v>
      </c>
      <c r="V153" t="s">
        <v>84</v>
      </c>
      <c r="W153" t="s">
        <v>111</v>
      </c>
      <c r="X153" t="s"/>
      <c r="Y153" t="s">
        <v>86</v>
      </c>
      <c r="Z153">
        <f>HYPERLINK("https://hotel-media.eclerx.com/savepage/tk_15480592197429192_sr_974.html","info")</f>
        <v/>
      </c>
      <c r="AA153" t="n">
        <v>-8509666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>
        <v>388</v>
      </c>
      <c r="AP153" t="n">
        <v>2</v>
      </c>
      <c r="AQ153" t="s">
        <v>91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8509666</v>
      </c>
      <c r="AZ153" t="s">
        <v>389</v>
      </c>
      <c r="BA153" t="s"/>
      <c r="BB153" t="n">
        <v>3580112</v>
      </c>
      <c r="BC153" t="n">
        <v>1.28346678913262</v>
      </c>
      <c r="BD153" t="n">
        <v>1.28346678913262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160</v>
      </c>
      <c r="D154" t="n">
        <v>1</v>
      </c>
      <c r="E154" t="s">
        <v>385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1690.57</v>
      </c>
      <c r="L154" t="s">
        <v>77</v>
      </c>
      <c r="M154" t="s"/>
      <c r="N154" t="s">
        <v>386</v>
      </c>
      <c r="O154" t="s">
        <v>79</v>
      </c>
      <c r="P154" t="s">
        <v>385</v>
      </c>
      <c r="Q154" t="s">
        <v>100</v>
      </c>
      <c r="R154" t="s">
        <v>141</v>
      </c>
      <c r="S154" t="s">
        <v>390</v>
      </c>
      <c r="T154" t="s">
        <v>82</v>
      </c>
      <c r="U154" t="s">
        <v>83</v>
      </c>
      <c r="V154" t="s">
        <v>84</v>
      </c>
      <c r="W154" t="s">
        <v>111</v>
      </c>
      <c r="X154" t="s"/>
      <c r="Y154" t="s">
        <v>86</v>
      </c>
      <c r="Z154">
        <f>HYPERLINK("https://hotel-media.eclerx.com/savepage/tk_15480592197429192_sr_974.html","info")</f>
        <v/>
      </c>
      <c r="AA154" t="n">
        <v>-8509666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391</v>
      </c>
      <c r="AP154" t="n">
        <v>2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8509666</v>
      </c>
      <c r="AZ154" t="s">
        <v>389</v>
      </c>
      <c r="BA154" t="s"/>
      <c r="BB154" t="n">
        <v>3580112</v>
      </c>
      <c r="BC154" t="n">
        <v>1.28346678913262</v>
      </c>
      <c r="BD154" t="n">
        <v>1.28346678913262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160</v>
      </c>
      <c r="D155" t="n">
        <v>1</v>
      </c>
      <c r="E155" t="s">
        <v>385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1748.3</v>
      </c>
      <c r="L155" t="s">
        <v>77</v>
      </c>
      <c r="M155" t="s"/>
      <c r="N155" t="s">
        <v>386</v>
      </c>
      <c r="O155" t="s">
        <v>79</v>
      </c>
      <c r="P155" t="s">
        <v>385</v>
      </c>
      <c r="Q155" t="s">
        <v>100</v>
      </c>
      <c r="R155" t="s">
        <v>141</v>
      </c>
      <c r="S155" t="s">
        <v>392</v>
      </c>
      <c r="T155" t="s">
        <v>82</v>
      </c>
      <c r="U155" t="s">
        <v>83</v>
      </c>
      <c r="V155" t="s">
        <v>84</v>
      </c>
      <c r="W155" t="s">
        <v>111</v>
      </c>
      <c r="X155" t="s"/>
      <c r="Y155" t="s">
        <v>86</v>
      </c>
      <c r="Z155">
        <f>HYPERLINK("https://hotel-media.eclerx.com/savepage/tk_15480592197429192_sr_974.html","info")</f>
        <v/>
      </c>
      <c r="AA155" t="n">
        <v>-8509666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2</v>
      </c>
      <c r="AQ155" t="s">
        <v>91</v>
      </c>
      <c r="AR155" t="s">
        <v>71</v>
      </c>
      <c r="AS155" t="s"/>
      <c r="AT155" t="s">
        <v>92</v>
      </c>
      <c r="AU155" t="s"/>
      <c r="AV155" t="s"/>
      <c r="AW155" t="s"/>
      <c r="AX155" t="s"/>
      <c r="AY155" t="n">
        <v>8509666</v>
      </c>
      <c r="AZ155" t="s">
        <v>389</v>
      </c>
      <c r="BA155" t="s"/>
      <c r="BB155" t="n">
        <v>3580112</v>
      </c>
      <c r="BC155" t="n">
        <v>1.28346678913262</v>
      </c>
      <c r="BD155" t="n">
        <v>1.28346678913262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160</v>
      </c>
      <c r="D156" t="n">
        <v>1</v>
      </c>
      <c r="E156" t="s">
        <v>385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1851.97</v>
      </c>
      <c r="L156" t="s">
        <v>77</v>
      </c>
      <c r="M156" t="s"/>
      <c r="N156" t="s">
        <v>386</v>
      </c>
      <c r="O156" t="s">
        <v>79</v>
      </c>
      <c r="P156" t="s">
        <v>385</v>
      </c>
      <c r="Q156" t="s">
        <v>100</v>
      </c>
      <c r="R156" t="s">
        <v>141</v>
      </c>
      <c r="S156" t="s">
        <v>393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HYPERLINK("https://hotel-media.eclerx.com/savepage/tk_15480592197429192_sr_974.html","info")</f>
        <v/>
      </c>
      <c r="AA156" t="n">
        <v>-8509666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2</v>
      </c>
      <c r="AQ156" t="s">
        <v>91</v>
      </c>
      <c r="AR156" t="s">
        <v>156</v>
      </c>
      <c r="AS156" t="s"/>
      <c r="AT156" t="s">
        <v>92</v>
      </c>
      <c r="AU156" t="s"/>
      <c r="AV156" t="s"/>
      <c r="AW156" t="s"/>
      <c r="AX156" t="s"/>
      <c r="AY156" t="n">
        <v>8509666</v>
      </c>
      <c r="AZ156" t="s">
        <v>389</v>
      </c>
      <c r="BA156" t="s"/>
      <c r="BB156" t="n">
        <v>3580112</v>
      </c>
      <c r="BC156" t="n">
        <v>1.28346678913262</v>
      </c>
      <c r="BD156" t="n">
        <v>1.28346678913262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146</v>
      </c>
      <c r="D157" t="n">
        <v>1</v>
      </c>
      <c r="E157" t="s">
        <v>394</v>
      </c>
      <c r="F157" t="n">
        <v>4497853</v>
      </c>
      <c r="G157" t="s">
        <v>74</v>
      </c>
      <c r="H157" t="s">
        <v>75</v>
      </c>
      <c r="I157" t="s"/>
      <c r="J157" t="s">
        <v>76</v>
      </c>
      <c r="K157" t="n">
        <v>9119.559999999999</v>
      </c>
      <c r="L157" t="s">
        <v>77</v>
      </c>
      <c r="M157" t="s"/>
      <c r="N157" t="s">
        <v>395</v>
      </c>
      <c r="O157" t="s">
        <v>79</v>
      </c>
      <c r="P157" t="s">
        <v>394</v>
      </c>
      <c r="Q157" t="s"/>
      <c r="R157" t="s">
        <v>164</v>
      </c>
      <c r="S157" t="s">
        <v>396</v>
      </c>
      <c r="T157" t="s">
        <v>82</v>
      </c>
      <c r="U157" t="s">
        <v>83</v>
      </c>
      <c r="V157" t="s">
        <v>84</v>
      </c>
      <c r="W157" t="s">
        <v>111</v>
      </c>
      <c r="X157" t="s"/>
      <c r="Y157" t="s">
        <v>86</v>
      </c>
      <c r="Z157">
        <f>HYPERLINK("https://hotel-media.eclerx.com/savepage/tk_15480592236816814_sr_976.html","info")</f>
        <v/>
      </c>
      <c r="AA157" t="n">
        <v>585143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2</v>
      </c>
      <c r="AQ157" t="s">
        <v>91</v>
      </c>
      <c r="AR157" t="s">
        <v>397</v>
      </c>
      <c r="AS157" t="s"/>
      <c r="AT157" t="s">
        <v>92</v>
      </c>
      <c r="AU157" t="s"/>
      <c r="AV157" t="s"/>
      <c r="AW157" t="s"/>
      <c r="AX157" t="s"/>
      <c r="AY157" t="n">
        <v>8509924</v>
      </c>
      <c r="AZ157" t="s">
        <v>398</v>
      </c>
      <c r="BA157" t="s"/>
      <c r="BB157" t="n">
        <v>1623679</v>
      </c>
      <c r="BC157" t="n">
        <v>1.27686718512922</v>
      </c>
      <c r="BD157" t="n">
        <v>1.27686718512922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146</v>
      </c>
      <c r="D158" t="n">
        <v>1</v>
      </c>
      <c r="E158" t="s">
        <v>394</v>
      </c>
      <c r="F158" t="n">
        <v>4497853</v>
      </c>
      <c r="G158" t="s">
        <v>74</v>
      </c>
      <c r="H158" t="s">
        <v>75</v>
      </c>
      <c r="I158" t="s"/>
      <c r="J158" t="s">
        <v>76</v>
      </c>
      <c r="K158" t="n">
        <v>9119.559999999999</v>
      </c>
      <c r="L158" t="s">
        <v>77</v>
      </c>
      <c r="M158" t="s"/>
      <c r="N158" t="s">
        <v>399</v>
      </c>
      <c r="O158" t="s">
        <v>79</v>
      </c>
      <c r="P158" t="s">
        <v>394</v>
      </c>
      <c r="Q158" t="s"/>
      <c r="R158" t="s">
        <v>164</v>
      </c>
      <c r="S158" t="s">
        <v>396</v>
      </c>
      <c r="T158" t="s">
        <v>82</v>
      </c>
      <c r="U158" t="s">
        <v>83</v>
      </c>
      <c r="V158" t="s">
        <v>84</v>
      </c>
      <c r="W158" t="s">
        <v>111</v>
      </c>
      <c r="X158" t="s"/>
      <c r="Y158" t="s">
        <v>86</v>
      </c>
      <c r="Z158">
        <f>HYPERLINK("https://hotel-media.eclerx.com/savepage/tk_15480592236816814_sr_976.html","info")</f>
        <v/>
      </c>
      <c r="AA158" t="n">
        <v>585143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2</v>
      </c>
      <c r="AQ158" t="s">
        <v>91</v>
      </c>
      <c r="AR158" t="s">
        <v>397</v>
      </c>
      <c r="AS158" t="s"/>
      <c r="AT158" t="s">
        <v>92</v>
      </c>
      <c r="AU158" t="s"/>
      <c r="AV158" t="s"/>
      <c r="AW158" t="s"/>
      <c r="AX158" t="s"/>
      <c r="AY158" t="n">
        <v>8509924</v>
      </c>
      <c r="AZ158" t="s">
        <v>398</v>
      </c>
      <c r="BA158" t="s"/>
      <c r="BB158" t="n">
        <v>1623679</v>
      </c>
      <c r="BC158" t="n">
        <v>1.27686718512922</v>
      </c>
      <c r="BD158" t="n">
        <v>1.27686718512922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146</v>
      </c>
      <c r="D159" t="n">
        <v>1</v>
      </c>
      <c r="E159" t="s">
        <v>394</v>
      </c>
      <c r="F159" t="n">
        <v>4497853</v>
      </c>
      <c r="G159" t="s">
        <v>74</v>
      </c>
      <c r="H159" t="s">
        <v>75</v>
      </c>
      <c r="I159" t="s"/>
      <c r="J159" t="s">
        <v>76</v>
      </c>
      <c r="K159" t="n">
        <v>9119.559999999999</v>
      </c>
      <c r="L159" t="s">
        <v>77</v>
      </c>
      <c r="M159" t="s"/>
      <c r="N159" t="s">
        <v>395</v>
      </c>
      <c r="O159" t="s">
        <v>79</v>
      </c>
      <c r="P159" t="s">
        <v>394</v>
      </c>
      <c r="Q159" t="s"/>
      <c r="R159" t="s">
        <v>164</v>
      </c>
      <c r="S159" t="s">
        <v>400</v>
      </c>
      <c r="T159" t="s">
        <v>82</v>
      </c>
      <c r="U159" t="s">
        <v>83</v>
      </c>
      <c r="V159" t="s">
        <v>84</v>
      </c>
      <c r="W159" t="s">
        <v>111</v>
      </c>
      <c r="X159" t="s"/>
      <c r="Y159" t="s">
        <v>86</v>
      </c>
      <c r="Z159">
        <f>HYPERLINK("https://hotel-media.eclerx.com/savepage/tk_15480592236816814_sr_976.html","info")</f>
        <v/>
      </c>
      <c r="AA159" t="n">
        <v>585143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2</v>
      </c>
      <c r="AQ159" t="s">
        <v>91</v>
      </c>
      <c r="AR159" t="s">
        <v>156</v>
      </c>
      <c r="AS159" t="s"/>
      <c r="AT159" t="s">
        <v>92</v>
      </c>
      <c r="AU159" t="s"/>
      <c r="AV159" t="s"/>
      <c r="AW159" t="s"/>
      <c r="AX159" t="s"/>
      <c r="AY159" t="n">
        <v>8509924</v>
      </c>
      <c r="AZ159" t="s">
        <v>398</v>
      </c>
      <c r="BA159" t="s"/>
      <c r="BB159" t="n">
        <v>1623679</v>
      </c>
      <c r="BC159" t="n">
        <v>1.27686718512922</v>
      </c>
      <c r="BD159" t="n">
        <v>1.27686718512922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146</v>
      </c>
      <c r="D160" t="n">
        <v>1</v>
      </c>
      <c r="E160" t="s">
        <v>394</v>
      </c>
      <c r="F160" t="n">
        <v>4497853</v>
      </c>
      <c r="G160" t="s">
        <v>74</v>
      </c>
      <c r="H160" t="s">
        <v>75</v>
      </c>
      <c r="I160" t="s"/>
      <c r="J160" t="s">
        <v>76</v>
      </c>
      <c r="K160" t="n">
        <v>9119.559999999999</v>
      </c>
      <c r="L160" t="s">
        <v>77</v>
      </c>
      <c r="M160" t="s"/>
      <c r="N160" t="s">
        <v>399</v>
      </c>
      <c r="O160" t="s">
        <v>79</v>
      </c>
      <c r="P160" t="s">
        <v>394</v>
      </c>
      <c r="Q160" t="s"/>
      <c r="R160" t="s">
        <v>164</v>
      </c>
      <c r="S160" t="s">
        <v>400</v>
      </c>
      <c r="T160" t="s">
        <v>82</v>
      </c>
      <c r="U160" t="s">
        <v>83</v>
      </c>
      <c r="V160" t="s">
        <v>84</v>
      </c>
      <c r="W160" t="s">
        <v>111</v>
      </c>
      <c r="X160" t="s"/>
      <c r="Y160" t="s">
        <v>86</v>
      </c>
      <c r="Z160">
        <f>HYPERLINK("https://hotel-media.eclerx.com/savepage/tk_15480592236816814_sr_976.html","info")</f>
        <v/>
      </c>
      <c r="AA160" t="n">
        <v>585143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2</v>
      </c>
      <c r="AQ160" t="s">
        <v>91</v>
      </c>
      <c r="AR160" t="s">
        <v>156</v>
      </c>
      <c r="AS160" t="s"/>
      <c r="AT160" t="s">
        <v>92</v>
      </c>
      <c r="AU160" t="s"/>
      <c r="AV160" t="s"/>
      <c r="AW160" t="s"/>
      <c r="AX160" t="s"/>
      <c r="AY160" t="n">
        <v>8509924</v>
      </c>
      <c r="AZ160" t="s">
        <v>398</v>
      </c>
      <c r="BA160" t="s"/>
      <c r="BB160" t="n">
        <v>1623679</v>
      </c>
      <c r="BC160" t="n">
        <v>1.27686718512922</v>
      </c>
      <c r="BD160" t="n">
        <v>1.27686718512922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401</v>
      </c>
      <c r="F161" t="n">
        <v>586994</v>
      </c>
      <c r="G161" t="s">
        <v>74</v>
      </c>
      <c r="H161" t="s">
        <v>75</v>
      </c>
      <c r="I161" t="s"/>
      <c r="J161" t="s">
        <v>76</v>
      </c>
      <c r="K161" t="n">
        <v>2388.25</v>
      </c>
      <c r="L161" t="s">
        <v>77</v>
      </c>
      <c r="M161" t="s"/>
      <c r="N161" t="s">
        <v>402</v>
      </c>
      <c r="O161" t="s">
        <v>79</v>
      </c>
      <c r="P161" t="s">
        <v>401</v>
      </c>
      <c r="Q161" t="s">
        <v>100</v>
      </c>
      <c r="R161" t="s">
        <v>173</v>
      </c>
      <c r="S161" t="s">
        <v>403</v>
      </c>
      <c r="T161" t="s">
        <v>82</v>
      </c>
      <c r="U161" t="s">
        <v>83</v>
      </c>
      <c r="V161" t="s">
        <v>84</v>
      </c>
      <c r="W161" t="s">
        <v>111</v>
      </c>
      <c r="X161" t="s"/>
      <c r="Y161" t="s">
        <v>86</v>
      </c>
      <c r="Z161">
        <f>HYPERLINK("https://hotel-media.eclerx.com/savepage/tk_15480592429201434_sr_979.html","info")</f>
        <v/>
      </c>
      <c r="AA161" t="n">
        <v>86031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404</v>
      </c>
      <c r="AP161" t="n">
        <v>5</v>
      </c>
      <c r="AQ161" t="s">
        <v>91</v>
      </c>
      <c r="AR161" t="s">
        <v>71</v>
      </c>
      <c r="AS161" t="s"/>
      <c r="AT161" t="s">
        <v>92</v>
      </c>
      <c r="AU161" t="s"/>
      <c r="AV161" t="s"/>
      <c r="AW161" t="s"/>
      <c r="AX161" t="s"/>
      <c r="AY161" t="n">
        <v>8509638</v>
      </c>
      <c r="AZ161" t="s">
        <v>405</v>
      </c>
      <c r="BA161" t="s"/>
      <c r="BB161" t="n">
        <v>48642</v>
      </c>
      <c r="BC161" t="n">
        <v>1.29763901233673</v>
      </c>
      <c r="BD161" t="n">
        <v>1.29763901233673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401</v>
      </c>
      <c r="F162" t="n">
        <v>586994</v>
      </c>
      <c r="G162" t="s">
        <v>74</v>
      </c>
      <c r="H162" t="s">
        <v>75</v>
      </c>
      <c r="I162" t="s"/>
      <c r="J162" t="s">
        <v>76</v>
      </c>
      <c r="K162" t="n">
        <v>2388.25</v>
      </c>
      <c r="L162" t="s">
        <v>77</v>
      </c>
      <c r="M162" t="s"/>
      <c r="N162" t="s">
        <v>402</v>
      </c>
      <c r="O162" t="s">
        <v>79</v>
      </c>
      <c r="P162" t="s">
        <v>401</v>
      </c>
      <c r="Q162" t="s">
        <v>100</v>
      </c>
      <c r="R162" t="s">
        <v>173</v>
      </c>
      <c r="S162" t="s">
        <v>403</v>
      </c>
      <c r="T162" t="s">
        <v>82</v>
      </c>
      <c r="U162" t="s">
        <v>83</v>
      </c>
      <c r="V162" t="s">
        <v>84</v>
      </c>
      <c r="W162" t="s">
        <v>111</v>
      </c>
      <c r="X162" t="s"/>
      <c r="Y162" t="s">
        <v>86</v>
      </c>
      <c r="Z162">
        <f>HYPERLINK("https://hotel-media.eclerx.com/savepage/tk_15480592429201434_sr_979.html","info")</f>
        <v/>
      </c>
      <c r="AA162" t="n">
        <v>86031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404</v>
      </c>
      <c r="AP162" t="n">
        <v>5</v>
      </c>
      <c r="AQ162" t="s">
        <v>91</v>
      </c>
      <c r="AR162" t="s">
        <v>145</v>
      </c>
      <c r="AS162" t="s"/>
      <c r="AT162" t="s">
        <v>92</v>
      </c>
      <c r="AU162" t="s"/>
      <c r="AV162" t="s"/>
      <c r="AW162" t="s"/>
      <c r="AX162" t="s"/>
      <c r="AY162" t="n">
        <v>8509638</v>
      </c>
      <c r="AZ162" t="s">
        <v>405</v>
      </c>
      <c r="BA162" t="s"/>
      <c r="BB162" t="n">
        <v>48642</v>
      </c>
      <c r="BC162" t="n">
        <v>1.29763901233673</v>
      </c>
      <c r="BD162" t="n">
        <v>1.29763901233673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406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4910.53</v>
      </c>
      <c r="L163" t="s">
        <v>77</v>
      </c>
      <c r="M163" t="s"/>
      <c r="N163" t="s">
        <v>407</v>
      </c>
      <c r="O163" t="s">
        <v>79</v>
      </c>
      <c r="P163" t="s">
        <v>406</v>
      </c>
      <c r="Q163" t="s">
        <v>100</v>
      </c>
      <c r="R163" t="s">
        <v>173</v>
      </c>
      <c r="S163" t="s">
        <v>408</v>
      </c>
      <c r="T163" t="s">
        <v>82</v>
      </c>
      <c r="U163" t="s">
        <v>83</v>
      </c>
      <c r="V163" t="s">
        <v>84</v>
      </c>
      <c r="W163" t="s">
        <v>111</v>
      </c>
      <c r="X163" t="s"/>
      <c r="Y163" t="s">
        <v>86</v>
      </c>
      <c r="Z163">
        <f>HYPERLINK("https://hotel-media.eclerx.com/savepage/tk_1548059219604144_sr_979.html","info")</f>
        <v/>
      </c>
      <c r="AA163" t="n">
        <v>-8509891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</v>
      </c>
      <c r="AQ163" t="s">
        <v>91</v>
      </c>
      <c r="AR163" t="s">
        <v>156</v>
      </c>
      <c r="AS163" t="s"/>
      <c r="AT163" t="s">
        <v>92</v>
      </c>
      <c r="AU163" t="s"/>
      <c r="AV163" t="s"/>
      <c r="AW163" t="s"/>
      <c r="AX163" t="s"/>
      <c r="AY163" t="n">
        <v>8509891</v>
      </c>
      <c r="AZ163" t="s">
        <v>409</v>
      </c>
      <c r="BA163" t="s"/>
      <c r="BB163" t="n">
        <v>10600</v>
      </c>
      <c r="BC163" t="n">
        <v>1.298754</v>
      </c>
      <c r="BD163" t="n">
        <v>1.298754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406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7015.04</v>
      </c>
      <c r="L164" t="s">
        <v>77</v>
      </c>
      <c r="M164" t="s"/>
      <c r="N164" t="s">
        <v>407</v>
      </c>
      <c r="O164" t="s">
        <v>79</v>
      </c>
      <c r="P164" t="s">
        <v>406</v>
      </c>
      <c r="Q164" t="s"/>
      <c r="R164" t="s">
        <v>173</v>
      </c>
      <c r="S164" t="s">
        <v>410</v>
      </c>
      <c r="T164" t="s">
        <v>82</v>
      </c>
      <c r="U164" t="s">
        <v>83</v>
      </c>
      <c r="V164" t="s">
        <v>84</v>
      </c>
      <c r="W164" t="s">
        <v>111</v>
      </c>
      <c r="X164" t="s"/>
      <c r="Y164" t="s">
        <v>86</v>
      </c>
      <c r="Z164">
        <f>HYPERLINK("https://hotel-media.eclerx.com/savepage/tk_1548059219604144_sr_979.html","info")</f>
        <v/>
      </c>
      <c r="AA164" t="n">
        <v>-8509891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</v>
      </c>
      <c r="AQ164" t="s">
        <v>91</v>
      </c>
      <c r="AR164" t="s">
        <v>156</v>
      </c>
      <c r="AS164" t="s"/>
      <c r="AT164" t="s">
        <v>92</v>
      </c>
      <c r="AU164" t="s"/>
      <c r="AV164" t="s"/>
      <c r="AW164" t="s"/>
      <c r="AX164" t="s"/>
      <c r="AY164" t="n">
        <v>8509891</v>
      </c>
      <c r="AZ164" t="s">
        <v>409</v>
      </c>
      <c r="BA164" t="s"/>
      <c r="BB164" t="n">
        <v>10600</v>
      </c>
      <c r="BC164" t="n">
        <v>1.298754</v>
      </c>
      <c r="BD164" t="n">
        <v>1.298754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406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5156.29</v>
      </c>
      <c r="L165" t="s">
        <v>77</v>
      </c>
      <c r="M165" t="s"/>
      <c r="N165" t="s">
        <v>411</v>
      </c>
      <c r="O165" t="s">
        <v>79</v>
      </c>
      <c r="P165" t="s">
        <v>406</v>
      </c>
      <c r="Q165" t="s">
        <v>100</v>
      </c>
      <c r="R165" t="s">
        <v>173</v>
      </c>
      <c r="S165" t="s">
        <v>412</v>
      </c>
      <c r="T165" t="s">
        <v>82</v>
      </c>
      <c r="U165" t="s">
        <v>83</v>
      </c>
      <c r="V165" t="s">
        <v>84</v>
      </c>
      <c r="W165" t="s">
        <v>111</v>
      </c>
      <c r="X165" t="s"/>
      <c r="Y165" t="s">
        <v>86</v>
      </c>
      <c r="Z165">
        <f>HYPERLINK("https://hotel-media.eclerx.com/savepage/tk_1548059219604144_sr_979.html","info")</f>
        <v/>
      </c>
      <c r="AA165" t="n">
        <v>-8509891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</v>
      </c>
      <c r="AQ165" t="s">
        <v>91</v>
      </c>
      <c r="AR165" t="s">
        <v>156</v>
      </c>
      <c r="AS165" t="s"/>
      <c r="AT165" t="s">
        <v>92</v>
      </c>
      <c r="AU165" t="s"/>
      <c r="AV165" t="s"/>
      <c r="AW165" t="s"/>
      <c r="AX165" t="s"/>
      <c r="AY165" t="n">
        <v>8509891</v>
      </c>
      <c r="AZ165" t="s">
        <v>409</v>
      </c>
      <c r="BA165" t="s"/>
      <c r="BB165" t="n">
        <v>10600</v>
      </c>
      <c r="BC165" t="n">
        <v>1.298754</v>
      </c>
      <c r="BD165" t="n">
        <v>1.298754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406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7365.8</v>
      </c>
      <c r="L166" t="s">
        <v>77</v>
      </c>
      <c r="M166" t="s"/>
      <c r="N166" t="s">
        <v>411</v>
      </c>
      <c r="O166" t="s">
        <v>79</v>
      </c>
      <c r="P166" t="s">
        <v>406</v>
      </c>
      <c r="Q166" t="s"/>
      <c r="R166" t="s">
        <v>173</v>
      </c>
      <c r="S166" t="s">
        <v>413</v>
      </c>
      <c r="T166" t="s">
        <v>82</v>
      </c>
      <c r="U166" t="s">
        <v>83</v>
      </c>
      <c r="V166" t="s">
        <v>84</v>
      </c>
      <c r="W166" t="s">
        <v>111</v>
      </c>
      <c r="X166" t="s"/>
      <c r="Y166" t="s">
        <v>86</v>
      </c>
      <c r="Z166">
        <f>HYPERLINK("https://hotel-media.eclerx.com/savepage/tk_1548059219604144_sr_979.html","info")</f>
        <v/>
      </c>
      <c r="AA166" t="n">
        <v>-8509891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</v>
      </c>
      <c r="AQ166" t="s">
        <v>91</v>
      </c>
      <c r="AR166" t="s">
        <v>156</v>
      </c>
      <c r="AS166" t="s"/>
      <c r="AT166" t="s">
        <v>92</v>
      </c>
      <c r="AU166" t="s"/>
      <c r="AV166" t="s"/>
      <c r="AW166" t="s"/>
      <c r="AX166" t="s"/>
      <c r="AY166" t="n">
        <v>8509891</v>
      </c>
      <c r="AZ166" t="s">
        <v>409</v>
      </c>
      <c r="BA166" t="s"/>
      <c r="BB166" t="n">
        <v>10600</v>
      </c>
      <c r="BC166" t="n">
        <v>1.298754</v>
      </c>
      <c r="BD166" t="n">
        <v>1.298754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406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7320.7</v>
      </c>
      <c r="L167" t="s">
        <v>77</v>
      </c>
      <c r="M167" t="s"/>
      <c r="N167" t="s">
        <v>414</v>
      </c>
      <c r="O167" t="s">
        <v>79</v>
      </c>
      <c r="P167" t="s">
        <v>406</v>
      </c>
      <c r="Q167" t="s">
        <v>100</v>
      </c>
      <c r="R167" t="s">
        <v>173</v>
      </c>
      <c r="S167" t="s">
        <v>415</v>
      </c>
      <c r="T167" t="s">
        <v>82</v>
      </c>
      <c r="U167" t="s">
        <v>83</v>
      </c>
      <c r="V167" t="s">
        <v>84</v>
      </c>
      <c r="W167" t="s">
        <v>111</v>
      </c>
      <c r="X167" t="s"/>
      <c r="Y167" t="s">
        <v>86</v>
      </c>
      <c r="Z167">
        <f>HYPERLINK("https://hotel-media.eclerx.com/savepage/tk_1548059219604144_sr_979.html","info")</f>
        <v/>
      </c>
      <c r="AA167" t="n">
        <v>-8509891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416</v>
      </c>
      <c r="AP167" t="n">
        <v>1</v>
      </c>
      <c r="AQ167" t="s">
        <v>91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8509891</v>
      </c>
      <c r="AZ167" t="s">
        <v>409</v>
      </c>
      <c r="BA167" t="s"/>
      <c r="BB167" t="n">
        <v>10600</v>
      </c>
      <c r="BC167" t="n">
        <v>1.298754</v>
      </c>
      <c r="BD167" t="n">
        <v>1.298754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406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8567.18</v>
      </c>
      <c r="L168" t="s">
        <v>77</v>
      </c>
      <c r="M168" t="s"/>
      <c r="N168" t="s">
        <v>414</v>
      </c>
      <c r="O168" t="s">
        <v>79</v>
      </c>
      <c r="P168" t="s">
        <v>406</v>
      </c>
      <c r="Q168" t="s"/>
      <c r="R168" t="s">
        <v>173</v>
      </c>
      <c r="S168" t="s">
        <v>417</v>
      </c>
      <c r="T168" t="s">
        <v>82</v>
      </c>
      <c r="U168" t="s">
        <v>83</v>
      </c>
      <c r="V168" t="s">
        <v>84</v>
      </c>
      <c r="W168" t="s">
        <v>111</v>
      </c>
      <c r="X168" t="s"/>
      <c r="Y168" t="s">
        <v>86</v>
      </c>
      <c r="Z168">
        <f>HYPERLINK("https://hotel-media.eclerx.com/savepage/tk_1548059219604144_sr_979.html","info")</f>
        <v/>
      </c>
      <c r="AA168" t="n">
        <v>-8509891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418</v>
      </c>
      <c r="AP168" t="n">
        <v>1</v>
      </c>
      <c r="AQ168" t="s">
        <v>91</v>
      </c>
      <c r="AR168" t="s">
        <v>71</v>
      </c>
      <c r="AS168" t="s"/>
      <c r="AT168" t="s">
        <v>92</v>
      </c>
      <c r="AU168" t="s"/>
      <c r="AV168" t="s"/>
      <c r="AW168" t="s"/>
      <c r="AX168" t="s"/>
      <c r="AY168" t="n">
        <v>8509891</v>
      </c>
      <c r="AZ168" t="s">
        <v>409</v>
      </c>
      <c r="BA168" t="s"/>
      <c r="BB168" t="n">
        <v>10600</v>
      </c>
      <c r="BC168" t="n">
        <v>1.298754</v>
      </c>
      <c r="BD168" t="n">
        <v>1.298754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406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8545.77</v>
      </c>
      <c r="L169" t="s">
        <v>77</v>
      </c>
      <c r="M169" t="s"/>
      <c r="N169" t="s">
        <v>419</v>
      </c>
      <c r="O169" t="s">
        <v>79</v>
      </c>
      <c r="P169" t="s">
        <v>406</v>
      </c>
      <c r="Q169" t="s">
        <v>100</v>
      </c>
      <c r="R169" t="s">
        <v>173</v>
      </c>
      <c r="S169" t="s">
        <v>420</v>
      </c>
      <c r="T169" t="s">
        <v>82</v>
      </c>
      <c r="U169" t="s">
        <v>83</v>
      </c>
      <c r="V169" t="s">
        <v>84</v>
      </c>
      <c r="W169" t="s">
        <v>111</v>
      </c>
      <c r="X169" t="s"/>
      <c r="Y169" t="s">
        <v>86</v>
      </c>
      <c r="Z169">
        <f>HYPERLINK("https://hotel-media.eclerx.com/savepage/tk_1548059219604144_sr_979.html","info")</f>
        <v/>
      </c>
      <c r="AA169" t="n">
        <v>-8509891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421</v>
      </c>
      <c r="AP169" t="n">
        <v>1</v>
      </c>
      <c r="AQ169" t="s">
        <v>91</v>
      </c>
      <c r="AR169" t="s">
        <v>71</v>
      </c>
      <c r="AS169" t="s"/>
      <c r="AT169" t="s">
        <v>92</v>
      </c>
      <c r="AU169" t="s"/>
      <c r="AV169" t="s"/>
      <c r="AW169" t="s"/>
      <c r="AX169" t="s"/>
      <c r="AY169" t="n">
        <v>8509891</v>
      </c>
      <c r="AZ169" t="s">
        <v>409</v>
      </c>
      <c r="BA169" t="s"/>
      <c r="BB169" t="n">
        <v>10600</v>
      </c>
      <c r="BC169" t="n">
        <v>1.298754</v>
      </c>
      <c r="BD169" t="n">
        <v>1.298754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406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8988.540000000001</v>
      </c>
      <c r="L170" t="s">
        <v>77</v>
      </c>
      <c r="M170" t="s"/>
      <c r="N170" t="s">
        <v>419</v>
      </c>
      <c r="O170" t="s">
        <v>79</v>
      </c>
      <c r="P170" t="s">
        <v>406</v>
      </c>
      <c r="Q170" t="s"/>
      <c r="R170" t="s">
        <v>173</v>
      </c>
      <c r="S170" t="s">
        <v>422</v>
      </c>
      <c r="T170" t="s">
        <v>82</v>
      </c>
      <c r="U170" t="s">
        <v>83</v>
      </c>
      <c r="V170" t="s">
        <v>84</v>
      </c>
      <c r="W170" t="s">
        <v>111</v>
      </c>
      <c r="X170" t="s"/>
      <c r="Y170" t="s">
        <v>86</v>
      </c>
      <c r="Z170">
        <f>HYPERLINK("https://hotel-media.eclerx.com/savepage/tk_1548059219604144_sr_979.html","info")</f>
        <v/>
      </c>
      <c r="AA170" t="n">
        <v>-8509891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423</v>
      </c>
      <c r="AP170" t="n">
        <v>1</v>
      </c>
      <c r="AQ170" t="s">
        <v>91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8509891</v>
      </c>
      <c r="AZ170" t="s">
        <v>409</v>
      </c>
      <c r="BA170" t="s"/>
      <c r="BB170" t="n">
        <v>10600</v>
      </c>
      <c r="BC170" t="n">
        <v>1.298754</v>
      </c>
      <c r="BD170" t="n">
        <v>1.298754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406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9937.98</v>
      </c>
      <c r="L171" t="s">
        <v>77</v>
      </c>
      <c r="M171" t="s"/>
      <c r="N171" t="s">
        <v>323</v>
      </c>
      <c r="O171" t="s">
        <v>79</v>
      </c>
      <c r="P171" t="s">
        <v>406</v>
      </c>
      <c r="Q171" t="s"/>
      <c r="R171" t="s">
        <v>173</v>
      </c>
      <c r="S171" t="s">
        <v>424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HYPERLINK("https://hotel-media.eclerx.com/savepage/tk_1548059219604144_sr_979.html","info")</f>
        <v/>
      </c>
      <c r="AA171" t="n">
        <v>-8509891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1</v>
      </c>
      <c r="AQ171" t="s">
        <v>91</v>
      </c>
      <c r="AR171" t="s">
        <v>156</v>
      </c>
      <c r="AS171" t="s"/>
      <c r="AT171" t="s">
        <v>92</v>
      </c>
      <c r="AU171" t="s"/>
      <c r="AV171" t="s"/>
      <c r="AW171" t="s"/>
      <c r="AX171" t="s"/>
      <c r="AY171" t="n">
        <v>8509891</v>
      </c>
      <c r="AZ171" t="s">
        <v>409</v>
      </c>
      <c r="BA171" t="s"/>
      <c r="BB171" t="n">
        <v>10600</v>
      </c>
      <c r="BC171" t="n">
        <v>1.298754</v>
      </c>
      <c r="BD171" t="n">
        <v>1.298754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406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9937.98</v>
      </c>
      <c r="L172" t="s">
        <v>77</v>
      </c>
      <c r="M172" t="s"/>
      <c r="N172" t="s">
        <v>323</v>
      </c>
      <c r="O172" t="s">
        <v>79</v>
      </c>
      <c r="P172" t="s">
        <v>406</v>
      </c>
      <c r="Q172" t="s">
        <v>100</v>
      </c>
      <c r="R172" t="s">
        <v>173</v>
      </c>
      <c r="S172" t="s">
        <v>424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HYPERLINK("https://hotel-media.eclerx.com/savepage/tk_1548059219604144_sr_979.html","info")</f>
        <v/>
      </c>
      <c r="AA172" t="n">
        <v>-8509891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1</v>
      </c>
      <c r="AQ172" t="s">
        <v>91</v>
      </c>
      <c r="AR172" t="s">
        <v>156</v>
      </c>
      <c r="AS172" t="s"/>
      <c r="AT172" t="s">
        <v>92</v>
      </c>
      <c r="AU172" t="s"/>
      <c r="AV172" t="s"/>
      <c r="AW172" t="s"/>
      <c r="AX172" t="s"/>
      <c r="AY172" t="n">
        <v>8509891</v>
      </c>
      <c r="AZ172" t="s">
        <v>409</v>
      </c>
      <c r="BA172" t="s"/>
      <c r="BB172" t="n">
        <v>10600</v>
      </c>
      <c r="BC172" t="n">
        <v>1.298754</v>
      </c>
      <c r="BD172" t="n">
        <v>1.298754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406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11879.81</v>
      </c>
      <c r="L173" t="s">
        <v>77</v>
      </c>
      <c r="M173" t="s"/>
      <c r="N173" t="s">
        <v>425</v>
      </c>
      <c r="O173" t="s">
        <v>79</v>
      </c>
      <c r="P173" t="s">
        <v>406</v>
      </c>
      <c r="Q173" t="s"/>
      <c r="R173" t="s">
        <v>173</v>
      </c>
      <c r="S173" t="s">
        <v>426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HYPERLINK("https://hotel-media.eclerx.com/savepage/tk_1548059219604144_sr_979.html","info")</f>
        <v/>
      </c>
      <c r="AA173" t="n">
        <v>-8509891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427</v>
      </c>
      <c r="AP173" t="n">
        <v>1</v>
      </c>
      <c r="AQ173" t="s">
        <v>91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8509891</v>
      </c>
      <c r="AZ173" t="s">
        <v>409</v>
      </c>
      <c r="BA173" t="s"/>
      <c r="BB173" t="n">
        <v>10600</v>
      </c>
      <c r="BC173" t="n">
        <v>1.298754</v>
      </c>
      <c r="BD173" t="n">
        <v>1.298754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160</v>
      </c>
      <c r="D174" t="n">
        <v>1</v>
      </c>
      <c r="E174" t="s">
        <v>428</v>
      </c>
      <c r="F174" t="n">
        <v>860364</v>
      </c>
      <c r="G174" t="s">
        <v>74</v>
      </c>
      <c r="H174" t="s">
        <v>75</v>
      </c>
      <c r="I174" t="s"/>
      <c r="J174" t="s">
        <v>76</v>
      </c>
      <c r="K174" t="n">
        <v>1390.69</v>
      </c>
      <c r="L174" t="s">
        <v>77</v>
      </c>
      <c r="M174" t="s"/>
      <c r="N174" t="s">
        <v>197</v>
      </c>
      <c r="O174" t="s">
        <v>79</v>
      </c>
      <c r="P174" t="s">
        <v>428</v>
      </c>
      <c r="Q174" t="s">
        <v>100</v>
      </c>
      <c r="R174" t="s">
        <v>141</v>
      </c>
      <c r="S174" t="s">
        <v>429</v>
      </c>
      <c r="T174" t="s">
        <v>82</v>
      </c>
      <c r="U174" t="s">
        <v>83</v>
      </c>
      <c r="V174" t="s">
        <v>84</v>
      </c>
      <c r="W174" t="s">
        <v>111</v>
      </c>
      <c r="X174" t="s"/>
      <c r="Y174" t="s">
        <v>86</v>
      </c>
      <c r="Z174">
        <f>HYPERLINK("https://hotel-media.eclerx.com/savepage/tk_1548059231039896_sr_974.html","info")</f>
        <v/>
      </c>
      <c r="AA174" t="n">
        <v>156655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430</v>
      </c>
      <c r="AP174" t="n">
        <v>3</v>
      </c>
      <c r="AQ174" t="s">
        <v>91</v>
      </c>
      <c r="AR174" t="s">
        <v>71</v>
      </c>
      <c r="AS174" t="s"/>
      <c r="AT174" t="s">
        <v>92</v>
      </c>
      <c r="AU174" t="s"/>
      <c r="AV174" t="s"/>
      <c r="AW174" t="s"/>
      <c r="AX174" t="s"/>
      <c r="AY174" t="n">
        <v>8509719</v>
      </c>
      <c r="AZ174" t="s">
        <v>431</v>
      </c>
      <c r="BA174" t="s"/>
      <c r="BB174" t="n">
        <v>3198</v>
      </c>
      <c r="BC174" t="n">
        <v>1.31010737524333</v>
      </c>
      <c r="BD174" t="n">
        <v>1.31010737524333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160</v>
      </c>
      <c r="D175" t="n">
        <v>1</v>
      </c>
      <c r="E175" t="s">
        <v>428</v>
      </c>
      <c r="F175" t="n">
        <v>860364</v>
      </c>
      <c r="G175" t="s">
        <v>74</v>
      </c>
      <c r="H175" t="s">
        <v>75</v>
      </c>
      <c r="I175" t="s"/>
      <c r="J175" t="s">
        <v>76</v>
      </c>
      <c r="K175" t="n">
        <v>1390.62</v>
      </c>
      <c r="L175" t="s">
        <v>77</v>
      </c>
      <c r="M175" t="s"/>
      <c r="N175" t="s">
        <v>197</v>
      </c>
      <c r="O175" t="s">
        <v>79</v>
      </c>
      <c r="P175" t="s">
        <v>428</v>
      </c>
      <c r="Q175" t="s">
        <v>100</v>
      </c>
      <c r="R175" t="s">
        <v>141</v>
      </c>
      <c r="S175" t="s">
        <v>432</v>
      </c>
      <c r="T175" t="s">
        <v>82</v>
      </c>
      <c r="U175" t="s">
        <v>83</v>
      </c>
      <c r="V175" t="s">
        <v>84</v>
      </c>
      <c r="W175" t="s">
        <v>111</v>
      </c>
      <c r="X175" t="s"/>
      <c r="Y175" t="s">
        <v>86</v>
      </c>
      <c r="Z175">
        <f>HYPERLINK("https://hotel-media.eclerx.com/savepage/tk_1548059231039896_sr_974.html","info")</f>
        <v/>
      </c>
      <c r="AA175" t="n">
        <v>156655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430</v>
      </c>
      <c r="AP175" t="n">
        <v>3</v>
      </c>
      <c r="AQ175" t="s">
        <v>91</v>
      </c>
      <c r="AR175" t="s">
        <v>156</v>
      </c>
      <c r="AS175" t="s"/>
      <c r="AT175" t="s">
        <v>92</v>
      </c>
      <c r="AU175" t="s"/>
      <c r="AV175" t="s"/>
      <c r="AW175" t="s"/>
      <c r="AX175" t="s"/>
      <c r="AY175" t="n">
        <v>8509719</v>
      </c>
      <c r="AZ175" t="s">
        <v>431</v>
      </c>
      <c r="BA175" t="s"/>
      <c r="BB175" t="n">
        <v>3198</v>
      </c>
      <c r="BC175" t="n">
        <v>1.31010737524333</v>
      </c>
      <c r="BD175" t="n">
        <v>1.31010737524333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160</v>
      </c>
      <c r="D176" t="n">
        <v>1</v>
      </c>
      <c r="E176" t="s">
        <v>428</v>
      </c>
      <c r="F176" t="n">
        <v>860364</v>
      </c>
      <c r="G176" t="s">
        <v>74</v>
      </c>
      <c r="H176" t="s">
        <v>75</v>
      </c>
      <c r="I176" t="s"/>
      <c r="J176" t="s">
        <v>76</v>
      </c>
      <c r="K176" t="n">
        <v>1573.47</v>
      </c>
      <c r="L176" t="s">
        <v>77</v>
      </c>
      <c r="M176" t="s"/>
      <c r="N176" t="s">
        <v>433</v>
      </c>
      <c r="O176" t="s">
        <v>79</v>
      </c>
      <c r="P176" t="s">
        <v>428</v>
      </c>
      <c r="Q176" t="s">
        <v>100</v>
      </c>
      <c r="R176" t="s">
        <v>141</v>
      </c>
      <c r="S176" t="s">
        <v>393</v>
      </c>
      <c r="T176" t="s">
        <v>82</v>
      </c>
      <c r="U176" t="s">
        <v>83</v>
      </c>
      <c r="V176" t="s">
        <v>84</v>
      </c>
      <c r="W176" t="s">
        <v>111</v>
      </c>
      <c r="X176" t="s"/>
      <c r="Y176" t="s">
        <v>86</v>
      </c>
      <c r="Z176">
        <f>HYPERLINK("https://hotel-media.eclerx.com/savepage/tk_1548059231039896_sr_974.html","info")</f>
        <v/>
      </c>
      <c r="AA176" t="n">
        <v>156655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430</v>
      </c>
      <c r="AP176" t="n">
        <v>3</v>
      </c>
      <c r="AQ176" t="s">
        <v>91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8509719</v>
      </c>
      <c r="AZ176" t="s">
        <v>431</v>
      </c>
      <c r="BA176" t="s"/>
      <c r="BB176" t="n">
        <v>3198</v>
      </c>
      <c r="BC176" t="n">
        <v>1.31010737524333</v>
      </c>
      <c r="BD176" t="n">
        <v>1.31010737524333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160</v>
      </c>
      <c r="D177" t="n">
        <v>1</v>
      </c>
      <c r="E177" t="s">
        <v>428</v>
      </c>
      <c r="F177" t="n">
        <v>860364</v>
      </c>
      <c r="G177" t="s">
        <v>74</v>
      </c>
      <c r="H177" t="s">
        <v>75</v>
      </c>
      <c r="I177" t="s"/>
      <c r="J177" t="s">
        <v>76</v>
      </c>
      <c r="K177" t="n">
        <v>1589.37</v>
      </c>
      <c r="L177" t="s">
        <v>77</v>
      </c>
      <c r="M177" t="s"/>
      <c r="N177" t="s">
        <v>433</v>
      </c>
      <c r="O177" t="s">
        <v>79</v>
      </c>
      <c r="P177" t="s">
        <v>428</v>
      </c>
      <c r="Q177" t="s">
        <v>100</v>
      </c>
      <c r="R177" t="s">
        <v>141</v>
      </c>
      <c r="S177" t="s">
        <v>95</v>
      </c>
      <c r="T177" t="s">
        <v>82</v>
      </c>
      <c r="U177" t="s">
        <v>83</v>
      </c>
      <c r="V177" t="s">
        <v>84</v>
      </c>
      <c r="W177" t="s">
        <v>111</v>
      </c>
      <c r="X177" t="s"/>
      <c r="Y177" t="s">
        <v>86</v>
      </c>
      <c r="Z177">
        <f>HYPERLINK("https://hotel-media.eclerx.com/savepage/tk_1548059231039896_sr_974.html","info")</f>
        <v/>
      </c>
      <c r="AA177" t="n">
        <v>156655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430</v>
      </c>
      <c r="AP177" t="n">
        <v>3</v>
      </c>
      <c r="AQ177" t="s">
        <v>91</v>
      </c>
      <c r="AR177" t="s">
        <v>156</v>
      </c>
      <c r="AS177" t="s"/>
      <c r="AT177" t="s">
        <v>92</v>
      </c>
      <c r="AU177" t="s"/>
      <c r="AV177" t="s"/>
      <c r="AW177" t="s"/>
      <c r="AX177" t="s"/>
      <c r="AY177" t="n">
        <v>8509719</v>
      </c>
      <c r="AZ177" t="s">
        <v>431</v>
      </c>
      <c r="BA177" t="s"/>
      <c r="BB177" t="n">
        <v>3198</v>
      </c>
      <c r="BC177" t="n">
        <v>1.31010737524333</v>
      </c>
      <c r="BD177" t="n">
        <v>1.31010737524333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434</v>
      </c>
      <c r="D178" t="n">
        <v>1</v>
      </c>
      <c r="E178" t="s">
        <v>435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1526.11</v>
      </c>
      <c r="L178" t="s">
        <v>77</v>
      </c>
      <c r="M178" t="s"/>
      <c r="N178" t="s">
        <v>436</v>
      </c>
      <c r="O178" t="s">
        <v>352</v>
      </c>
      <c r="P178" t="s">
        <v>435</v>
      </c>
      <c r="Q178" t="s">
        <v>100</v>
      </c>
      <c r="R178" t="s">
        <v>80</v>
      </c>
      <c r="S178" t="s">
        <v>437</v>
      </c>
      <c r="T178" t="s">
        <v>82</v>
      </c>
      <c r="U178" t="s">
        <v>83</v>
      </c>
      <c r="V178" t="s">
        <v>84</v>
      </c>
      <c r="W178" t="s">
        <v>111</v>
      </c>
      <c r="X178" t="s"/>
      <c r="Y178" t="s">
        <v>86</v>
      </c>
      <c r="Z178">
        <f>HYPERLINK("https://hotel-media.eclerx.com/savepage/tk_15480592213301892_sr_981.html","info")</f>
        <v/>
      </c>
      <c r="AA178" t="n">
        <v>-8509813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438</v>
      </c>
      <c r="AP178" t="n">
        <v>2</v>
      </c>
      <c r="AQ178" t="s">
        <v>91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8509813</v>
      </c>
      <c r="AZ178" t="s">
        <v>439</v>
      </c>
      <c r="BA178" t="s"/>
      <c r="BB178" t="n">
        <v>295639</v>
      </c>
      <c r="BC178" t="n">
        <v>1.31556403636932</v>
      </c>
      <c r="BD178" t="n">
        <v>1.31556403636932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434</v>
      </c>
      <c r="D179" t="n">
        <v>1</v>
      </c>
      <c r="E179" t="s">
        <v>435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1809.93</v>
      </c>
      <c r="L179" t="s">
        <v>77</v>
      </c>
      <c r="M179" t="s"/>
      <c r="N179" t="s">
        <v>436</v>
      </c>
      <c r="O179" t="s">
        <v>352</v>
      </c>
      <c r="P179" t="s">
        <v>435</v>
      </c>
      <c r="Q179" t="s"/>
      <c r="R179" t="s">
        <v>80</v>
      </c>
      <c r="S179" t="s">
        <v>440</v>
      </c>
      <c r="T179" t="s">
        <v>82</v>
      </c>
      <c r="U179" t="s">
        <v>83</v>
      </c>
      <c r="V179" t="s">
        <v>84</v>
      </c>
      <c r="W179" t="s">
        <v>111</v>
      </c>
      <c r="X179" t="s"/>
      <c r="Y179" t="s">
        <v>86</v>
      </c>
      <c r="Z179">
        <f>HYPERLINK("https://hotel-media.eclerx.com/savepage/tk_15480592213301892_sr_981.html","info")</f>
        <v/>
      </c>
      <c r="AA179" t="n">
        <v>-8509813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441</v>
      </c>
      <c r="AP179" t="n">
        <v>2</v>
      </c>
      <c r="AQ179" t="s">
        <v>91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n">
        <v>8509813</v>
      </c>
      <c r="AZ179" t="s">
        <v>439</v>
      </c>
      <c r="BA179" t="s"/>
      <c r="BB179" t="n">
        <v>295639</v>
      </c>
      <c r="BC179" t="n">
        <v>1.31556403636932</v>
      </c>
      <c r="BD179" t="n">
        <v>1.31556403636932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434</v>
      </c>
      <c r="D180" t="n">
        <v>1</v>
      </c>
      <c r="E180" t="s">
        <v>435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2527.96</v>
      </c>
      <c r="L180" t="s">
        <v>77</v>
      </c>
      <c r="M180" t="s"/>
      <c r="N180" t="s">
        <v>442</v>
      </c>
      <c r="O180" t="s">
        <v>352</v>
      </c>
      <c r="P180" t="s">
        <v>435</v>
      </c>
      <c r="Q180" t="s">
        <v>100</v>
      </c>
      <c r="R180" t="s">
        <v>80</v>
      </c>
      <c r="S180" t="s">
        <v>443</v>
      </c>
      <c r="T180" t="s">
        <v>82</v>
      </c>
      <c r="U180" t="s">
        <v>83</v>
      </c>
      <c r="V180" t="s">
        <v>84</v>
      </c>
      <c r="W180" t="s">
        <v>111</v>
      </c>
      <c r="X180" t="s"/>
      <c r="Y180" t="s">
        <v>86</v>
      </c>
      <c r="Z180">
        <f>HYPERLINK("https://hotel-media.eclerx.com/savepage/tk_15480592213301892_sr_981.html","info")</f>
        <v/>
      </c>
      <c r="AA180" t="n">
        <v>-8509813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444</v>
      </c>
      <c r="AP180" t="n">
        <v>2</v>
      </c>
      <c r="AQ180" t="s">
        <v>91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8509813</v>
      </c>
      <c r="AZ180" t="s">
        <v>439</v>
      </c>
      <c r="BA180" t="s"/>
      <c r="BB180" t="n">
        <v>295639</v>
      </c>
      <c r="BC180" t="n">
        <v>1.31556403636932</v>
      </c>
      <c r="BD180" t="n">
        <v>1.31556403636932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434</v>
      </c>
      <c r="D181" t="n">
        <v>1</v>
      </c>
      <c r="E181" t="s">
        <v>435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2962.57</v>
      </c>
      <c r="L181" t="s">
        <v>77</v>
      </c>
      <c r="M181" t="s"/>
      <c r="N181" t="s">
        <v>442</v>
      </c>
      <c r="O181" t="s">
        <v>352</v>
      </c>
      <c r="P181" t="s">
        <v>435</v>
      </c>
      <c r="Q181" t="s"/>
      <c r="R181" t="s">
        <v>80</v>
      </c>
      <c r="S181" t="s">
        <v>445</v>
      </c>
      <c r="T181" t="s">
        <v>82</v>
      </c>
      <c r="U181" t="s">
        <v>83</v>
      </c>
      <c r="V181" t="s">
        <v>84</v>
      </c>
      <c r="W181" t="s">
        <v>111</v>
      </c>
      <c r="X181" t="s"/>
      <c r="Y181" t="s">
        <v>86</v>
      </c>
      <c r="Z181">
        <f>HYPERLINK("https://hotel-media.eclerx.com/savepage/tk_15480592213301892_sr_981.html","info")</f>
        <v/>
      </c>
      <c r="AA181" t="n">
        <v>-8509813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446</v>
      </c>
      <c r="AP181" t="n">
        <v>2</v>
      </c>
      <c r="AQ181" t="s">
        <v>91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8509813</v>
      </c>
      <c r="AZ181" t="s">
        <v>439</v>
      </c>
      <c r="BA181" t="s"/>
      <c r="BB181" t="n">
        <v>295639</v>
      </c>
      <c r="BC181" t="n">
        <v>1.31556403636932</v>
      </c>
      <c r="BD181" t="n">
        <v>1.31556403636932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170</v>
      </c>
      <c r="D182" t="n">
        <v>1</v>
      </c>
      <c r="E182" t="s">
        <v>447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1390.69</v>
      </c>
      <c r="L182" t="s">
        <v>77</v>
      </c>
      <c r="M182" t="s"/>
      <c r="N182" t="s">
        <v>448</v>
      </c>
      <c r="O182" t="s">
        <v>79</v>
      </c>
      <c r="P182" t="s">
        <v>447</v>
      </c>
      <c r="Q182" t="s"/>
      <c r="R182" t="s">
        <v>141</v>
      </c>
      <c r="S182" t="s">
        <v>429</v>
      </c>
      <c r="T182" t="s">
        <v>82</v>
      </c>
      <c r="U182" t="s">
        <v>83</v>
      </c>
      <c r="V182" t="s">
        <v>84</v>
      </c>
      <c r="W182" t="s">
        <v>111</v>
      </c>
      <c r="X182" t="s"/>
      <c r="Y182" t="s">
        <v>86</v>
      </c>
      <c r="Z182">
        <f>HYPERLINK("https://hotel-media.eclerx.com/savepage/tk_15480592270398378_sr_980.html","info")</f>
        <v/>
      </c>
      <c r="AA182" t="n">
        <v>-9227628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4</v>
      </c>
      <c r="AQ182" t="s">
        <v>91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9227628</v>
      </c>
      <c r="AZ182" t="s">
        <v>449</v>
      </c>
      <c r="BA182" t="s"/>
      <c r="BB182" t="n">
        <v>5929049</v>
      </c>
      <c r="BC182" t="n">
        <v>1.311264</v>
      </c>
      <c r="BD182" t="n">
        <v>1.311264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170</v>
      </c>
      <c r="D183" t="n">
        <v>1</v>
      </c>
      <c r="E183" t="s">
        <v>447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1390.62</v>
      </c>
      <c r="L183" t="s">
        <v>77</v>
      </c>
      <c r="M183" t="s"/>
      <c r="N183" t="s">
        <v>448</v>
      </c>
      <c r="O183" t="s">
        <v>79</v>
      </c>
      <c r="P183" t="s">
        <v>447</v>
      </c>
      <c r="Q183" t="s"/>
      <c r="R183" t="s">
        <v>141</v>
      </c>
      <c r="S183" t="s">
        <v>432</v>
      </c>
      <c r="T183" t="s">
        <v>82</v>
      </c>
      <c r="U183" t="s">
        <v>83</v>
      </c>
      <c r="V183" t="s">
        <v>84</v>
      </c>
      <c r="W183" t="s">
        <v>111</v>
      </c>
      <c r="X183" t="s"/>
      <c r="Y183" t="s">
        <v>86</v>
      </c>
      <c r="Z183">
        <f>HYPERLINK("https://hotel-media.eclerx.com/savepage/tk_15480592270398378_sr_980.html","info")</f>
        <v/>
      </c>
      <c r="AA183" t="n">
        <v>-9227628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4</v>
      </c>
      <c r="AQ183" t="s">
        <v>91</v>
      </c>
      <c r="AR183" t="s">
        <v>156</v>
      </c>
      <c r="AS183" t="s"/>
      <c r="AT183" t="s">
        <v>92</v>
      </c>
      <c r="AU183" t="s"/>
      <c r="AV183" t="s"/>
      <c r="AW183" t="s"/>
      <c r="AX183" t="s"/>
      <c r="AY183" t="n">
        <v>9227628</v>
      </c>
      <c r="AZ183" t="s">
        <v>449</v>
      </c>
      <c r="BA183" t="s"/>
      <c r="BB183" t="n">
        <v>5929049</v>
      </c>
      <c r="BC183" t="n">
        <v>1.311264</v>
      </c>
      <c r="BD183" t="n">
        <v>1.311264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170</v>
      </c>
      <c r="D184" t="n">
        <v>1</v>
      </c>
      <c r="E184" t="s">
        <v>447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1390.69</v>
      </c>
      <c r="L184" t="s">
        <v>77</v>
      </c>
      <c r="M184" t="s"/>
      <c r="N184" t="s">
        <v>197</v>
      </c>
      <c r="O184" t="s">
        <v>79</v>
      </c>
      <c r="P184" t="s">
        <v>447</v>
      </c>
      <c r="Q184" t="s"/>
      <c r="R184" t="s">
        <v>141</v>
      </c>
      <c r="S184" t="s">
        <v>429</v>
      </c>
      <c r="T184" t="s">
        <v>82</v>
      </c>
      <c r="U184" t="s">
        <v>83</v>
      </c>
      <c r="V184" t="s">
        <v>84</v>
      </c>
      <c r="W184" t="s">
        <v>111</v>
      </c>
      <c r="X184" t="s"/>
      <c r="Y184" t="s">
        <v>86</v>
      </c>
      <c r="Z184">
        <f>HYPERLINK("https://hotel-media.eclerx.com/savepage/tk_15480592270398378_sr_980.html","info")</f>
        <v/>
      </c>
      <c r="AA184" t="n">
        <v>-9227628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4</v>
      </c>
      <c r="AQ184" t="s">
        <v>91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9227628</v>
      </c>
      <c r="AZ184" t="s">
        <v>449</v>
      </c>
      <c r="BA184" t="s"/>
      <c r="BB184" t="n">
        <v>5929049</v>
      </c>
      <c r="BC184" t="n">
        <v>1.311264</v>
      </c>
      <c r="BD184" t="n">
        <v>1.311264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170</v>
      </c>
      <c r="D185" t="n">
        <v>1</v>
      </c>
      <c r="E185" t="s">
        <v>447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1390.62</v>
      </c>
      <c r="L185" t="s">
        <v>77</v>
      </c>
      <c r="M185" t="s"/>
      <c r="N185" t="s">
        <v>197</v>
      </c>
      <c r="O185" t="s">
        <v>79</v>
      </c>
      <c r="P185" t="s">
        <v>447</v>
      </c>
      <c r="Q185" t="s"/>
      <c r="R185" t="s">
        <v>141</v>
      </c>
      <c r="S185" t="s">
        <v>432</v>
      </c>
      <c r="T185" t="s">
        <v>82</v>
      </c>
      <c r="U185" t="s">
        <v>83</v>
      </c>
      <c r="V185" t="s">
        <v>84</v>
      </c>
      <c r="W185" t="s">
        <v>111</v>
      </c>
      <c r="X185" t="s"/>
      <c r="Y185" t="s">
        <v>86</v>
      </c>
      <c r="Z185">
        <f>HYPERLINK("https://hotel-media.eclerx.com/savepage/tk_15480592270398378_sr_980.html","info")</f>
        <v/>
      </c>
      <c r="AA185" t="n">
        <v>-9227628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4</v>
      </c>
      <c r="AQ185" t="s">
        <v>91</v>
      </c>
      <c r="AR185" t="s">
        <v>156</v>
      </c>
      <c r="AS185" t="s"/>
      <c r="AT185" t="s">
        <v>92</v>
      </c>
      <c r="AU185" t="s"/>
      <c r="AV185" t="s"/>
      <c r="AW185" t="s"/>
      <c r="AX185" t="s"/>
      <c r="AY185" t="n">
        <v>9227628</v>
      </c>
      <c r="AZ185" t="s">
        <v>449</v>
      </c>
      <c r="BA185" t="s"/>
      <c r="BB185" t="n">
        <v>5929049</v>
      </c>
      <c r="BC185" t="n">
        <v>1.311264</v>
      </c>
      <c r="BD185" t="n">
        <v>1.311264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170</v>
      </c>
      <c r="D186" t="n">
        <v>1</v>
      </c>
      <c r="E186" t="s">
        <v>450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6547.37</v>
      </c>
      <c r="L186" t="s">
        <v>77</v>
      </c>
      <c r="M186" t="s"/>
      <c r="N186" t="s">
        <v>451</v>
      </c>
      <c r="O186" t="s">
        <v>79</v>
      </c>
      <c r="P186" t="s">
        <v>450</v>
      </c>
      <c r="Q186" t="s"/>
      <c r="R186" t="s">
        <v>109</v>
      </c>
      <c r="S186" t="s">
        <v>452</v>
      </c>
      <c r="T186" t="s">
        <v>82</v>
      </c>
      <c r="U186" t="s">
        <v>83</v>
      </c>
      <c r="V186" t="s">
        <v>84</v>
      </c>
      <c r="W186" t="s">
        <v>111</v>
      </c>
      <c r="X186" t="s"/>
      <c r="Y186" t="s">
        <v>86</v>
      </c>
      <c r="Z186">
        <f>HYPERLINK("https://hotel-media.eclerx.com/savepage/tk_15480592243300612_sr_980.html","info")</f>
        <v/>
      </c>
      <c r="AA186" t="n">
        <v>-8717586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3</v>
      </c>
      <c r="AQ186" t="s">
        <v>91</v>
      </c>
      <c r="AR186" t="s">
        <v>156</v>
      </c>
      <c r="AS186" t="s"/>
      <c r="AT186" t="s">
        <v>92</v>
      </c>
      <c r="AU186" t="s"/>
      <c r="AV186" t="s"/>
      <c r="AW186" t="s"/>
      <c r="AX186" t="s"/>
      <c r="AY186" t="n">
        <v>8717586</v>
      </c>
      <c r="AZ186" t="s">
        <v>453</v>
      </c>
      <c r="BA186" t="s"/>
      <c r="BB186" t="n">
        <v>5278464</v>
      </c>
      <c r="BC186" t="n">
        <v>1.300784</v>
      </c>
      <c r="BD186" t="n">
        <v>1.300784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97</v>
      </c>
      <c r="D187" t="n">
        <v>1</v>
      </c>
      <c r="E187" t="s">
        <v>454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3823.86</v>
      </c>
      <c r="L187" t="s">
        <v>77</v>
      </c>
      <c r="M187" t="s"/>
      <c r="N187" t="s">
        <v>455</v>
      </c>
      <c r="O187" t="s">
        <v>79</v>
      </c>
      <c r="P187" t="s">
        <v>454</v>
      </c>
      <c r="Q187" t="s">
        <v>100</v>
      </c>
      <c r="R187" t="s">
        <v>150</v>
      </c>
      <c r="S187" t="s">
        <v>456</v>
      </c>
      <c r="T187" t="s">
        <v>82</v>
      </c>
      <c r="U187" t="s">
        <v>83</v>
      </c>
      <c r="V187" t="s">
        <v>84</v>
      </c>
      <c r="W187" t="s">
        <v>111</v>
      </c>
      <c r="X187" t="s"/>
      <c r="Y187" t="s">
        <v>86</v>
      </c>
      <c r="Z187">
        <f>HYPERLINK("https://hotel-media.eclerx.com/savepage/tk_154805921167615_sr_973.html","info")</f>
        <v/>
      </c>
      <c r="AA187" t="n">
        <v>-8509874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457</v>
      </c>
      <c r="AP187" t="n">
        <v>2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8509874</v>
      </c>
      <c r="AZ187" t="s">
        <v>458</v>
      </c>
      <c r="BA187" t="s"/>
      <c r="BB187" t="n">
        <v>240232</v>
      </c>
      <c r="BC187" t="n">
        <v>1.28396</v>
      </c>
      <c r="BD187" t="n">
        <v>1.28396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97</v>
      </c>
      <c r="D188" t="n">
        <v>1</v>
      </c>
      <c r="E188" t="s">
        <v>454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4962.7</v>
      </c>
      <c r="L188" t="s">
        <v>77</v>
      </c>
      <c r="M188" t="s"/>
      <c r="N188" t="s">
        <v>455</v>
      </c>
      <c r="O188" t="s">
        <v>79</v>
      </c>
      <c r="P188" t="s">
        <v>454</v>
      </c>
      <c r="Q188" t="s">
        <v>100</v>
      </c>
      <c r="R188" t="s">
        <v>150</v>
      </c>
      <c r="S188" t="s">
        <v>459</v>
      </c>
      <c r="T188" t="s">
        <v>82</v>
      </c>
      <c r="U188" t="s">
        <v>83</v>
      </c>
      <c r="V188" t="s">
        <v>84</v>
      </c>
      <c r="W188" t="s">
        <v>111</v>
      </c>
      <c r="X188" t="s"/>
      <c r="Y188" t="s">
        <v>86</v>
      </c>
      <c r="Z188">
        <f>HYPERLINK("https://hotel-media.eclerx.com/savepage/tk_154805921167615_sr_973.html","info")</f>
        <v/>
      </c>
      <c r="AA188" t="n">
        <v>-8509874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460</v>
      </c>
      <c r="AP188" t="n">
        <v>2</v>
      </c>
      <c r="AQ188" t="s">
        <v>91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8509874</v>
      </c>
      <c r="AZ188" t="s">
        <v>458</v>
      </c>
      <c r="BA188" t="s"/>
      <c r="BB188" t="n">
        <v>240232</v>
      </c>
      <c r="BC188" t="n">
        <v>1.28396</v>
      </c>
      <c r="BD188" t="n">
        <v>1.28396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97</v>
      </c>
      <c r="D189" t="n">
        <v>1</v>
      </c>
      <c r="E189" t="s">
        <v>454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4003.34</v>
      </c>
      <c r="L189" t="s">
        <v>77</v>
      </c>
      <c r="M189" t="s"/>
      <c r="N189" t="s">
        <v>461</v>
      </c>
      <c r="O189" t="s">
        <v>79</v>
      </c>
      <c r="P189" t="s">
        <v>454</v>
      </c>
      <c r="Q189" t="s">
        <v>100</v>
      </c>
      <c r="R189" t="s">
        <v>150</v>
      </c>
      <c r="S189" t="s">
        <v>462</v>
      </c>
      <c r="T189" t="s">
        <v>82</v>
      </c>
      <c r="U189" t="s">
        <v>83</v>
      </c>
      <c r="V189" t="s">
        <v>84</v>
      </c>
      <c r="W189" t="s">
        <v>111</v>
      </c>
      <c r="X189" t="s"/>
      <c r="Y189" t="s">
        <v>86</v>
      </c>
      <c r="Z189">
        <f>HYPERLINK("https://hotel-media.eclerx.com/savepage/tk_154805921167615_sr_973.html","info")</f>
        <v/>
      </c>
      <c r="AA189" t="n">
        <v>-8509874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463</v>
      </c>
      <c r="AP189" t="n">
        <v>2</v>
      </c>
      <c r="AQ189" t="s">
        <v>91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8509874</v>
      </c>
      <c r="AZ189" t="s">
        <v>458</v>
      </c>
      <c r="BA189" t="s"/>
      <c r="BB189" t="n">
        <v>240232</v>
      </c>
      <c r="BC189" t="n">
        <v>1.28396</v>
      </c>
      <c r="BD189" t="n">
        <v>1.28396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97</v>
      </c>
      <c r="D190" t="n">
        <v>1</v>
      </c>
      <c r="E190" t="s">
        <v>454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5140.92</v>
      </c>
      <c r="L190" t="s">
        <v>77</v>
      </c>
      <c r="M190" t="s"/>
      <c r="N190" t="s">
        <v>461</v>
      </c>
      <c r="O190" t="s">
        <v>79</v>
      </c>
      <c r="P190" t="s">
        <v>454</v>
      </c>
      <c r="Q190" t="s">
        <v>100</v>
      </c>
      <c r="R190" t="s">
        <v>150</v>
      </c>
      <c r="S190" t="s">
        <v>464</v>
      </c>
      <c r="T190" t="s">
        <v>82</v>
      </c>
      <c r="U190" t="s">
        <v>83</v>
      </c>
      <c r="V190" t="s">
        <v>84</v>
      </c>
      <c r="W190" t="s">
        <v>111</v>
      </c>
      <c r="X190" t="s"/>
      <c r="Y190" t="s">
        <v>86</v>
      </c>
      <c r="Z190">
        <f>HYPERLINK("https://hotel-media.eclerx.com/savepage/tk_154805921167615_sr_973.html","info")</f>
        <v/>
      </c>
      <c r="AA190" t="n">
        <v>-8509874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465</v>
      </c>
      <c r="AP190" t="n">
        <v>2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8509874</v>
      </c>
      <c r="AZ190" t="s">
        <v>458</v>
      </c>
      <c r="BA190" t="s"/>
      <c r="BB190" t="n">
        <v>240232</v>
      </c>
      <c r="BC190" t="n">
        <v>1.28396</v>
      </c>
      <c r="BD190" t="n">
        <v>1.28396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97</v>
      </c>
      <c r="D191" t="n">
        <v>1</v>
      </c>
      <c r="E191" t="s">
        <v>454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4107.54</v>
      </c>
      <c r="L191" t="s">
        <v>77</v>
      </c>
      <c r="M191" t="s"/>
      <c r="N191" t="s">
        <v>466</v>
      </c>
      <c r="O191" t="s">
        <v>79</v>
      </c>
      <c r="P191" t="s">
        <v>454</v>
      </c>
      <c r="Q191" t="s">
        <v>100</v>
      </c>
      <c r="R191" t="s">
        <v>150</v>
      </c>
      <c r="S191" t="s">
        <v>467</v>
      </c>
      <c r="T191" t="s">
        <v>82</v>
      </c>
      <c r="U191" t="s">
        <v>83</v>
      </c>
      <c r="V191" t="s">
        <v>84</v>
      </c>
      <c r="W191" t="s">
        <v>111</v>
      </c>
      <c r="X191" t="s"/>
      <c r="Y191" t="s">
        <v>86</v>
      </c>
      <c r="Z191">
        <f>HYPERLINK("https://hotel-media.eclerx.com/savepage/tk_154805921167615_sr_973.html","info")</f>
        <v/>
      </c>
      <c r="AA191" t="n">
        <v>-8509874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468</v>
      </c>
      <c r="AP191" t="n">
        <v>2</v>
      </c>
      <c r="AQ191" t="s">
        <v>91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8509874</v>
      </c>
      <c r="AZ191" t="s">
        <v>458</v>
      </c>
      <c r="BA191" t="s"/>
      <c r="BB191" t="n">
        <v>240232</v>
      </c>
      <c r="BC191" t="n">
        <v>1.28396</v>
      </c>
      <c r="BD191" t="n">
        <v>1.28396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97</v>
      </c>
      <c r="D192" t="n">
        <v>1</v>
      </c>
      <c r="E192" t="s">
        <v>454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5274.77</v>
      </c>
      <c r="L192" t="s">
        <v>77</v>
      </c>
      <c r="M192" t="s"/>
      <c r="N192" t="s">
        <v>466</v>
      </c>
      <c r="O192" t="s">
        <v>79</v>
      </c>
      <c r="P192" t="s">
        <v>454</v>
      </c>
      <c r="Q192" t="s">
        <v>100</v>
      </c>
      <c r="R192" t="s">
        <v>150</v>
      </c>
      <c r="S192" t="s">
        <v>469</v>
      </c>
      <c r="T192" t="s">
        <v>82</v>
      </c>
      <c r="U192" t="s">
        <v>83</v>
      </c>
      <c r="V192" t="s">
        <v>84</v>
      </c>
      <c r="W192" t="s">
        <v>111</v>
      </c>
      <c r="X192" t="s"/>
      <c r="Y192" t="s">
        <v>86</v>
      </c>
      <c r="Z192">
        <f>HYPERLINK("https://hotel-media.eclerx.com/savepage/tk_154805921167615_sr_973.html","info")</f>
        <v/>
      </c>
      <c r="AA192" t="n">
        <v>-8509874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>
        <v>470</v>
      </c>
      <c r="AP192" t="n">
        <v>2</v>
      </c>
      <c r="AQ192" t="s">
        <v>91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8509874</v>
      </c>
      <c r="AZ192" t="s">
        <v>458</v>
      </c>
      <c r="BA192" t="s"/>
      <c r="BB192" t="n">
        <v>240232</v>
      </c>
      <c r="BC192" t="n">
        <v>1.28396</v>
      </c>
      <c r="BD192" t="n">
        <v>1.28396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146</v>
      </c>
      <c r="D193" t="n">
        <v>1</v>
      </c>
      <c r="E193" t="s">
        <v>471</v>
      </c>
      <c r="F193" t="n">
        <v>1672770</v>
      </c>
      <c r="G193" t="s">
        <v>74</v>
      </c>
      <c r="H193" t="s">
        <v>75</v>
      </c>
      <c r="I193" t="s"/>
      <c r="J193" t="s">
        <v>76</v>
      </c>
      <c r="K193" t="n">
        <v>5093.62</v>
      </c>
      <c r="L193" t="s">
        <v>77</v>
      </c>
      <c r="M193" t="s"/>
      <c r="N193" t="s">
        <v>472</v>
      </c>
      <c r="O193" t="s">
        <v>79</v>
      </c>
      <c r="P193" t="s">
        <v>473</v>
      </c>
      <c r="Q193" t="s">
        <v>100</v>
      </c>
      <c r="R193" t="s">
        <v>164</v>
      </c>
      <c r="S193" t="s">
        <v>474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HYPERLINK("https://hotel-media.eclerx.com/savepage/tk_15480592124331439_sr_976.html","info")</f>
        <v/>
      </c>
      <c r="AA193" t="n">
        <v>363211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>
        <v>475</v>
      </c>
      <c r="AP193" t="n">
        <v>1</v>
      </c>
      <c r="AQ193" t="s">
        <v>91</v>
      </c>
      <c r="AR193" t="s">
        <v>476</v>
      </c>
      <c r="AS193" t="s"/>
      <c r="AT193" t="s">
        <v>92</v>
      </c>
      <c r="AU193" t="s"/>
      <c r="AV193" t="s"/>
      <c r="AW193" t="s"/>
      <c r="AX193" t="s"/>
      <c r="AY193" t="n">
        <v>8509834</v>
      </c>
      <c r="AZ193" t="s">
        <v>477</v>
      </c>
      <c r="BA193" t="s"/>
      <c r="BB193" t="n">
        <v>522329</v>
      </c>
      <c r="BC193" t="n">
        <v>1.31279386923013</v>
      </c>
      <c r="BD193" t="n">
        <v>1.31279386923013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146</v>
      </c>
      <c r="D194" t="n">
        <v>1</v>
      </c>
      <c r="E194" t="s">
        <v>478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1526.98</v>
      </c>
      <c r="L194" t="s">
        <v>77</v>
      </c>
      <c r="M194" t="s"/>
      <c r="N194" t="s">
        <v>479</v>
      </c>
      <c r="O194" t="s">
        <v>79</v>
      </c>
      <c r="P194" t="s">
        <v>478</v>
      </c>
      <c r="Q194" t="s">
        <v>100</v>
      </c>
      <c r="R194" t="s">
        <v>80</v>
      </c>
      <c r="S194" t="s">
        <v>480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HYPERLINK("https://hotel-media.eclerx.com/savepage/tk_15480592477705667_sr_976.html","info")</f>
        <v/>
      </c>
      <c r="AA194" t="n">
        <v>-10130030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481</v>
      </c>
      <c r="AP194" t="n">
        <v>5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10130030</v>
      </c>
      <c r="AZ194" t="s"/>
      <c r="BA194" t="s"/>
      <c r="BB194" t="n">
        <v>1622974</v>
      </c>
      <c r="BC194" t="n">
        <v>103.846039</v>
      </c>
      <c r="BD194" t="n">
        <v>1.280859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146</v>
      </c>
      <c r="D195" t="n">
        <v>1</v>
      </c>
      <c r="E195" t="s">
        <v>478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1806.91</v>
      </c>
      <c r="L195" t="s">
        <v>77</v>
      </c>
      <c r="M195" t="s"/>
      <c r="N195" t="s">
        <v>479</v>
      </c>
      <c r="O195" t="s">
        <v>79</v>
      </c>
      <c r="P195" t="s">
        <v>478</v>
      </c>
      <c r="Q195" t="s">
        <v>100</v>
      </c>
      <c r="R195" t="s">
        <v>80</v>
      </c>
      <c r="S195" t="s">
        <v>482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HYPERLINK("https://hotel-media.eclerx.com/savepage/tk_15480592477705667_sr_976.html","info")</f>
        <v/>
      </c>
      <c r="AA195" t="n">
        <v>-10130030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5</v>
      </c>
      <c r="AQ195" t="s">
        <v>91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10130030</v>
      </c>
      <c r="AZ195" t="s"/>
      <c r="BA195" t="s"/>
      <c r="BB195" t="n">
        <v>1622974</v>
      </c>
      <c r="BC195" t="n">
        <v>103.846039</v>
      </c>
      <c r="BD195" t="n">
        <v>1.280859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212</v>
      </c>
      <c r="D196" t="n">
        <v>1</v>
      </c>
      <c r="E196" t="s">
        <v>483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926.36</v>
      </c>
      <c r="L196" t="s">
        <v>77</v>
      </c>
      <c r="M196" t="s"/>
      <c r="N196" t="s">
        <v>386</v>
      </c>
      <c r="O196" t="s">
        <v>79</v>
      </c>
      <c r="P196" t="s">
        <v>483</v>
      </c>
      <c r="Q196" t="s"/>
      <c r="R196" t="s">
        <v>141</v>
      </c>
      <c r="S196" t="s">
        <v>484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HYPERLINK("https://hotel-media.eclerx.com/savepage/tk_1548059209801012_sr_977.html","info")</f>
        <v/>
      </c>
      <c r="AA196" t="n">
        <v>-8717589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485</v>
      </c>
      <c r="AP196" t="n">
        <v>1</v>
      </c>
      <c r="AQ196" t="s">
        <v>91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8717589</v>
      </c>
      <c r="AZ196" t="s">
        <v>486</v>
      </c>
      <c r="BA196" t="s"/>
      <c r="BB196" t="n">
        <v>5891227</v>
      </c>
      <c r="BC196" t="n">
        <v>13</v>
      </c>
      <c r="BD196" t="n">
        <v>13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106</v>
      </c>
      <c r="D197" t="n">
        <v>1</v>
      </c>
      <c r="E197" t="s">
        <v>487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10288.73</v>
      </c>
      <c r="L197" t="s">
        <v>77</v>
      </c>
      <c r="M197" t="s"/>
      <c r="N197" t="s">
        <v>488</v>
      </c>
      <c r="O197" t="s">
        <v>79</v>
      </c>
      <c r="P197" t="s">
        <v>487</v>
      </c>
      <c r="Q197" t="s"/>
      <c r="R197" t="s">
        <v>164</v>
      </c>
      <c r="S197" t="s">
        <v>489</v>
      </c>
      <c r="T197" t="s">
        <v>82</v>
      </c>
      <c r="U197" t="s">
        <v>83</v>
      </c>
      <c r="V197" t="s">
        <v>84</v>
      </c>
      <c r="W197" t="s">
        <v>111</v>
      </c>
      <c r="X197" t="s"/>
      <c r="Y197" t="s">
        <v>86</v>
      </c>
      <c r="Z197">
        <f>HYPERLINK("https://hotel-media.eclerx.com/savepage/tk_15480592328806393_sr_978.html","info")</f>
        <v/>
      </c>
      <c r="AA197" t="n">
        <v>-8509642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3</v>
      </c>
      <c r="AQ197" t="s">
        <v>91</v>
      </c>
      <c r="AR197" t="s">
        <v>476</v>
      </c>
      <c r="AS197" t="s"/>
      <c r="AT197" t="s">
        <v>92</v>
      </c>
      <c r="AU197" t="s"/>
      <c r="AV197" t="s"/>
      <c r="AW197" t="s"/>
      <c r="AX197" t="s"/>
      <c r="AY197" t="n">
        <v>8509642</v>
      </c>
      <c r="AZ197" t="s">
        <v>490</v>
      </c>
      <c r="BA197" t="s"/>
      <c r="BB197" t="n">
        <v>10588</v>
      </c>
      <c r="BC197" t="n">
        <v>1.30535554885864</v>
      </c>
      <c r="BD197" t="n">
        <v>1.30535554885864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106</v>
      </c>
      <c r="D198" t="n">
        <v>1</v>
      </c>
      <c r="E198" t="s">
        <v>487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10288.73</v>
      </c>
      <c r="L198" t="s">
        <v>77</v>
      </c>
      <c r="M198" t="s"/>
      <c r="N198" t="s">
        <v>488</v>
      </c>
      <c r="O198" t="s">
        <v>79</v>
      </c>
      <c r="P198" t="s">
        <v>487</v>
      </c>
      <c r="Q198" t="s"/>
      <c r="R198" t="s">
        <v>164</v>
      </c>
      <c r="S198" t="s">
        <v>491</v>
      </c>
      <c r="T198" t="s">
        <v>82</v>
      </c>
      <c r="U198" t="s">
        <v>83</v>
      </c>
      <c r="V198" t="s">
        <v>84</v>
      </c>
      <c r="W198" t="s">
        <v>111</v>
      </c>
      <c r="X198" t="s"/>
      <c r="Y198" t="s">
        <v>86</v>
      </c>
      <c r="Z198">
        <f>HYPERLINK("https://hotel-media.eclerx.com/savepage/tk_15480592328806393_sr_978.html","info")</f>
        <v/>
      </c>
      <c r="AA198" t="n">
        <v>-8509642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3</v>
      </c>
      <c r="AQ198" t="s">
        <v>91</v>
      </c>
      <c r="AR198" t="s">
        <v>156</v>
      </c>
      <c r="AS198" t="s"/>
      <c r="AT198" t="s">
        <v>92</v>
      </c>
      <c r="AU198" t="s"/>
      <c r="AV198" t="s"/>
      <c r="AW198" t="s"/>
      <c r="AX198" t="s"/>
      <c r="AY198" t="n">
        <v>8509642</v>
      </c>
      <c r="AZ198" t="s">
        <v>490</v>
      </c>
      <c r="BA198" t="s"/>
      <c r="BB198" t="n">
        <v>10588</v>
      </c>
      <c r="BC198" t="n">
        <v>1.30535554885864</v>
      </c>
      <c r="BD198" t="n">
        <v>1.30535554885864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106</v>
      </c>
      <c r="D199" t="n">
        <v>1</v>
      </c>
      <c r="E199" t="s">
        <v>487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12510.16</v>
      </c>
      <c r="L199" t="s">
        <v>77</v>
      </c>
      <c r="M199" t="s"/>
      <c r="N199" t="s">
        <v>488</v>
      </c>
      <c r="O199" t="s">
        <v>79</v>
      </c>
      <c r="P199" t="s">
        <v>487</v>
      </c>
      <c r="Q199" t="s"/>
      <c r="R199" t="s">
        <v>164</v>
      </c>
      <c r="S199" t="s">
        <v>492</v>
      </c>
      <c r="T199" t="s">
        <v>82</v>
      </c>
      <c r="U199" t="s">
        <v>83</v>
      </c>
      <c r="V199" t="s">
        <v>84</v>
      </c>
      <c r="W199" t="s">
        <v>111</v>
      </c>
      <c r="X199" t="s"/>
      <c r="Y199" t="s">
        <v>86</v>
      </c>
      <c r="Z199">
        <f>HYPERLINK("https://hotel-media.eclerx.com/savepage/tk_15480592328806393_sr_978.html","info")</f>
        <v/>
      </c>
      <c r="AA199" t="n">
        <v>-8509642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3</v>
      </c>
      <c r="AQ199" t="s">
        <v>91</v>
      </c>
      <c r="AR199" t="s">
        <v>476</v>
      </c>
      <c r="AS199" t="s"/>
      <c r="AT199" t="s">
        <v>92</v>
      </c>
      <c r="AU199" t="s"/>
      <c r="AV199" t="s"/>
      <c r="AW199" t="s"/>
      <c r="AX199" t="s"/>
      <c r="AY199" t="n">
        <v>8509642</v>
      </c>
      <c r="AZ199" t="s">
        <v>490</v>
      </c>
      <c r="BA199" t="s"/>
      <c r="BB199" t="n">
        <v>10588</v>
      </c>
      <c r="BC199" t="n">
        <v>1.30535554885864</v>
      </c>
      <c r="BD199" t="n">
        <v>1.30535554885864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106</v>
      </c>
      <c r="D200" t="n">
        <v>1</v>
      </c>
      <c r="E200" t="s">
        <v>487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12510.16</v>
      </c>
      <c r="L200" t="s">
        <v>77</v>
      </c>
      <c r="M200" t="s"/>
      <c r="N200" t="s">
        <v>488</v>
      </c>
      <c r="O200" t="s">
        <v>79</v>
      </c>
      <c r="P200" t="s">
        <v>487</v>
      </c>
      <c r="Q200" t="s"/>
      <c r="R200" t="s">
        <v>164</v>
      </c>
      <c r="S200" t="s">
        <v>493</v>
      </c>
      <c r="T200" t="s">
        <v>82</v>
      </c>
      <c r="U200" t="s">
        <v>83</v>
      </c>
      <c r="V200" t="s">
        <v>84</v>
      </c>
      <c r="W200" t="s">
        <v>111</v>
      </c>
      <c r="X200" t="s"/>
      <c r="Y200" t="s">
        <v>86</v>
      </c>
      <c r="Z200">
        <f>HYPERLINK("https://hotel-media.eclerx.com/savepage/tk_15480592328806393_sr_978.html","info")</f>
        <v/>
      </c>
      <c r="AA200" t="n">
        <v>-8509642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3</v>
      </c>
      <c r="AQ200" t="s">
        <v>91</v>
      </c>
      <c r="AR200" t="s">
        <v>156</v>
      </c>
      <c r="AS200" t="s"/>
      <c r="AT200" t="s">
        <v>92</v>
      </c>
      <c r="AU200" t="s"/>
      <c r="AV200" t="s"/>
      <c r="AW200" t="s"/>
      <c r="AX200" t="s"/>
      <c r="AY200" t="n">
        <v>8509642</v>
      </c>
      <c r="AZ200" t="s">
        <v>490</v>
      </c>
      <c r="BA200" t="s"/>
      <c r="BB200" t="n">
        <v>10588</v>
      </c>
      <c r="BC200" t="n">
        <v>1.30535554885864</v>
      </c>
      <c r="BD200" t="n">
        <v>1.30535554885864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106</v>
      </c>
      <c r="D201" t="n">
        <v>1</v>
      </c>
      <c r="E201" t="s">
        <v>487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10756.4</v>
      </c>
      <c r="L201" t="s">
        <v>77</v>
      </c>
      <c r="M201" t="s"/>
      <c r="N201" t="s">
        <v>494</v>
      </c>
      <c r="O201" t="s">
        <v>79</v>
      </c>
      <c r="P201" t="s">
        <v>487</v>
      </c>
      <c r="Q201" t="s"/>
      <c r="R201" t="s">
        <v>164</v>
      </c>
      <c r="S201" t="s">
        <v>495</v>
      </c>
      <c r="T201" t="s">
        <v>82</v>
      </c>
      <c r="U201" t="s">
        <v>83</v>
      </c>
      <c r="V201" t="s">
        <v>84</v>
      </c>
      <c r="W201" t="s">
        <v>111</v>
      </c>
      <c r="X201" t="s"/>
      <c r="Y201" t="s">
        <v>86</v>
      </c>
      <c r="Z201">
        <f>HYPERLINK("https://hotel-media.eclerx.com/savepage/tk_15480592328806393_sr_978.html","info")</f>
        <v/>
      </c>
      <c r="AA201" t="n">
        <v>-8509642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3</v>
      </c>
      <c r="AQ201" t="s">
        <v>91</v>
      </c>
      <c r="AR201" t="s">
        <v>476</v>
      </c>
      <c r="AS201" t="s"/>
      <c r="AT201" t="s">
        <v>92</v>
      </c>
      <c r="AU201" t="s"/>
      <c r="AV201" t="s"/>
      <c r="AW201" t="s"/>
      <c r="AX201" t="s"/>
      <c r="AY201" t="n">
        <v>8509642</v>
      </c>
      <c r="AZ201" t="s">
        <v>490</v>
      </c>
      <c r="BA201" t="s"/>
      <c r="BB201" t="n">
        <v>10588</v>
      </c>
      <c r="BC201" t="n">
        <v>1.30535554885864</v>
      </c>
      <c r="BD201" t="n">
        <v>1.30535554885864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106</v>
      </c>
      <c r="D202" t="n">
        <v>1</v>
      </c>
      <c r="E202" t="s">
        <v>487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10756.4</v>
      </c>
      <c r="L202" t="s">
        <v>77</v>
      </c>
      <c r="M202" t="s"/>
      <c r="N202" t="s">
        <v>494</v>
      </c>
      <c r="O202" t="s">
        <v>79</v>
      </c>
      <c r="P202" t="s">
        <v>487</v>
      </c>
      <c r="Q202" t="s"/>
      <c r="R202" t="s">
        <v>164</v>
      </c>
      <c r="S202" t="s">
        <v>495</v>
      </c>
      <c r="T202" t="s">
        <v>82</v>
      </c>
      <c r="U202" t="s">
        <v>83</v>
      </c>
      <c r="V202" t="s">
        <v>84</v>
      </c>
      <c r="W202" t="s">
        <v>111</v>
      </c>
      <c r="X202" t="s"/>
      <c r="Y202" t="s">
        <v>86</v>
      </c>
      <c r="Z202">
        <f>HYPERLINK("https://hotel-media.eclerx.com/savepage/tk_15480592328806393_sr_978.html","info")</f>
        <v/>
      </c>
      <c r="AA202" t="n">
        <v>-8509642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3</v>
      </c>
      <c r="AQ202" t="s">
        <v>91</v>
      </c>
      <c r="AR202" t="s">
        <v>156</v>
      </c>
      <c r="AS202" t="s"/>
      <c r="AT202" t="s">
        <v>92</v>
      </c>
      <c r="AU202" t="s"/>
      <c r="AV202" t="s"/>
      <c r="AW202" t="s"/>
      <c r="AX202" t="s"/>
      <c r="AY202" t="n">
        <v>8509642</v>
      </c>
      <c r="AZ202" t="s">
        <v>490</v>
      </c>
      <c r="BA202" t="s"/>
      <c r="BB202" t="n">
        <v>10588</v>
      </c>
      <c r="BC202" t="n">
        <v>1.30535554885864</v>
      </c>
      <c r="BD202" t="n">
        <v>1.30535554885864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106</v>
      </c>
      <c r="D203" t="n">
        <v>1</v>
      </c>
      <c r="E203" t="s">
        <v>487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12977.83</v>
      </c>
      <c r="L203" t="s">
        <v>77</v>
      </c>
      <c r="M203" t="s"/>
      <c r="N203" t="s">
        <v>494</v>
      </c>
      <c r="O203" t="s">
        <v>79</v>
      </c>
      <c r="P203" t="s">
        <v>487</v>
      </c>
      <c r="Q203" t="s"/>
      <c r="R203" t="s">
        <v>164</v>
      </c>
      <c r="S203" t="s">
        <v>496</v>
      </c>
      <c r="T203" t="s">
        <v>82</v>
      </c>
      <c r="U203" t="s">
        <v>83</v>
      </c>
      <c r="V203" t="s">
        <v>84</v>
      </c>
      <c r="W203" t="s">
        <v>111</v>
      </c>
      <c r="X203" t="s"/>
      <c r="Y203" t="s">
        <v>86</v>
      </c>
      <c r="Z203">
        <f>HYPERLINK("https://hotel-media.eclerx.com/savepage/tk_15480592328806393_sr_978.html","info")</f>
        <v/>
      </c>
      <c r="AA203" t="n">
        <v>-8509642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3</v>
      </c>
      <c r="AQ203" t="s">
        <v>91</v>
      </c>
      <c r="AR203" t="s">
        <v>156</v>
      </c>
      <c r="AS203" t="s"/>
      <c r="AT203" t="s">
        <v>92</v>
      </c>
      <c r="AU203" t="s"/>
      <c r="AV203" t="s"/>
      <c r="AW203" t="s"/>
      <c r="AX203" t="s"/>
      <c r="AY203" t="n">
        <v>8509642</v>
      </c>
      <c r="AZ203" t="s">
        <v>490</v>
      </c>
      <c r="BA203" t="s"/>
      <c r="BB203" t="n">
        <v>10588</v>
      </c>
      <c r="BC203" t="n">
        <v>1.30535554885864</v>
      </c>
      <c r="BD203" t="n">
        <v>1.30535554885864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106</v>
      </c>
      <c r="D204" t="n">
        <v>1</v>
      </c>
      <c r="E204" t="s">
        <v>487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12977.83</v>
      </c>
      <c r="L204" t="s">
        <v>77</v>
      </c>
      <c r="M204" t="s"/>
      <c r="N204" t="s">
        <v>494</v>
      </c>
      <c r="O204" t="s">
        <v>79</v>
      </c>
      <c r="P204" t="s">
        <v>487</v>
      </c>
      <c r="Q204" t="s"/>
      <c r="R204" t="s">
        <v>164</v>
      </c>
      <c r="S204" t="s">
        <v>497</v>
      </c>
      <c r="T204" t="s">
        <v>82</v>
      </c>
      <c r="U204" t="s">
        <v>83</v>
      </c>
      <c r="V204" t="s">
        <v>84</v>
      </c>
      <c r="W204" t="s">
        <v>111</v>
      </c>
      <c r="X204" t="s"/>
      <c r="Y204" t="s">
        <v>86</v>
      </c>
      <c r="Z204">
        <f>HYPERLINK("https://hotel-media.eclerx.com/savepage/tk_15480592328806393_sr_978.html","info")</f>
        <v/>
      </c>
      <c r="AA204" t="n">
        <v>-8509642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3</v>
      </c>
      <c r="AQ204" t="s">
        <v>91</v>
      </c>
      <c r="AR204" t="s">
        <v>476</v>
      </c>
      <c r="AS204" t="s"/>
      <c r="AT204" t="s">
        <v>92</v>
      </c>
      <c r="AU204" t="s"/>
      <c r="AV204" t="s"/>
      <c r="AW204" t="s"/>
      <c r="AX204" t="s"/>
      <c r="AY204" t="n">
        <v>8509642</v>
      </c>
      <c r="AZ204" t="s">
        <v>490</v>
      </c>
      <c r="BA204" t="s"/>
      <c r="BB204" t="n">
        <v>10588</v>
      </c>
      <c r="BC204" t="n">
        <v>1.30535554885864</v>
      </c>
      <c r="BD204" t="n">
        <v>1.30535554885864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106</v>
      </c>
      <c r="D205" t="n">
        <v>1</v>
      </c>
      <c r="E205" t="s">
        <v>487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10990.23</v>
      </c>
      <c r="L205" t="s">
        <v>77</v>
      </c>
      <c r="M205" t="s"/>
      <c r="N205" t="s">
        <v>498</v>
      </c>
      <c r="O205" t="s">
        <v>79</v>
      </c>
      <c r="P205" t="s">
        <v>487</v>
      </c>
      <c r="Q205" t="s"/>
      <c r="R205" t="s">
        <v>164</v>
      </c>
      <c r="S205" t="s">
        <v>499</v>
      </c>
      <c r="T205" t="s">
        <v>82</v>
      </c>
      <c r="U205" t="s">
        <v>83</v>
      </c>
      <c r="V205" t="s">
        <v>84</v>
      </c>
      <c r="W205" t="s">
        <v>111</v>
      </c>
      <c r="X205" t="s"/>
      <c r="Y205" t="s">
        <v>86</v>
      </c>
      <c r="Z205">
        <f>HYPERLINK("https://hotel-media.eclerx.com/savepage/tk_15480592328806393_sr_978.html","info")</f>
        <v/>
      </c>
      <c r="AA205" t="n">
        <v>-8509642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3</v>
      </c>
      <c r="AQ205" t="s">
        <v>91</v>
      </c>
      <c r="AR205" t="s">
        <v>476</v>
      </c>
      <c r="AS205" t="s"/>
      <c r="AT205" t="s">
        <v>92</v>
      </c>
      <c r="AU205" t="s"/>
      <c r="AV205" t="s"/>
      <c r="AW205" t="s"/>
      <c r="AX205" t="s"/>
      <c r="AY205" t="n">
        <v>8509642</v>
      </c>
      <c r="AZ205" t="s">
        <v>490</v>
      </c>
      <c r="BA205" t="s"/>
      <c r="BB205" t="n">
        <v>10588</v>
      </c>
      <c r="BC205" t="n">
        <v>1.30535554885864</v>
      </c>
      <c r="BD205" t="n">
        <v>1.30535554885864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106</v>
      </c>
      <c r="D206" t="n">
        <v>1</v>
      </c>
      <c r="E206" t="s">
        <v>487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10990.23</v>
      </c>
      <c r="L206" t="s">
        <v>77</v>
      </c>
      <c r="M206" t="s"/>
      <c r="N206" t="s">
        <v>498</v>
      </c>
      <c r="O206" t="s">
        <v>79</v>
      </c>
      <c r="P206" t="s">
        <v>487</v>
      </c>
      <c r="Q206" t="s"/>
      <c r="R206" t="s">
        <v>164</v>
      </c>
      <c r="S206" t="s">
        <v>500</v>
      </c>
      <c r="T206" t="s">
        <v>82</v>
      </c>
      <c r="U206" t="s">
        <v>83</v>
      </c>
      <c r="V206" t="s">
        <v>84</v>
      </c>
      <c r="W206" t="s">
        <v>111</v>
      </c>
      <c r="X206" t="s"/>
      <c r="Y206" t="s">
        <v>86</v>
      </c>
      <c r="Z206">
        <f>HYPERLINK("https://hotel-media.eclerx.com/savepage/tk_15480592328806393_sr_978.html","info")</f>
        <v/>
      </c>
      <c r="AA206" t="n">
        <v>-8509642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3</v>
      </c>
      <c r="AQ206" t="s">
        <v>91</v>
      </c>
      <c r="AR206" t="s">
        <v>156</v>
      </c>
      <c r="AS206" t="s"/>
      <c r="AT206" t="s">
        <v>92</v>
      </c>
      <c r="AU206" t="s"/>
      <c r="AV206" t="s"/>
      <c r="AW206" t="s"/>
      <c r="AX206" t="s"/>
      <c r="AY206" t="n">
        <v>8509642</v>
      </c>
      <c r="AZ206" t="s">
        <v>490</v>
      </c>
      <c r="BA206" t="s"/>
      <c r="BB206" t="n">
        <v>10588</v>
      </c>
      <c r="BC206" t="n">
        <v>1.30535554885864</v>
      </c>
      <c r="BD206" t="n">
        <v>1.30535554885864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106</v>
      </c>
      <c r="D207" t="n">
        <v>1</v>
      </c>
      <c r="E207" t="s">
        <v>487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13211.66</v>
      </c>
      <c r="L207" t="s">
        <v>77</v>
      </c>
      <c r="M207" t="s"/>
      <c r="N207" t="s">
        <v>498</v>
      </c>
      <c r="O207" t="s">
        <v>79</v>
      </c>
      <c r="P207" t="s">
        <v>487</v>
      </c>
      <c r="Q207" t="s"/>
      <c r="R207" t="s">
        <v>164</v>
      </c>
      <c r="S207" t="s">
        <v>501</v>
      </c>
      <c r="T207" t="s">
        <v>82</v>
      </c>
      <c r="U207" t="s">
        <v>83</v>
      </c>
      <c r="V207" t="s">
        <v>84</v>
      </c>
      <c r="W207" t="s">
        <v>111</v>
      </c>
      <c r="X207" t="s"/>
      <c r="Y207" t="s">
        <v>86</v>
      </c>
      <c r="Z207">
        <f>HYPERLINK("https://hotel-media.eclerx.com/savepage/tk_15480592328806393_sr_978.html","info")</f>
        <v/>
      </c>
      <c r="AA207" t="n">
        <v>-8509642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3</v>
      </c>
      <c r="AQ207" t="s">
        <v>91</v>
      </c>
      <c r="AR207" t="s">
        <v>476</v>
      </c>
      <c r="AS207" t="s"/>
      <c r="AT207" t="s">
        <v>92</v>
      </c>
      <c r="AU207" t="s"/>
      <c r="AV207" t="s"/>
      <c r="AW207" t="s"/>
      <c r="AX207" t="s"/>
      <c r="AY207" t="n">
        <v>8509642</v>
      </c>
      <c r="AZ207" t="s">
        <v>490</v>
      </c>
      <c r="BA207" t="s"/>
      <c r="BB207" t="n">
        <v>10588</v>
      </c>
      <c r="BC207" t="n">
        <v>1.30535554885864</v>
      </c>
      <c r="BD207" t="n">
        <v>1.30535554885864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106</v>
      </c>
      <c r="D208" t="n">
        <v>1</v>
      </c>
      <c r="E208" t="s">
        <v>487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13211.66</v>
      </c>
      <c r="L208" t="s">
        <v>77</v>
      </c>
      <c r="M208" t="s"/>
      <c r="N208" t="s">
        <v>498</v>
      </c>
      <c r="O208" t="s">
        <v>79</v>
      </c>
      <c r="P208" t="s">
        <v>487</v>
      </c>
      <c r="Q208" t="s"/>
      <c r="R208" t="s">
        <v>164</v>
      </c>
      <c r="S208" t="s">
        <v>502</v>
      </c>
      <c r="T208" t="s">
        <v>82</v>
      </c>
      <c r="U208" t="s">
        <v>83</v>
      </c>
      <c r="V208" t="s">
        <v>84</v>
      </c>
      <c r="W208" t="s">
        <v>111</v>
      </c>
      <c r="X208" t="s"/>
      <c r="Y208" t="s">
        <v>86</v>
      </c>
      <c r="Z208">
        <f>HYPERLINK("https://hotel-media.eclerx.com/savepage/tk_15480592328806393_sr_978.html","info")</f>
        <v/>
      </c>
      <c r="AA208" t="n">
        <v>-8509642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3</v>
      </c>
      <c r="AQ208" t="s">
        <v>91</v>
      </c>
      <c r="AR208" t="s">
        <v>156</v>
      </c>
      <c r="AS208" t="s"/>
      <c r="AT208" t="s">
        <v>92</v>
      </c>
      <c r="AU208" t="s"/>
      <c r="AV208" t="s"/>
      <c r="AW208" t="s"/>
      <c r="AX208" t="s"/>
      <c r="AY208" t="n">
        <v>8509642</v>
      </c>
      <c r="AZ208" t="s">
        <v>490</v>
      </c>
      <c r="BA208" t="s"/>
      <c r="BB208" t="n">
        <v>10588</v>
      </c>
      <c r="BC208" t="n">
        <v>1.30535554885864</v>
      </c>
      <c r="BD208" t="n">
        <v>1.30535554885864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106</v>
      </c>
      <c r="D209" t="n">
        <v>1</v>
      </c>
      <c r="E209" t="s">
        <v>487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11457.9</v>
      </c>
      <c r="L209" t="s">
        <v>77</v>
      </c>
      <c r="M209" t="s"/>
      <c r="N209" t="s">
        <v>503</v>
      </c>
      <c r="O209" t="s">
        <v>79</v>
      </c>
      <c r="P209" t="s">
        <v>487</v>
      </c>
      <c r="Q209" t="s"/>
      <c r="R209" t="s">
        <v>164</v>
      </c>
      <c r="S209" t="s">
        <v>504</v>
      </c>
      <c r="T209" t="s">
        <v>82</v>
      </c>
      <c r="U209" t="s">
        <v>83</v>
      </c>
      <c r="V209" t="s">
        <v>84</v>
      </c>
      <c r="W209" t="s">
        <v>111</v>
      </c>
      <c r="X209" t="s"/>
      <c r="Y209" t="s">
        <v>86</v>
      </c>
      <c r="Z209">
        <f>HYPERLINK("https://hotel-media.eclerx.com/savepage/tk_15480592328806393_sr_978.html","info")</f>
        <v/>
      </c>
      <c r="AA209" t="n">
        <v>-8509642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3</v>
      </c>
      <c r="AQ209" t="s">
        <v>91</v>
      </c>
      <c r="AR209" t="s">
        <v>476</v>
      </c>
      <c r="AS209" t="s"/>
      <c r="AT209" t="s">
        <v>92</v>
      </c>
      <c r="AU209" t="s"/>
      <c r="AV209" t="s"/>
      <c r="AW209" t="s"/>
      <c r="AX209" t="s"/>
      <c r="AY209" t="n">
        <v>8509642</v>
      </c>
      <c r="AZ209" t="s">
        <v>490</v>
      </c>
      <c r="BA209" t="s"/>
      <c r="BB209" t="n">
        <v>10588</v>
      </c>
      <c r="BC209" t="n">
        <v>1.30535554885864</v>
      </c>
      <c r="BD209" t="n">
        <v>1.30535554885864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106</v>
      </c>
      <c r="D210" t="n">
        <v>1</v>
      </c>
      <c r="E210" t="s">
        <v>487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11457.9</v>
      </c>
      <c r="L210" t="s">
        <v>77</v>
      </c>
      <c r="M210" t="s"/>
      <c r="N210" t="s">
        <v>503</v>
      </c>
      <c r="O210" t="s">
        <v>79</v>
      </c>
      <c r="P210" t="s">
        <v>487</v>
      </c>
      <c r="Q210" t="s"/>
      <c r="R210" t="s">
        <v>164</v>
      </c>
      <c r="S210" t="s">
        <v>504</v>
      </c>
      <c r="T210" t="s">
        <v>82</v>
      </c>
      <c r="U210" t="s">
        <v>83</v>
      </c>
      <c r="V210" t="s">
        <v>84</v>
      </c>
      <c r="W210" t="s">
        <v>111</v>
      </c>
      <c r="X210" t="s"/>
      <c r="Y210" t="s">
        <v>86</v>
      </c>
      <c r="Z210">
        <f>HYPERLINK("https://hotel-media.eclerx.com/savepage/tk_15480592328806393_sr_978.html","info")</f>
        <v/>
      </c>
      <c r="AA210" t="n">
        <v>-8509642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3</v>
      </c>
      <c r="AQ210" t="s">
        <v>91</v>
      </c>
      <c r="AR210" t="s">
        <v>156</v>
      </c>
      <c r="AS210" t="s"/>
      <c r="AT210" t="s">
        <v>92</v>
      </c>
      <c r="AU210" t="s"/>
      <c r="AV210" t="s"/>
      <c r="AW210" t="s"/>
      <c r="AX210" t="s"/>
      <c r="AY210" t="n">
        <v>8509642</v>
      </c>
      <c r="AZ210" t="s">
        <v>490</v>
      </c>
      <c r="BA210" t="s"/>
      <c r="BB210" t="n">
        <v>10588</v>
      </c>
      <c r="BC210" t="n">
        <v>1.30535554885864</v>
      </c>
      <c r="BD210" t="n">
        <v>1.30535554885864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106</v>
      </c>
      <c r="D211" t="n">
        <v>1</v>
      </c>
      <c r="E211" t="s">
        <v>487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13679.33</v>
      </c>
      <c r="L211" t="s">
        <v>77</v>
      </c>
      <c r="M211" t="s"/>
      <c r="N211" t="s">
        <v>503</v>
      </c>
      <c r="O211" t="s">
        <v>79</v>
      </c>
      <c r="P211" t="s">
        <v>487</v>
      </c>
      <c r="Q211" t="s"/>
      <c r="R211" t="s">
        <v>164</v>
      </c>
      <c r="S211" t="s">
        <v>505</v>
      </c>
      <c r="T211" t="s">
        <v>82</v>
      </c>
      <c r="U211" t="s">
        <v>83</v>
      </c>
      <c r="V211" t="s">
        <v>84</v>
      </c>
      <c r="W211" t="s">
        <v>111</v>
      </c>
      <c r="X211" t="s"/>
      <c r="Y211" t="s">
        <v>86</v>
      </c>
      <c r="Z211">
        <f>HYPERLINK("https://hotel-media.eclerx.com/savepage/tk_15480592328806393_sr_978.html","info")</f>
        <v/>
      </c>
      <c r="AA211" t="n">
        <v>-8509642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3</v>
      </c>
      <c r="AQ211" t="s">
        <v>91</v>
      </c>
      <c r="AR211" t="s">
        <v>476</v>
      </c>
      <c r="AS211" t="s"/>
      <c r="AT211" t="s">
        <v>92</v>
      </c>
      <c r="AU211" t="s"/>
      <c r="AV211" t="s"/>
      <c r="AW211" t="s"/>
      <c r="AX211" t="s"/>
      <c r="AY211" t="n">
        <v>8509642</v>
      </c>
      <c r="AZ211" t="s">
        <v>490</v>
      </c>
      <c r="BA211" t="s"/>
      <c r="BB211" t="n">
        <v>10588</v>
      </c>
      <c r="BC211" t="n">
        <v>1.30535554885864</v>
      </c>
      <c r="BD211" t="n">
        <v>1.30535554885864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106</v>
      </c>
      <c r="D212" t="n">
        <v>1</v>
      </c>
      <c r="E212" t="s">
        <v>487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14030.09</v>
      </c>
      <c r="L212" t="s">
        <v>77</v>
      </c>
      <c r="M212" t="s"/>
      <c r="N212" t="s">
        <v>506</v>
      </c>
      <c r="O212" t="s">
        <v>79</v>
      </c>
      <c r="P212" t="s">
        <v>487</v>
      </c>
      <c r="Q212" t="s"/>
      <c r="R212" t="s">
        <v>164</v>
      </c>
      <c r="S212" t="s">
        <v>507</v>
      </c>
      <c r="T212" t="s">
        <v>82</v>
      </c>
      <c r="U212" t="s">
        <v>83</v>
      </c>
      <c r="V212" t="s">
        <v>84</v>
      </c>
      <c r="W212" t="s">
        <v>111</v>
      </c>
      <c r="X212" t="s"/>
      <c r="Y212" t="s">
        <v>86</v>
      </c>
      <c r="Z212">
        <f>HYPERLINK("https://hotel-media.eclerx.com/savepage/tk_15480592328806393_sr_978.html","info")</f>
        <v/>
      </c>
      <c r="AA212" t="n">
        <v>-8509642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3</v>
      </c>
      <c r="AQ212" t="s">
        <v>91</v>
      </c>
      <c r="AR212" t="s">
        <v>156</v>
      </c>
      <c r="AS212" t="s"/>
      <c r="AT212" t="s">
        <v>92</v>
      </c>
      <c r="AU212" t="s"/>
      <c r="AV212" t="s"/>
      <c r="AW212" t="s"/>
      <c r="AX212" t="s"/>
      <c r="AY212" t="n">
        <v>8509642</v>
      </c>
      <c r="AZ212" t="s">
        <v>490</v>
      </c>
      <c r="BA212" t="s"/>
      <c r="BB212" t="n">
        <v>10588</v>
      </c>
      <c r="BC212" t="n">
        <v>1.30535554885864</v>
      </c>
      <c r="BD212" t="n">
        <v>1.30535554885864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106</v>
      </c>
      <c r="D213" t="n">
        <v>1</v>
      </c>
      <c r="E213" t="s">
        <v>487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14030.09</v>
      </c>
      <c r="L213" t="s">
        <v>77</v>
      </c>
      <c r="M213" t="s"/>
      <c r="N213" t="s">
        <v>506</v>
      </c>
      <c r="O213" t="s">
        <v>79</v>
      </c>
      <c r="P213" t="s">
        <v>487</v>
      </c>
      <c r="Q213" t="s"/>
      <c r="R213" t="s">
        <v>164</v>
      </c>
      <c r="S213" t="s">
        <v>508</v>
      </c>
      <c r="T213" t="s">
        <v>82</v>
      </c>
      <c r="U213" t="s">
        <v>83</v>
      </c>
      <c r="V213" t="s">
        <v>84</v>
      </c>
      <c r="W213" t="s">
        <v>111</v>
      </c>
      <c r="X213" t="s"/>
      <c r="Y213" t="s">
        <v>86</v>
      </c>
      <c r="Z213">
        <f>HYPERLINK("https://hotel-media.eclerx.com/savepage/tk_15480592328806393_sr_978.html","info")</f>
        <v/>
      </c>
      <c r="AA213" t="n">
        <v>-8509642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3</v>
      </c>
      <c r="AQ213" t="s">
        <v>91</v>
      </c>
      <c r="AR213" t="s">
        <v>476</v>
      </c>
      <c r="AS213" t="s"/>
      <c r="AT213" t="s">
        <v>92</v>
      </c>
      <c r="AU213" t="s"/>
      <c r="AV213" t="s"/>
      <c r="AW213" t="s"/>
      <c r="AX213" t="s"/>
      <c r="AY213" t="n">
        <v>8509642</v>
      </c>
      <c r="AZ213" t="s">
        <v>490</v>
      </c>
      <c r="BA213" t="s"/>
      <c r="BB213" t="n">
        <v>10588</v>
      </c>
      <c r="BC213" t="n">
        <v>1.30535554885864</v>
      </c>
      <c r="BD213" t="n">
        <v>1.30535554885864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106</v>
      </c>
      <c r="D214" t="n">
        <v>1</v>
      </c>
      <c r="E214" t="s">
        <v>487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16251.52</v>
      </c>
      <c r="L214" t="s">
        <v>77</v>
      </c>
      <c r="M214" t="s"/>
      <c r="N214" t="s">
        <v>506</v>
      </c>
      <c r="O214" t="s">
        <v>79</v>
      </c>
      <c r="P214" t="s">
        <v>487</v>
      </c>
      <c r="Q214" t="s"/>
      <c r="R214" t="s">
        <v>164</v>
      </c>
      <c r="S214" t="s">
        <v>509</v>
      </c>
      <c r="T214" t="s">
        <v>82</v>
      </c>
      <c r="U214" t="s">
        <v>83</v>
      </c>
      <c r="V214" t="s">
        <v>84</v>
      </c>
      <c r="W214" t="s">
        <v>111</v>
      </c>
      <c r="X214" t="s"/>
      <c r="Y214" t="s">
        <v>86</v>
      </c>
      <c r="Z214">
        <f>HYPERLINK("https://hotel-media.eclerx.com/savepage/tk_15480592328806393_sr_978.html","info")</f>
        <v/>
      </c>
      <c r="AA214" t="n">
        <v>-8509642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3</v>
      </c>
      <c r="AQ214" t="s">
        <v>91</v>
      </c>
      <c r="AR214" t="s">
        <v>156</v>
      </c>
      <c r="AS214" t="s"/>
      <c r="AT214" t="s">
        <v>92</v>
      </c>
      <c r="AU214" t="s"/>
      <c r="AV214" t="s"/>
      <c r="AW214" t="s"/>
      <c r="AX214" t="s"/>
      <c r="AY214" t="n">
        <v>8509642</v>
      </c>
      <c r="AZ214" t="s">
        <v>490</v>
      </c>
      <c r="BA214" t="s"/>
      <c r="BB214" t="n">
        <v>10588</v>
      </c>
      <c r="BC214" t="n">
        <v>1.30535554885864</v>
      </c>
      <c r="BD214" t="n">
        <v>1.30535554885864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106</v>
      </c>
      <c r="D215" t="n">
        <v>1</v>
      </c>
      <c r="E215" t="s">
        <v>487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16251.52</v>
      </c>
      <c r="L215" t="s">
        <v>77</v>
      </c>
      <c r="M215" t="s"/>
      <c r="N215" t="s">
        <v>506</v>
      </c>
      <c r="O215" t="s">
        <v>79</v>
      </c>
      <c r="P215" t="s">
        <v>487</v>
      </c>
      <c r="Q215" t="s"/>
      <c r="R215" t="s">
        <v>164</v>
      </c>
      <c r="S215" t="s">
        <v>510</v>
      </c>
      <c r="T215" t="s">
        <v>82</v>
      </c>
      <c r="U215" t="s">
        <v>83</v>
      </c>
      <c r="V215" t="s">
        <v>84</v>
      </c>
      <c r="W215" t="s">
        <v>111</v>
      </c>
      <c r="X215" t="s"/>
      <c r="Y215" t="s">
        <v>86</v>
      </c>
      <c r="Z215">
        <f>HYPERLINK("https://hotel-media.eclerx.com/savepage/tk_15480592328806393_sr_978.html","info")</f>
        <v/>
      </c>
      <c r="AA215" t="n">
        <v>-8509642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3</v>
      </c>
      <c r="AQ215" t="s">
        <v>91</v>
      </c>
      <c r="AR215" t="s">
        <v>476</v>
      </c>
      <c r="AS215" t="s"/>
      <c r="AT215" t="s">
        <v>92</v>
      </c>
      <c r="AU215" t="s"/>
      <c r="AV215" t="s"/>
      <c r="AW215" t="s"/>
      <c r="AX215" t="s"/>
      <c r="AY215" t="n">
        <v>8509642</v>
      </c>
      <c r="AZ215" t="s">
        <v>490</v>
      </c>
      <c r="BA215" t="s"/>
      <c r="BB215" t="n">
        <v>10588</v>
      </c>
      <c r="BC215" t="n">
        <v>1.30535554885864</v>
      </c>
      <c r="BD215" t="n">
        <v>1.30535554885864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106</v>
      </c>
      <c r="D216" t="n">
        <v>1</v>
      </c>
      <c r="E216" t="s">
        <v>487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18239.11</v>
      </c>
      <c r="L216" t="s">
        <v>77</v>
      </c>
      <c r="M216" t="s"/>
      <c r="N216" t="s">
        <v>511</v>
      </c>
      <c r="O216" t="s">
        <v>79</v>
      </c>
      <c r="P216" t="s">
        <v>487</v>
      </c>
      <c r="Q216" t="s"/>
      <c r="R216" t="s">
        <v>164</v>
      </c>
      <c r="S216" t="s">
        <v>512</v>
      </c>
      <c r="T216" t="s">
        <v>82</v>
      </c>
      <c r="U216" t="s">
        <v>83</v>
      </c>
      <c r="V216" t="s">
        <v>84</v>
      </c>
      <c r="W216" t="s">
        <v>111</v>
      </c>
      <c r="X216" t="s"/>
      <c r="Y216" t="s">
        <v>86</v>
      </c>
      <c r="Z216">
        <f>HYPERLINK("https://hotel-media.eclerx.com/savepage/tk_15480592328806393_sr_978.html","info")</f>
        <v/>
      </c>
      <c r="AA216" t="n">
        <v>-8509642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3</v>
      </c>
      <c r="AQ216" t="s">
        <v>91</v>
      </c>
      <c r="AR216" t="s">
        <v>476</v>
      </c>
      <c r="AS216" t="s"/>
      <c r="AT216" t="s">
        <v>92</v>
      </c>
      <c r="AU216" t="s"/>
      <c r="AV216" t="s"/>
      <c r="AW216" t="s"/>
      <c r="AX216" t="s"/>
      <c r="AY216" t="n">
        <v>8509642</v>
      </c>
      <c r="AZ216" t="s">
        <v>490</v>
      </c>
      <c r="BA216" t="s"/>
      <c r="BB216" t="n">
        <v>10588</v>
      </c>
      <c r="BC216" t="n">
        <v>1.30535554885864</v>
      </c>
      <c r="BD216" t="n">
        <v>1.30535554885864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106</v>
      </c>
      <c r="D217" t="n">
        <v>1</v>
      </c>
      <c r="E217" t="s">
        <v>487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18239.11</v>
      </c>
      <c r="L217" t="s">
        <v>77</v>
      </c>
      <c r="M217" t="s"/>
      <c r="N217" t="s">
        <v>511</v>
      </c>
      <c r="O217" t="s">
        <v>79</v>
      </c>
      <c r="P217" t="s">
        <v>487</v>
      </c>
      <c r="Q217" t="s"/>
      <c r="R217" t="s">
        <v>164</v>
      </c>
      <c r="S217" t="s">
        <v>512</v>
      </c>
      <c r="T217" t="s">
        <v>82</v>
      </c>
      <c r="U217" t="s">
        <v>83</v>
      </c>
      <c r="V217" t="s">
        <v>84</v>
      </c>
      <c r="W217" t="s">
        <v>111</v>
      </c>
      <c r="X217" t="s"/>
      <c r="Y217" t="s">
        <v>86</v>
      </c>
      <c r="Z217">
        <f>HYPERLINK("https://hotel-media.eclerx.com/savepage/tk_15480592328806393_sr_978.html","info")</f>
        <v/>
      </c>
      <c r="AA217" t="n">
        <v>-8509642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3</v>
      </c>
      <c r="AQ217" t="s">
        <v>91</v>
      </c>
      <c r="AR217" t="s">
        <v>156</v>
      </c>
      <c r="AS217" t="s"/>
      <c r="AT217" t="s">
        <v>92</v>
      </c>
      <c r="AU217" t="s"/>
      <c r="AV217" t="s"/>
      <c r="AW217" t="s"/>
      <c r="AX217" t="s"/>
      <c r="AY217" t="n">
        <v>8509642</v>
      </c>
      <c r="AZ217" t="s">
        <v>490</v>
      </c>
      <c r="BA217" t="s"/>
      <c r="BB217" t="n">
        <v>10588</v>
      </c>
      <c r="BC217" t="n">
        <v>1.30535554885864</v>
      </c>
      <c r="BD217" t="n">
        <v>1.30535554885864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106</v>
      </c>
      <c r="D218" t="n">
        <v>1</v>
      </c>
      <c r="E218" t="s">
        <v>487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20460.54</v>
      </c>
      <c r="L218" t="s">
        <v>77</v>
      </c>
      <c r="M218" t="s"/>
      <c r="N218" t="s">
        <v>511</v>
      </c>
      <c r="O218" t="s">
        <v>79</v>
      </c>
      <c r="P218" t="s">
        <v>487</v>
      </c>
      <c r="Q218" t="s"/>
      <c r="R218" t="s">
        <v>164</v>
      </c>
      <c r="S218" t="s">
        <v>513</v>
      </c>
      <c r="T218" t="s">
        <v>82</v>
      </c>
      <c r="U218" t="s">
        <v>83</v>
      </c>
      <c r="V218" t="s">
        <v>84</v>
      </c>
      <c r="W218" t="s">
        <v>111</v>
      </c>
      <c r="X218" t="s"/>
      <c r="Y218" t="s">
        <v>86</v>
      </c>
      <c r="Z218">
        <f>HYPERLINK("https://hotel-media.eclerx.com/savepage/tk_15480592328806393_sr_978.html","info")</f>
        <v/>
      </c>
      <c r="AA218" t="n">
        <v>-8509642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3</v>
      </c>
      <c r="AQ218" t="s">
        <v>91</v>
      </c>
      <c r="AR218" t="s">
        <v>476</v>
      </c>
      <c r="AS218" t="s"/>
      <c r="AT218" t="s">
        <v>92</v>
      </c>
      <c r="AU218" t="s"/>
      <c r="AV218" t="s"/>
      <c r="AW218" t="s"/>
      <c r="AX218" t="s"/>
      <c r="AY218" t="n">
        <v>8509642</v>
      </c>
      <c r="AZ218" t="s">
        <v>490</v>
      </c>
      <c r="BA218" t="s"/>
      <c r="BB218" t="n">
        <v>10588</v>
      </c>
      <c r="BC218" t="n">
        <v>1.30535554885864</v>
      </c>
      <c r="BD218" t="n">
        <v>1.30535554885864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106</v>
      </c>
      <c r="D219" t="n">
        <v>1</v>
      </c>
      <c r="E219" t="s">
        <v>487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23617.31</v>
      </c>
      <c r="L219" t="s">
        <v>77</v>
      </c>
      <c r="M219" t="s"/>
      <c r="N219" t="s">
        <v>514</v>
      </c>
      <c r="O219" t="s">
        <v>79</v>
      </c>
      <c r="P219" t="s">
        <v>487</v>
      </c>
      <c r="Q219" t="s"/>
      <c r="R219" t="s">
        <v>164</v>
      </c>
      <c r="S219" t="s">
        <v>515</v>
      </c>
      <c r="T219" t="s">
        <v>82</v>
      </c>
      <c r="U219" t="s">
        <v>83</v>
      </c>
      <c r="V219" t="s">
        <v>84</v>
      </c>
      <c r="W219" t="s">
        <v>111</v>
      </c>
      <c r="X219" t="s"/>
      <c r="Y219" t="s">
        <v>86</v>
      </c>
      <c r="Z219">
        <f>HYPERLINK("https://hotel-media.eclerx.com/savepage/tk_15480592328806393_sr_978.html","info")</f>
        <v/>
      </c>
      <c r="AA219" t="n">
        <v>-8509642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3</v>
      </c>
      <c r="AQ219" t="s">
        <v>91</v>
      </c>
      <c r="AR219" t="s">
        <v>476</v>
      </c>
      <c r="AS219" t="s"/>
      <c r="AT219" t="s">
        <v>92</v>
      </c>
      <c r="AU219" t="s"/>
      <c r="AV219" t="s"/>
      <c r="AW219" t="s"/>
      <c r="AX219" t="s"/>
      <c r="AY219" t="n">
        <v>8509642</v>
      </c>
      <c r="AZ219" t="s">
        <v>490</v>
      </c>
      <c r="BA219" t="s"/>
      <c r="BB219" t="n">
        <v>10588</v>
      </c>
      <c r="BC219" t="n">
        <v>1.30535554885864</v>
      </c>
      <c r="BD219" t="n">
        <v>1.30535554885864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106</v>
      </c>
      <c r="D220" t="n">
        <v>1</v>
      </c>
      <c r="E220" t="s">
        <v>487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23617.31</v>
      </c>
      <c r="L220" t="s">
        <v>77</v>
      </c>
      <c r="M220" t="s"/>
      <c r="N220" t="s">
        <v>514</v>
      </c>
      <c r="O220" t="s">
        <v>79</v>
      </c>
      <c r="P220" t="s">
        <v>487</v>
      </c>
      <c r="Q220" t="s"/>
      <c r="R220" t="s">
        <v>164</v>
      </c>
      <c r="S220" t="s">
        <v>516</v>
      </c>
      <c r="T220" t="s">
        <v>82</v>
      </c>
      <c r="U220" t="s">
        <v>83</v>
      </c>
      <c r="V220" t="s">
        <v>84</v>
      </c>
      <c r="W220" t="s">
        <v>111</v>
      </c>
      <c r="X220" t="s"/>
      <c r="Y220" t="s">
        <v>86</v>
      </c>
      <c r="Z220">
        <f>HYPERLINK("https://hotel-media.eclerx.com/savepage/tk_15480592328806393_sr_978.html","info")</f>
        <v/>
      </c>
      <c r="AA220" t="n">
        <v>-8509642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3</v>
      </c>
      <c r="AQ220" t="s">
        <v>91</v>
      </c>
      <c r="AR220" t="s">
        <v>156</v>
      </c>
      <c r="AS220" t="s"/>
      <c r="AT220" t="s">
        <v>92</v>
      </c>
      <c r="AU220" t="s"/>
      <c r="AV220" t="s"/>
      <c r="AW220" t="s"/>
      <c r="AX220" t="s"/>
      <c r="AY220" t="n">
        <v>8509642</v>
      </c>
      <c r="AZ220" t="s">
        <v>490</v>
      </c>
      <c r="BA220" t="s"/>
      <c r="BB220" t="n">
        <v>10588</v>
      </c>
      <c r="BC220" t="n">
        <v>1.30535554885864</v>
      </c>
      <c r="BD220" t="n">
        <v>1.30535554885864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106</v>
      </c>
      <c r="D221" t="n">
        <v>1</v>
      </c>
      <c r="E221" t="s">
        <v>487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25838.74</v>
      </c>
      <c r="L221" t="s">
        <v>77</v>
      </c>
      <c r="M221" t="s"/>
      <c r="N221" t="s">
        <v>514</v>
      </c>
      <c r="O221" t="s">
        <v>79</v>
      </c>
      <c r="P221" t="s">
        <v>487</v>
      </c>
      <c r="Q221" t="s"/>
      <c r="R221" t="s">
        <v>164</v>
      </c>
      <c r="S221" t="s">
        <v>517</v>
      </c>
      <c r="T221" t="s">
        <v>82</v>
      </c>
      <c r="U221" t="s">
        <v>83</v>
      </c>
      <c r="V221" t="s">
        <v>84</v>
      </c>
      <c r="W221" t="s">
        <v>111</v>
      </c>
      <c r="X221" t="s"/>
      <c r="Y221" t="s">
        <v>86</v>
      </c>
      <c r="Z221">
        <f>HYPERLINK("https://hotel-media.eclerx.com/savepage/tk_15480592328806393_sr_978.html","info")</f>
        <v/>
      </c>
      <c r="AA221" t="n">
        <v>-8509642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3</v>
      </c>
      <c r="AQ221" t="s">
        <v>91</v>
      </c>
      <c r="AR221" t="s">
        <v>156</v>
      </c>
      <c r="AS221" t="s"/>
      <c r="AT221" t="s">
        <v>92</v>
      </c>
      <c r="AU221" t="s"/>
      <c r="AV221" t="s"/>
      <c r="AW221" t="s"/>
      <c r="AX221" t="s"/>
      <c r="AY221" t="n">
        <v>8509642</v>
      </c>
      <c r="AZ221" t="s">
        <v>490</v>
      </c>
      <c r="BA221" t="s"/>
      <c r="BB221" t="n">
        <v>10588</v>
      </c>
      <c r="BC221" t="n">
        <v>1.30535554885864</v>
      </c>
      <c r="BD221" t="n">
        <v>1.30535554885864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106</v>
      </c>
      <c r="D222" t="n">
        <v>1</v>
      </c>
      <c r="E222" t="s">
        <v>487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25838.74</v>
      </c>
      <c r="L222" t="s">
        <v>77</v>
      </c>
      <c r="M222" t="s"/>
      <c r="N222" t="s">
        <v>514</v>
      </c>
      <c r="O222" t="s">
        <v>79</v>
      </c>
      <c r="P222" t="s">
        <v>487</v>
      </c>
      <c r="Q222" t="s"/>
      <c r="R222" t="s">
        <v>164</v>
      </c>
      <c r="S222" t="s">
        <v>518</v>
      </c>
      <c r="T222" t="s">
        <v>82</v>
      </c>
      <c r="U222" t="s">
        <v>83</v>
      </c>
      <c r="V222" t="s">
        <v>84</v>
      </c>
      <c r="W222" t="s">
        <v>111</v>
      </c>
      <c r="X222" t="s"/>
      <c r="Y222" t="s">
        <v>86</v>
      </c>
      <c r="Z222">
        <f>HYPERLINK("https://hotel-media.eclerx.com/savepage/tk_15480592328806393_sr_978.html","info")</f>
        <v/>
      </c>
      <c r="AA222" t="n">
        <v>-8509642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3</v>
      </c>
      <c r="AQ222" t="s">
        <v>91</v>
      </c>
      <c r="AR222" t="s">
        <v>476</v>
      </c>
      <c r="AS222" t="s"/>
      <c r="AT222" t="s">
        <v>92</v>
      </c>
      <c r="AU222" t="s"/>
      <c r="AV222" t="s"/>
      <c r="AW222" t="s"/>
      <c r="AX222" t="s"/>
      <c r="AY222" t="n">
        <v>8509642</v>
      </c>
      <c r="AZ222" t="s">
        <v>490</v>
      </c>
      <c r="BA222" t="s"/>
      <c r="BB222" t="n">
        <v>10588</v>
      </c>
      <c r="BC222" t="n">
        <v>1.30535554885864</v>
      </c>
      <c r="BD222" t="n">
        <v>1.30535554885864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106</v>
      </c>
      <c r="D223" t="n">
        <v>1</v>
      </c>
      <c r="E223" t="s">
        <v>487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28060.17</v>
      </c>
      <c r="L223" t="s">
        <v>77</v>
      </c>
      <c r="M223" t="s"/>
      <c r="N223" t="s">
        <v>514</v>
      </c>
      <c r="O223" t="s">
        <v>79</v>
      </c>
      <c r="P223" t="s">
        <v>487</v>
      </c>
      <c r="Q223" t="s"/>
      <c r="R223" t="s">
        <v>164</v>
      </c>
      <c r="S223" t="s">
        <v>519</v>
      </c>
      <c r="T223" t="s">
        <v>82</v>
      </c>
      <c r="U223" t="s">
        <v>83</v>
      </c>
      <c r="V223" t="s">
        <v>84</v>
      </c>
      <c r="W223" t="s">
        <v>111</v>
      </c>
      <c r="X223" t="s"/>
      <c r="Y223" t="s">
        <v>86</v>
      </c>
      <c r="Z223">
        <f>HYPERLINK("https://hotel-media.eclerx.com/savepage/tk_15480592328806393_sr_978.html","info")</f>
        <v/>
      </c>
      <c r="AA223" t="n">
        <v>-8509642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3</v>
      </c>
      <c r="AQ223" t="s">
        <v>91</v>
      </c>
      <c r="AR223" t="s">
        <v>476</v>
      </c>
      <c r="AS223" t="s"/>
      <c r="AT223" t="s">
        <v>92</v>
      </c>
      <c r="AU223" t="s"/>
      <c r="AV223" t="s"/>
      <c r="AW223" t="s"/>
      <c r="AX223" t="s"/>
      <c r="AY223" t="n">
        <v>8509642</v>
      </c>
      <c r="AZ223" t="s">
        <v>490</v>
      </c>
      <c r="BA223" t="s"/>
      <c r="BB223" t="n">
        <v>10588</v>
      </c>
      <c r="BC223" t="n">
        <v>1.30535554885864</v>
      </c>
      <c r="BD223" t="n">
        <v>1.30535554885864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106</v>
      </c>
      <c r="D224" t="n">
        <v>1</v>
      </c>
      <c r="E224" t="s">
        <v>520</v>
      </c>
      <c r="F224" t="n">
        <v>3590380</v>
      </c>
      <c r="G224" t="s">
        <v>74</v>
      </c>
      <c r="H224" t="s">
        <v>75</v>
      </c>
      <c r="I224" t="s"/>
      <c r="J224" t="s">
        <v>76</v>
      </c>
      <c r="K224" t="n">
        <v>1930.07</v>
      </c>
      <c r="L224" t="s">
        <v>77</v>
      </c>
      <c r="M224" t="s"/>
      <c r="N224" t="s">
        <v>521</v>
      </c>
      <c r="O224" t="s">
        <v>79</v>
      </c>
      <c r="P224" t="s">
        <v>522</v>
      </c>
      <c r="Q224" t="s"/>
      <c r="R224" t="s">
        <v>141</v>
      </c>
      <c r="S224" t="s">
        <v>523</v>
      </c>
      <c r="T224" t="s">
        <v>82</v>
      </c>
      <c r="U224" t="s">
        <v>83</v>
      </c>
      <c r="V224" t="s">
        <v>84</v>
      </c>
      <c r="W224" t="s">
        <v>111</v>
      </c>
      <c r="X224" t="s"/>
      <c r="Y224" t="s">
        <v>86</v>
      </c>
      <c r="Z224">
        <f>HYPERLINK("https://hotel-media.eclerx.com/savepage/tk_15480592274481478_sr_978.html","info")</f>
        <v/>
      </c>
      <c r="AA224" t="n">
        <v>346481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524</v>
      </c>
      <c r="AP224" t="n">
        <v>2</v>
      </c>
      <c r="AQ224" t="s">
        <v>91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8509583</v>
      </c>
      <c r="AZ224" t="s">
        <v>525</v>
      </c>
      <c r="BA224" t="s"/>
      <c r="BB224" t="n">
        <v>523089</v>
      </c>
      <c r="BC224" t="n">
        <v>1.30911521713767</v>
      </c>
      <c r="BD224" t="n">
        <v>1.30911521713767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106</v>
      </c>
      <c r="D225" t="n">
        <v>1</v>
      </c>
      <c r="E225" t="s">
        <v>520</v>
      </c>
      <c r="F225" t="n">
        <v>3590380</v>
      </c>
      <c r="G225" t="s">
        <v>74</v>
      </c>
      <c r="H225" t="s">
        <v>75</v>
      </c>
      <c r="I225" t="s"/>
      <c r="J225" t="s">
        <v>76</v>
      </c>
      <c r="K225" t="n">
        <v>1930.07</v>
      </c>
      <c r="L225" t="s">
        <v>77</v>
      </c>
      <c r="M225" t="s"/>
      <c r="N225" t="s">
        <v>521</v>
      </c>
      <c r="O225" t="s">
        <v>79</v>
      </c>
      <c r="P225" t="s">
        <v>522</v>
      </c>
      <c r="Q225" t="s"/>
      <c r="R225" t="s">
        <v>141</v>
      </c>
      <c r="S225" t="s">
        <v>523</v>
      </c>
      <c r="T225" t="s">
        <v>82</v>
      </c>
      <c r="U225" t="s">
        <v>83</v>
      </c>
      <c r="V225" t="s">
        <v>84</v>
      </c>
      <c r="W225" t="s">
        <v>111</v>
      </c>
      <c r="X225" t="s"/>
      <c r="Y225" t="s">
        <v>86</v>
      </c>
      <c r="Z225">
        <f>HYPERLINK("https://hotel-media.eclerx.com/savepage/tk_15480592274481478_sr_978.html","info")</f>
        <v/>
      </c>
      <c r="AA225" t="n">
        <v>346481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524</v>
      </c>
      <c r="AP225" t="n">
        <v>2</v>
      </c>
      <c r="AQ225" t="s">
        <v>91</v>
      </c>
      <c r="AR225" t="s">
        <v>145</v>
      </c>
      <c r="AS225" t="s"/>
      <c r="AT225" t="s">
        <v>92</v>
      </c>
      <c r="AU225" t="s"/>
      <c r="AV225" t="s"/>
      <c r="AW225" t="s"/>
      <c r="AX225" t="s"/>
      <c r="AY225" t="n">
        <v>8509583</v>
      </c>
      <c r="AZ225" t="s">
        <v>525</v>
      </c>
      <c r="BA225" t="s"/>
      <c r="BB225" t="n">
        <v>523089</v>
      </c>
      <c r="BC225" t="n">
        <v>1.30911521713767</v>
      </c>
      <c r="BD225" t="n">
        <v>1.30911521713767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106</v>
      </c>
      <c r="D226" t="n">
        <v>1</v>
      </c>
      <c r="E226" t="s">
        <v>520</v>
      </c>
      <c r="F226" t="n">
        <v>3590380</v>
      </c>
      <c r="G226" t="s">
        <v>74</v>
      </c>
      <c r="H226" t="s">
        <v>75</v>
      </c>
      <c r="I226" t="s"/>
      <c r="J226" t="s">
        <v>76</v>
      </c>
      <c r="K226" t="n">
        <v>2019.48</v>
      </c>
      <c r="L226" t="s">
        <v>77</v>
      </c>
      <c r="M226" t="s"/>
      <c r="N226" t="s">
        <v>521</v>
      </c>
      <c r="O226" t="s">
        <v>79</v>
      </c>
      <c r="P226" t="s">
        <v>522</v>
      </c>
      <c r="Q226" t="s"/>
      <c r="R226" t="s">
        <v>141</v>
      </c>
      <c r="S226" t="s">
        <v>526</v>
      </c>
      <c r="T226" t="s">
        <v>82</v>
      </c>
      <c r="U226" t="s">
        <v>83</v>
      </c>
      <c r="V226" t="s">
        <v>84</v>
      </c>
      <c r="W226" t="s">
        <v>111</v>
      </c>
      <c r="X226" t="s"/>
      <c r="Y226" t="s">
        <v>86</v>
      </c>
      <c r="Z226">
        <f>HYPERLINK("https://hotel-media.eclerx.com/savepage/tk_15480592274481478_sr_978.html","info")</f>
        <v/>
      </c>
      <c r="AA226" t="n">
        <v>346481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527</v>
      </c>
      <c r="AP226" t="n">
        <v>2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8509583</v>
      </c>
      <c r="AZ226" t="s">
        <v>525</v>
      </c>
      <c r="BA226" t="s"/>
      <c r="BB226" t="n">
        <v>523089</v>
      </c>
      <c r="BC226" t="n">
        <v>1.30911521713767</v>
      </c>
      <c r="BD226" t="n">
        <v>1.30911521713767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106</v>
      </c>
      <c r="D227" t="n">
        <v>1</v>
      </c>
      <c r="E227" t="s">
        <v>520</v>
      </c>
      <c r="F227" t="n">
        <v>3590380</v>
      </c>
      <c r="G227" t="s">
        <v>74</v>
      </c>
      <c r="H227" t="s">
        <v>75</v>
      </c>
      <c r="I227" t="s"/>
      <c r="J227" t="s">
        <v>76</v>
      </c>
      <c r="K227" t="n">
        <v>2019.48</v>
      </c>
      <c r="L227" t="s">
        <v>77</v>
      </c>
      <c r="M227" t="s"/>
      <c r="N227" t="s">
        <v>521</v>
      </c>
      <c r="O227" t="s">
        <v>79</v>
      </c>
      <c r="P227" t="s">
        <v>522</v>
      </c>
      <c r="Q227" t="s"/>
      <c r="R227" t="s">
        <v>141</v>
      </c>
      <c r="S227" t="s">
        <v>526</v>
      </c>
      <c r="T227" t="s">
        <v>82</v>
      </c>
      <c r="U227" t="s">
        <v>83</v>
      </c>
      <c r="V227" t="s">
        <v>84</v>
      </c>
      <c r="W227" t="s">
        <v>111</v>
      </c>
      <c r="X227" t="s"/>
      <c r="Y227" t="s">
        <v>86</v>
      </c>
      <c r="Z227">
        <f>HYPERLINK("https://hotel-media.eclerx.com/savepage/tk_15480592274481478_sr_978.html","info")</f>
        <v/>
      </c>
      <c r="AA227" t="n">
        <v>346481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527</v>
      </c>
      <c r="AP227" t="n">
        <v>2</v>
      </c>
      <c r="AQ227" t="s">
        <v>91</v>
      </c>
      <c r="AR227" t="s">
        <v>145</v>
      </c>
      <c r="AS227" t="s"/>
      <c r="AT227" t="s">
        <v>92</v>
      </c>
      <c r="AU227" t="s"/>
      <c r="AV227" t="s"/>
      <c r="AW227" t="s"/>
      <c r="AX227" t="s"/>
      <c r="AY227" t="n">
        <v>8509583</v>
      </c>
      <c r="AZ227" t="s">
        <v>525</v>
      </c>
      <c r="BA227" t="s"/>
      <c r="BB227" t="n">
        <v>523089</v>
      </c>
      <c r="BC227" t="n">
        <v>1.30911521713767</v>
      </c>
      <c r="BD227" t="n">
        <v>1.30911521713767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106</v>
      </c>
      <c r="D228" t="n">
        <v>1</v>
      </c>
      <c r="E228" t="s">
        <v>520</v>
      </c>
      <c r="F228" t="n">
        <v>3590380</v>
      </c>
      <c r="G228" t="s">
        <v>74</v>
      </c>
      <c r="H228" t="s">
        <v>75</v>
      </c>
      <c r="I228" t="s"/>
      <c r="J228" t="s">
        <v>76</v>
      </c>
      <c r="K228" t="n">
        <v>2221.43</v>
      </c>
      <c r="L228" t="s">
        <v>77</v>
      </c>
      <c r="M228" t="s"/>
      <c r="N228" t="s">
        <v>521</v>
      </c>
      <c r="O228" t="s">
        <v>79</v>
      </c>
      <c r="P228" t="s">
        <v>522</v>
      </c>
      <c r="Q228" t="s"/>
      <c r="R228" t="s">
        <v>141</v>
      </c>
      <c r="S228" t="s">
        <v>526</v>
      </c>
      <c r="T228" t="s">
        <v>82</v>
      </c>
      <c r="U228" t="s">
        <v>83</v>
      </c>
      <c r="V228" t="s">
        <v>84</v>
      </c>
      <c r="W228" t="s">
        <v>111</v>
      </c>
      <c r="X228" t="s"/>
      <c r="Y228" t="s">
        <v>86</v>
      </c>
      <c r="Z228">
        <f>HYPERLINK("https://hotel-media.eclerx.com/savepage/tk_15480592274481478_sr_978.html","info")</f>
        <v/>
      </c>
      <c r="AA228" t="n">
        <v>346481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528</v>
      </c>
      <c r="AP228" t="n">
        <v>2</v>
      </c>
      <c r="AQ228" t="s">
        <v>91</v>
      </c>
      <c r="AR228" t="s">
        <v>156</v>
      </c>
      <c r="AS228" t="s"/>
      <c r="AT228" t="s">
        <v>92</v>
      </c>
      <c r="AU228" t="s"/>
      <c r="AV228" t="s"/>
      <c r="AW228" t="s"/>
      <c r="AX228" t="s"/>
      <c r="AY228" t="n">
        <v>8509583</v>
      </c>
      <c r="AZ228" t="s">
        <v>525</v>
      </c>
      <c r="BA228" t="s"/>
      <c r="BB228" t="n">
        <v>523089</v>
      </c>
      <c r="BC228" t="n">
        <v>1.30911521713767</v>
      </c>
      <c r="BD228" t="n">
        <v>1.30911521713767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106</v>
      </c>
      <c r="D229" t="n">
        <v>1</v>
      </c>
      <c r="E229" t="s">
        <v>520</v>
      </c>
      <c r="F229" t="n">
        <v>3590380</v>
      </c>
      <c r="G229" t="s">
        <v>74</v>
      </c>
      <c r="H229" t="s">
        <v>75</v>
      </c>
      <c r="I229" t="s"/>
      <c r="J229" t="s">
        <v>76</v>
      </c>
      <c r="K229" t="n">
        <v>3156.77</v>
      </c>
      <c r="L229" t="s">
        <v>77</v>
      </c>
      <c r="M229" t="s"/>
      <c r="N229" t="s">
        <v>521</v>
      </c>
      <c r="O229" t="s">
        <v>79</v>
      </c>
      <c r="P229" t="s">
        <v>522</v>
      </c>
      <c r="Q229" t="s"/>
      <c r="R229" t="s">
        <v>141</v>
      </c>
      <c r="S229" t="s">
        <v>529</v>
      </c>
      <c r="T229" t="s">
        <v>82</v>
      </c>
      <c r="U229" t="s">
        <v>83</v>
      </c>
      <c r="V229" t="s">
        <v>84</v>
      </c>
      <c r="W229" t="s">
        <v>111</v>
      </c>
      <c r="X229" t="s"/>
      <c r="Y229" t="s">
        <v>86</v>
      </c>
      <c r="Z229">
        <f>HYPERLINK("https://hotel-media.eclerx.com/savepage/tk_15480592274481478_sr_978.html","info")</f>
        <v/>
      </c>
      <c r="AA229" t="n">
        <v>346481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2</v>
      </c>
      <c r="AQ229" t="s">
        <v>91</v>
      </c>
      <c r="AR229" t="s">
        <v>156</v>
      </c>
      <c r="AS229" t="s"/>
      <c r="AT229" t="s">
        <v>92</v>
      </c>
      <c r="AU229" t="s"/>
      <c r="AV229" t="s"/>
      <c r="AW229" t="s"/>
      <c r="AX229" t="s"/>
      <c r="AY229" t="n">
        <v>8509583</v>
      </c>
      <c r="AZ229" t="s">
        <v>525</v>
      </c>
      <c r="BA229" t="s"/>
      <c r="BB229" t="n">
        <v>523089</v>
      </c>
      <c r="BC229" t="n">
        <v>1.30911521713767</v>
      </c>
      <c r="BD229" t="n">
        <v>1.30911521713767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160</v>
      </c>
      <c r="D230" t="n">
        <v>1</v>
      </c>
      <c r="E230" t="s">
        <v>530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6921.81</v>
      </c>
      <c r="L230" t="s">
        <v>77</v>
      </c>
      <c r="M230" t="s"/>
      <c r="N230" t="s">
        <v>531</v>
      </c>
      <c r="O230" t="s">
        <v>79</v>
      </c>
      <c r="P230" t="s">
        <v>530</v>
      </c>
      <c r="Q230" t="s">
        <v>100</v>
      </c>
      <c r="R230" t="s">
        <v>173</v>
      </c>
      <c r="S230" t="s">
        <v>532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HYPERLINK("https://hotel-media.eclerx.com/savepage/tk_15480592398169603_sr_974.html","info")</f>
        <v/>
      </c>
      <c r="AA230" t="n">
        <v>-8509753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533</v>
      </c>
      <c r="AP230" t="n">
        <v>5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8509753</v>
      </c>
      <c r="AZ230" t="s">
        <v>534</v>
      </c>
      <c r="BA230" t="s"/>
      <c r="BB230" t="n">
        <v>548576</v>
      </c>
      <c r="BC230" t="n">
        <v>1.2967397548795</v>
      </c>
      <c r="BD230" t="n">
        <v>1.2967397548795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264</v>
      </c>
      <c r="D231" t="n">
        <v>1</v>
      </c>
      <c r="E231" t="s">
        <v>535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3180.15</v>
      </c>
      <c r="L231" t="s">
        <v>77</v>
      </c>
      <c r="M231" t="s"/>
      <c r="N231" t="s">
        <v>272</v>
      </c>
      <c r="O231" t="s">
        <v>79</v>
      </c>
      <c r="P231" t="s">
        <v>535</v>
      </c>
      <c r="Q231" t="s">
        <v>100</v>
      </c>
      <c r="R231" t="s">
        <v>173</v>
      </c>
      <c r="S231" t="s">
        <v>536</v>
      </c>
      <c r="T231" t="s">
        <v>82</v>
      </c>
      <c r="U231" t="s">
        <v>83</v>
      </c>
      <c r="V231" t="s">
        <v>84</v>
      </c>
      <c r="W231" t="s">
        <v>111</v>
      </c>
      <c r="X231" t="s"/>
      <c r="Y231" t="s">
        <v>86</v>
      </c>
      <c r="Z231">
        <f>HYPERLINK("https://hotel-media.eclerx.com/savepage/tk_15480592330433433_sr_975.html","info")</f>
        <v/>
      </c>
      <c r="AA231" t="n">
        <v>-8509733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5</v>
      </c>
      <c r="AQ231" t="s">
        <v>91</v>
      </c>
      <c r="AR231" t="s">
        <v>156</v>
      </c>
      <c r="AS231" t="s"/>
      <c r="AT231" t="s">
        <v>92</v>
      </c>
      <c r="AU231" t="s"/>
      <c r="AV231" t="s"/>
      <c r="AW231" t="s"/>
      <c r="AX231" t="s"/>
      <c r="AY231" t="n">
        <v>8509733</v>
      </c>
      <c r="AZ231" t="s">
        <v>537</v>
      </c>
      <c r="BA231" t="s"/>
      <c r="BB231" t="n">
        <v>523527</v>
      </c>
      <c r="BC231" t="n">
        <v>1.392909521557445e+17</v>
      </c>
      <c r="BD231" t="n">
        <v>1.392909521557445e+17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264</v>
      </c>
      <c r="D232" t="n">
        <v>1</v>
      </c>
      <c r="E232" t="s">
        <v>535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3741.36</v>
      </c>
      <c r="L232" t="s">
        <v>77</v>
      </c>
      <c r="M232" t="s"/>
      <c r="N232" t="s">
        <v>272</v>
      </c>
      <c r="O232" t="s">
        <v>79</v>
      </c>
      <c r="P232" t="s">
        <v>535</v>
      </c>
      <c r="Q232" t="s">
        <v>100</v>
      </c>
      <c r="R232" t="s">
        <v>173</v>
      </c>
      <c r="S232" t="s">
        <v>538</v>
      </c>
      <c r="T232" t="s">
        <v>82</v>
      </c>
      <c r="U232" t="s">
        <v>83</v>
      </c>
      <c r="V232" t="s">
        <v>84</v>
      </c>
      <c r="W232" t="s">
        <v>111</v>
      </c>
      <c r="X232" t="s"/>
      <c r="Y232" t="s">
        <v>86</v>
      </c>
      <c r="Z232">
        <f>HYPERLINK("https://hotel-media.eclerx.com/savepage/tk_15480592330433433_sr_975.html","info")</f>
        <v/>
      </c>
      <c r="AA232" t="n">
        <v>-8509733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5</v>
      </c>
      <c r="AQ232" t="s">
        <v>91</v>
      </c>
      <c r="AR232" t="s">
        <v>156</v>
      </c>
      <c r="AS232" t="s"/>
      <c r="AT232" t="s">
        <v>92</v>
      </c>
      <c r="AU232" t="s"/>
      <c r="AV232" t="s"/>
      <c r="AW232" t="s"/>
      <c r="AX232" t="s"/>
      <c r="AY232" t="n">
        <v>8509733</v>
      </c>
      <c r="AZ232" t="s">
        <v>537</v>
      </c>
      <c r="BA232" t="s"/>
      <c r="BB232" t="n">
        <v>523527</v>
      </c>
      <c r="BC232" t="n">
        <v>1.392909521557445e+17</v>
      </c>
      <c r="BD232" t="n">
        <v>1.392909521557445e+17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434</v>
      </c>
      <c r="D233" t="n">
        <v>1</v>
      </c>
      <c r="E233" t="s">
        <v>539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1234.4</v>
      </c>
      <c r="L233" t="s">
        <v>77</v>
      </c>
      <c r="M233" t="s"/>
      <c r="N233" t="s">
        <v>540</v>
      </c>
      <c r="O233" t="s">
        <v>79</v>
      </c>
      <c r="P233" t="s">
        <v>539</v>
      </c>
      <c r="Q233" t="s">
        <v>100</v>
      </c>
      <c r="R233" t="s">
        <v>141</v>
      </c>
      <c r="S233" t="s">
        <v>541</v>
      </c>
      <c r="T233" t="s">
        <v>82</v>
      </c>
      <c r="U233" t="s">
        <v>83</v>
      </c>
      <c r="V233" t="s">
        <v>84</v>
      </c>
      <c r="W233" t="s">
        <v>111</v>
      </c>
      <c r="X233" t="s"/>
      <c r="Y233" t="s">
        <v>86</v>
      </c>
      <c r="Z233">
        <f>HYPERLINK("https://hotel-media.eclerx.com/savepage/tk_15480592170228496_sr_981.html","info")</f>
        <v/>
      </c>
      <c r="AA233" t="n">
        <v>-8509934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542</v>
      </c>
      <c r="AP233" t="n">
        <v>1</v>
      </c>
      <c r="AQ233" t="s">
        <v>91</v>
      </c>
      <c r="AR233" t="s">
        <v>71</v>
      </c>
      <c r="AS233" t="s"/>
      <c r="AT233" t="s">
        <v>92</v>
      </c>
      <c r="AU233" t="s"/>
      <c r="AV233" t="s"/>
      <c r="AW233" t="s"/>
      <c r="AX233" t="s"/>
      <c r="AY233" t="n">
        <v>8509934</v>
      </c>
      <c r="AZ233" t="s">
        <v>543</v>
      </c>
      <c r="BA233" t="s"/>
      <c r="BB233" t="n">
        <v>394452</v>
      </c>
      <c r="BC233" t="n">
        <v>1.30290496349335</v>
      </c>
      <c r="BD233" t="n">
        <v>1.30290496349335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434</v>
      </c>
      <c r="D234" t="n">
        <v>1</v>
      </c>
      <c r="E234" t="s">
        <v>539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1234.4</v>
      </c>
      <c r="L234" t="s">
        <v>77</v>
      </c>
      <c r="M234" t="s"/>
      <c r="N234" t="s">
        <v>544</v>
      </c>
      <c r="O234" t="s">
        <v>79</v>
      </c>
      <c r="P234" t="s">
        <v>539</v>
      </c>
      <c r="Q234" t="s">
        <v>100</v>
      </c>
      <c r="R234" t="s">
        <v>141</v>
      </c>
      <c r="S234" t="s">
        <v>541</v>
      </c>
      <c r="T234" t="s">
        <v>82</v>
      </c>
      <c r="U234" t="s">
        <v>83</v>
      </c>
      <c r="V234" t="s">
        <v>84</v>
      </c>
      <c r="W234" t="s">
        <v>111</v>
      </c>
      <c r="X234" t="s"/>
      <c r="Y234" t="s">
        <v>86</v>
      </c>
      <c r="Z234">
        <f>HYPERLINK("https://hotel-media.eclerx.com/savepage/tk_15480592170228496_sr_981.html","info")</f>
        <v/>
      </c>
      <c r="AA234" t="n">
        <v>-8509934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542</v>
      </c>
      <c r="AP234" t="n">
        <v>1</v>
      </c>
      <c r="AQ234" t="s">
        <v>91</v>
      </c>
      <c r="AR234" t="s">
        <v>71</v>
      </c>
      <c r="AS234" t="s"/>
      <c r="AT234" t="s">
        <v>92</v>
      </c>
      <c r="AU234" t="s"/>
      <c r="AV234" t="s"/>
      <c r="AW234" t="s"/>
      <c r="AX234" t="s"/>
      <c r="AY234" t="n">
        <v>8509934</v>
      </c>
      <c r="AZ234" t="s">
        <v>543</v>
      </c>
      <c r="BA234" t="s"/>
      <c r="BB234" t="n">
        <v>394452</v>
      </c>
      <c r="BC234" t="n">
        <v>1.30290496349335</v>
      </c>
      <c r="BD234" t="n">
        <v>1.30290496349335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434</v>
      </c>
      <c r="D235" t="n">
        <v>1</v>
      </c>
      <c r="E235" t="s">
        <v>539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1674.43</v>
      </c>
      <c r="L235" t="s">
        <v>77</v>
      </c>
      <c r="M235" t="s"/>
      <c r="N235" t="s">
        <v>545</v>
      </c>
      <c r="O235" t="s">
        <v>79</v>
      </c>
      <c r="P235" t="s">
        <v>539</v>
      </c>
      <c r="Q235" t="s">
        <v>100</v>
      </c>
      <c r="R235" t="s">
        <v>141</v>
      </c>
      <c r="S235" t="s">
        <v>546</v>
      </c>
      <c r="T235" t="s">
        <v>82</v>
      </c>
      <c r="U235" t="s">
        <v>83</v>
      </c>
      <c r="V235" t="s">
        <v>84</v>
      </c>
      <c r="W235" t="s">
        <v>111</v>
      </c>
      <c r="X235" t="s"/>
      <c r="Y235" t="s">
        <v>86</v>
      </c>
      <c r="Z235">
        <f>HYPERLINK("https://hotel-media.eclerx.com/savepage/tk_15480592170228496_sr_981.html","info")</f>
        <v/>
      </c>
      <c r="AA235" t="n">
        <v>-8509934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547</v>
      </c>
      <c r="AP235" t="n">
        <v>1</v>
      </c>
      <c r="AQ235" t="s">
        <v>91</v>
      </c>
      <c r="AR235" t="s">
        <v>71</v>
      </c>
      <c r="AS235" t="s"/>
      <c r="AT235" t="s">
        <v>92</v>
      </c>
      <c r="AU235" t="s"/>
      <c r="AV235" t="s"/>
      <c r="AW235" t="s"/>
      <c r="AX235" t="s"/>
      <c r="AY235" t="n">
        <v>8509934</v>
      </c>
      <c r="AZ235" t="s">
        <v>543</v>
      </c>
      <c r="BA235" t="s"/>
      <c r="BB235" t="n">
        <v>394452</v>
      </c>
      <c r="BC235" t="n">
        <v>1.30290496349335</v>
      </c>
      <c r="BD235" t="n">
        <v>1.30290496349335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264</v>
      </c>
      <c r="D236" t="n">
        <v>1</v>
      </c>
      <c r="E236" t="s">
        <v>548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1744.72</v>
      </c>
      <c r="L236" t="s">
        <v>77</v>
      </c>
      <c r="M236" t="s"/>
      <c r="N236" t="s">
        <v>272</v>
      </c>
      <c r="O236" t="s">
        <v>79</v>
      </c>
      <c r="P236" t="s">
        <v>548</v>
      </c>
      <c r="Q236" t="s"/>
      <c r="R236" t="s">
        <v>141</v>
      </c>
      <c r="S236" t="s">
        <v>549</v>
      </c>
      <c r="T236" t="s">
        <v>82</v>
      </c>
      <c r="U236" t="s">
        <v>83</v>
      </c>
      <c r="V236" t="s">
        <v>84</v>
      </c>
      <c r="W236" t="s">
        <v>111</v>
      </c>
      <c r="X236" t="s"/>
      <c r="Y236" t="s">
        <v>86</v>
      </c>
      <c r="Z236">
        <f>HYPERLINK("https://hotel-media.eclerx.com/savepage/tk_15480592213815618_sr_975.html","info")</f>
        <v/>
      </c>
      <c r="AA236" t="n">
        <v>-8509938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550</v>
      </c>
      <c r="AP236" t="n">
        <v>2</v>
      </c>
      <c r="AQ236" t="s">
        <v>91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n">
        <v>8509938</v>
      </c>
      <c r="AZ236" t="s">
        <v>551</v>
      </c>
      <c r="BA236" t="s"/>
      <c r="BB236" t="n">
        <v>781696</v>
      </c>
      <c r="BC236" t="n">
        <v>1.312315</v>
      </c>
      <c r="BD236" t="n">
        <v>1.312315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264</v>
      </c>
      <c r="D237" t="n">
        <v>1</v>
      </c>
      <c r="E237" t="s">
        <v>548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1753.76</v>
      </c>
      <c r="L237" t="s">
        <v>77</v>
      </c>
      <c r="M237" t="s"/>
      <c r="N237" t="s">
        <v>552</v>
      </c>
      <c r="O237" t="s">
        <v>79</v>
      </c>
      <c r="P237" t="s">
        <v>548</v>
      </c>
      <c r="Q237" t="s">
        <v>100</v>
      </c>
      <c r="R237" t="s">
        <v>141</v>
      </c>
      <c r="S237" t="s">
        <v>553</v>
      </c>
      <c r="T237" t="s">
        <v>82</v>
      </c>
      <c r="U237" t="s">
        <v>83</v>
      </c>
      <c r="V237" t="s">
        <v>84</v>
      </c>
      <c r="W237" t="s">
        <v>111</v>
      </c>
      <c r="X237" t="s"/>
      <c r="Y237" t="s">
        <v>86</v>
      </c>
      <c r="Z237">
        <f>HYPERLINK("https://hotel-media.eclerx.com/savepage/tk_15480592213815618_sr_975.html","info")</f>
        <v/>
      </c>
      <c r="AA237" t="n">
        <v>-8509938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2</v>
      </c>
      <c r="AQ237" t="s">
        <v>91</v>
      </c>
      <c r="AR237" t="s">
        <v>156</v>
      </c>
      <c r="AS237" t="s"/>
      <c r="AT237" t="s">
        <v>92</v>
      </c>
      <c r="AU237" t="s"/>
      <c r="AV237" t="s"/>
      <c r="AW237" t="s"/>
      <c r="AX237" t="s"/>
      <c r="AY237" t="n">
        <v>8509938</v>
      </c>
      <c r="AZ237" t="s">
        <v>551</v>
      </c>
      <c r="BA237" t="s"/>
      <c r="BB237" t="n">
        <v>781696</v>
      </c>
      <c r="BC237" t="n">
        <v>1.312315</v>
      </c>
      <c r="BD237" t="n">
        <v>1.312315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264</v>
      </c>
      <c r="D238" t="n">
        <v>1</v>
      </c>
      <c r="E238" t="s">
        <v>548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2079.89</v>
      </c>
      <c r="L238" t="s">
        <v>77</v>
      </c>
      <c r="M238" t="s"/>
      <c r="N238" t="s">
        <v>552</v>
      </c>
      <c r="O238" t="s">
        <v>79</v>
      </c>
      <c r="P238" t="s">
        <v>548</v>
      </c>
      <c r="Q238" t="s"/>
      <c r="R238" t="s">
        <v>141</v>
      </c>
      <c r="S238" t="s">
        <v>554</v>
      </c>
      <c r="T238" t="s">
        <v>82</v>
      </c>
      <c r="U238" t="s">
        <v>83</v>
      </c>
      <c r="V238" t="s">
        <v>84</v>
      </c>
      <c r="W238" t="s">
        <v>111</v>
      </c>
      <c r="X238" t="s"/>
      <c r="Y238" t="s">
        <v>86</v>
      </c>
      <c r="Z238">
        <f>HYPERLINK("https://hotel-media.eclerx.com/savepage/tk_15480592213815618_sr_975.html","info")</f>
        <v/>
      </c>
      <c r="AA238" t="n">
        <v>-8509938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555</v>
      </c>
      <c r="AP238" t="n">
        <v>2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8509938</v>
      </c>
      <c r="AZ238" t="s">
        <v>551</v>
      </c>
      <c r="BA238" t="s"/>
      <c r="BB238" t="n">
        <v>781696</v>
      </c>
      <c r="BC238" t="n">
        <v>1.312315</v>
      </c>
      <c r="BD238" t="n">
        <v>1.312315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212</v>
      </c>
      <c r="D239" t="n">
        <v>1</v>
      </c>
      <c r="E239" t="s">
        <v>556</v>
      </c>
      <c r="F239" t="n">
        <v>294385</v>
      </c>
      <c r="G239" t="s">
        <v>74</v>
      </c>
      <c r="H239" t="s">
        <v>75</v>
      </c>
      <c r="I239" t="s"/>
      <c r="J239" t="s">
        <v>76</v>
      </c>
      <c r="K239" t="n">
        <v>1671.81</v>
      </c>
      <c r="L239" t="s">
        <v>77</v>
      </c>
      <c r="M239" t="s"/>
      <c r="N239" t="s">
        <v>557</v>
      </c>
      <c r="O239" t="s">
        <v>79</v>
      </c>
      <c r="P239" t="s">
        <v>558</v>
      </c>
      <c r="Q239" t="s">
        <v>100</v>
      </c>
      <c r="R239" t="s">
        <v>141</v>
      </c>
      <c r="S239" t="s">
        <v>559</v>
      </c>
      <c r="T239" t="s">
        <v>82</v>
      </c>
      <c r="U239" t="s">
        <v>83</v>
      </c>
      <c r="V239" t="s">
        <v>84</v>
      </c>
      <c r="W239" t="s">
        <v>111</v>
      </c>
      <c r="X239" t="s"/>
      <c r="Y239" t="s">
        <v>86</v>
      </c>
      <c r="Z239">
        <f>HYPERLINK("https://hotel-media.eclerx.com/savepage/tk_1548059235038176_sr_977.html","info")</f>
        <v/>
      </c>
      <c r="AA239" t="n">
        <v>80188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560</v>
      </c>
      <c r="AP239" t="n">
        <v>2</v>
      </c>
      <c r="AQ239" t="s">
        <v>91</v>
      </c>
      <c r="AR239" t="s">
        <v>71</v>
      </c>
      <c r="AS239" t="s"/>
      <c r="AT239" t="s">
        <v>92</v>
      </c>
      <c r="AU239" t="s"/>
      <c r="AV239" t="s"/>
      <c r="AW239" t="s"/>
      <c r="AX239" t="s"/>
      <c r="AY239" t="n">
        <v>8509647</v>
      </c>
      <c r="AZ239" t="s"/>
      <c r="BA239" t="s"/>
      <c r="BB239" t="n">
        <v>50024</v>
      </c>
      <c r="BC239" t="n">
        <v>103.876328994512</v>
      </c>
      <c r="BD239" t="n">
        <v>1.31110308868557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212</v>
      </c>
      <c r="D240" t="n">
        <v>1</v>
      </c>
      <c r="E240" t="s">
        <v>556</v>
      </c>
      <c r="F240" t="n">
        <v>294385</v>
      </c>
      <c r="G240" t="s">
        <v>74</v>
      </c>
      <c r="H240" t="s">
        <v>75</v>
      </c>
      <c r="I240" t="s"/>
      <c r="J240" t="s">
        <v>76</v>
      </c>
      <c r="K240" t="n">
        <v>1967.02</v>
      </c>
      <c r="L240" t="s">
        <v>77</v>
      </c>
      <c r="M240" t="s"/>
      <c r="N240" t="s">
        <v>557</v>
      </c>
      <c r="O240" t="s">
        <v>79</v>
      </c>
      <c r="P240" t="s">
        <v>558</v>
      </c>
      <c r="Q240" t="s"/>
      <c r="R240" t="s">
        <v>141</v>
      </c>
      <c r="S240" t="s">
        <v>561</v>
      </c>
      <c r="T240" t="s">
        <v>82</v>
      </c>
      <c r="U240" t="s">
        <v>83</v>
      </c>
      <c r="V240" t="s">
        <v>84</v>
      </c>
      <c r="W240" t="s">
        <v>111</v>
      </c>
      <c r="X240" t="s"/>
      <c r="Y240" t="s">
        <v>86</v>
      </c>
      <c r="Z240">
        <f>HYPERLINK("https://hotel-media.eclerx.com/savepage/tk_1548059235038176_sr_977.html","info")</f>
        <v/>
      </c>
      <c r="AA240" t="n">
        <v>80188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562</v>
      </c>
      <c r="AP240" t="n">
        <v>2</v>
      </c>
      <c r="AQ240" t="s">
        <v>91</v>
      </c>
      <c r="AR240" t="s">
        <v>156</v>
      </c>
      <c r="AS240" t="s"/>
      <c r="AT240" t="s">
        <v>92</v>
      </c>
      <c r="AU240" t="s"/>
      <c r="AV240" t="s"/>
      <c r="AW240" t="s"/>
      <c r="AX240" t="s"/>
      <c r="AY240" t="n">
        <v>8509647</v>
      </c>
      <c r="AZ240" t="s"/>
      <c r="BA240" t="s"/>
      <c r="BB240" t="n">
        <v>50024</v>
      </c>
      <c r="BC240" t="n">
        <v>103.876328994512</v>
      </c>
      <c r="BD240" t="n">
        <v>1.31110308868557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212</v>
      </c>
      <c r="D241" t="n">
        <v>1</v>
      </c>
      <c r="E241" t="s">
        <v>556</v>
      </c>
      <c r="F241" t="n">
        <v>294385</v>
      </c>
      <c r="G241" t="s">
        <v>74</v>
      </c>
      <c r="H241" t="s">
        <v>75</v>
      </c>
      <c r="I241" t="s"/>
      <c r="J241" t="s">
        <v>76</v>
      </c>
      <c r="K241" t="n">
        <v>1840.68</v>
      </c>
      <c r="L241" t="s">
        <v>77</v>
      </c>
      <c r="M241" t="s"/>
      <c r="N241" t="s">
        <v>563</v>
      </c>
      <c r="O241" t="s">
        <v>79</v>
      </c>
      <c r="P241" t="s">
        <v>558</v>
      </c>
      <c r="Q241" t="s">
        <v>100</v>
      </c>
      <c r="R241" t="s">
        <v>141</v>
      </c>
      <c r="S241" t="s">
        <v>564</v>
      </c>
      <c r="T241" t="s">
        <v>82</v>
      </c>
      <c r="U241" t="s">
        <v>83</v>
      </c>
      <c r="V241" t="s">
        <v>84</v>
      </c>
      <c r="W241" t="s">
        <v>111</v>
      </c>
      <c r="X241" t="s"/>
      <c r="Y241" t="s">
        <v>86</v>
      </c>
      <c r="Z241">
        <f>HYPERLINK("https://hotel-media.eclerx.com/savepage/tk_1548059235038176_sr_977.html","info")</f>
        <v/>
      </c>
      <c r="AA241" t="n">
        <v>80188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565</v>
      </c>
      <c r="AP241" t="n">
        <v>2</v>
      </c>
      <c r="AQ241" t="s">
        <v>91</v>
      </c>
      <c r="AR241" t="s">
        <v>71</v>
      </c>
      <c r="AS241" t="s"/>
      <c r="AT241" t="s">
        <v>92</v>
      </c>
      <c r="AU241" t="s"/>
      <c r="AV241" t="s"/>
      <c r="AW241" t="s"/>
      <c r="AX241" t="s"/>
      <c r="AY241" t="n">
        <v>8509647</v>
      </c>
      <c r="AZ241" t="s"/>
      <c r="BA241" t="s"/>
      <c r="BB241" t="n">
        <v>50024</v>
      </c>
      <c r="BC241" t="n">
        <v>103.876328994512</v>
      </c>
      <c r="BD241" t="n">
        <v>1.31110308868557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212</v>
      </c>
      <c r="D242" t="n">
        <v>1</v>
      </c>
      <c r="E242" t="s">
        <v>556</v>
      </c>
      <c r="F242" t="n">
        <v>294385</v>
      </c>
      <c r="G242" t="s">
        <v>74</v>
      </c>
      <c r="H242" t="s">
        <v>75</v>
      </c>
      <c r="I242" t="s"/>
      <c r="J242" t="s">
        <v>76</v>
      </c>
      <c r="K242" t="n">
        <v>2165.54</v>
      </c>
      <c r="L242" t="s">
        <v>77</v>
      </c>
      <c r="M242" t="s"/>
      <c r="N242" t="s">
        <v>563</v>
      </c>
      <c r="O242" t="s">
        <v>79</v>
      </c>
      <c r="P242" t="s">
        <v>558</v>
      </c>
      <c r="Q242" t="s"/>
      <c r="R242" t="s">
        <v>141</v>
      </c>
      <c r="S242" t="s">
        <v>566</v>
      </c>
      <c r="T242" t="s">
        <v>82</v>
      </c>
      <c r="U242" t="s">
        <v>83</v>
      </c>
      <c r="V242" t="s">
        <v>84</v>
      </c>
      <c r="W242" t="s">
        <v>111</v>
      </c>
      <c r="X242" t="s"/>
      <c r="Y242" t="s">
        <v>86</v>
      </c>
      <c r="Z242">
        <f>HYPERLINK("https://hotel-media.eclerx.com/savepage/tk_1548059235038176_sr_977.html","info")</f>
        <v/>
      </c>
      <c r="AA242" t="n">
        <v>80188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567</v>
      </c>
      <c r="AP242" t="n">
        <v>2</v>
      </c>
      <c r="AQ242" t="s">
        <v>91</v>
      </c>
      <c r="AR242" t="s">
        <v>156</v>
      </c>
      <c r="AS242" t="s"/>
      <c r="AT242" t="s">
        <v>92</v>
      </c>
      <c r="AU242" t="s"/>
      <c r="AV242" t="s"/>
      <c r="AW242" t="s"/>
      <c r="AX242" t="s"/>
      <c r="AY242" t="n">
        <v>8509647</v>
      </c>
      <c r="AZ242" t="s"/>
      <c r="BA242" t="s"/>
      <c r="BB242" t="n">
        <v>50024</v>
      </c>
      <c r="BC242" t="n">
        <v>103.876328994512</v>
      </c>
      <c r="BD242" t="n">
        <v>1.31110308868557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212</v>
      </c>
      <c r="D243" t="n">
        <v>1</v>
      </c>
      <c r="E243" t="s">
        <v>568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752.91</v>
      </c>
      <c r="L243" t="s">
        <v>77</v>
      </c>
      <c r="M243" t="s"/>
      <c r="N243" t="s">
        <v>569</v>
      </c>
      <c r="O243" t="s">
        <v>79</v>
      </c>
      <c r="P243" t="s">
        <v>568</v>
      </c>
      <c r="Q243" t="s"/>
      <c r="R243" t="s">
        <v>141</v>
      </c>
      <c r="S243" t="s">
        <v>570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HYPERLINK("https://hotel-media.eclerx.com/savepage/tk_15480592523745465_sr_977.html","info")</f>
        <v/>
      </c>
      <c r="AA243" t="n">
        <v>-8717588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571</v>
      </c>
      <c r="AP243" t="n">
        <v>4</v>
      </c>
      <c r="AQ243" t="s">
        <v>91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n">
        <v>8717588</v>
      </c>
      <c r="AZ243" t="s">
        <v>572</v>
      </c>
      <c r="BA243" t="s"/>
      <c r="BB243" t="n">
        <v>5891239</v>
      </c>
      <c r="BC243" t="n">
        <v>1.31563677431241</v>
      </c>
      <c r="BD243" t="n">
        <v>1.31563677431241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212</v>
      </c>
      <c r="D244" t="n">
        <v>1</v>
      </c>
      <c r="E244" t="s">
        <v>568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2843.89</v>
      </c>
      <c r="L244" t="s">
        <v>77</v>
      </c>
      <c r="M244" t="s"/>
      <c r="N244" t="s">
        <v>573</v>
      </c>
      <c r="O244" t="s">
        <v>79</v>
      </c>
      <c r="P244" t="s">
        <v>568</v>
      </c>
      <c r="Q244" t="s"/>
      <c r="R244" t="s">
        <v>141</v>
      </c>
      <c r="S244" t="s">
        <v>574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HYPERLINK("https://hotel-media.eclerx.com/savepage/tk_15480592523745465_sr_977.html","info")</f>
        <v/>
      </c>
      <c r="AA244" t="n">
        <v>-8717588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4</v>
      </c>
      <c r="AQ244" t="s">
        <v>91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8717588</v>
      </c>
      <c r="AZ244" t="s">
        <v>572</v>
      </c>
      <c r="BA244" t="s"/>
      <c r="BB244" t="n">
        <v>5891239</v>
      </c>
      <c r="BC244" t="n">
        <v>1.31563677431241</v>
      </c>
      <c r="BD244" t="n">
        <v>1.31563677431241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106</v>
      </c>
      <c r="D245" t="n">
        <v>1</v>
      </c>
      <c r="E245" t="s">
        <v>575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937.3</v>
      </c>
      <c r="L245" t="s">
        <v>77</v>
      </c>
      <c r="M245" t="s"/>
      <c r="N245" t="s">
        <v>576</v>
      </c>
      <c r="O245" t="s">
        <v>79</v>
      </c>
      <c r="P245" t="s">
        <v>575</v>
      </c>
      <c r="Q245" t="s">
        <v>100</v>
      </c>
      <c r="R245" t="s">
        <v>80</v>
      </c>
      <c r="S245" t="s">
        <v>577</v>
      </c>
      <c r="T245" t="s">
        <v>82</v>
      </c>
      <c r="U245" t="s">
        <v>83</v>
      </c>
      <c r="V245" t="s">
        <v>84</v>
      </c>
      <c r="W245" t="s">
        <v>111</v>
      </c>
      <c r="X245" t="s"/>
      <c r="Y245" t="s">
        <v>86</v>
      </c>
      <c r="Z245">
        <f>HYPERLINK("https://hotel-media.eclerx.com/savepage/tk_15480592243246567_sr_978.html","info")</f>
        <v/>
      </c>
      <c r="AA245" t="n">
        <v>-8509626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578</v>
      </c>
      <c r="AP245" t="n">
        <v>1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8509626</v>
      </c>
      <c r="AZ245" t="s">
        <v>579</v>
      </c>
      <c r="BA245" t="s"/>
      <c r="BB245" t="n">
        <v>5294416</v>
      </c>
      <c r="BC245" t="n">
        <v>1.31190398486694</v>
      </c>
      <c r="BD245" t="n">
        <v>1.31190398486694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2019-01-21T07:04:16Z</dcterms:created>
  <dcterms:modified xmlns:dcterms="http://purl.org/dc/terms/" xmlns:xsi="http://www.w3.org/2001/XMLSchema-instance" xsi:type="dcterms:W3CDTF">2019-01-21T07:04:16Z</dcterms:modified>
</cp:coreProperties>
</file>