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SE\"/>
    </mc:Choice>
  </mc:AlternateContent>
  <xr:revisionPtr revIDLastSave="0" documentId="13_ncr:1_{09924EDB-1B71-43BA-9BF0-272210E976CB}" xr6:coauthVersionLast="44" xr6:coauthVersionMax="44" xr10:uidLastSave="{00000000-0000-0000-0000-000000000000}"/>
  <bookViews>
    <workbookView xWindow="-108" yWindow="-108" windowWidth="23256" windowHeight="12576" tabRatio="788" xr2:uid="{00000000-000D-0000-FFFF-FFFF00000000}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<sst xmlns="http://schemas.openxmlformats.org/spreadsheetml/2006/main" count="55" uniqueCount="17">
  <si>
    <t>Notes:</t>
  </si>
  <si>
    <t>MONDAY</t>
  </si>
  <si>
    <t>Parent Teacher conferences 7pm</t>
  </si>
  <si>
    <t>September</t>
  </si>
  <si>
    <t>ANY HOW COMPLETE GIVEN WORK WITH NO EXCUSES</t>
  </si>
  <si>
    <t>DELD - asgn    DSL - asgn</t>
  </si>
  <si>
    <t xml:space="preserve">DSL - asgn        DSL- asgn         &amp; Code   </t>
  </si>
  <si>
    <t>DSL - asgn &amp;Code               OOP - asgn</t>
  </si>
  <si>
    <t>HOLIDAY</t>
  </si>
  <si>
    <t>MOCK</t>
  </si>
  <si>
    <t>SUBMISSION</t>
  </si>
  <si>
    <t>PRACTICAL</t>
  </si>
  <si>
    <t>THEORY EXAM</t>
  </si>
  <si>
    <t xml:space="preserve">OOP - asgn       OOP - Code    </t>
  </si>
  <si>
    <r>
      <rPr>
        <b/>
        <sz val="11"/>
        <color rgb="FF000099"/>
        <rFont val="Arial"/>
        <family val="2"/>
        <scheme val="major"/>
      </rPr>
      <t>SUBMISSION</t>
    </r>
    <r>
      <rPr>
        <b/>
        <sz val="11"/>
        <color rgb="FFFF0000"/>
        <rFont val="Arial"/>
        <family val="2"/>
        <scheme val="major"/>
      </rPr>
      <t xml:space="preserve">  </t>
    </r>
    <r>
      <rPr>
        <sz val="11"/>
        <color theme="1"/>
        <rFont val="Arial"/>
        <family val="2"/>
        <scheme val="major"/>
      </rPr>
      <t xml:space="preserve">    </t>
    </r>
    <r>
      <rPr>
        <b/>
        <sz val="11"/>
        <color theme="1"/>
        <rFont val="Arial"/>
        <family val="2"/>
        <scheme val="major"/>
      </rPr>
      <t>Concludes Teaching</t>
    </r>
  </si>
  <si>
    <t>DSL/OOP - Code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</si>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</sst>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5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FF0000"/>
      <name val="Arial"/>
      <family val="2"/>
      <scheme val="major"/>
    </font>
    <font>
      <b/>
      <sz val="11"/>
      <color rgb="FFFF0000"/>
      <name val="Arial"/>
      <family val="2"/>
      <scheme val="major"/>
    </font>
    <font>
      <b/>
      <sz val="11"/>
      <color theme="1"/>
      <name val="Arial"/>
      <family val="2"/>
      <scheme val="major"/>
    </font>
    <font>
      <b/>
      <sz val="12"/>
      <color rgb="FFFF0000"/>
      <name val="Arial"/>
      <family val="2"/>
      <scheme val="major"/>
    </font>
    <font>
      <b/>
      <sz val="11"/>
      <color rgb="FF000099"/>
      <name val="Arial"/>
      <family val="2"/>
      <scheme val="major"/>
    </font>
    <font>
      <b/>
      <sz val="11"/>
      <color rgb="FF990099"/>
      <name val="Arial"/>
      <family val="2"/>
      <scheme val="major"/>
    </font>
    <font>
      <b/>
      <sz val="14"/>
      <color rgb="FF008000"/>
      <name val="Arial"/>
      <family val="2"/>
      <scheme val="major"/>
    </font>
    <font>
      <b/>
      <sz val="14"/>
      <color rgb="FFFF0000"/>
      <name val="Arial Black"/>
      <family val="2"/>
    </font>
    <font>
      <b/>
      <sz val="12"/>
      <color theme="1"/>
      <name val="Arial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29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2" fillId="0" borderId="12" xfId="6" applyNumberFormat="1" applyFill="1" applyBorder="1">
      <alignment horizontal="left" vertical="top" wrapText="1" indent="1"/>
    </xf>
    <xf numFmtId="0" fontId="12" fillId="0" borderId="0" xfId="6" applyNumberFormat="1" applyFill="1" applyBorder="1">
      <alignment horizontal="left" vertical="top" wrapText="1" indent="1"/>
    </xf>
    <xf numFmtId="0" fontId="16" fillId="0" borderId="6" xfId="6" applyNumberFormat="1" applyFont="1" applyFill="1">
      <alignment horizontal="left" vertical="top" wrapText="1" indent="1"/>
    </xf>
    <xf numFmtId="0" fontId="19" fillId="0" borderId="6" xfId="6" applyNumberFormat="1" applyFont="1" applyFill="1">
      <alignment horizontal="left" vertical="top" wrapText="1" indent="1"/>
    </xf>
    <xf numFmtId="0" fontId="19" fillId="0" borderId="5" xfId="6" applyNumberFormat="1" applyFont="1" applyFill="1" applyBorder="1">
      <alignment horizontal="left" vertical="top" wrapText="1" indent="1"/>
    </xf>
    <xf numFmtId="0" fontId="20" fillId="0" borderId="6" xfId="6" applyNumberFormat="1" applyFont="1" applyFill="1">
      <alignment horizontal="left" vertical="top" wrapText="1" indent="1"/>
    </xf>
    <xf numFmtId="0" fontId="21" fillId="0" borderId="6" xfId="6" applyNumberFormat="1" applyFont="1" applyFill="1">
      <alignment horizontal="left" vertical="top" wrapText="1" indent="1"/>
    </xf>
    <xf numFmtId="0" fontId="22" fillId="0" borderId="5" xfId="6" applyNumberFormat="1" applyFont="1" applyFill="1" applyBorder="1">
      <alignment horizontal="left" vertical="top" wrapText="1" indent="1"/>
    </xf>
    <xf numFmtId="0" fontId="22" fillId="0" borderId="6" xfId="6" applyNumberFormat="1" applyFont="1" applyFill="1">
      <alignment horizontal="left" vertical="top" wrapText="1" indent="1"/>
    </xf>
    <xf numFmtId="0" fontId="23" fillId="0" borderId="6" xfId="6" applyNumberFormat="1" applyFont="1" applyFill="1">
      <alignment horizontal="left" vertical="top" wrapText="1" indent="1"/>
    </xf>
    <xf numFmtId="0" fontId="24" fillId="0" borderId="6" xfId="6" applyNumberFormat="1" applyFont="1" applyFill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7" fillId="0" borderId="0" xfId="2">
      <alignment horizontal="left" indent="3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08000"/>
      <color rgb="FF33CC33"/>
      <color rgb="FF990099"/>
      <color rgb="FF000099"/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J168"/>
  <sheetViews>
    <sheetView showGridLines="0" tabSelected="1" topLeftCell="A9" zoomScaleNormal="100" workbookViewId="0">
      <selection activeCell="C16" sqref="C16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10" ht="54" customHeight="1" x14ac:dyDescent="0.9">
      <c r="A1" s="2"/>
      <c r="B1" s="1">
        <f ca="1">YEAR(TODAY())</f>
        <v>2019</v>
      </c>
      <c r="C1" s="26" t="s">
        <v>3</v>
      </c>
      <c r="D1" s="26"/>
      <c r="E1" s="26"/>
      <c r="F1" s="2"/>
      <c r="G1" s="2"/>
      <c r="H1" s="2"/>
    </row>
    <row r="2" spans="1:10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10" ht="16.5" customHeight="1" x14ac:dyDescent="0.3">
      <c r="B3" s="4">
        <f t="array" aca="1" ref="B3:H3" ca="1">Days+1+DATE(Calendar1Year,Calendar1MonthOption,1)-WEEKDAY(DATE(Calendar1Year,Calendar1MonthOption,1),WeekdayOption)</f>
        <v>43703</v>
      </c>
      <c r="C3" s="4">
        <f ca="1"/>
        <v>43704</v>
      </c>
      <c r="D3" s="4">
        <f ca="1"/>
        <v>43705</v>
      </c>
      <c r="E3" s="4">
        <f ca="1"/>
        <v>43706</v>
      </c>
      <c r="F3" s="4">
        <f ca="1"/>
        <v>43707</v>
      </c>
      <c r="G3" s="4">
        <f ca="1"/>
        <v>43708</v>
      </c>
      <c r="H3" s="5">
        <f ca="1"/>
        <v>43709</v>
      </c>
    </row>
    <row r="4" spans="1:10" ht="56.25" customHeight="1" x14ac:dyDescent="0.3">
      <c r="B4" s="9"/>
      <c r="C4" s="9"/>
      <c r="D4" s="9"/>
      <c r="E4" s="9"/>
      <c r="F4" s="9"/>
      <c r="G4" s="9"/>
      <c r="H4" s="10"/>
      <c r="J4" t="s">
        <v>4</v>
      </c>
    </row>
    <row r="5" spans="1:10" ht="16.5" customHeight="1" x14ac:dyDescent="0.3">
      <c r="B5" s="4">
        <f t="array" aca="1" ref="B5:H5" ca="1">Days+8+DATE(Calendar1Year,Calendar1MonthOption,1)-WEEKDAY(DATE(Calendar1Year,Calendar1MonthOption,1),WeekdayOption)</f>
        <v>43710</v>
      </c>
      <c r="C5" s="4">
        <f ca="1"/>
        <v>43711</v>
      </c>
      <c r="D5" s="4">
        <f ca="1"/>
        <v>43712</v>
      </c>
      <c r="E5" s="4">
        <f ca="1"/>
        <v>43713</v>
      </c>
      <c r="F5" s="4">
        <f ca="1"/>
        <v>43714</v>
      </c>
      <c r="G5" s="4">
        <f ca="1"/>
        <v>43715</v>
      </c>
      <c r="H5" s="5">
        <f ca="1"/>
        <v>43716</v>
      </c>
    </row>
    <row r="6" spans="1:10" ht="56.25" customHeight="1" x14ac:dyDescent="0.3">
      <c r="B6" s="9"/>
      <c r="C6" s="9"/>
      <c r="D6" s="9"/>
      <c r="E6" s="9" t="s">
        <v>2</v>
      </c>
      <c r="F6" s="9"/>
      <c r="G6" s="9"/>
      <c r="H6" s="12"/>
    </row>
    <row r="7" spans="1:10" ht="16.5" customHeight="1" x14ac:dyDescent="0.3">
      <c r="B7" s="4">
        <f t="array" aca="1" ref="B7:H7" ca="1">Days+15+DATE(Calendar1Year,Calendar1MonthOption,1)-WEEKDAY(DATE(Calendar1Year,Calendar1MonthOption,1),WeekdayOption)</f>
        <v>43717</v>
      </c>
      <c r="C7" s="4">
        <f ca="1"/>
        <v>43718</v>
      </c>
      <c r="D7" s="4">
        <f ca="1"/>
        <v>43719</v>
      </c>
      <c r="E7" s="4">
        <f ca="1"/>
        <v>43720</v>
      </c>
      <c r="F7" s="4">
        <f ca="1"/>
        <v>43721</v>
      </c>
      <c r="G7" s="4">
        <f ca="1"/>
        <v>43722</v>
      </c>
      <c r="H7" s="5">
        <f ca="1"/>
        <v>43723</v>
      </c>
    </row>
    <row r="8" spans="1:10" ht="56.25" customHeight="1" x14ac:dyDescent="0.3">
      <c r="B8" s="9"/>
      <c r="C8" s="9"/>
      <c r="D8" s="9"/>
      <c r="E8" s="9"/>
      <c r="F8" s="9"/>
      <c r="G8" s="9"/>
      <c r="H8" s="10"/>
    </row>
    <row r="9" spans="1:10" ht="16.5" customHeight="1" x14ac:dyDescent="0.3">
      <c r="B9" s="4">
        <f t="array" aca="1" ref="B9:H9" ca="1">Days+22+DATE(Calendar1Year,Calendar1MonthOption,1)-WEEKDAY(DATE(Calendar1Year,Calendar1MonthOption,1),WeekdayOption)</f>
        <v>43724</v>
      </c>
      <c r="C9" s="4">
        <f ca="1"/>
        <v>43725</v>
      </c>
      <c r="D9" s="4">
        <f ca="1"/>
        <v>43726</v>
      </c>
      <c r="E9" s="4">
        <f ca="1"/>
        <v>43727</v>
      </c>
      <c r="F9" s="4">
        <f ca="1"/>
        <v>43728</v>
      </c>
      <c r="G9" s="4">
        <f ca="1"/>
        <v>43729</v>
      </c>
      <c r="H9" s="5">
        <f ca="1"/>
        <v>43730</v>
      </c>
    </row>
    <row r="10" spans="1:10" ht="56.25" customHeight="1" x14ac:dyDescent="0.3">
      <c r="B10" s="9"/>
      <c r="C10" s="9"/>
      <c r="D10" s="9"/>
      <c r="E10" s="9"/>
      <c r="F10" s="9"/>
      <c r="G10" s="9"/>
      <c r="H10" s="10"/>
      <c r="J10" s="13"/>
    </row>
    <row r="11" spans="1:10" ht="16.5" customHeight="1" x14ac:dyDescent="0.3">
      <c r="B11" s="4">
        <f t="array" aca="1" ref="B11:H11" ca="1">Days+29+DATE(Calendar1Year,Calendar1MonthOption,1)-WEEKDAY(DATE(Calendar1Year,Calendar1MonthOption,1),WeekdayOption)</f>
        <v>43731</v>
      </c>
      <c r="C11" s="4">
        <f ca="1"/>
        <v>43732</v>
      </c>
      <c r="D11" s="4">
        <f ca="1"/>
        <v>43733</v>
      </c>
      <c r="E11" s="4">
        <f ca="1"/>
        <v>43734</v>
      </c>
      <c r="F11" s="4">
        <f ca="1"/>
        <v>43735</v>
      </c>
      <c r="G11" s="4">
        <f ca="1"/>
        <v>43736</v>
      </c>
      <c r="H11" s="5">
        <f ca="1"/>
        <v>43737</v>
      </c>
    </row>
    <row r="12" spans="1:10" ht="57" customHeight="1" x14ac:dyDescent="0.3">
      <c r="B12" s="9"/>
      <c r="C12" s="9" t="s">
        <v>5</v>
      </c>
      <c r="D12" s="9" t="s">
        <v>6</v>
      </c>
      <c r="E12" s="9" t="s">
        <v>7</v>
      </c>
      <c r="F12" s="9" t="s">
        <v>13</v>
      </c>
      <c r="G12" s="9" t="s">
        <v>15</v>
      </c>
      <c r="H12" s="19" t="s">
        <v>8</v>
      </c>
    </row>
    <row r="13" spans="1:10" ht="16.5" customHeight="1" x14ac:dyDescent="0.3">
      <c r="B13" s="4">
        <f t="array" aca="1" ref="B13:C13" ca="1">Days+36+DATE(Calendar1Year,Calendar1MonthOption,1)-WEEKDAY(DATE(Calendar1Year,Calendar1MonthOption,1),WeekdayOption)</f>
        <v>43738</v>
      </c>
      <c r="C13" s="4">
        <f ca="1"/>
        <v>43739</v>
      </c>
      <c r="D13" s="27" t="s">
        <v>0</v>
      </c>
      <c r="E13" s="27"/>
      <c r="F13" s="27"/>
      <c r="G13" s="27"/>
      <c r="H13" s="27"/>
    </row>
    <row r="14" spans="1:10" ht="63.75" customHeight="1" x14ac:dyDescent="0.3">
      <c r="B14" s="22" t="s">
        <v>16</v>
      </c>
      <c r="C14" s="9"/>
      <c r="D14" s="23"/>
      <c r="E14" s="23"/>
      <c r="F14" s="23"/>
      <c r="G14" s="23"/>
      <c r="H14" s="23"/>
    </row>
    <row r="15" spans="1:10" ht="54" customHeight="1" x14ac:dyDescent="0.9">
      <c r="A15" s="2"/>
      <c r="B15" s="1">
        <f ca="1">YEAR(DATE(Calendar1Year,Calendar1MonthOption+1,1))</f>
        <v>2019</v>
      </c>
      <c r="C15" s="26" t="str">
        <f ca="1">TEXT(DATE(Calendar1Year,Calendar1MonthOption+1,1),"mmmm")</f>
        <v>October</v>
      </c>
      <c r="D15" s="26"/>
      <c r="E15" s="26"/>
      <c r="F15" s="8"/>
      <c r="G15" s="8"/>
      <c r="H15" s="2"/>
    </row>
    <row r="16" spans="1:10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43738</v>
      </c>
      <c r="C17" s="4">
        <f ca="1"/>
        <v>43739</v>
      </c>
      <c r="D17" s="4">
        <f ca="1"/>
        <v>43740</v>
      </c>
      <c r="E17" s="4">
        <f ca="1"/>
        <v>43741</v>
      </c>
      <c r="F17" s="4">
        <f ca="1"/>
        <v>43742</v>
      </c>
      <c r="G17" s="4">
        <f ca="1"/>
        <v>43743</v>
      </c>
      <c r="H17" s="5">
        <f ca="1"/>
        <v>43744</v>
      </c>
    </row>
    <row r="18" spans="1:8" ht="56.25" customHeight="1" x14ac:dyDescent="0.3">
      <c r="B18" s="9"/>
      <c r="C18" s="14"/>
      <c r="D18" s="20" t="s">
        <v>8</v>
      </c>
      <c r="E18" s="9"/>
      <c r="F18" s="9"/>
      <c r="G18" s="20" t="s">
        <v>8</v>
      </c>
      <c r="H18" s="19" t="s">
        <v>8</v>
      </c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43745</v>
      </c>
      <c r="C19" s="4">
        <f ca="1"/>
        <v>43746</v>
      </c>
      <c r="D19" s="4">
        <f ca="1"/>
        <v>43747</v>
      </c>
      <c r="E19" s="4">
        <f ca="1"/>
        <v>43748</v>
      </c>
      <c r="F19" s="4">
        <f ca="1"/>
        <v>43749</v>
      </c>
      <c r="G19" s="4">
        <f ca="1"/>
        <v>43750</v>
      </c>
      <c r="H19" s="5">
        <f ca="1"/>
        <v>43751</v>
      </c>
    </row>
    <row r="20" spans="1:8" ht="56.25" customHeight="1" x14ac:dyDescent="0.3">
      <c r="B20" s="9"/>
      <c r="C20" s="20" t="s">
        <v>8</v>
      </c>
      <c r="D20" s="18" t="s">
        <v>9</v>
      </c>
      <c r="E20" s="18" t="s">
        <v>9</v>
      </c>
      <c r="F20" s="18" t="s">
        <v>9</v>
      </c>
      <c r="G20" s="18" t="s">
        <v>9</v>
      </c>
      <c r="H20" s="19" t="s">
        <v>8</v>
      </c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43752</v>
      </c>
      <c r="C21" s="4">
        <f ca="1"/>
        <v>43753</v>
      </c>
      <c r="D21" s="4">
        <f ca="1"/>
        <v>43754</v>
      </c>
      <c r="E21" s="4">
        <f ca="1"/>
        <v>43755</v>
      </c>
      <c r="F21" s="4">
        <f ca="1"/>
        <v>43756</v>
      </c>
      <c r="G21" s="4">
        <f ca="1"/>
        <v>43757</v>
      </c>
      <c r="H21" s="5">
        <f ca="1"/>
        <v>43758</v>
      </c>
    </row>
    <row r="22" spans="1:8" ht="56.25" customHeight="1" x14ac:dyDescent="0.3">
      <c r="B22" s="17" t="s">
        <v>10</v>
      </c>
      <c r="C22" s="17" t="s">
        <v>10</v>
      </c>
      <c r="D22" s="9" t="s">
        <v>14</v>
      </c>
      <c r="E22" s="9"/>
      <c r="F22" s="15" t="s">
        <v>11</v>
      </c>
      <c r="G22" s="15" t="s">
        <v>11</v>
      </c>
      <c r="H22" s="16" t="s">
        <v>11</v>
      </c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43759</v>
      </c>
      <c r="C23" s="4">
        <f ca="1"/>
        <v>43760</v>
      </c>
      <c r="D23" s="4">
        <f ca="1"/>
        <v>43761</v>
      </c>
      <c r="E23" s="4">
        <f ca="1"/>
        <v>43762</v>
      </c>
      <c r="F23" s="4">
        <f ca="1"/>
        <v>43763</v>
      </c>
      <c r="G23" s="4">
        <f ca="1"/>
        <v>43764</v>
      </c>
      <c r="H23" s="5">
        <f ca="1"/>
        <v>43765</v>
      </c>
    </row>
    <row r="24" spans="1:8" ht="56.25" customHeight="1" x14ac:dyDescent="0.3">
      <c r="B24" s="15" t="s">
        <v>11</v>
      </c>
      <c r="C24" s="15" t="s">
        <v>11</v>
      </c>
      <c r="D24" s="15" t="s">
        <v>11</v>
      </c>
      <c r="E24" s="15" t="s">
        <v>11</v>
      </c>
      <c r="F24" s="15" t="s">
        <v>11</v>
      </c>
      <c r="G24" s="15" t="s">
        <v>11</v>
      </c>
      <c r="H24" s="19" t="s">
        <v>8</v>
      </c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43766</v>
      </c>
      <c r="C25" s="4">
        <f ca="1"/>
        <v>43767</v>
      </c>
      <c r="D25" s="4">
        <f ca="1"/>
        <v>43768</v>
      </c>
      <c r="E25" s="4">
        <f ca="1"/>
        <v>43769</v>
      </c>
      <c r="F25" s="4">
        <f ca="1"/>
        <v>43770</v>
      </c>
      <c r="G25" s="4">
        <f ca="1"/>
        <v>43771</v>
      </c>
      <c r="H25" s="5">
        <f ca="1"/>
        <v>43772</v>
      </c>
    </row>
    <row r="26" spans="1:8" ht="57" customHeight="1" x14ac:dyDescent="0.3">
      <c r="B26" s="20" t="s">
        <v>8</v>
      </c>
      <c r="C26" s="20" t="s">
        <v>8</v>
      </c>
      <c r="D26" s="20" t="s">
        <v>8</v>
      </c>
      <c r="E26" s="20" t="s">
        <v>8</v>
      </c>
      <c r="F26" s="9"/>
      <c r="G26" s="9"/>
      <c r="H26" s="11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43773</v>
      </c>
      <c r="C27" s="4">
        <f ca="1"/>
        <v>43774</v>
      </c>
      <c r="D27" s="28" t="s">
        <v>0</v>
      </c>
      <c r="E27" s="28"/>
      <c r="F27" s="28"/>
      <c r="G27" s="28"/>
      <c r="H27" s="28"/>
    </row>
    <row r="28" spans="1:8" ht="63.75" customHeight="1" x14ac:dyDescent="0.3">
      <c r="B28" s="9"/>
      <c r="C28" s="9"/>
      <c r="D28" s="23"/>
      <c r="E28" s="23"/>
      <c r="F28" s="23"/>
      <c r="G28" s="23"/>
      <c r="H28" s="23"/>
    </row>
    <row r="29" spans="1:8" ht="54" customHeight="1" x14ac:dyDescent="0.9">
      <c r="A29" s="2"/>
      <c r="B29" s="1">
        <f ca="1">YEAR(DATE(Calendar2Year,Calendar2MonthOption+1,1))</f>
        <v>2019</v>
      </c>
      <c r="C29" s="26" t="str">
        <f ca="1">TEXT(DATE(Calendar2Year,Calendar2MonthOption+1,1),"mmmm")</f>
        <v>November</v>
      </c>
      <c r="D29" s="26"/>
      <c r="E29" s="26"/>
      <c r="F29" s="8"/>
      <c r="G29" s="8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43766</v>
      </c>
      <c r="C31" s="4">
        <f ca="1"/>
        <v>43767</v>
      </c>
      <c r="D31" s="4">
        <f ca="1"/>
        <v>43768</v>
      </c>
      <c r="E31" s="4">
        <f ca="1"/>
        <v>43769</v>
      </c>
      <c r="F31" s="4">
        <f ca="1"/>
        <v>43770</v>
      </c>
      <c r="G31" s="4">
        <f ca="1"/>
        <v>43771</v>
      </c>
      <c r="H31" s="5">
        <f ca="1"/>
        <v>43772</v>
      </c>
    </row>
    <row r="32" spans="1:8" ht="56.25" customHeight="1" x14ac:dyDescent="0.3">
      <c r="B32" s="9"/>
      <c r="C32" s="9"/>
      <c r="D32" s="9"/>
      <c r="E32" s="9"/>
      <c r="F32" s="20" t="s">
        <v>8</v>
      </c>
      <c r="G32" s="15" t="s">
        <v>11</v>
      </c>
      <c r="H32" s="19" t="s">
        <v>8</v>
      </c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43773</v>
      </c>
      <c r="C33" s="4">
        <f ca="1"/>
        <v>43774</v>
      </c>
      <c r="D33" s="4">
        <f ca="1"/>
        <v>43775</v>
      </c>
      <c r="E33" s="4">
        <f ca="1"/>
        <v>43776</v>
      </c>
      <c r="F33" s="4">
        <f ca="1"/>
        <v>43777</v>
      </c>
      <c r="G33" s="4">
        <f ca="1"/>
        <v>43778</v>
      </c>
      <c r="H33" s="5">
        <f ca="1"/>
        <v>43779</v>
      </c>
    </row>
    <row r="34" spans="1:8" ht="56.25" customHeight="1" x14ac:dyDescent="0.3">
      <c r="B34" s="15" t="s">
        <v>11</v>
      </c>
      <c r="C34" s="15" t="s">
        <v>11</v>
      </c>
      <c r="D34" s="9"/>
      <c r="E34" s="9"/>
      <c r="F34" s="9"/>
      <c r="G34" s="9"/>
      <c r="H34" s="10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43780</v>
      </c>
      <c r="C35" s="4">
        <f ca="1"/>
        <v>43781</v>
      </c>
      <c r="D35" s="4">
        <f ca="1"/>
        <v>43782</v>
      </c>
      <c r="E35" s="4">
        <f ca="1"/>
        <v>43783</v>
      </c>
      <c r="F35" s="4">
        <f ca="1"/>
        <v>43784</v>
      </c>
      <c r="G35" s="4">
        <f ca="1"/>
        <v>43785</v>
      </c>
      <c r="H35" s="5">
        <f ca="1"/>
        <v>43786</v>
      </c>
    </row>
    <row r="36" spans="1:8" ht="56.25" customHeight="1" x14ac:dyDescent="0.3">
      <c r="B36" s="9"/>
      <c r="C36" s="9"/>
      <c r="D36" s="9"/>
      <c r="E36" s="21" t="s">
        <v>12</v>
      </c>
      <c r="F36" s="9"/>
      <c r="G36" s="9"/>
      <c r="H36" s="10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43787</v>
      </c>
      <c r="C37" s="4">
        <f ca="1"/>
        <v>43788</v>
      </c>
      <c r="D37" s="4">
        <f ca="1"/>
        <v>43789</v>
      </c>
      <c r="E37" s="4">
        <f ca="1"/>
        <v>43790</v>
      </c>
      <c r="F37" s="4">
        <f ca="1"/>
        <v>43791</v>
      </c>
      <c r="G37" s="4">
        <f ca="1"/>
        <v>43792</v>
      </c>
      <c r="H37" s="5">
        <f ca="1"/>
        <v>43793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43794</v>
      </c>
      <c r="C39" s="4">
        <f ca="1"/>
        <v>43795</v>
      </c>
      <c r="D39" s="4">
        <f ca="1"/>
        <v>43796</v>
      </c>
      <c r="E39" s="4">
        <f ca="1"/>
        <v>43797</v>
      </c>
      <c r="F39" s="4">
        <f ca="1"/>
        <v>43798</v>
      </c>
      <c r="G39" s="4">
        <f ca="1"/>
        <v>43799</v>
      </c>
      <c r="H39" s="5">
        <f ca="1"/>
        <v>43800</v>
      </c>
    </row>
    <row r="40" spans="1:8" ht="57" customHeight="1" x14ac:dyDescent="0.3">
      <c r="B40" s="9"/>
      <c r="C40" s="9"/>
      <c r="D40" s="9"/>
      <c r="E40" s="9"/>
      <c r="F40" s="9"/>
      <c r="G40" s="9"/>
      <c r="H40" s="11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43801</v>
      </c>
      <c r="C41" s="4">
        <f ca="1"/>
        <v>43802</v>
      </c>
      <c r="D41" s="28" t="s">
        <v>0</v>
      </c>
      <c r="E41" s="28"/>
      <c r="F41" s="28"/>
      <c r="G41" s="28"/>
      <c r="H41" s="28"/>
    </row>
    <row r="42" spans="1:8" ht="63.75" customHeight="1" x14ac:dyDescent="0.3">
      <c r="B42" s="9"/>
      <c r="C42" s="9"/>
      <c r="D42" s="23"/>
      <c r="E42" s="23"/>
      <c r="F42" s="23"/>
      <c r="G42" s="23"/>
      <c r="H42" s="23"/>
    </row>
    <row r="43" spans="1:8" ht="54" customHeight="1" x14ac:dyDescent="0.9">
      <c r="A43" s="2"/>
      <c r="B43" s="1">
        <f ca="1">YEAR(DATE(Calendar3Year,Calendar3MonthOption+1,1))</f>
        <v>2019</v>
      </c>
      <c r="C43" s="26" t="str">
        <f ca="1">TEXT(DATE(Calendar3Year,Calendar3MonthOption+1,1),"mmmm")</f>
        <v>December</v>
      </c>
      <c r="D43" s="26"/>
      <c r="E43" s="26"/>
      <c r="F43" s="8"/>
      <c r="G43" s="8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43794</v>
      </c>
      <c r="C45" s="4">
        <f ca="1"/>
        <v>43795</v>
      </c>
      <c r="D45" s="4">
        <f ca="1"/>
        <v>43796</v>
      </c>
      <c r="E45" s="4">
        <f ca="1"/>
        <v>43797</v>
      </c>
      <c r="F45" s="4">
        <f ca="1"/>
        <v>43798</v>
      </c>
      <c r="G45" s="4">
        <f ca="1"/>
        <v>43799</v>
      </c>
      <c r="H45" s="5">
        <f ca="1"/>
        <v>43800</v>
      </c>
    </row>
    <row r="46" spans="1:8" ht="56.25" customHeight="1" x14ac:dyDescent="0.3">
      <c r="B46" s="9"/>
      <c r="C46" s="9"/>
      <c r="D46" s="9"/>
      <c r="E46" s="9"/>
      <c r="F46" s="9"/>
      <c r="G46" s="9"/>
      <c r="H46" s="10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43801</v>
      </c>
      <c r="C47" s="4">
        <f ca="1"/>
        <v>43802</v>
      </c>
      <c r="D47" s="4">
        <f ca="1"/>
        <v>43803</v>
      </c>
      <c r="E47" s="4">
        <f ca="1"/>
        <v>43804</v>
      </c>
      <c r="F47" s="4">
        <f ca="1"/>
        <v>43805</v>
      </c>
      <c r="G47" s="4">
        <f ca="1"/>
        <v>43806</v>
      </c>
      <c r="H47" s="5">
        <f ca="1"/>
        <v>43807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43808</v>
      </c>
      <c r="C49" s="4">
        <f ca="1"/>
        <v>43809</v>
      </c>
      <c r="D49" s="4">
        <f ca="1"/>
        <v>43810</v>
      </c>
      <c r="E49" s="4">
        <f ca="1"/>
        <v>43811</v>
      </c>
      <c r="F49" s="4">
        <f ca="1"/>
        <v>43812</v>
      </c>
      <c r="G49" s="4">
        <f ca="1"/>
        <v>43813</v>
      </c>
      <c r="H49" s="5">
        <f ca="1"/>
        <v>43814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43815</v>
      </c>
      <c r="C51" s="4">
        <f ca="1"/>
        <v>43816</v>
      </c>
      <c r="D51" s="4">
        <f ca="1"/>
        <v>43817</v>
      </c>
      <c r="E51" s="4">
        <f ca="1"/>
        <v>43818</v>
      </c>
      <c r="F51" s="4">
        <f ca="1"/>
        <v>43819</v>
      </c>
      <c r="G51" s="4">
        <f ca="1"/>
        <v>43820</v>
      </c>
      <c r="H51" s="5">
        <f ca="1"/>
        <v>43821</v>
      </c>
    </row>
    <row r="52" spans="1:8" ht="56.25" customHeight="1" x14ac:dyDescent="0.3">
      <c r="B52" s="9"/>
      <c r="C52" s="9"/>
      <c r="D52" s="9"/>
      <c r="E52" s="9"/>
      <c r="F52" s="9"/>
      <c r="G52" s="9"/>
      <c r="H52" s="10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43822</v>
      </c>
      <c r="C53" s="4">
        <f ca="1"/>
        <v>43823</v>
      </c>
      <c r="D53" s="4">
        <f ca="1"/>
        <v>43824</v>
      </c>
      <c r="E53" s="4">
        <f ca="1"/>
        <v>43825</v>
      </c>
      <c r="F53" s="4">
        <f ca="1"/>
        <v>43826</v>
      </c>
      <c r="G53" s="4">
        <f ca="1"/>
        <v>43827</v>
      </c>
      <c r="H53" s="5">
        <f ca="1"/>
        <v>43828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43829</v>
      </c>
      <c r="C55" s="4">
        <f ca="1"/>
        <v>43830</v>
      </c>
      <c r="D55" s="24" t="s">
        <v>0</v>
      </c>
      <c r="E55" s="25"/>
      <c r="F55" s="25"/>
      <c r="G55" s="25"/>
      <c r="H55" s="25"/>
    </row>
    <row r="56" spans="1:8" ht="63.75" customHeight="1" x14ac:dyDescent="0.3">
      <c r="B56" s="9"/>
      <c r="C56" s="9"/>
      <c r="D56" s="23"/>
      <c r="E56" s="23"/>
      <c r="F56" s="23"/>
      <c r="G56" s="23"/>
      <c r="H56" s="23"/>
    </row>
    <row r="57" spans="1:8" ht="54" customHeight="1" x14ac:dyDescent="0.9">
      <c r="A57" s="2"/>
      <c r="B57" s="1">
        <f ca="1">YEAR(DATE(Calendar4Year,Calendar4MonthOption+1,1))</f>
        <v>2020</v>
      </c>
      <c r="C57" s="26" t="str">
        <f ca="1">TEXT(DATE(Calendar4Year,Calendar4MonthOption+1,1),"mmmm")</f>
        <v>January</v>
      </c>
      <c r="D57" s="26"/>
      <c r="E57" s="26"/>
      <c r="F57" s="8"/>
      <c r="G57" s="8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43829</v>
      </c>
      <c r="C59" s="4">
        <f ca="1"/>
        <v>43830</v>
      </c>
      <c r="D59" s="4">
        <f ca="1"/>
        <v>43831</v>
      </c>
      <c r="E59" s="4">
        <f ca="1"/>
        <v>43832</v>
      </c>
      <c r="F59" s="4">
        <f ca="1"/>
        <v>43833</v>
      </c>
      <c r="G59" s="4">
        <f ca="1"/>
        <v>43834</v>
      </c>
      <c r="H59" s="5">
        <f ca="1"/>
        <v>43835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43836</v>
      </c>
      <c r="C61" s="4">
        <f ca="1"/>
        <v>43837</v>
      </c>
      <c r="D61" s="4">
        <f ca="1"/>
        <v>43838</v>
      </c>
      <c r="E61" s="4">
        <f ca="1"/>
        <v>43839</v>
      </c>
      <c r="F61" s="4">
        <f ca="1"/>
        <v>43840</v>
      </c>
      <c r="G61" s="4">
        <f ca="1"/>
        <v>43841</v>
      </c>
      <c r="H61" s="5">
        <f ca="1"/>
        <v>43842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43843</v>
      </c>
      <c r="C63" s="4">
        <f ca="1"/>
        <v>43844</v>
      </c>
      <c r="D63" s="4">
        <f ca="1"/>
        <v>43845</v>
      </c>
      <c r="E63" s="4">
        <f ca="1"/>
        <v>43846</v>
      </c>
      <c r="F63" s="4">
        <f ca="1"/>
        <v>43847</v>
      </c>
      <c r="G63" s="4">
        <f ca="1"/>
        <v>43848</v>
      </c>
      <c r="H63" s="5">
        <f ca="1"/>
        <v>43849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43850</v>
      </c>
      <c r="C65" s="4">
        <f ca="1"/>
        <v>43851</v>
      </c>
      <c r="D65" s="4">
        <f ca="1"/>
        <v>43852</v>
      </c>
      <c r="E65" s="4">
        <f ca="1"/>
        <v>43853</v>
      </c>
      <c r="F65" s="4">
        <f ca="1"/>
        <v>43854</v>
      </c>
      <c r="G65" s="4">
        <f ca="1"/>
        <v>43855</v>
      </c>
      <c r="H65" s="5">
        <f ca="1"/>
        <v>43856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43857</v>
      </c>
      <c r="C67" s="4">
        <f ca="1"/>
        <v>43858</v>
      </c>
      <c r="D67" s="4">
        <f ca="1"/>
        <v>43859</v>
      </c>
      <c r="E67" s="4">
        <f ca="1"/>
        <v>43860</v>
      </c>
      <c r="F67" s="4">
        <f ca="1"/>
        <v>43861</v>
      </c>
      <c r="G67" s="4">
        <f ca="1"/>
        <v>43862</v>
      </c>
      <c r="H67" s="5">
        <f ca="1"/>
        <v>43863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43864</v>
      </c>
      <c r="C69" s="4">
        <f ca="1"/>
        <v>43865</v>
      </c>
      <c r="D69" s="24" t="s">
        <v>0</v>
      </c>
      <c r="E69" s="25"/>
      <c r="F69" s="25"/>
      <c r="G69" s="25"/>
      <c r="H69" s="25"/>
    </row>
    <row r="70" spans="1:8" ht="63.75" customHeight="1" x14ac:dyDescent="0.3">
      <c r="B70" s="9"/>
      <c r="C70" s="9"/>
      <c r="D70" s="23"/>
      <c r="E70" s="23"/>
      <c r="F70" s="23"/>
      <c r="G70" s="23"/>
      <c r="H70" s="23"/>
    </row>
    <row r="71" spans="1:8" ht="54" customHeight="1" x14ac:dyDescent="0.9">
      <c r="A71" s="2"/>
      <c r="B71" s="1">
        <f ca="1">YEAR(DATE(Calendar5Year,Calendar5MonthOption+1,1))</f>
        <v>2020</v>
      </c>
      <c r="C71" s="26" t="str">
        <f ca="1">TEXT(DATE(Calendar5Year,Calendar5MonthOption+1,1),"mmmm")</f>
        <v>February</v>
      </c>
      <c r="D71" s="26"/>
      <c r="E71" s="26"/>
      <c r="F71" s="8"/>
      <c r="G71" s="8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43857</v>
      </c>
      <c r="C73" s="4">
        <f ca="1"/>
        <v>43858</v>
      </c>
      <c r="D73" s="4">
        <f ca="1"/>
        <v>43859</v>
      </c>
      <c r="E73" s="4">
        <f ca="1"/>
        <v>43860</v>
      </c>
      <c r="F73" s="4">
        <f ca="1"/>
        <v>43861</v>
      </c>
      <c r="G73" s="4">
        <f ca="1"/>
        <v>43862</v>
      </c>
      <c r="H73" s="5">
        <f ca="1"/>
        <v>43863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43864</v>
      </c>
      <c r="C75" s="4">
        <f ca="1"/>
        <v>43865</v>
      </c>
      <c r="D75" s="4">
        <f ca="1"/>
        <v>43866</v>
      </c>
      <c r="E75" s="4">
        <f ca="1"/>
        <v>43867</v>
      </c>
      <c r="F75" s="4">
        <f ca="1"/>
        <v>43868</v>
      </c>
      <c r="G75" s="4">
        <f ca="1"/>
        <v>43869</v>
      </c>
      <c r="H75" s="5">
        <f ca="1"/>
        <v>43870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43871</v>
      </c>
      <c r="C77" s="4">
        <f ca="1"/>
        <v>43872</v>
      </c>
      <c r="D77" s="4">
        <f ca="1"/>
        <v>43873</v>
      </c>
      <c r="E77" s="4">
        <f ca="1"/>
        <v>43874</v>
      </c>
      <c r="F77" s="4">
        <f ca="1"/>
        <v>43875</v>
      </c>
      <c r="G77" s="4">
        <f ca="1"/>
        <v>43876</v>
      </c>
      <c r="H77" s="5">
        <f ca="1"/>
        <v>43877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43878</v>
      </c>
      <c r="C79" s="4">
        <f ca="1"/>
        <v>43879</v>
      </c>
      <c r="D79" s="4">
        <f ca="1"/>
        <v>43880</v>
      </c>
      <c r="E79" s="4">
        <f ca="1"/>
        <v>43881</v>
      </c>
      <c r="F79" s="4">
        <f ca="1"/>
        <v>43882</v>
      </c>
      <c r="G79" s="4">
        <f ca="1"/>
        <v>43883</v>
      </c>
      <c r="H79" s="5">
        <f ca="1"/>
        <v>43884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43885</v>
      </c>
      <c r="C81" s="4">
        <f ca="1"/>
        <v>43886</v>
      </c>
      <c r="D81" s="4">
        <f ca="1"/>
        <v>43887</v>
      </c>
      <c r="E81" s="4">
        <f ca="1"/>
        <v>43888</v>
      </c>
      <c r="F81" s="4">
        <f ca="1"/>
        <v>43889</v>
      </c>
      <c r="G81" s="4">
        <f ca="1"/>
        <v>43890</v>
      </c>
      <c r="H81" s="5">
        <f ca="1"/>
        <v>43891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43892</v>
      </c>
      <c r="C83" s="4">
        <f ca="1"/>
        <v>43893</v>
      </c>
      <c r="D83" s="24" t="s">
        <v>0</v>
      </c>
      <c r="E83" s="25"/>
      <c r="F83" s="25"/>
      <c r="G83" s="25"/>
      <c r="H83" s="25"/>
    </row>
    <row r="84" spans="1:8" ht="63.75" customHeight="1" x14ac:dyDescent="0.3">
      <c r="B84" s="9"/>
      <c r="C84" s="9"/>
      <c r="D84" s="23"/>
      <c r="E84" s="23"/>
      <c r="F84" s="23"/>
      <c r="G84" s="23"/>
      <c r="H84" s="23"/>
    </row>
    <row r="85" spans="1:8" ht="54" customHeight="1" x14ac:dyDescent="0.9">
      <c r="A85" s="2"/>
      <c r="B85" s="1">
        <f ca="1">YEAR(DATE(Calendar6Year,Calendar6MonthOption+1,1))</f>
        <v>2020</v>
      </c>
      <c r="C85" s="26" t="str">
        <f ca="1">TEXT(DATE(Calendar6Year,Calendar6MonthOption+1,1),"mmmm")</f>
        <v>March</v>
      </c>
      <c r="D85" s="26"/>
      <c r="E85" s="26"/>
      <c r="F85" s="8"/>
      <c r="G85" s="8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43885</v>
      </c>
      <c r="C87" s="4">
        <f ca="1"/>
        <v>43886</v>
      </c>
      <c r="D87" s="4">
        <f ca="1"/>
        <v>43887</v>
      </c>
      <c r="E87" s="4">
        <f ca="1"/>
        <v>43888</v>
      </c>
      <c r="F87" s="4">
        <f ca="1"/>
        <v>43889</v>
      </c>
      <c r="G87" s="4">
        <f ca="1"/>
        <v>43890</v>
      </c>
      <c r="H87" s="5">
        <f ca="1"/>
        <v>43891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43892</v>
      </c>
      <c r="C89" s="4">
        <f ca="1"/>
        <v>43893</v>
      </c>
      <c r="D89" s="4">
        <f ca="1"/>
        <v>43894</v>
      </c>
      <c r="E89" s="4">
        <f ca="1"/>
        <v>43895</v>
      </c>
      <c r="F89" s="4">
        <f ca="1"/>
        <v>43896</v>
      </c>
      <c r="G89" s="4">
        <f ca="1"/>
        <v>43897</v>
      </c>
      <c r="H89" s="5">
        <f ca="1"/>
        <v>43898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43899</v>
      </c>
      <c r="C91" s="4">
        <f ca="1"/>
        <v>43900</v>
      </c>
      <c r="D91" s="4">
        <f ca="1"/>
        <v>43901</v>
      </c>
      <c r="E91" s="4">
        <f ca="1"/>
        <v>43902</v>
      </c>
      <c r="F91" s="4">
        <f ca="1"/>
        <v>43903</v>
      </c>
      <c r="G91" s="4">
        <f ca="1"/>
        <v>43904</v>
      </c>
      <c r="H91" s="5">
        <f ca="1"/>
        <v>43905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43906</v>
      </c>
      <c r="C93" s="4">
        <f ca="1"/>
        <v>43907</v>
      </c>
      <c r="D93" s="4">
        <f ca="1"/>
        <v>43908</v>
      </c>
      <c r="E93" s="4">
        <f ca="1"/>
        <v>43909</v>
      </c>
      <c r="F93" s="4">
        <f ca="1"/>
        <v>43910</v>
      </c>
      <c r="G93" s="4">
        <f ca="1"/>
        <v>43911</v>
      </c>
      <c r="H93" s="5">
        <f ca="1"/>
        <v>43912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43913</v>
      </c>
      <c r="C95" s="4">
        <f ca="1"/>
        <v>43914</v>
      </c>
      <c r="D95" s="4">
        <f ca="1"/>
        <v>43915</v>
      </c>
      <c r="E95" s="4">
        <f ca="1"/>
        <v>43916</v>
      </c>
      <c r="F95" s="4">
        <f ca="1"/>
        <v>43917</v>
      </c>
      <c r="G95" s="4">
        <f ca="1"/>
        <v>43918</v>
      </c>
      <c r="H95" s="5">
        <f ca="1"/>
        <v>43919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43920</v>
      </c>
      <c r="C97" s="4">
        <f ca="1"/>
        <v>43921</v>
      </c>
      <c r="D97" s="24" t="s">
        <v>0</v>
      </c>
      <c r="E97" s="25"/>
      <c r="F97" s="25"/>
      <c r="G97" s="25"/>
      <c r="H97" s="25"/>
    </row>
    <row r="98" spans="1:8" ht="63.75" customHeight="1" x14ac:dyDescent="0.3">
      <c r="B98" s="9"/>
      <c r="C98" s="9"/>
      <c r="D98" s="23"/>
      <c r="E98" s="23"/>
      <c r="F98" s="23"/>
      <c r="G98" s="23"/>
      <c r="H98" s="23"/>
    </row>
    <row r="99" spans="1:8" ht="54" customHeight="1" x14ac:dyDescent="0.9">
      <c r="A99" s="2"/>
      <c r="B99" s="1">
        <f ca="1">YEAR(DATE(Calendar7Year,Calendar7MonthOption+1,1))</f>
        <v>2020</v>
      </c>
      <c r="C99" s="26" t="str">
        <f ca="1">TEXT(DATE(Calendar7Year,Calendar7MonthOption+1,1),"mmmm")</f>
        <v>April</v>
      </c>
      <c r="D99" s="26"/>
      <c r="E99" s="26"/>
      <c r="F99" s="8"/>
      <c r="G99" s="8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43920</v>
      </c>
      <c r="C101" s="4">
        <f ca="1"/>
        <v>43921</v>
      </c>
      <c r="D101" s="4">
        <f ca="1"/>
        <v>43922</v>
      </c>
      <c r="E101" s="4">
        <f ca="1"/>
        <v>43923</v>
      </c>
      <c r="F101" s="4">
        <f ca="1"/>
        <v>43924</v>
      </c>
      <c r="G101" s="4">
        <f ca="1"/>
        <v>43925</v>
      </c>
      <c r="H101" s="5">
        <f ca="1"/>
        <v>43926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43927</v>
      </c>
      <c r="C103" s="4">
        <f ca="1"/>
        <v>43928</v>
      </c>
      <c r="D103" s="4">
        <f ca="1"/>
        <v>43929</v>
      </c>
      <c r="E103" s="4">
        <f ca="1"/>
        <v>43930</v>
      </c>
      <c r="F103" s="4">
        <f ca="1"/>
        <v>43931</v>
      </c>
      <c r="G103" s="4">
        <f ca="1"/>
        <v>43932</v>
      </c>
      <c r="H103" s="5">
        <f ca="1"/>
        <v>43933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43934</v>
      </c>
      <c r="C105" s="4">
        <f ca="1"/>
        <v>43935</v>
      </c>
      <c r="D105" s="4">
        <f ca="1"/>
        <v>43936</v>
      </c>
      <c r="E105" s="4">
        <f ca="1"/>
        <v>43937</v>
      </c>
      <c r="F105" s="4">
        <f ca="1"/>
        <v>43938</v>
      </c>
      <c r="G105" s="4">
        <f ca="1"/>
        <v>43939</v>
      </c>
      <c r="H105" s="5">
        <f ca="1"/>
        <v>43940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43941</v>
      </c>
      <c r="C107" s="4">
        <f ca="1"/>
        <v>43942</v>
      </c>
      <c r="D107" s="4">
        <f ca="1"/>
        <v>43943</v>
      </c>
      <c r="E107" s="4">
        <f ca="1"/>
        <v>43944</v>
      </c>
      <c r="F107" s="4">
        <f ca="1"/>
        <v>43945</v>
      </c>
      <c r="G107" s="4">
        <f ca="1"/>
        <v>43946</v>
      </c>
      <c r="H107" s="5">
        <f ca="1"/>
        <v>43947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43948</v>
      </c>
      <c r="C109" s="4">
        <f ca="1"/>
        <v>43949</v>
      </c>
      <c r="D109" s="4">
        <f ca="1"/>
        <v>43950</v>
      </c>
      <c r="E109" s="4">
        <f ca="1"/>
        <v>43951</v>
      </c>
      <c r="F109" s="4">
        <f ca="1"/>
        <v>43952</v>
      </c>
      <c r="G109" s="4">
        <f ca="1"/>
        <v>43953</v>
      </c>
      <c r="H109" s="5">
        <f ca="1"/>
        <v>43954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43955</v>
      </c>
      <c r="C111" s="4">
        <f ca="1"/>
        <v>43956</v>
      </c>
      <c r="D111" s="24" t="s">
        <v>0</v>
      </c>
      <c r="E111" s="25"/>
      <c r="F111" s="25"/>
      <c r="G111" s="25"/>
      <c r="H111" s="25"/>
    </row>
    <row r="112" spans="1:8" ht="63.75" customHeight="1" x14ac:dyDescent="0.3">
      <c r="B112" s="9"/>
      <c r="C112" s="9"/>
      <c r="D112" s="23"/>
      <c r="E112" s="23"/>
      <c r="F112" s="23"/>
      <c r="G112" s="23"/>
      <c r="H112" s="23"/>
    </row>
    <row r="113" spans="1:8" ht="54" customHeight="1" x14ac:dyDescent="0.9">
      <c r="A113" s="2"/>
      <c r="B113" s="1">
        <f ca="1">YEAR(DATE(Calendar8Year,Calendar8MonthOption+1,1))</f>
        <v>2020</v>
      </c>
      <c r="C113" s="26" t="str">
        <f ca="1">TEXT(DATE(Calendar8Year,Calendar8MonthOption+1,1),"mmmm")</f>
        <v>May</v>
      </c>
      <c r="D113" s="26"/>
      <c r="E113" s="26"/>
      <c r="F113" s="8"/>
      <c r="G113" s="8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43948</v>
      </c>
      <c r="C115" s="4">
        <f ca="1"/>
        <v>43949</v>
      </c>
      <c r="D115" s="4">
        <f ca="1"/>
        <v>43950</v>
      </c>
      <c r="E115" s="4">
        <f ca="1"/>
        <v>43951</v>
      </c>
      <c r="F115" s="4">
        <f ca="1"/>
        <v>43952</v>
      </c>
      <c r="G115" s="4">
        <f ca="1"/>
        <v>43953</v>
      </c>
      <c r="H115" s="5">
        <f ca="1"/>
        <v>43954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43955</v>
      </c>
      <c r="C117" s="4">
        <f ca="1"/>
        <v>43956</v>
      </c>
      <c r="D117" s="4">
        <f ca="1"/>
        <v>43957</v>
      </c>
      <c r="E117" s="4">
        <f ca="1"/>
        <v>43958</v>
      </c>
      <c r="F117" s="4">
        <f ca="1"/>
        <v>43959</v>
      </c>
      <c r="G117" s="4">
        <f ca="1"/>
        <v>43960</v>
      </c>
      <c r="H117" s="5">
        <f ca="1"/>
        <v>43961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43962</v>
      </c>
      <c r="C119" s="4">
        <f ca="1"/>
        <v>43963</v>
      </c>
      <c r="D119" s="4">
        <f ca="1"/>
        <v>43964</v>
      </c>
      <c r="E119" s="4">
        <f ca="1"/>
        <v>43965</v>
      </c>
      <c r="F119" s="4">
        <f ca="1"/>
        <v>43966</v>
      </c>
      <c r="G119" s="4">
        <f ca="1"/>
        <v>43967</v>
      </c>
      <c r="H119" s="5">
        <f ca="1"/>
        <v>43968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43969</v>
      </c>
      <c r="C121" s="4">
        <f ca="1"/>
        <v>43970</v>
      </c>
      <c r="D121" s="4">
        <f ca="1"/>
        <v>43971</v>
      </c>
      <c r="E121" s="4">
        <f ca="1"/>
        <v>43972</v>
      </c>
      <c r="F121" s="4">
        <f ca="1"/>
        <v>43973</v>
      </c>
      <c r="G121" s="4">
        <f ca="1"/>
        <v>43974</v>
      </c>
      <c r="H121" s="5">
        <f ca="1"/>
        <v>43975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43976</v>
      </c>
      <c r="C123" s="4">
        <f ca="1"/>
        <v>43977</v>
      </c>
      <c r="D123" s="4">
        <f ca="1"/>
        <v>43978</v>
      </c>
      <c r="E123" s="4">
        <f ca="1"/>
        <v>43979</v>
      </c>
      <c r="F123" s="4">
        <f ca="1"/>
        <v>43980</v>
      </c>
      <c r="G123" s="4">
        <f ca="1"/>
        <v>43981</v>
      </c>
      <c r="H123" s="5">
        <f ca="1"/>
        <v>43982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43983</v>
      </c>
      <c r="C125" s="4">
        <f ca="1"/>
        <v>43984</v>
      </c>
      <c r="D125" s="24" t="s">
        <v>0</v>
      </c>
      <c r="E125" s="25"/>
      <c r="F125" s="25"/>
      <c r="G125" s="25"/>
      <c r="H125" s="25"/>
    </row>
    <row r="126" spans="1:8" ht="63.75" customHeight="1" x14ac:dyDescent="0.3">
      <c r="B126" s="9"/>
      <c r="C126" s="9"/>
      <c r="D126" s="23"/>
      <c r="E126" s="23"/>
      <c r="F126" s="23"/>
      <c r="G126" s="23"/>
      <c r="H126" s="23"/>
    </row>
    <row r="127" spans="1:8" ht="54" customHeight="1" x14ac:dyDescent="0.9">
      <c r="A127" s="2"/>
      <c r="B127" s="1">
        <f ca="1">YEAR(DATE(Calendar9Year,Calendar9MonthOption+1,1))</f>
        <v>2020</v>
      </c>
      <c r="C127" s="26" t="str">
        <f ca="1">TEXT(DATE(Calendar9Year,Calendar9MonthOption+1,1),"mmmm")</f>
        <v>June</v>
      </c>
      <c r="D127" s="26"/>
      <c r="E127" s="26"/>
      <c r="F127" s="8"/>
      <c r="G127" s="8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43983</v>
      </c>
      <c r="C129" s="4">
        <f ca="1"/>
        <v>43984</v>
      </c>
      <c r="D129" s="4">
        <f ca="1"/>
        <v>43985</v>
      </c>
      <c r="E129" s="4">
        <f ca="1"/>
        <v>43986</v>
      </c>
      <c r="F129" s="4">
        <f ca="1"/>
        <v>43987</v>
      </c>
      <c r="G129" s="4">
        <f ca="1"/>
        <v>43988</v>
      </c>
      <c r="H129" s="5">
        <f ca="1"/>
        <v>43989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43990</v>
      </c>
      <c r="C131" s="4">
        <f ca="1"/>
        <v>43991</v>
      </c>
      <c r="D131" s="4">
        <f ca="1"/>
        <v>43992</v>
      </c>
      <c r="E131" s="4">
        <f ca="1"/>
        <v>43993</v>
      </c>
      <c r="F131" s="4">
        <f ca="1"/>
        <v>43994</v>
      </c>
      <c r="G131" s="4">
        <f ca="1"/>
        <v>43995</v>
      </c>
      <c r="H131" s="5">
        <f ca="1"/>
        <v>43996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43997</v>
      </c>
      <c r="C133" s="4">
        <f ca="1"/>
        <v>43998</v>
      </c>
      <c r="D133" s="4">
        <f ca="1"/>
        <v>43999</v>
      </c>
      <c r="E133" s="4">
        <f ca="1"/>
        <v>44000</v>
      </c>
      <c r="F133" s="4">
        <f ca="1"/>
        <v>44001</v>
      </c>
      <c r="G133" s="4">
        <f ca="1"/>
        <v>44002</v>
      </c>
      <c r="H133" s="5">
        <f ca="1"/>
        <v>44003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44004</v>
      </c>
      <c r="C135" s="4">
        <f ca="1"/>
        <v>44005</v>
      </c>
      <c r="D135" s="4">
        <f ca="1"/>
        <v>44006</v>
      </c>
      <c r="E135" s="4">
        <f ca="1"/>
        <v>44007</v>
      </c>
      <c r="F135" s="4">
        <f ca="1"/>
        <v>44008</v>
      </c>
      <c r="G135" s="4">
        <f ca="1"/>
        <v>44009</v>
      </c>
      <c r="H135" s="5">
        <f ca="1"/>
        <v>44010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44011</v>
      </c>
      <c r="C137" s="4">
        <f ca="1"/>
        <v>44012</v>
      </c>
      <c r="D137" s="4">
        <f ca="1"/>
        <v>44013</v>
      </c>
      <c r="E137" s="4">
        <f ca="1"/>
        <v>44014</v>
      </c>
      <c r="F137" s="4">
        <f ca="1"/>
        <v>44015</v>
      </c>
      <c r="G137" s="4">
        <f ca="1"/>
        <v>44016</v>
      </c>
      <c r="H137" s="5">
        <f ca="1"/>
        <v>44017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44018</v>
      </c>
      <c r="C139" s="4">
        <f ca="1"/>
        <v>44019</v>
      </c>
      <c r="D139" s="24" t="s">
        <v>0</v>
      </c>
      <c r="E139" s="25"/>
      <c r="F139" s="25"/>
      <c r="G139" s="25"/>
      <c r="H139" s="25"/>
    </row>
    <row r="140" spans="2:8" ht="63.75" customHeight="1" x14ac:dyDescent="0.3">
      <c r="B140" s="9"/>
      <c r="C140" s="9"/>
      <c r="D140" s="23"/>
      <c r="E140" s="23"/>
      <c r="F140" s="23"/>
      <c r="G140" s="23"/>
      <c r="H140" s="23"/>
    </row>
    <row r="141" spans="2:8" ht="54" customHeight="1" x14ac:dyDescent="0.9">
      <c r="B141" s="1">
        <f ca="1">YEAR(DATE(Calendar10Year,Calendar10MonthOption+1,1))</f>
        <v>2020</v>
      </c>
      <c r="C141" s="26" t="str">
        <f ca="1">TEXT(DATE(Calendar10Year,Calendar10MonthOption+1,1),"mmmm")</f>
        <v>July</v>
      </c>
      <c r="D141" s="26"/>
      <c r="E141" s="26"/>
      <c r="F141" s="8"/>
      <c r="G141" s="8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44011</v>
      </c>
      <c r="C143" s="4">
        <f ca="1"/>
        <v>44012</v>
      </c>
      <c r="D143" s="4">
        <f ca="1"/>
        <v>44013</v>
      </c>
      <c r="E143" s="4">
        <f ca="1"/>
        <v>44014</v>
      </c>
      <c r="F143" s="4">
        <f ca="1"/>
        <v>44015</v>
      </c>
      <c r="G143" s="4">
        <f ca="1"/>
        <v>44016</v>
      </c>
      <c r="H143" s="5">
        <f ca="1"/>
        <v>44017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44018</v>
      </c>
      <c r="C145" s="4">
        <f ca="1"/>
        <v>44019</v>
      </c>
      <c r="D145" s="4">
        <f ca="1"/>
        <v>44020</v>
      </c>
      <c r="E145" s="4">
        <f ca="1"/>
        <v>44021</v>
      </c>
      <c r="F145" s="4">
        <f ca="1"/>
        <v>44022</v>
      </c>
      <c r="G145" s="4">
        <f ca="1"/>
        <v>44023</v>
      </c>
      <c r="H145" s="5">
        <f ca="1"/>
        <v>44024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44025</v>
      </c>
      <c r="C147" s="4">
        <f ca="1"/>
        <v>44026</v>
      </c>
      <c r="D147" s="4">
        <f ca="1"/>
        <v>44027</v>
      </c>
      <c r="E147" s="4">
        <f ca="1"/>
        <v>44028</v>
      </c>
      <c r="F147" s="4">
        <f ca="1"/>
        <v>44029</v>
      </c>
      <c r="G147" s="4">
        <f ca="1"/>
        <v>44030</v>
      </c>
      <c r="H147" s="5">
        <f ca="1"/>
        <v>44031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44032</v>
      </c>
      <c r="C149" s="4">
        <f ca="1"/>
        <v>44033</v>
      </c>
      <c r="D149" s="4">
        <f ca="1"/>
        <v>44034</v>
      </c>
      <c r="E149" s="4">
        <f ca="1"/>
        <v>44035</v>
      </c>
      <c r="F149" s="4">
        <f ca="1"/>
        <v>44036</v>
      </c>
      <c r="G149" s="4">
        <f ca="1"/>
        <v>44037</v>
      </c>
      <c r="H149" s="5">
        <f ca="1"/>
        <v>44038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44039</v>
      </c>
      <c r="C151" s="4">
        <f ca="1"/>
        <v>44040</v>
      </c>
      <c r="D151" s="4">
        <f ca="1"/>
        <v>44041</v>
      </c>
      <c r="E151" s="4">
        <f ca="1"/>
        <v>44042</v>
      </c>
      <c r="F151" s="4">
        <f ca="1"/>
        <v>44043</v>
      </c>
      <c r="G151" s="4">
        <f ca="1"/>
        <v>44044</v>
      </c>
      <c r="H151" s="5">
        <f ca="1"/>
        <v>44045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44046</v>
      </c>
      <c r="C153" s="4">
        <f ca="1"/>
        <v>44047</v>
      </c>
      <c r="D153" s="24" t="s">
        <v>0</v>
      </c>
      <c r="E153" s="25"/>
      <c r="F153" s="25"/>
      <c r="G153" s="25"/>
      <c r="H153" s="25"/>
    </row>
    <row r="154" spans="2:8" ht="63.75" customHeight="1" x14ac:dyDescent="0.3">
      <c r="B154" s="9"/>
      <c r="C154" s="9"/>
      <c r="D154" s="23"/>
      <c r="E154" s="23"/>
      <c r="F154" s="23"/>
      <c r="G154" s="23"/>
      <c r="H154" s="23"/>
    </row>
    <row r="155" spans="2:8" ht="54" customHeight="1" x14ac:dyDescent="0.9">
      <c r="B155" s="1">
        <f ca="1">YEAR(DATE(Calendar11Year,Calendar11MonthOption+1,1))</f>
        <v>2020</v>
      </c>
      <c r="C155" s="26" t="str">
        <f ca="1">TEXT(DATE(Calendar11Year,Calendar11MonthOption+1,1),"mmmm")</f>
        <v>August</v>
      </c>
      <c r="D155" s="26"/>
      <c r="E155" s="26"/>
      <c r="F155" s="8"/>
      <c r="G155" s="8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44039</v>
      </c>
      <c r="C157" s="4">
        <f ca="1"/>
        <v>44040</v>
      </c>
      <c r="D157" s="4">
        <f ca="1"/>
        <v>44041</v>
      </c>
      <c r="E157" s="4">
        <f ca="1"/>
        <v>44042</v>
      </c>
      <c r="F157" s="4">
        <f ca="1"/>
        <v>44043</v>
      </c>
      <c r="G157" s="4">
        <f ca="1"/>
        <v>44044</v>
      </c>
      <c r="H157" s="5">
        <f ca="1"/>
        <v>44045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44046</v>
      </c>
      <c r="C159" s="4">
        <f ca="1"/>
        <v>44047</v>
      </c>
      <c r="D159" s="4">
        <f ca="1"/>
        <v>44048</v>
      </c>
      <c r="E159" s="4">
        <f ca="1"/>
        <v>44049</v>
      </c>
      <c r="F159" s="4">
        <f ca="1"/>
        <v>44050</v>
      </c>
      <c r="G159" s="4">
        <f ca="1"/>
        <v>44051</v>
      </c>
      <c r="H159" s="5">
        <f ca="1"/>
        <v>44052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44053</v>
      </c>
      <c r="C161" s="4">
        <f ca="1"/>
        <v>44054</v>
      </c>
      <c r="D161" s="4">
        <f ca="1"/>
        <v>44055</v>
      </c>
      <c r="E161" s="4">
        <f ca="1"/>
        <v>44056</v>
      </c>
      <c r="F161" s="4">
        <f ca="1"/>
        <v>44057</v>
      </c>
      <c r="G161" s="4">
        <f ca="1"/>
        <v>44058</v>
      </c>
      <c r="H161" s="5">
        <f ca="1"/>
        <v>44059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44060</v>
      </c>
      <c r="C163" s="4">
        <f ca="1"/>
        <v>44061</v>
      </c>
      <c r="D163" s="4">
        <f ca="1"/>
        <v>44062</v>
      </c>
      <c r="E163" s="4">
        <f ca="1"/>
        <v>44063</v>
      </c>
      <c r="F163" s="4">
        <f ca="1"/>
        <v>44064</v>
      </c>
      <c r="G163" s="4">
        <f ca="1"/>
        <v>44065</v>
      </c>
      <c r="H163" s="5">
        <f ca="1"/>
        <v>44066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44067</v>
      </c>
      <c r="C165" s="4">
        <f ca="1"/>
        <v>44068</v>
      </c>
      <c r="D165" s="4">
        <f ca="1"/>
        <v>44069</v>
      </c>
      <c r="E165" s="4">
        <f ca="1"/>
        <v>44070</v>
      </c>
      <c r="F165" s="4">
        <f ca="1"/>
        <v>44071</v>
      </c>
      <c r="G165" s="4">
        <f ca="1"/>
        <v>44072</v>
      </c>
      <c r="H165" s="5">
        <f ca="1"/>
        <v>44073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44074</v>
      </c>
      <c r="C167" s="4">
        <f ca="1"/>
        <v>44075</v>
      </c>
      <c r="D167" s="24" t="s">
        <v>0</v>
      </c>
      <c r="E167" s="25"/>
      <c r="F167" s="25"/>
      <c r="G167" s="25"/>
      <c r="H167" s="25"/>
    </row>
    <row r="168" spans="2:8" ht="63.75" customHeight="1" x14ac:dyDescent="0.3">
      <c r="B168" s="9"/>
      <c r="C168" s="9"/>
      <c r="D168" s="23"/>
      <c r="E168" s="23"/>
      <c r="F168" s="23"/>
      <c r="G168" s="23"/>
      <c r="H168" s="23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0000000}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1000000}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2000000}"/>
    <dataValidation allowBlank="1" showInputMessage="1" showErrorMessage="1" prompt="Enter year in this cell" sqref="B1" xr:uid="{00000000-0002-0000-0000-000003000000}"/>
    <dataValidation allowBlank="1" showInputMessage="1" prompt="Automatically determined weekday. To change weekdays, select a new week start day in cell B2" sqref="C2:H2 B16" xr:uid="{00000000-0002-0000-0000-000004000000}"/>
    <dataValidation allowBlank="1" showInputMessage="1" prompt="Date" sqref="B3" xr:uid="{00000000-0002-0000-0000-000005000000}"/>
    <dataValidation allowBlank="1" showInputMessage="1" prompt="Enter daily notes here" sqref="B4" xr:uid="{00000000-0002-0000-0000-000006000000}"/>
    <dataValidation allowBlank="1" showInputMessage="1" prompt="Calendar year is automatically updated based on the year selected in cell B1" sqref="B15" xr:uid="{00000000-0002-0000-0000-000007000000}"/>
    <dataValidation allowBlank="1" showInputMessage="1" prompt="Calendar month is automatically updated based on the month selected in cell C1" sqref="C15:E15" xr:uid="{00000000-0002-0000-0000-000008000000}"/>
    <dataValidation allowBlank="1" showInputMessage="1" prompt="Enter monthly Notes in cell below" sqref="D13:H13" xr:uid="{00000000-0002-0000-0000-00000C000000}"/>
    <dataValidation allowBlank="1" showInputMessage="1" prompt="Enter monthly Notes in this cell" sqref="D14:H14" xr:uid="{00000000-0002-0000-0000-00000D000000}"/>
    <dataValidation allowBlank="1" showInputMessage="1" showErrorMessage="1" prompt="Calendar year is automatically updated based on the year selected in cell B1" sqref="B29 B43 B57 B71 B85 B99 B113 B127 B141 B155" xr:uid="{00000000-0002-0000-0000-00000E000000}"/>
    <dataValidation allowBlank="1" showInputMessage="1" showErrorMessage="1" prompt="Calendar month is automatically updated based on the month selected in cell C1" sqref="C141:E141 C29:E29 C43:E43 C57:E57 C71:E71 C85:E85 C99:E99 C113:E113 C127:E127 C155:E155" xr:uid="{00000000-0002-0000-0000-00000F000000}"/>
    <dataValidation allowBlank="1" showInputMessage="1" showErrorMessage="1" prompt="Automatically determined weekday. To change weekdays, select a new week start day in cell B2" sqref="C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hp</dc:creator>
  <cp:lastModifiedBy>hp</cp:lastModifiedBy>
  <dcterms:created xsi:type="dcterms:W3CDTF">2018-02-18T23:49:08Z</dcterms:created>
  <dcterms:modified xsi:type="dcterms:W3CDTF">2019-09-26T13:26:21Z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2018-02-18T23:49:13.9058913Z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