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3 Season" sheetId="1" r:id="rId3"/>
    <sheet state="visible" name="2022 Season" sheetId="2" r:id="rId4"/>
    <sheet state="visible" name="2021 Season" sheetId="3" r:id="rId5"/>
    <sheet state="visible" name="2020 seaon" sheetId="4" r:id="rId6"/>
    <sheet state="visible" name=" 2019 Season" sheetId="5" r:id="rId7"/>
    <sheet state="visible" name="2018 Seson" sheetId="6" r:id="rId8"/>
    <sheet state="visible" name="2017 Season" sheetId="7" r:id="rId9"/>
    <sheet state="visible" name="2016 Season" sheetId="8" r:id="rId10"/>
    <sheet state="visible" name="2015 Season"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L30">
      <text>
        <t xml:space="preserve">Nice!
	-Mark Holton</t>
      </text>
    </comment>
  </commentList>
</comments>
</file>

<file path=xl/comments2.xml><?xml version="1.0" encoding="utf-8"?>
<comments xmlns:r="http://schemas.openxmlformats.org/officeDocument/2006/relationships" xmlns="http://schemas.openxmlformats.org/spreadsheetml/2006/main">
  <authors>
    <author/>
  </authors>
  <commentList>
    <comment authorId="0" ref="M13">
      <text>
        <t xml:space="preserve">lower cascadilla</t>
      </text>
    </comment>
    <comment authorId="0" ref="N172">
      <text>
        <t xml:space="preserve">11 more above Ithaca Falls
	-Mark Holton</t>
      </text>
    </comment>
    <comment authorId="0" ref="M172">
      <text>
        <t xml:space="preserve">21 People above Ithaca Falls (5 flipped me the bird on the way out the tunnel)
	-Mark Holton</t>
      </text>
    </comment>
    <comment authorId="0" ref="N168">
      <text>
        <t xml:space="preserve">4 swimmers behind tennis courts
3 people camped out on top of Ithaca Falls...like Riiiight on the edge.
	-Mark Holton</t>
      </text>
    </comment>
    <comment authorId="0" ref="M168">
      <text>
        <t xml:space="preserve">11 swimmers in fall creek, 5 of them in horseshoe falls, 3 in the next falls down, 2 more above Ithaca Falls
	-Mark Holton</t>
      </text>
    </comment>
    <comment authorId="0" ref="N162">
      <text>
        <t xml:space="preserve">7 above ithaca falls (2 played hide and seek with me)
	-Mark Holton</t>
      </text>
    </comment>
    <comment authorId="0" ref="M162">
      <text>
        <t xml:space="preserve">5 above ithaca falls (2 tried to climb down ithaca falls!!)
5 climbing the college ave bridge falls
1 hangout out at edge of first waterfall of lower cascadilla
	-Mark Holton</t>
      </text>
    </comment>
    <comment authorId="0" ref="N160">
      <text>
        <t xml:space="preserve">4 swimming in cascadilla
2 under falls in cascadilla
	-Mark Holton</t>
      </text>
    </comment>
    <comment authorId="0" ref="M160">
      <text>
        <t xml:space="preserve">1 swimming in cascadilla
1 climbing falls in cascadilla
	-Mark Holton</t>
      </text>
    </comment>
    <comment authorId="0" ref="N156">
      <text>
        <t xml:space="preserve">7 extended family all climbing up lower cascadilla falls
3 swimming under the suspension bridge
2 above ithaca falls
	-Mark Holton</t>
      </text>
    </comment>
    <comment authorId="0" ref="M156">
      <text>
        <t xml:space="preserve">2 above stewart ave bridge over fall creek
2  climbing up stewart ave bridge falls in cascadilla
1 taking a shower in the drips next to the stone bridge in cascadilla
1 smoking pot in lower cascadilla falls area
	-Mark Holton</t>
      </text>
    </comment>
    <comment authorId="0" ref="N154">
      <text>
        <t xml:space="preserve">4 swimming above Ithaca falls
2 swimming cascadilla
2 walking up falls in cascadilla
	-Mark Holton</t>
      </text>
    </comment>
    <comment authorId="0" ref="M154">
      <text>
        <t xml:space="preserve">2 under suspension bridge
2 above Ithaca falls
3 climbing College ave falls
1 swimming in faculty tennis courts hole
	-Mark Holton</t>
      </text>
    </comment>
    <comment authorId="0" ref="Q148">
      <text>
        <t xml:space="preserve">showed touch-me-nots to fmily w/ kids, then 2 other random folks
	-Mark Holton</t>
      </text>
    </comment>
    <comment authorId="0" ref="N148">
      <text>
        <t xml:space="preserve">4 swimming behind Risley
2 swimming in cascadilla
	-Mark Holton</t>
      </text>
    </comment>
    <comment authorId="0" ref="M148">
      <text>
        <t xml:space="preserve">3 climbing up cascadilla falls
3 swimming under cascadilla falls
5 swimming in hole behind faculty tennis courts
	-Mark Holton</t>
      </text>
    </comment>
    <comment authorId="0" ref="W138">
      <text>
        <t xml:space="preserve">cops arrived coincidentally as I was calling.  siren from the patrol car really made the swimmers skedaddle.
	-Mark Holton</t>
      </text>
    </comment>
    <comment authorId="0" ref="W126">
      <text>
        <t xml:space="preserve">People swimming below Fall Creek bridge
	-Josh Giblin</t>
      </text>
    </comment>
    <comment authorId="0" ref="X124">
      <text>
        <t xml:space="preserve">all violators responded to my loud whistle from the bridge and retreated
	-Mark Holton</t>
      </text>
    </comment>
    <comment authorId="0" ref="K125">
      <text>
        <t xml:space="preserve">Horseshoe falls
	-Andrew McLaughlin</t>
      </text>
    </comment>
    <comment authorId="0" ref="P122">
      <text>
        <t xml:space="preserve">In streambed at top of falls in Cascadilla, coached back top path.
	-Benjamin Blakeley</t>
      </text>
    </comment>
    <comment authorId="0" ref="M122">
      <text>
        <t xml:space="preserve">In streambed at top of falls in Cascadilla
	-Benjamin Blakeley</t>
      </text>
    </comment>
    <comment authorId="0" ref="K118">
      <text>
        <t xml:space="preserve">Dogs off leash near cascadilla
	-Andrew McLaughlin</t>
      </text>
    </comment>
    <comment authorId="0" ref="L110">
      <text>
        <t xml:space="preserve">Sitting on rocks near horseshoe falls
	-Andrew McLaughlin</t>
      </text>
    </comment>
    <comment authorId="0" ref="L94">
      <text>
        <t xml:space="preserve">Horseshoe falls, called cupd
	-Andrew McLaughlin</t>
      </text>
    </comment>
    <comment authorId="0" ref="M65">
      <text>
        <t xml:space="preserve">Swimming at horseshoe falls
	-Andrew McLaughlin</t>
      </text>
    </comment>
    <comment authorId="0" ref="K43">
      <text>
        <t xml:space="preserve">bike on trail
	-Benjamin Blakeley</t>
      </text>
    </comment>
    <comment authorId="0" ref="A1">
      <text>
        <t xml:space="preserve">Thank you all for your diligent record keeping. This is all very helpful!
	-M R</t>
      </text>
    </comment>
    <comment authorId="0" ref="L58">
      <text>
        <t xml:space="preserve">Behind risley
	-Andrew McLaughlin</t>
      </text>
    </comment>
    <comment authorId="0" ref="K52">
      <text>
        <t xml:space="preserve">Below risley
	-Andrew McLaughlin</t>
      </text>
    </comment>
    <comment authorId="0" ref="N47">
      <text>
        <t xml:space="preserve">Biking, swimming in Beebe, off trail on cliffs by Sackett Foot Bridge.
	-Robert Cook</t>
      </text>
    </comment>
    <comment authorId="0" ref="L48">
      <text>
        <t xml:space="preserve">Two people off trail at lower creek falls. Four people swimming in Beebe lake and jumping off edge.
	-Danni Ford</t>
      </text>
    </comment>
    <comment authorId="0" ref="K46">
      <text>
        <t xml:space="preserve">1 swimming under horseshoe falls, 1 wading near horseshoe falls
	-Andrew McLaughlin</t>
      </text>
    </comment>
    <comment authorId="0" ref="N45">
      <text>
        <t xml:space="preserve">Swimming in Beebe
	-Danni Ford</t>
      </text>
    </comment>
    <comment authorId="0" ref="M45">
      <text>
        <t xml:space="preserve">Lower cascadilla
	-Danni Ford</t>
      </text>
    </comment>
    <comment authorId="0" ref="L42">
      <text>
        <t xml:space="preserve">Lower cascadilla
	-Danni Ford</t>
      </text>
    </comment>
    <comment authorId="0" ref="K42">
      <text>
        <t xml:space="preserve">Lower cascadilla
	-Danni Ford</t>
      </text>
    </comment>
    <comment authorId="0" ref="L40">
      <text>
        <t xml:space="preserve">Lower cascadilla swimming
	-Andrew McLaughlin</t>
      </text>
    </comment>
    <comment authorId="0" ref="K40">
      <text>
        <t xml:space="preserve">1 lower cascadilla, 4 fishing at Bebe inlet falls
	-Andrew McLaughlin</t>
      </text>
    </comment>
    <comment authorId="0" ref="K41">
      <text>
        <t xml:space="preserve">Off trail (not swimming) at base of Horseshoe Falls
	-Anonymous</t>
      </text>
    </comment>
    <comment authorId="0" ref="K39">
      <text>
        <t xml:space="preserve">Swimming at the death spot.
	-Anonymous</t>
      </text>
    </comment>
    <comment authorId="0" ref="L32">
      <text>
        <t xml:space="preserve">Lower cascadilla
	-Andrew McLaughlin</t>
      </text>
    </comment>
    <comment authorId="0" ref="N29">
      <text>
        <t xml:space="preserve">L.C
	-Danni Ford</t>
      </text>
    </comment>
    <comment authorId="0" ref="M29">
      <text>
        <t xml:space="preserve">L.C
	-Danni Ford</t>
      </text>
    </comment>
    <comment authorId="0" ref="L22">
      <text>
        <t xml:space="preserve">2 lower cascadilla, 4 swimming at Bebe gorge
	-Andrew McLaughlin</t>
      </text>
    </comment>
    <comment authorId="0" ref="L24">
      <text>
        <t xml:space="preserve">Lower cascadilla
	-Danni Ford</t>
      </text>
    </comment>
    <comment authorId="0" ref="W15">
      <text>
        <t xml:space="preserve">4 people in Fall Creek gorge and climbing down next to Forest Falls;
	-Benjamin Blakeley</t>
      </text>
    </comment>
    <comment authorId="0" ref="N15">
      <text>
        <t xml:space="preserve">4 people in Fall Creek gorge and climbing down next to Forest Falls;
5 people hopping the lower Cascidilla Gate.
	-Benjamin Blakeley</t>
      </text>
    </comment>
    <comment authorId="0" ref="L14">
      <text>
        <t xml:space="preserve">All lower cascadilla
	-Andrew McLaughlin</t>
      </text>
    </comment>
    <comment authorId="0" ref="K14">
      <text>
        <t xml:space="preserve">6 in lower cascadilla, 1 behind risley
	-Andrew McLaughlin</t>
      </text>
    </comment>
    <comment authorId="0" ref="K2">
      <text>
        <t xml:space="preserve">couple hopping fence
	-Benjamin Blakeley</t>
      </text>
    </comment>
    <comment authorId="0" ref="N9">
      <text>
        <t xml:space="preserve">biking on trail
	-Benjamin Blakeley</t>
      </text>
    </comment>
    <comment authorId="0" ref="M7">
      <text>
        <t xml:space="preserve">biking on trail
	-Benjamin Blakeley</t>
      </text>
    </comment>
    <comment authorId="0" ref="K8">
      <text>
        <t xml:space="preserve">Couple snuggling near sackett foot bridge
	-Andrew McLaughlin</t>
      </text>
    </comment>
  </commentList>
</comments>
</file>

<file path=xl/sharedStrings.xml><?xml version="1.0" encoding="utf-8"?>
<sst xmlns="http://schemas.openxmlformats.org/spreadsheetml/2006/main" count="4935" uniqueCount="1533">
  <si>
    <t>Date</t>
  </si>
  <si>
    <t xml:space="preserve">Patrol Time </t>
  </si>
  <si>
    <t>Steward name</t>
  </si>
  <si>
    <t>High Temperature</t>
  </si>
  <si>
    <t>Weather</t>
  </si>
  <si>
    <t>Number of observed gorge users</t>
  </si>
  <si>
    <t>total Number of people obseved violating a rule</t>
  </si>
  <si>
    <r>
      <rPr>
        <sz val="10.0"/>
      </rPr>
      <t xml:space="preserve">Number of person interactions: </t>
    </r>
    <r>
      <rPr>
        <b/>
        <sz val="10.0"/>
      </rPr>
      <t>Alternatives</t>
    </r>
  </si>
  <si>
    <r>
      <rPr>
        <sz val="10.0"/>
      </rPr>
      <t xml:space="preserve">Number of person interactions: </t>
    </r>
    <r>
      <rPr>
        <b/>
        <sz val="10.0"/>
      </rPr>
      <t>Warnings</t>
    </r>
  </si>
  <si>
    <r>
      <rPr>
        <sz val="10.0"/>
      </rPr>
      <t xml:space="preserve">Number of person interactions: </t>
    </r>
    <r>
      <rPr>
        <b/>
        <sz val="10.0"/>
      </rPr>
      <t>Directions</t>
    </r>
  </si>
  <si>
    <t>Total number of person interactions (Daily)</t>
  </si>
  <si>
    <t>Number of contacts to CUPD</t>
  </si>
  <si>
    <t>Number of People above Ithaca Falls?</t>
  </si>
  <si>
    <t>Description of Interactions</t>
  </si>
  <si>
    <t>Description of notable events</t>
  </si>
  <si>
    <t>11AM-7PM</t>
  </si>
  <si>
    <t>Brenner</t>
  </si>
  <si>
    <t>sunny, windy</t>
  </si>
  <si>
    <t>Someone asked about north campus</t>
  </si>
  <si>
    <t>saw some geese babies!</t>
  </si>
  <si>
    <t>sunny, clear</t>
  </si>
  <si>
    <t>lots of commencement direction questions</t>
  </si>
  <si>
    <t>numerous grad photos</t>
  </si>
  <si>
    <t>sunny</t>
  </si>
  <si>
    <t>few people suntanning on rocks in the water</t>
  </si>
  <si>
    <t>someone asked me where the slope was lol</t>
  </si>
  <si>
    <t>11-7PM</t>
  </si>
  <si>
    <t>Phillip</t>
  </si>
  <si>
    <t>Sunny</t>
  </si>
  <si>
    <t>Lots of people looking for arboretum, three dogs off leash on Bebee Lake trail and Cascadilla Trail. 2 people past trail in Hemlock Gorge</t>
  </si>
  <si>
    <t>I saw a cool butterfly</t>
  </si>
  <si>
    <t>Big day for tourists, small day for violators</t>
  </si>
  <si>
    <t>Found boathouse key on Bebee lake trail. Is now under shed closest to boats</t>
  </si>
  <si>
    <t>1 dog off leash on upper casc</t>
  </si>
  <si>
    <t>Quieter day on the gorges but a beatiful temp in the late PM</t>
  </si>
  <si>
    <t>Four guys taking photos in lower Casc</t>
  </si>
  <si>
    <t>Saw my roommate from freshman year on the upper casc trail. Looking foward to coming back to ITH in July!</t>
  </si>
  <si>
    <t>Maddy H</t>
  </si>
  <si>
    <t>People standing in the water near falls, people on other side of fence, people sitting in water near falls</t>
  </si>
  <si>
    <t>Saw a snake :)</t>
  </si>
  <si>
    <t>3-7pm</t>
  </si>
  <si>
    <t>Ainsley  R</t>
  </si>
  <si>
    <t>not many people put and about today</t>
  </si>
  <si>
    <t>ducklings at Cas. Gorge</t>
  </si>
  <si>
    <t>3pm-7pm</t>
  </si>
  <si>
    <t>Sunny, breezy</t>
  </si>
  <si>
    <t>People trying to swim in the base of ithaca falls area, child leaning over the edge of that pool part, guy fishing at end of hemlock from atop waterfall. Lots of tourists and families. Lot of people who wanted to swim in weird places.</t>
  </si>
  <si>
    <t>Robin flew next to me for a whole 30 sec while on the bike. Chipmunk got suspiciously close to my foot.</t>
  </si>
  <si>
    <t>Kaitlyn</t>
  </si>
  <si>
    <t>Sunny, windy</t>
  </si>
  <si>
    <t>1st interaction to give directions, 2nd interaction was to take a picture for a group</t>
  </si>
  <si>
    <t>11-3pm</t>
  </si>
  <si>
    <t>Vada</t>
  </si>
  <si>
    <t>Smokey, chilly</t>
  </si>
  <si>
    <t>n/a</t>
  </si>
  <si>
    <t>So apocalyptic and smokey</t>
  </si>
  <si>
    <t>N/A</t>
  </si>
  <si>
    <t>Smokey and nasty. 3/10 would not recommend</t>
  </si>
  <si>
    <t>Sunny, light rain</t>
  </si>
  <si>
    <t>Met a botanical gardens guy in casc gorge</t>
  </si>
  <si>
    <t>3-7 pm</t>
  </si>
  <si>
    <t>Ainsley R.</t>
  </si>
  <si>
    <t>raining and cloudy</t>
  </si>
  <si>
    <t>directions from suspension bridge</t>
  </si>
  <si>
    <t>lots of birds and also a deer !</t>
  </si>
  <si>
    <t>11-3 pm</t>
  </si>
  <si>
    <t xml:space="preserve">sunny </t>
  </si>
  <si>
    <t>asked peopel to get out of Gorge at ithaca falls and beverages lake Gorge and asked families to move to safer spots in Cas</t>
  </si>
  <si>
    <t>3-6:45pm</t>
  </si>
  <si>
    <t>Nour</t>
  </si>
  <si>
    <t>fly fisher in Fall Creek (by Risley); dipping toes in prohibited part of casc; 2 swimmers in beebe; 3 people under suspension bridge</t>
  </si>
  <si>
    <t>learned to ID poison ivy and virginia creeper; SAW A DEER UP CLOSE</t>
  </si>
  <si>
    <t>Ally</t>
  </si>
  <si>
    <t>mentally disabled woman did not want to leave spot in casc, took two trys, lady with dog left when asked also in casc</t>
  </si>
  <si>
    <t>cute dog laided in casc</t>
  </si>
  <si>
    <t>3-7PM</t>
  </si>
  <si>
    <t>sunny and hot</t>
  </si>
  <si>
    <t>2 swimmers above beebe, 2 people picnicking in casc amphitheater area, various picture takers</t>
  </si>
  <si>
    <t>11:30am-3pm</t>
  </si>
  <si>
    <t>Maddie R.</t>
  </si>
  <si>
    <t xml:space="preserve">Sunny, breezy </t>
  </si>
  <si>
    <t xml:space="preserve">Casc was closed and one person hopped the fence, told him he wasn't allowed there. 3 kids above Ithaca falls, but left before I needed to say anything </t>
  </si>
  <si>
    <t>Sunny, breezy, partly cloudy</t>
  </si>
  <si>
    <t>People cliff jumping in Hemlock gorge, asked them not to do it. People in the water kind of near Ithaca Falls (other side of bridge), asked them to leave.</t>
  </si>
  <si>
    <t>Goose hissed at me and gave me the stink eye</t>
  </si>
  <si>
    <t>11am-3pm</t>
  </si>
  <si>
    <t>Rainy&amp;chilly, then sunny</t>
  </si>
  <si>
    <t>Cloudy and intermittently rainy, then thunderstoming, then raining</t>
  </si>
  <si>
    <t>Decided to hike instead of bike and the earth decided that would be a great time ot start thunderstorming.</t>
  </si>
  <si>
    <t>Itchy caterpillars</t>
  </si>
  <si>
    <t>3:40pm-7:20pm</t>
  </si>
  <si>
    <t xml:space="preserve">1 Asked guardian to keep 2 kids back away from falls in Cascadilla, let him know it was ok to splash in the flat areas away from the falls and that was where I found them on my way back through. 2 Two people were sitting near the top of a water fall in Cascadilla, I asked if they could come back over the chain and was going to talk to them more but they quickly walked away from me. 3. Girl was standing on top of the fall but she was coming back as I came up to her, I let her know that she wasn't allowed on top of, in or under the falls and she ignored me and walked away but someone else she was with (possibly a parent) said thank you. 4. Helped a woman figure out how much farther it was to the top of Cascadilla and speculated on if her partner would make it to the top, she thought not. </t>
  </si>
  <si>
    <t xml:space="preserve">Had car trouble so I was late arriving, was violently threatened by a goose, most of my interactions happened at 7pm as I was making my way out of Cascadilla to go home. </t>
  </si>
  <si>
    <t>11:00- 4:00</t>
  </si>
  <si>
    <t>rainy and cold :(</t>
  </si>
  <si>
    <t>Didn't talk to anyone</t>
  </si>
  <si>
    <t>Pet a Dog, not many people out and about today</t>
  </si>
  <si>
    <t>3pm-6:30pm</t>
  </si>
  <si>
    <t>1 Saw a guy standing under falls in cascadilla but he was already walking out when I arrived and I wasn't able to get down the stairs in time to catch up with him. 2 Saw 3 people standing near rock wall under falls in casc, whistled to get them out and explained why they couldn't be there. They were super nice, said they were actually just heading out and that they were sorry, they'd been there all day.</t>
  </si>
  <si>
    <t>3 seperate groups taking pictures standing in the water falls in casc, two boys taking picutures on planet b signs- had to treaten to call the police, couple of people needed less steep alternatives to casc</t>
  </si>
  <si>
    <t>I cleared out the dam in casc!</t>
  </si>
  <si>
    <t>Ming</t>
  </si>
  <si>
    <t>Cloudy</t>
  </si>
  <si>
    <t>none</t>
  </si>
  <si>
    <t>Huge school group walked Beebe Lake;
Bike got a flat :(</t>
  </si>
  <si>
    <t xml:space="preserve">Ally </t>
  </si>
  <si>
    <t>had to ask guy twice to move in casc- he was rude, church group tried to climb falls in casc- they were nice</t>
  </si>
  <si>
    <t>Saw a SNAKE!!!</t>
  </si>
  <si>
    <t>Partly cloudy, sometimes sprinkling</t>
  </si>
  <si>
    <t>N/A I don't think many people were out because it was supposed to rain</t>
  </si>
  <si>
    <t>11-3AM</t>
  </si>
  <si>
    <t>Marina M</t>
  </si>
  <si>
    <t>2 children under the rocks on Cascadilla</t>
  </si>
  <si>
    <t>one person on rocks essentially directly below suspension bridge</t>
  </si>
  <si>
    <t>Witnessed a very floofy dog in pursuit of a very scared chipmunk</t>
  </si>
  <si>
    <t>Maddie R</t>
  </si>
  <si>
    <t>I helped an elderly couple find the easiest way out of the trail (they were worried about the incline) and informed someone about the partial closing of casc</t>
  </si>
  <si>
    <t>Got very close to a goose and met some very adorable dogs</t>
  </si>
  <si>
    <t>Partly cloudy, humid</t>
  </si>
  <si>
    <t>no interactions today</t>
  </si>
  <si>
    <t>cloudy</t>
  </si>
  <si>
    <t>1 man trying to climb around the barrier on lower Cascadilla, asked him to turn around; group of 4 children under the bridge on upper Cascadilla, talked with kids and guardians</t>
  </si>
  <si>
    <t>Osprey with a fish by suspension bridge</t>
  </si>
  <si>
    <t>cloudy, then rainy</t>
  </si>
  <si>
    <t>family swimming in casc, told them where else they could go. walked up casc with a man asking about what we do and where to hike</t>
  </si>
  <si>
    <t>humid, intermittent drizzling</t>
  </si>
  <si>
    <t>2 people outside of casc fenced area warned, 1 family swimming in casc given alternative swim locations, gave directions to the same 2 people multiple times throughout my shift and gave my opinion on the best trails/views</t>
  </si>
  <si>
    <t>sooooo buggy</t>
  </si>
  <si>
    <t>3pm-5pm</t>
  </si>
  <si>
    <t>humid, rainy</t>
  </si>
  <si>
    <t>took pictures for a family</t>
  </si>
  <si>
    <t>saw teenage geese! ended early because it was starting to rain + I heard thunder (didn't want to get sick before jul4 weekend)</t>
  </si>
  <si>
    <t>Ainsley R</t>
  </si>
  <si>
    <t xml:space="preserve">hot hot hot and humid </t>
  </si>
  <si>
    <t>person taking pick below suspension bridge. person fishing above bebe lake goarge.</t>
  </si>
  <si>
    <t xml:space="preserve">saw jogger get attacked by goose </t>
  </si>
  <si>
    <t>HOT scattered clouds started to rain about 6:30</t>
  </si>
  <si>
    <t xml:space="preserve">1 Saw 2 guys walking toward the amphitheter and falls in lower casc from the easy walk off and let them know they couldn't go up by the falls but they could hang out down by the easy walk off, they apologized and returned to the trail, 2 Saw a woman and 4 children climb in near the first fall in casc let her know they couldn't be on, above or below the falls, she said she knew and they would move away. 3. Saw 2 people drinking twisted tea and smoking in the first fall in lower casc, let them know they couldn't be there and they walked away, when I came back they had moved back to underneath the fall, I asked them to move away again and they came out and started hiking up the trail. Not long after that it started pouring so hopefully they just left. </t>
  </si>
  <si>
    <t>Can we get moisture wicking shirts? it was SO HUMID and that cotton doesn't dry out</t>
  </si>
  <si>
    <t>Humid with dry lightning</t>
  </si>
  <si>
    <t>Lots of family tours today, good thing it didn't end up raining!
Just a few interactions helping out with directions. 
One group was chilling in Lower Falls and let them know they couldn't go up further. Maybe they were smoking but didn't see it, only smelled it.</t>
  </si>
  <si>
    <t>The bike up E Buffalo is pretty steep!</t>
  </si>
  <si>
    <t>One person beyond the fence at casc, biker on trail, took a picture for a family</t>
  </si>
  <si>
    <t>water was super high after the rain yesterday!</t>
  </si>
  <si>
    <t>smokey, chilly, cloudy</t>
  </si>
  <si>
    <t>air got worse throughout the day</t>
  </si>
  <si>
    <t>3pm-6pm</t>
  </si>
  <si>
    <t>Rainy and smokey</t>
  </si>
  <si>
    <t>Man (mask, no shirt) informed me (shirt, no mask) that there was an air quality warning</t>
  </si>
  <si>
    <t>11am-1pm</t>
  </si>
  <si>
    <t>sunny but smokey</t>
  </si>
  <si>
    <t>asked guy reading on rocks past fence in casc to move</t>
  </si>
  <si>
    <t>finished shift early because the air was giving me a headache</t>
  </si>
  <si>
    <t>sunny with smoke</t>
  </si>
  <si>
    <t>elderly man told his wife to stay out of my way because I am staff</t>
  </si>
  <si>
    <t>4pm-5:30pm</t>
  </si>
  <si>
    <t>Mark</t>
  </si>
  <si>
    <t>Sunny and smoke</t>
  </si>
  <si>
    <t>Four people off trail is cascadilla, two at the bottom, 2 at the top</t>
  </si>
  <si>
    <t>4pm-7pm</t>
  </si>
  <si>
    <t>humid and smokey</t>
  </si>
  <si>
    <t>Told some folks who were close to passing the railing not to pass it</t>
  </si>
  <si>
    <t>Started late dug to wegman's card debacle</t>
  </si>
  <si>
    <t>Humid, some downpours
Fast moving rapids</t>
  </si>
  <si>
    <t>Guy in car completely went through the College ave construction</t>
  </si>
  <si>
    <t>Bike was intially messed up - chain was twisted</t>
  </si>
  <si>
    <t>11am-2pm</t>
  </si>
  <si>
    <t>Sunny then rainy</t>
  </si>
  <si>
    <t>people beyond fence in casc</t>
  </si>
  <si>
    <t>casc back open! the people were flocking! until the rain :(</t>
  </si>
  <si>
    <t>Number of observed violations</t>
  </si>
  <si>
    <r>
      <rPr>
        <sz val="10.0"/>
      </rPr>
      <t xml:space="preserve">Number of person interactions: </t>
    </r>
    <r>
      <rPr>
        <b/>
        <sz val="10.0"/>
      </rPr>
      <t>Alternatives</t>
    </r>
  </si>
  <si>
    <r>
      <rPr>
        <sz val="10.0"/>
      </rPr>
      <t xml:space="preserve">Number of person interactions: </t>
    </r>
    <r>
      <rPr>
        <b/>
        <sz val="10.0"/>
      </rPr>
      <t>Warnings</t>
    </r>
  </si>
  <si>
    <r>
      <rPr>
        <sz val="10.0"/>
      </rPr>
      <t xml:space="preserve">Number of person interactions: </t>
    </r>
    <r>
      <rPr>
        <b/>
        <sz val="10.0"/>
      </rPr>
      <t>Directions</t>
    </r>
  </si>
  <si>
    <t>9:30AM-2:30PM</t>
  </si>
  <si>
    <t>93 F</t>
  </si>
  <si>
    <t>Two people swimming in the hemlock gorge area but happily left when asked</t>
  </si>
  <si>
    <t>I saw a cool butterfly loafing around upper casc</t>
  </si>
  <si>
    <t>1pm-3:30pm</t>
  </si>
  <si>
    <t>Mark, Natalie, Anabella</t>
  </si>
  <si>
    <t>Sun / t-storms likely</t>
  </si>
  <si>
    <t>None, really.</t>
  </si>
  <si>
    <t>Anabela dumped her bike quite a few times, but didn't get hurt....much!</t>
  </si>
  <si>
    <t>11am-7pm</t>
  </si>
  <si>
    <t>David</t>
  </si>
  <si>
    <t>Mostly cloudy/ t-storms</t>
  </si>
  <si>
    <t xml:space="preserve">5 people in swimming hole upstream of tennis courts, 2 people swimming in cascadilla, 5 people wading in the water and drinking at casc right after the thunderstorm, 2 people sitting in casc past the fence, </t>
  </si>
  <si>
    <t>Lugged someone's soggy notebook out of casc along with some other miscellaneous garbage, also cleared a tree branch that was near the entrance to cascadilla</t>
  </si>
  <si>
    <t>Jen</t>
  </si>
  <si>
    <t>overcast, light wind</t>
  </si>
  <si>
    <t>asked family to not wade in cascadilla, they said ok and left</t>
  </si>
  <si>
    <t>Surveyers taking scans of casc gorge wall in morning for future retaining wall. Gate down into fall creek now open</t>
  </si>
  <si>
    <t>partly cloudy</t>
  </si>
  <si>
    <t>2 people with a tripod taking photos in the water at cascadilla under big waterfall, one guy playing ukulele on the rocks of upper casc by the water</t>
  </si>
  <si>
    <t>took out some trash</t>
  </si>
  <si>
    <t>mostly clear</t>
  </si>
  <si>
    <t>2 off leash dogs, 7 wading in casc gorge waterfalls, 3 going to wade in fall creek near stone picnic bench</t>
  </si>
  <si>
    <t>carried chair out of casc gorge, 8 ducklings, some goslings (would've counted but parents started hissing)</t>
  </si>
  <si>
    <t>Partly Cloudy</t>
  </si>
  <si>
    <t>3 swimming in lower cascadilla, 1 off leash dog</t>
  </si>
  <si>
    <t>Cleaned trash. Mean goose on Beebe Lake trail</t>
  </si>
  <si>
    <t>11am to 7pm</t>
  </si>
  <si>
    <t xml:space="preserve">David </t>
  </si>
  <si>
    <t xml:space="preserve">Mostly cloudy / rain </t>
  </si>
  <si>
    <t>Cleaned some trash from casc. Tons of people from graduation, but everyone following da rules :)</t>
  </si>
  <si>
    <t>Lots of rain and humidity</t>
  </si>
  <si>
    <t>most people in gorges were there for pictures, otherwise rain and graduation seemed to keep them away. Dodged rain in middle of day around 2 hrs before resuming route</t>
  </si>
  <si>
    <t>Philip</t>
  </si>
  <si>
    <t>Rain in the morning then partly cloudy</t>
  </si>
  <si>
    <t>Rain and graduation kept most people busy. A few people asked me to take photos of them</t>
  </si>
  <si>
    <t>most people were either on their way to graduation or taking photos. Cleared out when ceremony started. One family asked for directions to bridge over fall creek</t>
  </si>
  <si>
    <t>11Am-7PM</t>
  </si>
  <si>
    <t>Mostly sunny</t>
  </si>
  <si>
    <t>3 people swimming in casc, one kid running around and swimming in casc, 4 people swimming in casc, one guy asked me if swimming was allowed in casc and I told him alternative options, 10 people drinking and swimming at the swimming hole upstream of the tennis courts, one dude fishing at hemlock gorge</t>
  </si>
  <si>
    <t xml:space="preserve">Hordes of people at casc in the afternoon, took out some trash </t>
  </si>
  <si>
    <t>Sunny and muggy</t>
  </si>
  <si>
    <t>Most violations swimming/wading in casc, or animals off leash. 5 people wading in fall creek below the picnic area, left without issue once asked to leave, 4 swimming near ezra's tunnel and took so long to leave CUPD got called but left moments before they arrived. Saw a rock fall in hemlock gorge</t>
  </si>
  <si>
    <t>partially cloudy and muggy</t>
  </si>
  <si>
    <t>9 wading or dog off leash in casc, 2 in process of hopping fence in fall creek picnic area as I went by. All complied amicably. Snake swimming upriver in casc</t>
  </si>
  <si>
    <t>12am-7pm</t>
  </si>
  <si>
    <t>Cloudy w/ t-storms</t>
  </si>
  <si>
    <t>All violations were around 12-1 when it was still hot before the storms. 2 people wading in casc, 2 more people wading in casc, 2 people in spot upstream of tennis courts. I had some laughs with people while we were all drenched during the storms</t>
  </si>
  <si>
    <t>cloudy and humid</t>
  </si>
  <si>
    <t>all people going off trail in casc gorge. Momma duck down to 7 ducklings :(</t>
  </si>
  <si>
    <t>humid and sunny</t>
  </si>
  <si>
    <t>people off trail in casc, low number of interactions but tons of people in a schol group. Hungout with some ducklings!</t>
  </si>
  <si>
    <t xml:space="preserve">People taking pictures in the falls </t>
  </si>
  <si>
    <t>cool and breezy</t>
  </si>
  <si>
    <t>All minor instances of off trail, mostly in casc, 1 in fall creek where the guy was confused about the map he'd seen</t>
  </si>
  <si>
    <t>gave directions to visiting parents</t>
  </si>
  <si>
    <t xml:space="preserve">Sunny </t>
  </si>
  <si>
    <t xml:space="preserve">Mostly "hi" "how are you", saw a dude fishing </t>
  </si>
  <si>
    <t xml:space="preserve">11am-7pm </t>
  </si>
  <si>
    <t xml:space="preserve">Brenner </t>
  </si>
  <si>
    <t xml:space="preserve">Cloudy </t>
  </si>
  <si>
    <t xml:space="preserve">Literally no one in the gorges, kinda strange For reference  counted under 15 cascadilla all day </t>
  </si>
  <si>
    <t xml:space="preserve">rainey </t>
  </si>
  <si>
    <t xml:space="preserve">pretty much everyone cleared out when it started raining. Patrolled on foot so as to make use of umbrella. </t>
  </si>
  <si>
    <t>very few in casc today, an older gentleman asked me for directions</t>
  </si>
  <si>
    <t>damp and cool</t>
  </si>
  <si>
    <t xml:space="preserve">3 people in fall creek off trail, one dog off leash. First day of 50 yr reunion so many retirees on trails </t>
  </si>
  <si>
    <t>Water running high, if not for reunion trail use would be much lower. Spotted deer on island of Beebe lake</t>
  </si>
  <si>
    <t>11am -7pm</t>
  </si>
  <si>
    <t xml:space="preserve">partly cloudy </t>
  </si>
  <si>
    <t xml:space="preserve">Cornell Reunion, if I hear anything else about how "the gorges were different in my day" im going to flip out </t>
  </si>
  <si>
    <t xml:space="preserve">lots of old folks out and about, ran into one of the classes doing a reunion </t>
  </si>
  <si>
    <t>slight rain throughout</t>
  </si>
  <si>
    <t xml:space="preserve">All people walking on rocks in casc for photo shoot. Still mostly reunion visitors </t>
  </si>
  <si>
    <t>getting real tired of getting shat on by spongey moths</t>
  </si>
  <si>
    <t xml:space="preserve">3pm - 7pm </t>
  </si>
  <si>
    <t>Cloudy, light rain</t>
  </si>
  <si>
    <t>Some lingering reunion people</t>
  </si>
  <si>
    <t xml:space="preserve">I couldn't start my shift till 3 becuase I ran into traffic around DC on the way back to ithaca from a triathlon </t>
  </si>
  <si>
    <t>Claire</t>
  </si>
  <si>
    <t>many prospective students and visitors; told story of how girl fell into cascadilla but landed on racoon and both she and racoon lived sometime in the 80s</t>
  </si>
  <si>
    <t>five kids on rocks under stewart rd bridge that got there from ezra's tunnel; two swimmers in hemlock gorge</t>
  </si>
  <si>
    <t>3:00-7:00</t>
  </si>
  <si>
    <t>mostly children off trail in casc</t>
  </si>
  <si>
    <t>pesticides applied in the fall creek picnic area this afternoon, sign says do not enter till 3pm tomorrow. Similar signs scattered across campus</t>
  </si>
  <si>
    <t xml:space="preserve">11am -7pm </t>
  </si>
  <si>
    <t>0 (faked a call)</t>
  </si>
  <si>
    <t>had to yell at people swimming underneath ithaca falls bridges</t>
  </si>
  <si>
    <t>3pm - 7pm</t>
  </si>
  <si>
    <t>got to see my parents for a little bit at lunch! No problems today at ithaca falls</t>
  </si>
  <si>
    <t>saw casc duck family, babies entering gangly teenage phase but also down to 6</t>
  </si>
  <si>
    <t>Gave some directions to a couple walking around beebe lake looking for the wildflower garden</t>
  </si>
  <si>
    <t xml:space="preserve">not too many people later in the day, threat of storms maybe </t>
  </si>
  <si>
    <t>breezy</t>
  </si>
  <si>
    <t xml:space="preserve">All people wading in casc, left amicably </t>
  </si>
  <si>
    <t>Gave one guy directions on nice gorge hike around casc and fall creek, got accused of being Big Brother's minion by another. May have identified a diseased beech tree by Beebe Lake</t>
  </si>
  <si>
    <t>Anabella</t>
  </si>
  <si>
    <t>off trail in casc</t>
  </si>
  <si>
    <t>11AM-3PM</t>
  </si>
  <si>
    <t>Breezy</t>
  </si>
  <si>
    <t>5 people swimming in Cascadilla, left without complaint</t>
  </si>
  <si>
    <t>removed trash</t>
  </si>
  <si>
    <t>cold + boggy</t>
  </si>
  <si>
    <t>howdeedo all the way</t>
  </si>
  <si>
    <t>overcast</t>
  </si>
  <si>
    <t>family wading in casc gorge, father not happy about being told rules</t>
  </si>
  <si>
    <t>saw a turtle at beebe lake</t>
  </si>
  <si>
    <t>4-7pm</t>
  </si>
  <si>
    <t>mark</t>
  </si>
  <si>
    <t>people off trail in cascadilla</t>
  </si>
  <si>
    <t>Cascadilla creek is full of sediment...otherwise,I'm sure there would have been people swimming today...Don't konw where the sediment is coming from.</t>
  </si>
  <si>
    <t>people off trail in cascadilla, 4 people swimming by ezra's tunnel</t>
  </si>
  <si>
    <t>water running higher from rain, sediment seems to have reduced. Saw two snakes. Blackcap raspberries just starting to ripen!</t>
  </si>
  <si>
    <t>david</t>
  </si>
  <si>
    <t>people wading in cascadilla near the bottom</t>
  </si>
  <si>
    <t>removed some trash</t>
  </si>
  <si>
    <t>4 people wading in casc, dad leading daughter onto outcropping in the middle of biggest casc falls, 2 wading in casc, one wading in casc, two wading in casc, 2 swimming at fall creek, one guy posing for photos on top of casc waterfall</t>
  </si>
  <si>
    <t>hot hot hot</t>
  </si>
  <si>
    <t>2 people wading at Fall creek gorge</t>
  </si>
  <si>
    <t>scorching once again... took out some trash</t>
  </si>
  <si>
    <t>mostly sunny</t>
  </si>
  <si>
    <t>guy fishing at hemlock gorge</t>
  </si>
  <si>
    <t>much cooler today</t>
  </si>
  <si>
    <t>dog off leash and human off trail in casc gorge</t>
  </si>
  <si>
    <t>great blue heron in fall creek</t>
  </si>
  <si>
    <t>one old couple asked for directions to the botanic gardens welcom center</t>
  </si>
  <si>
    <t>surprised there were no violations with the large number of people counted, maybe because of the cool temperatures or the fact that its tuesday</t>
  </si>
  <si>
    <t>sunny early, with some clouds/showers later</t>
  </si>
  <si>
    <t>one guy in the water at fall creek gorge, 5 people below stewart ave bridge near ezras tunnel who scurried away when I yelled and whistled (seemed like younger high schoolers to me), 3 off trail at casc, 2 off trail at casc</t>
  </si>
  <si>
    <t>6/30/2022`</t>
  </si>
  <si>
    <t>11 am - 3 pm</t>
  </si>
  <si>
    <t>several off trail is cascadilla</t>
  </si>
  <si>
    <t>saw a couple of snakes and a blue heron</t>
  </si>
  <si>
    <t>all off trails in casc</t>
  </si>
  <si>
    <t>black cap raspberries are ripe if you can find a bush that isn't already picked over</t>
  </si>
  <si>
    <t>sunny early; partly cloudy later</t>
  </si>
  <si>
    <t>off trails in casc; some mom asked me to explain to their kid why they couldn't swim in casc</t>
  </si>
  <si>
    <t>stopped by dairy bar at the end of the circiut and ate it at hemlock gorge, highly recommend!!</t>
  </si>
  <si>
    <t>high humidity</t>
  </si>
  <si>
    <t>^seconded</t>
  </si>
  <si>
    <t>partial clouds</t>
  </si>
  <si>
    <t>lots of children with families</t>
  </si>
  <si>
    <t>sunny with some clouds</t>
  </si>
  <si>
    <t>lots of families and gave some people directions to triphammer falls; and took some pictures :)</t>
  </si>
  <si>
    <t>sun + cloud speckles</t>
  </si>
  <si>
    <t xml:space="preserve">lots of families!! and prospective students! lots of q's about cornell :D </t>
  </si>
  <si>
    <t>sun</t>
  </si>
  <si>
    <t>all off trail, swimming, etc. in Cascadilla, plus one above the tennis courts</t>
  </si>
  <si>
    <t>Everyone was nice about getting out of the water. gave some directions to other swimming options. I'm tired! What a lot of exercise that was today.</t>
  </si>
  <si>
    <t>overcast and rainy</t>
  </si>
  <si>
    <t>got rained on. Am damp</t>
  </si>
  <si>
    <t>sun and clouds</t>
  </si>
  <si>
    <t>fishing in cascadilla, kids on falls, couple people off trail</t>
  </si>
  <si>
    <t>Gave some directions, got chatted at by a hobo, Jehovah's Witnesses tried to save my soul, also.</t>
  </si>
  <si>
    <t>one dog off leash, rest off trail in casc</t>
  </si>
  <si>
    <t>saw what I think might be a mink in casc, looked like it got a crawdad or similar small bit</t>
  </si>
  <si>
    <t>took pics for a family, yelled directions to woman on bridge how to get to casc entrance</t>
  </si>
  <si>
    <t>1 dog off leash, rest off trail in casc</t>
  </si>
  <si>
    <t>saw the mink again. Has anyone seen the casc duckings lately?</t>
  </si>
  <si>
    <t xml:space="preserve">got to pet a dog </t>
  </si>
  <si>
    <t xml:space="preserve">good to be back, lots of friendly faces today </t>
  </si>
  <si>
    <t>off trail in casc and hemlock gorge</t>
  </si>
  <si>
    <t>man read a poem to me</t>
  </si>
  <si>
    <t xml:space="preserve">3pm -7pm </t>
  </si>
  <si>
    <t xml:space="preserve">1 person off trail in casc </t>
  </si>
  <si>
    <t>some clouds</t>
  </si>
  <si>
    <t>2 people with off leash dog under bridge by tenis court, rest off trail in casc</t>
  </si>
  <si>
    <t>carried aglae covered folding chair our of casc, had a chat with Phil of the botanic gardens on the nature of drought, change, and growing plants</t>
  </si>
  <si>
    <t>Sun then rain</t>
  </si>
  <si>
    <t>ran into a few families coming from IRONMAN Musselman in Geneva</t>
  </si>
  <si>
    <t>Rainy day for about two hours, kinda scared everyone off</t>
  </si>
  <si>
    <t xml:space="preserve">all off campus in casc gorge - mostly kids and photographers </t>
  </si>
  <si>
    <t>all off trail in casc</t>
  </si>
  <si>
    <t xml:space="preserve">one family was trying to climb up one of the waterfalls in casc </t>
  </si>
  <si>
    <t>people off trail in casc</t>
  </si>
  <si>
    <t>all people off trail in casc, mostly a big family group from out of town</t>
  </si>
  <si>
    <t>talked to one of the dads about the cornell gorges, gave directions to flat rock</t>
  </si>
  <si>
    <t xml:space="preserve">Dogs off leashes around beebee </t>
  </si>
  <si>
    <t>clouds and rainy</t>
  </si>
  <si>
    <t>all people off trail in casc :)</t>
  </si>
  <si>
    <t>someone said they like my running vest :) and saw a great blue heron flying over hemlock gorge</t>
  </si>
  <si>
    <t>rainy</t>
  </si>
  <si>
    <t>some peolple trail running in the rain, craziness</t>
  </si>
  <si>
    <t>water is unusually clear, esp in Beebe</t>
  </si>
  <si>
    <t xml:space="preserve">really hot </t>
  </si>
  <si>
    <t xml:space="preserve">no major interactions, literally no one in casc I think its too hot </t>
  </si>
  <si>
    <t>humid, no rain</t>
  </si>
  <si>
    <t xml:space="preserve">some group in casc decided to try climbing one of the waterfalls, left amicably </t>
  </si>
  <si>
    <t>am dead</t>
  </si>
  <si>
    <t>hot and sunny</t>
  </si>
  <si>
    <t>just people off trail in casc</t>
  </si>
  <si>
    <t>didn't see too many today cause the heat</t>
  </si>
  <si>
    <t>humid lots of rain</t>
  </si>
  <si>
    <t xml:space="preserve">no major interactions, only about an hour of no rain </t>
  </si>
  <si>
    <t>hot and humid</t>
  </si>
  <si>
    <t>got ice cream, saw snake</t>
  </si>
  <si>
    <t>hot &amp; steamy &amp; rainy</t>
  </si>
  <si>
    <t>off trail in fall creek behind risley</t>
  </si>
  <si>
    <t xml:space="preserve">saw friends off trail behind Risley in fall creek gorge :P </t>
  </si>
  <si>
    <t>sunny with few clouds</t>
  </si>
  <si>
    <t>swimming in hemlock gorge + off-trail in that space</t>
  </si>
  <si>
    <t>humid, bad storms</t>
  </si>
  <si>
    <t>some people of trail in casc</t>
  </si>
  <si>
    <t xml:space="preserve">terrible storms today, blew down a tree in the parking lot of my apartment </t>
  </si>
  <si>
    <t>one guy was karate chopping the water fall in mid casc</t>
  </si>
  <si>
    <t>Some kind of incident at a home near ithaca falls, tons of firefighter. Almost freaked out but it wasn't related to the gorge, hope everyone is okay</t>
  </si>
  <si>
    <t>3 dogs off leash, all others off trail in casc</t>
  </si>
  <si>
    <t>Sunny w some clouds</t>
  </si>
  <si>
    <t>sunny and humid</t>
  </si>
  <si>
    <t>saw large-ish fish in beebe</t>
  </si>
  <si>
    <t xml:space="preserve">sunny  </t>
  </si>
  <si>
    <t xml:space="preserve">Some peope said hello, no one of trails </t>
  </si>
  <si>
    <t>fairly mild and breezy</t>
  </si>
  <si>
    <t>photographers in casc</t>
  </si>
  <si>
    <t>guy left amicably but I've caught him doing this before. Got ice cream for my last day. Good luck!</t>
  </si>
  <si>
    <t>cloudy and muggy</t>
  </si>
  <si>
    <t>3 folks swimming in upper casc, they left after i asked once</t>
  </si>
  <si>
    <t xml:space="preserve">"howdeedo!" lots of families &amp; prospective students!! happy chatting. </t>
  </si>
  <si>
    <t xml:space="preserve">partly cloudy and humid </t>
  </si>
  <si>
    <t>one person of trail in casc</t>
  </si>
  <si>
    <t xml:space="preserve">bye Jen! </t>
  </si>
  <si>
    <t>Partly cloudy</t>
  </si>
  <si>
    <t>a group of trail in casc</t>
  </si>
  <si>
    <t>happy to be picking up more hours</t>
  </si>
  <si>
    <t>Cloudy and muggy</t>
  </si>
  <si>
    <t>lots off different groups of trail in casc</t>
  </si>
  <si>
    <t>hot</t>
  </si>
  <si>
    <t xml:space="preserve">pet some cute dogs on the trail </t>
  </si>
  <si>
    <t>got time period locked out on work day, will be entering it for today (thursday) rather than wednesday, thats what danielle had me do last time</t>
  </si>
  <si>
    <t xml:space="preserve">stormy </t>
  </si>
  <si>
    <t>no interactions lots of afternoon rain</t>
  </si>
  <si>
    <t xml:space="preserve">some bad storms </t>
  </si>
  <si>
    <t xml:space="preserve">warm and cloudy </t>
  </si>
  <si>
    <t>dogs of leash in casc</t>
  </si>
  <si>
    <t xml:space="preserve">took my break for Odyssey Tech Training </t>
  </si>
  <si>
    <t>12-5pm</t>
  </si>
  <si>
    <t>sunny and dry</t>
  </si>
  <si>
    <t>6 off trail in cascadilla, 2 dog off leash instances</t>
  </si>
  <si>
    <t>Soooooo many people out today. I think it might be a record for me...</t>
  </si>
  <si>
    <t>12-7pm</t>
  </si>
  <si>
    <t>People of trail in casc</t>
  </si>
  <si>
    <t>4 dogs off leash</t>
  </si>
  <si>
    <t>People everywhere!</t>
  </si>
  <si>
    <t xml:space="preserve">11am - 7pm </t>
  </si>
  <si>
    <t xml:space="preserve">cloudy with storms </t>
  </si>
  <si>
    <t xml:space="preserve">dogs of leash and families of trail </t>
  </si>
  <si>
    <t xml:space="preserve">move in goes crazy </t>
  </si>
  <si>
    <t>cloudy with some rain</t>
  </si>
  <si>
    <t>2 people off trail and 1 dog off leash</t>
  </si>
  <si>
    <t>Met a super friendly dog named Clifford. He was not red.</t>
  </si>
  <si>
    <t>3PM-7PM</t>
  </si>
  <si>
    <t>3 swimming in hemlock gorge, 3 people off trail</t>
  </si>
  <si>
    <t>More move in schenanigans than yesterday</t>
  </si>
  <si>
    <t>Sunny and hot</t>
  </si>
  <si>
    <t>not really any violations every though there were tons of people, I think most people were just taking photos and stuff</t>
  </si>
  <si>
    <t xml:space="preserve">I took down a rope swing at hemlock gorge </t>
  </si>
  <si>
    <t>1 dog off leash and 4 people wandering off trail</t>
  </si>
  <si>
    <t>Lots of friendly people trying to get in some last steps in nature before classes start</t>
  </si>
  <si>
    <t>Sunny and beautiful</t>
  </si>
  <si>
    <t>2 dog off leash and 2 people wandering off trail and 2 people swimming in hemlock gorge</t>
  </si>
  <si>
    <t>The weather today was impeccable!!!</t>
  </si>
  <si>
    <t>1 dog off leash, two swimming at fall creek, and two off trail around beebe climbing a tree that went over the water</t>
  </si>
  <si>
    <t>I gave a couple people directions and took out a couple bits of trash</t>
  </si>
  <si>
    <t>3 dogs off leash, 1 person in the water of Hemlock Gorge, 2 people off trail</t>
  </si>
  <si>
    <t>The parents have returned and the trails are generally in good use!</t>
  </si>
  <si>
    <t>11pm-3pm</t>
  </si>
  <si>
    <t xml:space="preserve">Partly cloudy </t>
  </si>
  <si>
    <t>one dog off leash, one older child running around under waterfall at casc, one off trail at casc</t>
  </si>
  <si>
    <t>I forgot to log my numbers yesterday cause I went to the Adirondacks after, sorry:)</t>
  </si>
  <si>
    <r>
      <rPr>
        <sz val="10.0"/>
      </rPr>
      <t xml:space="preserve">Number of person interactions: </t>
    </r>
    <r>
      <rPr>
        <b/>
        <sz val="10.0"/>
      </rPr>
      <t>Alternatives</t>
    </r>
  </si>
  <si>
    <r>
      <rPr>
        <sz val="10.0"/>
      </rPr>
      <t xml:space="preserve">Number of person interactions: </t>
    </r>
    <r>
      <rPr>
        <b/>
        <sz val="10.0"/>
      </rPr>
      <t>Warnings</t>
    </r>
  </si>
  <si>
    <r>
      <rPr>
        <sz val="10.0"/>
      </rPr>
      <t xml:space="preserve">Number of person interactions: </t>
    </r>
    <r>
      <rPr>
        <b/>
        <sz val="10.0"/>
      </rPr>
      <t>Directions</t>
    </r>
  </si>
  <si>
    <t>11-7pm</t>
  </si>
  <si>
    <t>11 Swimmers under the suspension bridge (call police), 6 swimmers in upper casdadilla</t>
  </si>
  <si>
    <t>8 Swimmers upper cascadilla, 3 under lower cascadilla falls, 1 dog off leash</t>
  </si>
  <si>
    <t>10 Under suspension bridge, 2 jumping the cascadilla gate, 2 in upper cascadilla</t>
  </si>
  <si>
    <t>Red plate in upper cascadilla. Why must you sit in the river?</t>
  </si>
  <si>
    <t>Sun and Clouds</t>
  </si>
  <si>
    <t>4 in closed cascadilla, 3 above tennis courts</t>
  </si>
  <si>
    <t>2 swimming under suspension bridge, 2 jumping the fence behind Risley</t>
  </si>
  <si>
    <t>Found Cascadilla fencing displaced</t>
  </si>
  <si>
    <t>12-3pm</t>
  </si>
  <si>
    <t>Sun then Rain</t>
  </si>
  <si>
    <t>All seven jumped the fence behind Risley</t>
  </si>
  <si>
    <t>1-7pm</t>
  </si>
  <si>
    <t>Sun and T-storms</t>
  </si>
  <si>
    <t>4 jumping the cascadilla gate</t>
  </si>
  <si>
    <t xml:space="preserve">Red plate has moved downstream. </t>
  </si>
  <si>
    <t>Sun</t>
  </si>
  <si>
    <t xml:space="preserve">Trash accumulating under Lamda Chi Alpha, removed table and trash from under north campus bridge. </t>
  </si>
  <si>
    <t>7/1/</t>
  </si>
  <si>
    <t>Rain</t>
  </si>
  <si>
    <t>Cold day</t>
  </si>
  <si>
    <t>12pm-7pm</t>
  </si>
  <si>
    <t>Sun and Sprinkles</t>
  </si>
  <si>
    <t>Two over the risley fence</t>
  </si>
  <si>
    <t>Blue is humanity's year round trash color. There is nothing blue here but trash. Red is humanity's trash color, but only in spring. Red plate is now laughing at me. It is lodged in the river, but the water is too high for me to reach it. Damn you, Red plate!</t>
  </si>
  <si>
    <t>1pm-5pm</t>
  </si>
  <si>
    <t>Sun and sprinkles</t>
  </si>
  <si>
    <t>Gates to Cascadilla where completely flattened. I put them back up and wired them in place. In the gorge were lots of beer and liquor bottles. Pretty gross.</t>
  </si>
  <si>
    <t>Clouds and light rain</t>
  </si>
  <si>
    <t>Wire gone from the gate today, flattened again, more trash is coming down from LXA</t>
  </si>
  <si>
    <t>11am-4pm</t>
  </si>
  <si>
    <t>Sun and Rain</t>
  </si>
  <si>
    <t>Weirdly quiet today. Almost no one around...Red plate mocks me. It now sits above the second falls in upper cascadilla.</t>
  </si>
  <si>
    <t>Under suspension bridge - came across two people past the sign taking off their shoes!</t>
  </si>
  <si>
    <t>Water was very high today. Had those two gone in, they'd have gone right over the falls! Moved a whole lot of rocks that fell in cascadilla.</t>
  </si>
  <si>
    <t>11am-6pm</t>
  </si>
  <si>
    <t>Sunny and HOT</t>
  </si>
  <si>
    <t>2 people above ithaca falls, 4 under the suspension bridge on fall creek</t>
  </si>
  <si>
    <t>Removed trash from under LXA. They paid for the gorge clean up.  $3900, so I tipped them back with some extra beer bottle removal. Keg cups, too.</t>
  </si>
  <si>
    <t>1 person in cascadilla, 1 person on the falls above the tennis courts</t>
  </si>
  <si>
    <t>11am-1:30pm</t>
  </si>
  <si>
    <t>Mark, Phillip, Hannah</t>
  </si>
  <si>
    <t>One woman in Hemlock gorge falls area, plus dog off leash</t>
  </si>
  <si>
    <t>Training day. we toss rocks at red plate. Red plate remains defiant.</t>
  </si>
  <si>
    <t>11am-2:15pm, 5pm-7pm</t>
  </si>
  <si>
    <t>Hannah</t>
  </si>
  <si>
    <t>2 people below suspension bridge above horseshoe falls, 3 people on Cascadilla Gorge trail closed section</t>
  </si>
  <si>
    <t>Red plate has migrated downstream, still too far away to reach.</t>
  </si>
  <si>
    <t>11am-5pm, 5pm-7pm</t>
  </si>
  <si>
    <t>Phillip, Hannah</t>
  </si>
  <si>
    <t>1 family with a puppy (Molly) off leash near Beebe Beach. They were very willing to put Molly back on a leash. 2 people at the base of the falls below Beebe, 1 person underneath suspension bridge.</t>
  </si>
  <si>
    <t>Red plate Appeared within reach, I took off my shoes to get it but the ground was too slippery to cress the gorge. May be possibe with water shoes. I ripped my shorts on the fence.</t>
  </si>
  <si>
    <t>11am-2pm, 2:40pm-7pm</t>
  </si>
  <si>
    <t>No violations today.</t>
  </si>
  <si>
    <t>I retreived the infamous red plate! I also met Todd Bittner from the Botanic Gardens, he says to tell Mark hello.</t>
  </si>
  <si>
    <t>Hannah, Phillip</t>
  </si>
  <si>
    <t>I helped a lost couple find triphammer falls. Someone vomitted their chili onto the wobbly footbridge connecting West campus with Cayuga Heights</t>
  </si>
  <si>
    <t>11am-4pm, 4:40pm-6:45pm</t>
  </si>
  <si>
    <t xml:space="preserve">Talked to a family from Alabama and another family from California, and saw a bunch of chipmunks. </t>
  </si>
  <si>
    <t>1pm-4:30pm, 5pm-7pm</t>
  </si>
  <si>
    <t>2pm-4pm, 4:30pm-7pm</t>
  </si>
  <si>
    <t>Family of five past the signs in upper Hemlock Gorge</t>
  </si>
  <si>
    <t>Training day!</t>
  </si>
  <si>
    <t>12:30pm-4:45pm</t>
  </si>
  <si>
    <t>Windy and chilly</t>
  </si>
  <si>
    <t>11am-1:15pm, 5pm-7pm</t>
  </si>
  <si>
    <t>11am-2pm, 2pm-6pm</t>
  </si>
  <si>
    <t>Euna, Mark</t>
  </si>
  <si>
    <t>Sunny with some clouds / light rain</t>
  </si>
  <si>
    <t>6 people (in pairs!) exploring under the suspension bridge</t>
  </si>
  <si>
    <t>Talked to someone who just graduated from her masters and lived in an apt in the Odyssey house!!</t>
  </si>
  <si>
    <t>Cloudy w rain for last hour</t>
  </si>
  <si>
    <t xml:space="preserve">"Party" (group of 10 people drinking and smoking) above Ithaca falls busted by me. Warned them I was calling the cops, called the cops, told them I called the cops, they left, called the cops again to let them know I had handled the case. </t>
  </si>
  <si>
    <t>Generally nice day, great temperature, rainy at the end. Cleaned up some trash from Beebe Lake trail. Would love to get my hands on a whistle to more easily capture the attention of our violators</t>
  </si>
  <si>
    <t xml:space="preserve">Sunny with some clouds </t>
  </si>
  <si>
    <t>Met a very nice dog named Mabel and helped a family find a nice spot to have a picnic</t>
  </si>
  <si>
    <t>11am-4:15pm</t>
  </si>
  <si>
    <t>Sunny then stormy</t>
  </si>
  <si>
    <t xml:space="preserve">Was going to go back out after my break but it was thundering so decided to stay home. </t>
  </si>
  <si>
    <t>11AM-3PM, 3-7pm</t>
  </si>
  <si>
    <t>Phillip, Euna</t>
  </si>
  <si>
    <t xml:space="preserve">Sunny and Beautiful. </t>
  </si>
  <si>
    <t>1 person fishing in Bebe and 1 person walking under the bridge in the collegetown gorge</t>
  </si>
  <si>
    <t>Beautiful day. Met a very nice family and their dog</t>
  </si>
  <si>
    <t>3 students swimming in the hemlock gorge area</t>
  </si>
  <si>
    <t>The parking garage felt so nice today! Not many ppl on trail but those I met were very nice</t>
  </si>
  <si>
    <t>11AM-3PM; 3PM-7PM</t>
  </si>
  <si>
    <t>Phillip, Emily</t>
  </si>
  <si>
    <t>Saw Josh from the climbing wall and Emily at the start of her shift!; Saw Phillip at the end of his shift, and saw someone fall on roller skates by Stocking Hall</t>
  </si>
  <si>
    <t>11-3PM; 3PM-7PM</t>
  </si>
  <si>
    <t>Emily, Phillip</t>
  </si>
  <si>
    <t>Talked to some people who wanted to go down into Cascadilla Gorge about repairs</t>
  </si>
  <si>
    <t>Saw a deer, caught a toad. Saw a BABY DEER while on the Beebe Lake Trail</t>
  </si>
  <si>
    <t>11-3PM, 3-7PM</t>
  </si>
  <si>
    <t>Sunny and SUPER HOT</t>
  </si>
  <si>
    <t>Talked to some women with dogs in the gorge behind Risley; lots of studentsswiming in hemlock gorge area; family of 4 trying to hop over fence to get to lower cascadilla</t>
  </si>
  <si>
    <t>Consumed 10 ice pops in the first hour of shift before they melted; SOOOO HOTTTTT</t>
  </si>
  <si>
    <t>11am-5pm, 5:30pm-7pm</t>
  </si>
  <si>
    <t xml:space="preserve">Super hot at the beginning, then rainy but it was nice to cool off. Had the sweetest interaction with a little girl at Beebe. Otherwise a very slow Monday. </t>
  </si>
  <si>
    <t>11am-3pm; 3PM-7PM</t>
  </si>
  <si>
    <t>super hot and sunny; brief rain storm</t>
  </si>
  <si>
    <t>Two people swimming in the falls below Beebe, they were locals and weren't wanting to leave. They asked about our patrolling hours and I was pretty vague, it seemed like they were trying to figure out when they could go without getting in trouble. They were nice about it though; Two people swimming in upper cascadilla</t>
  </si>
  <si>
    <t xml:space="preserve">Nothing notable to report. </t>
  </si>
  <si>
    <t>11am-3pm,3-7pm</t>
  </si>
  <si>
    <t>Euna, Hannah</t>
  </si>
  <si>
    <t>not too hot but very humid, did rain and thunder for a little</t>
  </si>
  <si>
    <t>No violations today. Just some people running but very quiet</t>
  </si>
  <si>
    <t>11am-3pm, 4pm-7pm</t>
  </si>
  <si>
    <t>Nothing notable.</t>
  </si>
  <si>
    <t>11-3pm;3pm-7pm</t>
  </si>
  <si>
    <t>Euna, Phillip</t>
  </si>
  <si>
    <t>little misty at first but then gorgeous; bit of spotty drizzles but nice and cool</t>
  </si>
  <si>
    <t>No violations today. Helped an old couple find gorges and hikes!; told two students planning to find Ezra's tunnel about the dangers of swimming in the gorges while they were on Stewart Ave Bridge</t>
  </si>
  <si>
    <t>Weather today was the best in a while!</t>
  </si>
  <si>
    <t>Rainy</t>
  </si>
  <si>
    <t>Two dogs off leash. One at upper cascadilla and one on Beebe Lake Trail</t>
  </si>
  <si>
    <t>Very quiet day for a weekend</t>
  </si>
  <si>
    <t>11am-2pm, 3pm-7pm</t>
  </si>
  <si>
    <t xml:space="preserve">Two people below Thurston bridge. </t>
  </si>
  <si>
    <t>Two people swimming in in hemlock gorge, but they happily left when requested</t>
  </si>
  <si>
    <t>Didn't see anyone in the gorge, but the trail that goes to the one under the bridge which construction is happening looked pretty worn/used</t>
  </si>
  <si>
    <t>11-3pm; 3-7pm</t>
  </si>
  <si>
    <t>Emily, Audrey</t>
  </si>
  <si>
    <t xml:space="preserve">Humid, Thunderstorms </t>
  </si>
  <si>
    <t>Took a photo for a couple who graduated in 1999; One person treading water in Hemlock Gorge, swimming into the strong current for exercise? Ignored requests to get out, called CUPD</t>
  </si>
  <si>
    <t xml:space="preserve">Watched a bird eat a gypsy moth; picked up some trash by Risley gorge. I watched a mink swim across Bebe lake. Moved twigs, sticks, small branches from the trail… me, not the mink. </t>
  </si>
  <si>
    <t>Sunny, Cloudy, Verge of raining</t>
  </si>
  <si>
    <t>Two people "clif jumping" into the yellow mush in hemlock gorge (gag).</t>
  </si>
  <si>
    <t>So many smiling faces today. Such a great day :)</t>
  </si>
  <si>
    <t>Cloudy, ended in rain</t>
  </si>
  <si>
    <t>First time I've seen someone climbing over the lower gate in the clsoed section of Cascadilla.</t>
  </si>
  <si>
    <t>Made the run down to lower cascadilla, just to check in, collect trash and so on. Amazingly, I only found three beer cans, and they were pretty well hidden in the undergrowth. Either people got suddenly better about trash, or someone is helping us out down there!</t>
  </si>
  <si>
    <t>11-3:30pm</t>
  </si>
  <si>
    <t>Sunny, then rain</t>
  </si>
  <si>
    <t>No violations. Water was high again today. No one in their right mind would jump in there...</t>
  </si>
  <si>
    <t>Saw Jules and checked in on Cascadilla closure. They are fixing the chain, inspecting the cliff above, and if nothing looks like it is going to come crashing down, the area will be reopened.</t>
  </si>
  <si>
    <t>Emily</t>
  </si>
  <si>
    <t>No violations today; lots of people walking around Bebe</t>
  </si>
  <si>
    <t>Saw a tree down in Cascadilla Gorge</t>
  </si>
  <si>
    <t>Euna, Audrey</t>
  </si>
  <si>
    <t>overcast then rainy</t>
  </si>
  <si>
    <t xml:space="preserve">No violations today, very quiet and once the rain came it emptied out. </t>
  </si>
  <si>
    <t>Some determined tourists and runners with rain gear in the early afternoon, but only one human after 5:30 pm.</t>
  </si>
  <si>
    <t>Emily, Euna</t>
  </si>
  <si>
    <t>Grey and cloudy, humid; humid and a little rainy but some sun</t>
  </si>
  <si>
    <t>No violations; Talked to a woman who was walking her dog; a guy asked when Cascadilla will be open again</t>
  </si>
  <si>
    <t>The water is moving SUPER fast after all those storms -- highest I've ever seen any of the gorges/falls</t>
  </si>
  <si>
    <t>11-3:30, 4-7</t>
  </si>
  <si>
    <t>Audrey</t>
  </si>
  <si>
    <t>Humid, clouds and some sun</t>
  </si>
  <si>
    <t xml:space="preserve">no violations. Gave some directions, lunch recommendations </t>
  </si>
  <si>
    <t>Uneventful</t>
  </si>
  <si>
    <t>11am-4pm, 4:30pm-7pm</t>
  </si>
  <si>
    <t>Humid and rainy</t>
  </si>
  <si>
    <t xml:space="preserve">Very slow and quiet day, the water was really high so there wasn't much space for people to get down into the gorge. </t>
  </si>
  <si>
    <t>11am-3pm, 3pm-7pm</t>
  </si>
  <si>
    <t>Audrey, Hannah</t>
  </si>
  <si>
    <t>Sun, a few clouds</t>
  </si>
  <si>
    <t xml:space="preserve">No violations. Chatted with a couple I've seen every shift this week. </t>
  </si>
  <si>
    <t>So many moths today.</t>
  </si>
  <si>
    <t>11-3pm, 3-7pm</t>
  </si>
  <si>
    <t xml:space="preserve">overcast but not too hot </t>
  </si>
  <si>
    <t xml:space="preserve">No violations. </t>
  </si>
  <si>
    <t>^ Lots of butterflies and lots of visitors on campus, but not many in the gorges/on trails</t>
  </si>
  <si>
    <t>11-3pm, 11-4:30</t>
  </si>
  <si>
    <t>rain, cloudy, rain</t>
  </si>
  <si>
    <t xml:space="preserve">no violations </t>
  </si>
  <si>
    <t>Left for lunch as the heavy thunderstorms rolled in, ended up heading for home since the rain continued through the rest of the shift</t>
  </si>
  <si>
    <t>11-3pm, 11-7pm</t>
  </si>
  <si>
    <t>Emily, Hannah</t>
  </si>
  <si>
    <t>cloudy, grey</t>
  </si>
  <si>
    <t>Helped a family locate the engineering quad</t>
  </si>
  <si>
    <t>Most people seem to be in and around Beebe lake; water in the gorges was really high</t>
  </si>
  <si>
    <t>11-3pm; 3 -7PM</t>
  </si>
  <si>
    <t>Hot and humid</t>
  </si>
  <si>
    <t>No violations; no violations</t>
  </si>
  <si>
    <t>Nothing notable; 2 women showed me a really cool millipede on upper cascadilla trail</t>
  </si>
  <si>
    <t>Sunny but not too hot, stormed in the evening.</t>
  </si>
  <si>
    <t>No violations.</t>
  </si>
  <si>
    <t>11-5; 3-7</t>
  </si>
  <si>
    <t>Audrey;Phillip</t>
  </si>
  <si>
    <t>Clouds, cool breeze</t>
  </si>
  <si>
    <t>No violations. Gave several families directions.; Weather was a bit too cold for the violators today</t>
  </si>
  <si>
    <t>Two snakes! ; So many people</t>
  </si>
  <si>
    <t>11-3; 3-7</t>
  </si>
  <si>
    <t>Euna; Emily</t>
  </si>
  <si>
    <t>sunny!</t>
  </si>
  <si>
    <t>No violations today; helped a man on a bike find the arboretum</t>
  </si>
  <si>
    <t>Nothing notable, gorgeous day</t>
  </si>
  <si>
    <t>Humid but overcast</t>
  </si>
  <si>
    <t xml:space="preserve">Saw three little otter looking creatures below the Thurston ave bridge. A girl hopped the fence in my presence below Horseshoe falls, not sure if that counts as a full violation. </t>
  </si>
  <si>
    <t>Euna; Phillip</t>
  </si>
  <si>
    <t>Too Hot!</t>
  </si>
  <si>
    <t>2 friends swimming in hemlock gorge area (on 2 separate occasions); 2 people laying on the ground near water below suspension bridge. Explained to a family that Cascadilla was still closed</t>
  </si>
  <si>
    <t>Very hot day; lots of people; a good day to be alive!</t>
  </si>
  <si>
    <t>Hot</t>
  </si>
  <si>
    <t>2 people drinking at Hemlock gorge, guy asked me what hours we patrol. I hit him with "we've always got an eye out"</t>
  </si>
  <si>
    <t>Saw a dead snake :(</t>
  </si>
  <si>
    <t>11am-3pm, 3-7</t>
  </si>
  <si>
    <t>Hot and sunny, then stormy</t>
  </si>
  <si>
    <t>No violations today</t>
  </si>
  <si>
    <t>Saw the great blue heron at Beebe!!</t>
  </si>
  <si>
    <t>Sunshine</t>
  </si>
  <si>
    <t>Two people and an unleashed dog under the Thurston Ave. bridge</t>
  </si>
  <si>
    <t>Near marker BT-114 there is a dead animal (groundhog?) floating next to shore... saw him last week but couldn't tell if it was a rock/something that is always there. Now it's decaying and smelly.</t>
  </si>
  <si>
    <t>cloudy and a bit windy</t>
  </si>
  <si>
    <t>Unleashed dog at Beebe lake</t>
  </si>
  <si>
    <t>Mostly cloudy, patches of sun</t>
  </si>
  <si>
    <t>No violations. Gave directions to a few families.</t>
  </si>
  <si>
    <t>Emily; Phillip, Hannah</t>
  </si>
  <si>
    <t>Showed a family a deer and her fawn in Risley Gorge, they asked about hunting on campus; Helped a family take a picture on the stone bridge</t>
  </si>
  <si>
    <t>Most people I have seen at the gorges so far this summer!</t>
  </si>
  <si>
    <t>Beautify then heavy rain throughout the day</t>
  </si>
  <si>
    <t>No violations. Helped a family find Beebe Lake from the cascadilla gorge</t>
  </si>
  <si>
    <t xml:space="preserve">Such a great day and then rainy nd colder and not so great :(. </t>
  </si>
  <si>
    <t>11-3;</t>
  </si>
  <si>
    <t>no violations. Helped a few families with directions</t>
  </si>
  <si>
    <t>Saw the mink again, on land, close to the coe canoes.</t>
  </si>
  <si>
    <t>Saw one person swimming in lower cascadilla, asked them to leave and they did</t>
  </si>
  <si>
    <t>11-3, 3-7</t>
  </si>
  <si>
    <t>Audrey, Phillip</t>
  </si>
  <si>
    <t>Dead animal on trail at marker B-114- Botanic Gardens heroes swooped in to save the day. Very beautiful day outside. I am excited for them to finish paving the road in front of Risley Hall!</t>
  </si>
  <si>
    <t>2 people on bikes on Beebe trails. They thought they were on the Botanic Gardens' biking trails (is that a thing?), one person in an awesome camp chair perched on a little ledge below the stone bridge, one person with a dog off-leash</t>
  </si>
  <si>
    <t>Lots of really chatty folks out sightseeing today. It was fun talking with them. :)</t>
  </si>
  <si>
    <t>11-3, 3/7/2021</t>
  </si>
  <si>
    <t>Saw a deer near Mann Library while I was on the Beebe Lake trail!</t>
  </si>
  <si>
    <t>11-2, 3-7</t>
  </si>
  <si>
    <t>Hot, sunny</t>
  </si>
  <si>
    <t>A dad and small kid swimming in the bottom falls at Cascadilla, left after speaking to them</t>
  </si>
  <si>
    <t>I think college students are returning by the masses!</t>
  </si>
  <si>
    <t>9-11;11-3;6:15-8:15</t>
  </si>
  <si>
    <t>Phillip, Audrey, Phillip</t>
  </si>
  <si>
    <t>Humid, cloudy at first then full sun</t>
  </si>
  <si>
    <t>3 college students swimming at Hmlock gorge. They happily left after I spoke with them</t>
  </si>
  <si>
    <t>11-6; 8-9</t>
  </si>
  <si>
    <t>HOT</t>
  </si>
  <si>
    <t>No violations spotted</t>
  </si>
  <si>
    <t>Hot, humid, quick rain shower early</t>
  </si>
  <si>
    <t>No violations</t>
  </si>
  <si>
    <t>Hot. Sunny, then partly cloudy</t>
  </si>
  <si>
    <t>no violations</t>
  </si>
  <si>
    <t>overcast, less hot!</t>
  </si>
  <si>
    <t>woman in the bottom falls at Cascadilla, hopped out after I spoke with her</t>
  </si>
  <si>
    <t>sprinkles, cloudy and humid</t>
  </si>
  <si>
    <t xml:space="preserve">Animals ruled the day. I saw a pet pig on the suspension bridge. Also saw deer, groundhogs, and a fox! </t>
  </si>
  <si>
    <t>sprinkles turned to real rain</t>
  </si>
  <si>
    <t>The water is roaring today!</t>
  </si>
  <si>
    <t>12:15-3</t>
  </si>
  <si>
    <t>misty, drizzle, rain</t>
  </si>
  <si>
    <t>2 students swimming in hemlock gorge</t>
  </si>
  <si>
    <t>Lots of people for Cornell Move in!!</t>
  </si>
  <si>
    <t>Cloudy with rain in early afternoon</t>
  </si>
  <si>
    <t>Partly Sunny</t>
  </si>
  <si>
    <t>One kid fell off his skateboard in the parking garage. Had to deploy some WFA skills</t>
  </si>
  <si>
    <t>11-3pm, 3-7</t>
  </si>
  <si>
    <t>euna, Hannah</t>
  </si>
  <si>
    <t>some sun but some rain showers</t>
  </si>
  <si>
    <t>two kids past the railing at hemlock gorge</t>
  </si>
  <si>
    <t>Nothing notable happened today.</t>
  </si>
  <si>
    <t xml:space="preserve">11-3pm, </t>
  </si>
  <si>
    <t>A group of 4 swimming in Risley gorge</t>
  </si>
  <si>
    <t>nothing notable happened today.</t>
  </si>
  <si>
    <t>mostly cloudy</t>
  </si>
  <si>
    <t>11-2:40;3:30-7:15</t>
  </si>
  <si>
    <t>Mostly cloudy w a quick shower</t>
  </si>
  <si>
    <t>Lots's of ppl outside walking after classes let out this PM. Love to see it!</t>
  </si>
  <si>
    <t>11-4, 4:30-7</t>
  </si>
  <si>
    <t>partly sunny</t>
  </si>
  <si>
    <t>11-3pm; 3PM-7PM</t>
  </si>
  <si>
    <t>humid and partly cloudy</t>
  </si>
  <si>
    <t>1 unleashed pup and 2 people climbing the big cascadilla gorge falls</t>
  </si>
  <si>
    <t>lots of poeple all over! great last day. Hope to continue again next summer!</t>
  </si>
  <si>
    <t>Patrol Time</t>
  </si>
  <si>
    <r>
      <rPr>
        <sz val="10.0"/>
      </rPr>
      <t xml:space="preserve">Number of observed gorge users: </t>
    </r>
    <r>
      <rPr>
        <b/>
        <sz val="10.0"/>
      </rPr>
      <t>11am-1pm</t>
    </r>
  </si>
  <si>
    <r>
      <rPr>
        <sz val="10.0"/>
      </rPr>
      <t xml:space="preserve">Number of observed gorge users: </t>
    </r>
    <r>
      <rPr>
        <b/>
        <sz val="10.0"/>
      </rPr>
      <t>1pm-3pm</t>
    </r>
  </si>
  <si>
    <r>
      <rPr>
        <sz val="10.0"/>
      </rPr>
      <t xml:space="preserve">Number of observed gorge users: </t>
    </r>
    <r>
      <rPr>
        <b/>
        <sz val="10.0"/>
      </rPr>
      <t>3pm-5pm</t>
    </r>
  </si>
  <si>
    <r>
      <rPr>
        <sz val="10.0"/>
      </rPr>
      <t xml:space="preserve">Number of observed gorge users: </t>
    </r>
    <r>
      <rPr>
        <b/>
        <sz val="10.0"/>
      </rPr>
      <t>5pm-7pm</t>
    </r>
  </si>
  <si>
    <t>Total number of observed gorge users (Daily)</t>
  </si>
  <si>
    <r>
      <rPr>
        <sz val="10.0"/>
      </rPr>
      <t xml:space="preserve">Number of observed violations: </t>
    </r>
    <r>
      <rPr>
        <b/>
        <sz val="10.0"/>
      </rPr>
      <t>11am-1pm</t>
    </r>
  </si>
  <si>
    <r>
      <rPr>
        <sz val="10.0"/>
      </rPr>
      <t xml:space="preserve">Number of observed violations: </t>
    </r>
    <r>
      <rPr>
        <b/>
        <sz val="10.0"/>
      </rPr>
      <t>1pm-3pm</t>
    </r>
  </si>
  <si>
    <r>
      <rPr>
        <sz val="10.0"/>
      </rPr>
      <t xml:space="preserve">Number of observed violations: </t>
    </r>
    <r>
      <rPr>
        <b/>
        <sz val="10.0"/>
      </rPr>
      <t>3pm-5pm</t>
    </r>
  </si>
  <si>
    <r>
      <rPr>
        <sz val="10.0"/>
      </rPr>
      <t xml:space="preserve">Number of observed violations: </t>
    </r>
    <r>
      <rPr>
        <b/>
        <sz val="10.0"/>
      </rPr>
      <t>5pm-7pm</t>
    </r>
  </si>
  <si>
    <t>Total number of observed violations (Daily)</t>
  </si>
  <si>
    <r>
      <rPr>
        <sz val="10.0"/>
      </rPr>
      <t xml:space="preserve">Number of person interactions: </t>
    </r>
    <r>
      <rPr>
        <b/>
        <sz val="10.0"/>
      </rPr>
      <t>Safety</t>
    </r>
  </si>
  <si>
    <r>
      <rPr>
        <sz val="10.0"/>
      </rPr>
      <t xml:space="preserve">Number of person interactions: </t>
    </r>
    <r>
      <rPr>
        <b/>
        <sz val="10.0"/>
      </rPr>
      <t>Natural History</t>
    </r>
  </si>
  <si>
    <r>
      <rPr>
        <sz val="10.0"/>
      </rPr>
      <t xml:space="preserve">Number of person interactions: </t>
    </r>
    <r>
      <rPr>
        <b/>
        <sz val="10.0"/>
      </rPr>
      <t>Regulations</t>
    </r>
  </si>
  <si>
    <r>
      <rPr>
        <sz val="10.0"/>
      </rPr>
      <t xml:space="preserve">Number of person interactions: </t>
    </r>
    <r>
      <rPr>
        <b/>
        <sz val="10.0"/>
      </rPr>
      <t>Alternatives</t>
    </r>
  </si>
  <si>
    <r>
      <rPr>
        <sz val="10.0"/>
      </rPr>
      <t xml:space="preserve">Number of person interactions: </t>
    </r>
    <r>
      <rPr>
        <b/>
        <sz val="10.0"/>
      </rPr>
      <t>Warnings</t>
    </r>
  </si>
  <si>
    <r>
      <rPr>
        <sz val="10.0"/>
      </rPr>
      <t xml:space="preserve">Number of person interactions: </t>
    </r>
    <r>
      <rPr>
        <b/>
        <sz val="10.0"/>
      </rPr>
      <t>Directions</t>
    </r>
  </si>
  <si>
    <t>People above Ithaca Falls? (estimate how many, include zero if observed)</t>
  </si>
  <si>
    <t>Trail Issues: Name, location, problem</t>
  </si>
  <si>
    <t>Stewardship activities conducted (type and location)</t>
  </si>
  <si>
    <t>Danni</t>
  </si>
  <si>
    <t>some clouds mostly sunny</t>
  </si>
  <si>
    <t>Chain link section missing from Horeshoe Falls overlook, people have created a path to the waterfall.</t>
  </si>
  <si>
    <t xml:space="preserve">Picked up garbage on trails first lap. </t>
  </si>
  <si>
    <t>Chris</t>
  </si>
  <si>
    <t>Awesome</t>
  </si>
  <si>
    <t>Sarah</t>
  </si>
  <si>
    <t>Rob</t>
  </si>
  <si>
    <t>Mostly sunny, breezy</t>
  </si>
  <si>
    <t>1) Trail from south end of Beebe to Nevin Welcome Center becoming overgrown with beech. 2) Culvert under trail blocked and trail erroded. North side of Cascadilla under Rhodes Hall.</t>
  </si>
  <si>
    <t>Overcast</t>
  </si>
  <si>
    <t>Ben</t>
  </si>
  <si>
    <t>Andrew</t>
  </si>
  <si>
    <t>overcast, light rain shower</t>
  </si>
  <si>
    <t>Emailed Mike: Chain link section missing from Horeshoe Falls overlook, people have created a path to the waterfall.</t>
  </si>
  <si>
    <t xml:space="preserve">some sun some rain on/off </t>
  </si>
  <si>
    <t>1) Wire tree protection on ground, not on tree. Near orange fence/land slide near Sackett Foot Bridge. 2) Woolly adelgid at bottom of Risley Trail. 3) Poison ivy encroaching stairs on Risley Trail.</t>
  </si>
  <si>
    <t>muggy, rain at 6pm</t>
  </si>
  <si>
    <t>Sign at base of Horseshoe falls trail fairly beat up, not sure whether from rock/tree fall or from vandalism.  Suggestion for when replacing sign: Listing the 4 names (with permision*) rather than saying "4 people" would likely affect behavior more. *Which seems reasonabe to asssume might be granted given that the Gorge Safety program is officially named after one of them.</t>
  </si>
  <si>
    <t>Beautiful</t>
  </si>
  <si>
    <t xml:space="preserve">Chris </t>
  </si>
  <si>
    <t>graffiti above Ithaca Falls FLOYD 2020</t>
  </si>
  <si>
    <t>hot, humid</t>
  </si>
  <si>
    <t>1) New stone work under trail is being under cut. Fall Creek south rim, under Chi Psi, by light post "S2/B7"</t>
  </si>
  <si>
    <t>partly cloudy, light breeze, perfect!</t>
  </si>
  <si>
    <t>Partly sunny, breezy</t>
  </si>
  <si>
    <t>Part of the retaining wall has collapsed. North side of Cascadilla Creek under the tennis courts.</t>
  </si>
  <si>
    <t>sunny and beautiful!</t>
  </si>
  <si>
    <t>Sunny with a breeze</t>
  </si>
  <si>
    <t>Grafitti near Lower entrance to Cascadilla "Defund" "Abolish Police"  Took pictures emailed to Mike Roberts 6/16 CL</t>
  </si>
  <si>
    <t>Sunny and Hot!</t>
  </si>
  <si>
    <t>Base of falls beneath Schwarz, Guy had set up a hammock across the creek, needed to be reminded of the rules.  Called CUPD for a woman at the base of Triphammer Falls, met with CUPD they will handle it.</t>
  </si>
  <si>
    <t>humid then thunderstorms</t>
  </si>
  <si>
    <t>Driven off by thunderstorms</t>
  </si>
  <si>
    <t>sunny humid</t>
  </si>
  <si>
    <t>chris</t>
  </si>
  <si>
    <t>Hot, humid, uncomfortable</t>
  </si>
  <si>
    <t>Mostly cloudy, few showers</t>
  </si>
  <si>
    <t xml:space="preserve">Mostly sunny </t>
  </si>
  <si>
    <t>HUMID!!!!!  Tough</t>
  </si>
  <si>
    <t>Josh</t>
  </si>
  <si>
    <t>Mostly Sunny</t>
  </si>
  <si>
    <t>sunny, thunderstorm</t>
  </si>
  <si>
    <t>Humid!!!!!!  Just finished raining</t>
  </si>
  <si>
    <t>humid, sunny, rain shower</t>
  </si>
  <si>
    <t>humid, hot breeze</t>
  </si>
  <si>
    <t>11-2pm</t>
  </si>
  <si>
    <t xml:space="preserve">Josh </t>
  </si>
  <si>
    <t>Part Cloudy</t>
  </si>
  <si>
    <t>2:30pm- 6:30pm</t>
  </si>
  <si>
    <t>Hot and Humid!</t>
  </si>
  <si>
    <t>Cascadilla was super busy, and tons of people off the trail, some right on top of waterfalls.</t>
  </si>
  <si>
    <t>Andrew (2:30-4:30)</t>
  </si>
  <si>
    <t>hot, sunny</t>
  </si>
  <si>
    <t>1-6:30pm</t>
  </si>
  <si>
    <t>Hot and Sunny</t>
  </si>
  <si>
    <t>Mostly sunny, heat advisory</t>
  </si>
  <si>
    <t xml:space="preserve">Danni </t>
  </si>
  <si>
    <t xml:space="preserve">Some sun, rained for a bit then humid </t>
  </si>
  <si>
    <t>Sunny, heat advisory</t>
  </si>
  <si>
    <t>Hot and Humid</t>
  </si>
  <si>
    <t>Stopped soume youths from jumping off the Beebe Lake bridge, exciting!</t>
  </si>
  <si>
    <t>Marcus</t>
  </si>
  <si>
    <t>2:30pm- 4:00pm</t>
  </si>
  <si>
    <t xml:space="preserve">sun rain sun </t>
  </si>
  <si>
    <t>On the risley trail someone took down chain link to get down to the water. I put it back but maybe it can be tightened?</t>
  </si>
  <si>
    <t>witnessed huge rockfall on lower cascadilla near the middle bridge.  goat path further undercut</t>
  </si>
  <si>
    <t>Partly sunny</t>
  </si>
  <si>
    <t>just as i was giving up hope for humanity watching all the people w/o masks, i came across two folks who had collected a huge bag of trash!</t>
  </si>
  <si>
    <t>Pulled a rusty folding trail setup in the gorge (on dry rock) near the lower Cascadilla gorge gate, put on side of trail for removal</t>
  </si>
  <si>
    <t>Overcast. Showers.</t>
  </si>
  <si>
    <t>kicked a bunch of folks out of the swimming hole behind the tennis courts. one of which was a prof of the land use planning committe who was not happy</t>
  </si>
  <si>
    <t>picked upa lot of really gross trash lower CG</t>
  </si>
  <si>
    <t>saw 2 people walking upstream from Ezra's tunnel, called them out from Stewart Ave bridge. Went back 10 min later and saw a different party of 5 in same spot. Called them out, and later saw them at East Shore Park.</t>
  </si>
  <si>
    <t>A couple of family groups caught swimming in Cascadilla Gorge swim holes who clearly set out to go swim there.</t>
  </si>
  <si>
    <t>Sunny. Heat advisory.</t>
  </si>
  <si>
    <t>hot sunny</t>
  </si>
  <si>
    <t>Humid,hot Tstorms at 5:15</t>
  </si>
  <si>
    <t>Caught out in the storm and enjoyed doing Lightning Drill with Caroline Campbell at Bebee</t>
  </si>
  <si>
    <t>One guy, when asked to not wade in the middle of a waterfall was happy to comply because I was "cool about it"</t>
  </si>
  <si>
    <t>humid, sunny</t>
  </si>
  <si>
    <t>humid, cloudy</t>
  </si>
  <si>
    <t>HUMID!  Impending rain</t>
  </si>
  <si>
    <t>picked up trash</t>
  </si>
  <si>
    <t>hot humid impenidng tstorms</t>
  </si>
  <si>
    <t>Humid</t>
  </si>
  <si>
    <t xml:space="preserve">small tree down by snee hall foot bridge </t>
  </si>
  <si>
    <t xml:space="preserve">hot </t>
  </si>
  <si>
    <t>warm some wind</t>
  </si>
  <si>
    <t>7 people above Ithaca Falls, three ignored me whistling from the bridge, called CU PD. Came across FIVE people at the swimming hole behind the faculty tennis courts, all were COE instructors! Found a hockey puck with "Trup is Sewage" on it and labeled Cornell Hockey. People continue to not wear masks on lower cascadilla, some are clearly tourists. Picked up a lot of trash in lower cascadilla, including a box of whipped cream chargers, which I suppose is nitrous oxide gas.  Guess they were laughing too much after hufing that to remember to cary out their trash!</t>
  </si>
  <si>
    <t>partly cloudy (feels like 107"</t>
  </si>
  <si>
    <t>4 people emerging from tunnel, turned back when I told them to. 4 people standing on a wet ledge under the falls between Stewart and Suspension bridges. I called CUPD right away, because I doubt they could have heard me. I walked across gorge below Horseshoe to pick up trash and knock over cairns and saw one more person and dog tucked in under stairs.</t>
  </si>
  <si>
    <t>Tree down on fence. North rim Fall Creek, right by tennis courts, west of Risley.</t>
  </si>
  <si>
    <t>Mostly cloudy</t>
  </si>
  <si>
    <t>Didnt Steward.  did the CUPD zoom call, then oncoming Tstorms.</t>
  </si>
  <si>
    <t>Cloudy, then rain</t>
  </si>
  <si>
    <t>Saw two guys in orange shirts and work pants just outside of ezra's tunnel, perhaps working on resealing the gate?</t>
  </si>
  <si>
    <t>Upper Cascadilla (the flat trail) - trash in gorge including a shopping cart, box, broom, and bag of stuff - located near Kessel rock and bench</t>
  </si>
  <si>
    <t>Sunny and Humid</t>
  </si>
  <si>
    <t>First time I've ben verbally attacked.  Three high school age boys with skateboards preparing to swim in cascadilla, two blonde, maybe brothers, one dark long hair. kicked them out twice, second time they were swearing and challenging my authority / legitimacy, it was pretty funny, actually.</t>
  </si>
  <si>
    <t>RAIN OUT</t>
  </si>
  <si>
    <t>People from PRI were filming regarding geology</t>
  </si>
  <si>
    <t>beautiful</t>
  </si>
  <si>
    <t>Saw 3 sitting on concrete wall at Ezra's tunnel. They couldn't hear me so I called CUPD. As I was hanging up, a fourth person showed up and walked close enough that they could hear me. I told him the police were coming, and to tell the others, which he did and they thanked me as they beat feet. :)</t>
  </si>
  <si>
    <t xml:space="preserve">What a crazy day. Many kids above Ithaca falls.  First batch heard my whistle and indicated they were clearing out. Two folks climbing up the falls in cascadilla next to the college ave bridge. Various people in the falls.  Then I got stung 9 times by ground dwelling wasps.  Mike Roberts posted signs and will have them exterminated. THEN as if that were not enough, came across thre guys in upper cascadilla, down in the creek with a cooler, beer and smoking pot.  Called for them to vacate.  They were indignant, swearing at me and gesturing rudely.  One guy started puffing on his joint like a steam engine. I watched the comedy as they stumbled their way back up the gorge to the small bridge near the tennis courts. I talked with them at that point and theyd cooled off a bit. Explained the situation. Ultimately parted amicably. </t>
  </si>
  <si>
    <t>Mostly sunny, heat advisory, showers</t>
  </si>
  <si>
    <t>Mostly sunny, heat advisory, rain</t>
  </si>
  <si>
    <t>Bees got exterminated. Someone is really fond of whipped cream...judging by the case of empty whipped cream propellent canisters I found (and removed) in lower cascadilla.</t>
  </si>
  <si>
    <t>Sunny and breezy</t>
  </si>
  <si>
    <t>In the area below the mouth of Ezra's tunnel, a long plank has been laid out as a water crossing, enabling people to get across the gorge. If this could be removed out of sight, it could help discourage visitation.</t>
  </si>
  <si>
    <t>Picked up a lot of beer cans in cascadilla under the frat w/ the gazebo.  trash is piling up there.</t>
  </si>
  <si>
    <t>picked up more beer bottles under gazebo in lower cacadilla.  someone asked, "Is this your job???"</t>
  </si>
  <si>
    <t>picked up more garbage under gazebo.  Do we know who is the prsident there? can we ask them to stop doin that/</t>
  </si>
  <si>
    <t>Called police. Police said if people were out of the water above ithaca falls there was no violation. refused to even get out the bullhorn or run the siren. He's wrong - the area is restricted and even out of the water people are in violation. Had to walk down there myself to boot them out. end of the shift and made me late to dinner w/ kids.  people suck.</t>
  </si>
  <si>
    <t>Rain, wind, hail</t>
  </si>
  <si>
    <t>gave up and went home!</t>
  </si>
  <si>
    <t>Only made it around the loop a couple times, as I had to chase down so many people in the Fall creek restricted area.</t>
  </si>
  <si>
    <t>knocked over large cairn built in cascadilla creek</t>
  </si>
  <si>
    <t>Chirs</t>
  </si>
  <si>
    <t>Cool and breezy</t>
  </si>
  <si>
    <t>Huge increase in foot traffic everywhere.  Zillions of folks in Cascadilla.  More than I've ever seen above Ithaca Falls (32) and they were mostly quite upset with me for shooing them out. Many rude gestures.</t>
  </si>
  <si>
    <t>Hot and breezy</t>
  </si>
  <si>
    <t>Humid, rain, thunderstorms</t>
  </si>
  <si>
    <t>Elizabeth</t>
  </si>
  <si>
    <t>Number of observed gorge users: 11am-1pm</t>
  </si>
  <si>
    <t>Number of observed gorge users: 1pm-3pm</t>
  </si>
  <si>
    <t>Number of observed gorge users: 3pm-5pm</t>
  </si>
  <si>
    <t>Number of observed gorge users: 5pm-7pm</t>
  </si>
  <si>
    <t>Total number of observed gorge users</t>
  </si>
  <si>
    <t>Number of observed violations:11am-1pm</t>
  </si>
  <si>
    <t>Number of observed violations:1pm-3pm</t>
  </si>
  <si>
    <t>Number of observed violations: 3pm-5pm</t>
  </si>
  <si>
    <t>Number of observed violations: 5pm-7pm</t>
  </si>
  <si>
    <t>Total number of observed violations</t>
  </si>
  <si>
    <t>Total number of person interactions</t>
  </si>
  <si>
    <t>Number of person interactions: safety</t>
  </si>
  <si>
    <t>Number of person interactions: natural history</t>
  </si>
  <si>
    <t>Number of person interactions: regulations</t>
  </si>
  <si>
    <t>Number of person interactions: alternatives</t>
  </si>
  <si>
    <t>Number of person interactions: warnings</t>
  </si>
  <si>
    <t>Number of person interactions: directions</t>
  </si>
  <si>
    <t>People above Ithaca Falls? (estimae how many)</t>
  </si>
  <si>
    <t xml:space="preserve">Elle </t>
  </si>
  <si>
    <t>partly cloudy/sun</t>
  </si>
  <si>
    <t xml:space="preserve">Aurora </t>
  </si>
  <si>
    <t>Gabriel</t>
  </si>
  <si>
    <t>sun with some clouds and showers</t>
  </si>
  <si>
    <t>partly cloudy/thunderstorm</t>
  </si>
  <si>
    <t>Liz</t>
  </si>
  <si>
    <t>no</t>
  </si>
  <si>
    <t>Elle</t>
  </si>
  <si>
    <t>raccoon on upper cascadilla gorge trail: 4:30 pm</t>
  </si>
  <si>
    <t>Cloudy/light rain</t>
  </si>
  <si>
    <t>Aurora</t>
  </si>
  <si>
    <t>overcast/rainy</t>
  </si>
  <si>
    <t>Silas</t>
  </si>
  <si>
    <t>Cloudy/rainy</t>
  </si>
  <si>
    <t>Stone bench broken near fc113</t>
  </si>
  <si>
    <t xml:space="preserve">2(removed trash from cascadilla lower gorge trail and near footbridge on fall creek gorge trail) </t>
  </si>
  <si>
    <t>Camper's equipment found across footbridge near the tennis courts and slightly up stream</t>
  </si>
  <si>
    <t>rain and clouds</t>
  </si>
  <si>
    <t>Partly cloudy/windy</t>
  </si>
  <si>
    <t>Overgrowth on stairs down to fall creek gorge</t>
  </si>
  <si>
    <t xml:space="preserve"> Submit timecard on workday 6/5/2019</t>
  </si>
  <si>
    <t>removed trash from Fall Creek gorge trail</t>
  </si>
  <si>
    <t>woman slipped on wet rocks coming down cascadilla gorge trail, but was unhurt</t>
  </si>
  <si>
    <t xml:space="preserve"> sunny</t>
  </si>
  <si>
    <t>reunion tours on gorge trails</t>
  </si>
  <si>
    <t>2(Removed Litter</t>
  </si>
  <si>
    <t>rain</t>
  </si>
  <si>
    <t>Submit Timecard on workday 6/19/19</t>
  </si>
  <si>
    <t>partly cloudy/humid</t>
  </si>
  <si>
    <t>erosion at top of trail behind Risley, rock slide onto Cascadilla Gorge trail below College Ave Bridge</t>
  </si>
  <si>
    <t>water is high after heavy rainfall</t>
  </si>
  <si>
    <t>turned in a lost credit card to CUPD office</t>
  </si>
  <si>
    <t>Light rain/Overcast</t>
  </si>
  <si>
    <t>Emergency Locator CG-102 is defaced with sharpie. Plastic fence along side of Beebe Lake to keep deer out- a tree has fallen across the fence... not sure if this is new, but it's the first time I've noticed it</t>
  </si>
  <si>
    <t>Submit Timecard on workday 7/3/2019</t>
  </si>
  <si>
    <t>Trash pickup around Beebe lake</t>
  </si>
  <si>
    <t>Rain/Thunderstorms</t>
  </si>
  <si>
    <t>Rain/thunder</t>
  </si>
  <si>
    <t>Cloudy, then sunny</t>
  </si>
  <si>
    <t>trash pick-up on Casc Gorge Trail</t>
  </si>
  <si>
    <t>Hot/sunny/humid</t>
  </si>
  <si>
    <t>overcast/humid/sprinkles</t>
  </si>
  <si>
    <t>FC113- chain disconnected, connector is missing</t>
  </si>
  <si>
    <t>overcast/humid/scattered showers</t>
  </si>
  <si>
    <t>Broken Glass on Upper Cascadilla Gorge Trail - cleared</t>
  </si>
  <si>
    <t>Sunny/Low Humidity/Beautiful</t>
  </si>
  <si>
    <t>1 (dog off leash)</t>
  </si>
  <si>
    <t>humid</t>
  </si>
  <si>
    <t>Submit Timecard on workday 7/17/2019</t>
  </si>
  <si>
    <t>humid, sprinkles</t>
  </si>
  <si>
    <t>Upper cascadilla near staircase to collegetown (near Kessel Cornellians rock)- dead squirrel on trail :(</t>
  </si>
  <si>
    <t>cleared small rocks from stairs on Cascadilla trail- probably fell during last night's rain</t>
  </si>
  <si>
    <t>humid, sunny, beautiful nimbus clouds</t>
  </si>
  <si>
    <t>Hot, hazy, humid</t>
  </si>
  <si>
    <t>Trail for Suspension Bridge still closed; new sign says til August 13</t>
  </si>
  <si>
    <t>Mostly sunny; breezy</t>
  </si>
  <si>
    <t>Upper part of Casc. Gorlge trail (steps) has vines overgrowing into path, which could cause people to get tripped up - it's a steep part of the walkway; recommend trimming back.</t>
  </si>
  <si>
    <t>mostly sunny, humid</t>
  </si>
  <si>
    <t xml:space="preserve">shadow shift </t>
  </si>
  <si>
    <t>Leigh</t>
  </si>
  <si>
    <t>what Gabriel said!</t>
  </si>
  <si>
    <t>(sorry - I missed this shift - for some reason had not put it on my own calendar).</t>
  </si>
  <si>
    <t>cleaned up trash in Cascadilla</t>
  </si>
  <si>
    <t>Mostly Sunny; hot</t>
  </si>
  <si>
    <t>1 (two people at Casc Gorge perched way out over high spot - reading and drawing -- not a safe spot)</t>
  </si>
  <si>
    <t>Just dwonstream of CG 103: a tree has falled down across water - but the tree is across the trail, so it does not impede trail use. Just wanted to bring attendtion to fallen tree</t>
  </si>
  <si>
    <t>Mostly cloudy; hot</t>
  </si>
  <si>
    <t>Scattered Showers</t>
  </si>
  <si>
    <t>Sunny and humid</t>
  </si>
  <si>
    <t>Submit timecard on workday 7/31/2019</t>
  </si>
  <si>
    <t>Hazy, then sun; humid</t>
  </si>
  <si>
    <t>Stormy</t>
  </si>
  <si>
    <t xml:space="preserve">11-7pm </t>
  </si>
  <si>
    <t>Thunder storms</t>
  </si>
  <si>
    <t>Clouds, sun, clouds, rain</t>
  </si>
  <si>
    <t>Audrey- out sick</t>
  </si>
  <si>
    <t xml:space="preserve">Silas </t>
  </si>
  <si>
    <t>scattered showers</t>
  </si>
  <si>
    <t>sunny, light breeze</t>
  </si>
  <si>
    <t>Sunny, increasing clouds</t>
  </si>
  <si>
    <t>clouds, rain</t>
  </si>
  <si>
    <t>Submit timecard on workday 8/14/19</t>
  </si>
  <si>
    <t>Partly Stormy</t>
  </si>
  <si>
    <t>Thunderstorms</t>
  </si>
  <si>
    <t>Submit timecard on workday 8/28/2019</t>
  </si>
  <si>
    <t>CG-102: just above the marker, loose stones on the trail</t>
  </si>
  <si>
    <t>September only need Sat/ Sun</t>
  </si>
  <si>
    <t>1:40-3:40</t>
  </si>
  <si>
    <t xml:space="preserve">  </t>
  </si>
  <si>
    <t>Number of observes violations:11am-1pm</t>
  </si>
  <si>
    <t>Number of observes violations:1pm-3pm</t>
  </si>
  <si>
    <t>Number of observes violations: 3pm-5pm</t>
  </si>
  <si>
    <t>Number of observes violations: 5pm-7pm</t>
  </si>
  <si>
    <t>11am-7pm (Sunday)</t>
  </si>
  <si>
    <t>Yasamin</t>
  </si>
  <si>
    <t>sunny/rainy</t>
  </si>
  <si>
    <t>2:30pm-7pm (Monday)</t>
  </si>
  <si>
    <t>sunny/windy</t>
  </si>
  <si>
    <t>-</t>
  </si>
  <si>
    <t>Rail post by emergency locater CG-102 in Casc gorge has come loose from the rock. I emailed and called Mike</t>
  </si>
  <si>
    <t>11-7pm (Tuesday)</t>
  </si>
  <si>
    <t>Anna</t>
  </si>
  <si>
    <t>cool/windy</t>
  </si>
  <si>
    <t>11-7pm (Wednesday)</t>
  </si>
  <si>
    <t xml:space="preserve">cloudy </t>
  </si>
  <si>
    <t>11-7pm (Thursday)</t>
  </si>
  <si>
    <t>3-7pm (Friday)</t>
  </si>
  <si>
    <t>difficult interaction with some alumni upset about new gorge regulations</t>
  </si>
  <si>
    <t>11-7pm (Saturday)</t>
  </si>
  <si>
    <t>11-7pm (Monday)</t>
  </si>
  <si>
    <t xml:space="preserve"> 11-7pm(Wednesday)</t>
  </si>
  <si>
    <t>slightly rainy</t>
  </si>
  <si>
    <t>Rail post repair by emergency locator CG-102 in Casc gorge is broken again.</t>
  </si>
  <si>
    <t>11-7pm(Thursday)</t>
  </si>
  <si>
    <t>11pm-7pm</t>
  </si>
  <si>
    <t>wooden stair board on beebe lake broken</t>
  </si>
  <si>
    <t>11-7pm (Sunday)</t>
  </si>
  <si>
    <t>11-7pm(Monday)</t>
  </si>
  <si>
    <t>sunny with storm in afternoon</t>
  </si>
  <si>
    <t>17(this was during the rain so I wasn't patrolling the whole time</t>
  </si>
  <si>
    <t xml:space="preserve">11-3pm(Wednesday) </t>
  </si>
  <si>
    <t>Cecilia</t>
  </si>
  <si>
    <t xml:space="preserve">11-3pm (Friday) </t>
  </si>
  <si>
    <t>11-7pm(Saturday)</t>
  </si>
  <si>
    <t>cloudy almost all day, sun late</t>
  </si>
  <si>
    <t>11-7pm(Sunday) shadow shift</t>
  </si>
  <si>
    <t>Picked up trash near top of cascadilla, cleared a few small branches that fell</t>
  </si>
  <si>
    <t>very rainy most of the day</t>
  </si>
  <si>
    <t>sunny with a cool breeze</t>
  </si>
  <si>
    <t>rail anchor at highest overlook on Cascadilla trail (next to stairs) is not anchored to the wall</t>
  </si>
  <si>
    <t xml:space="preserve">moved twigs, stones from path, threw away food trash, moved a dead mouse from the trail </t>
  </si>
  <si>
    <t xml:space="preserve">11-3pm (Tuesday) </t>
  </si>
  <si>
    <t xml:space="preserve">Cecilia </t>
  </si>
  <si>
    <t>cleaned up some big pieces of glass</t>
  </si>
  <si>
    <t xml:space="preserve">Audrey </t>
  </si>
  <si>
    <t>picked up food trash at Cascadilla</t>
  </si>
  <si>
    <t xml:space="preserve">11-7pm(Wednesday) </t>
  </si>
  <si>
    <t>new schedule begins 6/28/2018</t>
  </si>
  <si>
    <t>11-3pm(Thursday)</t>
  </si>
  <si>
    <r>
      <rPr>
        <strike/>
      </rPr>
      <t xml:space="preserve">Yasamin </t>
    </r>
    <r>
      <rPr/>
      <t>Anna</t>
    </r>
  </si>
  <si>
    <t>Picked up trash along Cascadilla trail</t>
  </si>
  <si>
    <t>11-7pm (Friday)</t>
  </si>
  <si>
    <t>picked up trash along Cascadilla trail</t>
  </si>
  <si>
    <t>sunny/humid</t>
  </si>
  <si>
    <t>4 -took a long break</t>
  </si>
  <si>
    <t>11-3pm (Monday)</t>
  </si>
  <si>
    <t>hot w/ lot of rain in the afternoon</t>
  </si>
  <si>
    <t>11-7pmTuesday</t>
  </si>
  <si>
    <t>behind Risley hall, near tennis court- dead squirrel on the trail</t>
  </si>
  <si>
    <t>11-7pmWednesday</t>
  </si>
  <si>
    <t>sunny w/ 30 mins of rain</t>
  </si>
  <si>
    <t>Partly cloudy/rainy</t>
  </si>
  <si>
    <t>dead squirrel still around</t>
  </si>
  <si>
    <t>11-4pm (Thursday)</t>
  </si>
  <si>
    <t>Humid, lots of sun but a few more clouds later on</t>
  </si>
  <si>
    <t>41 (from 3-4:00)</t>
  </si>
  <si>
    <t>Trail sign closest to Schwartz center has graffiti written over the “hazards include” section</t>
  </si>
  <si>
    <t>Lost a staring contest to a bunny</t>
  </si>
  <si>
    <t xml:space="preserve">3pm-7pm </t>
  </si>
  <si>
    <t>partly cloudy, breezy</t>
  </si>
  <si>
    <t>I saw a full sized groundhog fit his entire body through a chain link fence</t>
  </si>
  <si>
    <t>windy, sunny</t>
  </si>
  <si>
    <t>Laminated sign at start of Bebe Lake is off it's post</t>
  </si>
  <si>
    <t xml:space="preserve">There was a groundhog eating leaves in a tree 15-20 feet from the ground. </t>
  </si>
  <si>
    <t>11-3pm  (Tuesday)</t>
  </si>
  <si>
    <t>cloudy, sunny</t>
  </si>
  <si>
    <t>11-3pm (Friday)</t>
  </si>
  <si>
    <t>cloudy later in the day</t>
  </si>
  <si>
    <t>3-7pm (Sunday)</t>
  </si>
  <si>
    <t>Sunny, a few clouds</t>
  </si>
  <si>
    <t>11-3pm (Tuesday)</t>
  </si>
  <si>
    <t xml:space="preserve">helped a catapillar cross the trail safely, picked up trash along cascadilla </t>
  </si>
  <si>
    <t>saw a duck hunt and eat crayfish!</t>
  </si>
  <si>
    <t>cloudy, rain</t>
  </si>
  <si>
    <r>
      <t xml:space="preserve">Audrey </t>
    </r>
    <r>
      <rPr>
        <strike val="0"/>
      </rPr>
      <t>Anna</t>
    </r>
  </si>
  <si>
    <t xml:space="preserve">11-3pm </t>
  </si>
  <si>
    <t>Cascadilla, next set of stairs above tje stone bridge: Rocks and gravel on stairs, fell during storm. Plenty of room for safe walking on stairs, but might get worse with the forecasted rain this week.</t>
  </si>
  <si>
    <t>Cleared some big branches and lots of rocks from Cascadilla and upper Cascadilla trails</t>
  </si>
  <si>
    <t>Rainy, then overcast and sprinkles after 4:00</t>
  </si>
  <si>
    <t xml:space="preserve">Beebe Lake north side, near stairs at far end of lake: tree down, large branch on trail. Bees hanging out in nearby base of tree stung me earlier (before tree fell) and are extra angry now.   </t>
  </si>
  <si>
    <t>moved branches and stones from the trail (but was unable to move large branch at Beebe Lake)</t>
  </si>
  <si>
    <t>11-3pm (Wednesday)</t>
  </si>
  <si>
    <t>At the end of Risley trail spur: one chain is disconnected. I tried to reconnect it but the threads inside the c shaped end hook are stripped</t>
  </si>
  <si>
    <t>Tried to fill in deep trenches (4-6” deep) on Risley trail spur, picked up trash around beebe lake</t>
  </si>
  <si>
    <t>A Cornell graduate from the class of 64 told me about all of the places he used to cliff jump. One place above Beebe lake where he ussd to jump was 82 feet from the water.</t>
  </si>
  <si>
    <t>cloudy, rain in the afternoon</t>
  </si>
  <si>
    <t>Start of Beebe lake trail, next to Beebe Beach sign: dead squirrel next to trail</t>
  </si>
  <si>
    <t>Updated schedule 8/1/2018</t>
  </si>
  <si>
    <t>Cloudy, afternoon rain</t>
  </si>
  <si>
    <t>3pm-7pm (Friday)</t>
  </si>
  <si>
    <t>gray, drizzly</t>
  </si>
  <si>
    <t>sunny, rainy in afternoon</t>
  </si>
  <si>
    <t xml:space="preserve">11-7pm (Saturday) </t>
  </si>
  <si>
    <t xml:space="preserve">Cat </t>
  </si>
  <si>
    <t>29 C</t>
  </si>
  <si>
    <t>Sunny, short storm at 5pm</t>
  </si>
  <si>
    <t>picked up some litter around Beebe</t>
  </si>
  <si>
    <t xml:space="preserve">While talking to a family about the heron, we saw an osprey swoop down and pick up a fish from the lake </t>
  </si>
  <si>
    <t xml:space="preserve">11-7pm (Wednesday) </t>
  </si>
  <si>
    <t>Partly cloudy in the am, sunny afternoon</t>
  </si>
  <si>
    <t>Cascadilla, near bottom of trail (across from start of second staircase), purple graffiti on gorge wall opposite the trail</t>
  </si>
  <si>
    <t>Cleaned up beer cans near the bottom of cascadilla</t>
  </si>
  <si>
    <t>Cascadilla was reopened!</t>
  </si>
  <si>
    <t>Sun, a few clouds, brief light rain</t>
  </si>
  <si>
    <t>Cleaned up trash in Cascadilla gorge</t>
  </si>
  <si>
    <t>3pm-7pm (Monday)</t>
  </si>
  <si>
    <t>overcast, rain near the end ofthe day</t>
  </si>
  <si>
    <t>cleaned up two grocery bags full of trash on upper cascadilla trail</t>
  </si>
  <si>
    <t>Saw a green heron! and met a woman who's grandfather helped build stairs in Cascadilla and other trails around town as part of the CCC .</t>
  </si>
  <si>
    <t>grafiti at bendin casc</t>
  </si>
  <si>
    <t>Yasamin (3-7)</t>
  </si>
  <si>
    <t>Someone jumped in the water and then disappeared (they were hiding from me) so I got to freak out and yell at them asking if they were simply okay</t>
  </si>
  <si>
    <t>Audrey (11-6)</t>
  </si>
  <si>
    <t>Hannah (4-7)</t>
  </si>
  <si>
    <t xml:space="preserve">Overcast </t>
  </si>
  <si>
    <t>Helped a tiny turtle cross the trail safely back to Beebe Lake</t>
  </si>
  <si>
    <t>11am-3pm (Friday)</t>
  </si>
  <si>
    <t>11-3pm (Saturday)</t>
  </si>
  <si>
    <t>2-4pm</t>
  </si>
  <si>
    <t>Cat</t>
  </si>
  <si>
    <t>19 C</t>
  </si>
  <si>
    <t>Overcast/cool</t>
  </si>
  <si>
    <t>--</t>
  </si>
  <si>
    <t>3-7pm (Saturday)</t>
  </si>
  <si>
    <t xml:space="preserve">Yasamin </t>
  </si>
  <si>
    <t>chilly/cloudy</t>
  </si>
  <si>
    <t xml:space="preserve"> </t>
  </si>
  <si>
    <t>Led a hike, yes or no</t>
  </si>
  <si>
    <t>Number of hike attendees (Fall Creek / Cascadilla)</t>
  </si>
  <si>
    <t>Tom</t>
  </si>
  <si>
    <t>NA</t>
  </si>
  <si>
    <t>Cloudy/Rain</t>
  </si>
  <si>
    <t>Cascadilla pathway -- rocks fallen covering the path near bottom of trail. Dangerous</t>
  </si>
  <si>
    <t>Moved some loose rock from the pathway to avoid any dangerous slipping</t>
  </si>
  <si>
    <t>11:00-7:00</t>
  </si>
  <si>
    <t>Picked up a pizza box from trail and placed in trash can.</t>
  </si>
  <si>
    <t xml:space="preserve">ID: Tiger Beetle; Dame's Rocket; Greater Celandine; White Breasted Nuthatch; Watched an osprey dive and catch a fish. </t>
  </si>
  <si>
    <t>Tamar</t>
  </si>
  <si>
    <t>Moved a big water container from lower cascadilla in a shallow area</t>
  </si>
  <si>
    <t xml:space="preserve">no </t>
  </si>
  <si>
    <t>ID: Mansanger horned duck</t>
  </si>
  <si>
    <t>Clouds/Storm</t>
  </si>
  <si>
    <t>Two afternoon electrical storms kept me inside btw 3-5pm</t>
  </si>
  <si>
    <t>lucy</t>
  </si>
  <si>
    <t>rainy, cloudy</t>
  </si>
  <si>
    <t>trash behind trail on upper cascadilla</t>
  </si>
  <si>
    <t>picked up trash behind trail</t>
  </si>
  <si>
    <t>ID: so many sweet baby ducks in beebe lake (10!!)</t>
  </si>
  <si>
    <t>warm, sunny</t>
  </si>
  <si>
    <t>found some trash in lower cascadilla where people had been drinking</t>
  </si>
  <si>
    <t>Phil</t>
  </si>
  <si>
    <t>Sunnny</t>
  </si>
  <si>
    <t xml:space="preserve">picked up trash on Cascadilla </t>
  </si>
  <si>
    <t>Red tail hawk flying through FC Gorge</t>
  </si>
  <si>
    <t>Risley area, first bridge, problem with chain fencing</t>
  </si>
  <si>
    <t>ID: Trout Lilly</t>
  </si>
  <si>
    <t>Clouds/Rain</t>
  </si>
  <si>
    <t xml:space="preserve">Watched 2 perched/patrolling turkey vultures in FC. Heads are made for nightmares. Watched an osprey catch a fish on Beebe again.   </t>
  </si>
  <si>
    <t>Clouds</t>
  </si>
  <si>
    <t>Corey</t>
  </si>
  <si>
    <t>Isolated thunderstorms</t>
  </si>
  <si>
    <t>yes</t>
  </si>
  <si>
    <t>3 Cascadilla</t>
  </si>
  <si>
    <t xml:space="preserve">picked up trash, lead a tour </t>
  </si>
  <si>
    <t xml:space="preserve">Corey </t>
  </si>
  <si>
    <t>Lucy</t>
  </si>
  <si>
    <t>cloudy, warm, humid</t>
  </si>
  <si>
    <t>trash near upper casc path (fiberglass)</t>
  </si>
  <si>
    <t>warm, breezy</t>
  </si>
  <si>
    <t>called ipd</t>
  </si>
  <si>
    <t>red-tailed hawks</t>
  </si>
  <si>
    <t>cloudy, humid</t>
  </si>
  <si>
    <t>created visual aids for leading tours</t>
  </si>
  <si>
    <t>0 FC / 5 C</t>
  </si>
  <si>
    <t>Rain/Storms</t>
  </si>
  <si>
    <t>2 FC / 0 C</t>
  </si>
  <si>
    <t>Busy weekend! Maybe freshmen orientation? and culinary fest had a lot of people come to Treman Triangle</t>
  </si>
  <si>
    <t>Scattered thunderstorns</t>
  </si>
  <si>
    <t>chain link barracade at bottom of Risley Trail broken</t>
  </si>
  <si>
    <t>Ailis</t>
  </si>
  <si>
    <t>Scattered thunderstorms / sun</t>
  </si>
  <si>
    <t>0 FC / 3 C</t>
  </si>
  <si>
    <t>trash collection</t>
  </si>
  <si>
    <t>really muggy, some rain, bad weather</t>
  </si>
  <si>
    <t>Scattered thunderstorns / sun</t>
  </si>
  <si>
    <t>10 FC / 8 C</t>
  </si>
  <si>
    <t>large tour groups!</t>
  </si>
  <si>
    <t>old couple asked me, "hey, wheres the elevator?!", chilled with great blue heron</t>
  </si>
  <si>
    <t>section near beebe lake is currently closed for construction, should be extra vigilant about swimmers?</t>
  </si>
  <si>
    <t>was ~5 feet from baby red-tailed hawks; interacted a lot with birders</t>
  </si>
  <si>
    <t>11:00-6:00</t>
  </si>
  <si>
    <t>sunny sunny sun sun sun</t>
  </si>
  <si>
    <t>went home early because I was feeling sick</t>
  </si>
  <si>
    <t>partly cloudy, some drizzles</t>
  </si>
  <si>
    <t>0 C</t>
  </si>
  <si>
    <t>5 FC</t>
  </si>
  <si>
    <t>the Fall Creek sign on Thurston Bridge is very old and unreadable</t>
  </si>
  <si>
    <t>5 C</t>
  </si>
  <si>
    <t>na</t>
  </si>
  <si>
    <t>muskrat and meadow vole sightings</t>
  </si>
  <si>
    <t>1FC</t>
  </si>
  <si>
    <t>someone from the cornell chronicle took some pics of me in action</t>
  </si>
  <si>
    <t>6:00-7:00</t>
  </si>
  <si>
    <t>post rain sunshine</t>
  </si>
  <si>
    <t>trash pickup in casc</t>
  </si>
  <si>
    <t>high waters today</t>
  </si>
  <si>
    <t>2 FC / 6 C</t>
  </si>
  <si>
    <t>big ol tires in casc. gorge, near bottom. do we do anything about this?</t>
  </si>
  <si>
    <t>trash pickup casc</t>
  </si>
  <si>
    <t>LARGE amish family skewing the numbers in the A.M.</t>
  </si>
  <si>
    <t>3 FC / 1 C</t>
  </si>
  <si>
    <t>4:00-7:00</t>
  </si>
  <si>
    <t>baby bunny sighting at beebe</t>
  </si>
  <si>
    <t>Clouds/T-Storms</t>
  </si>
  <si>
    <t>Tire was being removed from Casc. goge</t>
  </si>
  <si>
    <t>debris removal from storms on trails</t>
  </si>
  <si>
    <t>Lacrosse camp going through Casc. gorge in the morning</t>
  </si>
  <si>
    <t>clouds, some drizzles</t>
  </si>
  <si>
    <t>2FC/1C</t>
  </si>
  <si>
    <t>7FC/0C</t>
  </si>
  <si>
    <t>there are always so many dog poop bags as Casc, can we please get a trash can there?</t>
  </si>
  <si>
    <t>trash pick up</t>
  </si>
  <si>
    <t xml:space="preserve">couldnt warn some people breaking rules because giving a tour </t>
  </si>
  <si>
    <t>lots of thick dirt on stairs leading behind risley</t>
  </si>
  <si>
    <t>mud on stairs to horseshoe falls</t>
  </si>
  <si>
    <t>7FC/3C</t>
  </si>
  <si>
    <t>11:00-3:00</t>
  </si>
  <si>
    <t>11:00-7:00pm</t>
  </si>
  <si>
    <t>3:00-7:00pm</t>
  </si>
  <si>
    <t>partly sunny, rain</t>
  </si>
  <si>
    <t>trash pickup</t>
  </si>
  <si>
    <t>Thunder after 5pm!</t>
  </si>
  <si>
    <t>11:00-4:00</t>
  </si>
  <si>
    <t>Deepa</t>
  </si>
  <si>
    <t>clouds, scattered rains</t>
  </si>
  <si>
    <t>11FC/1C</t>
  </si>
  <si>
    <t>5FC/2C</t>
  </si>
  <si>
    <t>scattered clouds</t>
  </si>
  <si>
    <t>11:00-1:00</t>
  </si>
  <si>
    <t>Ernest</t>
  </si>
  <si>
    <t>Cool snake @ Beebe!</t>
  </si>
  <si>
    <t>clouds</t>
  </si>
  <si>
    <t>11:00-1:00, 3-7</t>
  </si>
  <si>
    <t>Solina</t>
  </si>
  <si>
    <t>sunny w some clouds</t>
  </si>
  <si>
    <t>N/a</t>
  </si>
  <si>
    <t>3:00-5:00</t>
  </si>
  <si>
    <t>cloudy, rain storm</t>
  </si>
  <si>
    <t>Seems partially filled now, but there was a big hole on Fall Creek Trail near the stairs up to the Johnson on the way downhill to Stewart, you could put your foot through it before, not sure of the status now</t>
  </si>
  <si>
    <t>got back to ithaca later in the day than I thought + DUMA at 6pm prevented me from working full day</t>
  </si>
  <si>
    <t>ernest</t>
  </si>
  <si>
    <t>mild</t>
  </si>
  <si>
    <t>what looks like a metal chair in Cascadilla water, closer to Collegetown than downtown</t>
  </si>
  <si>
    <t>11-1, 3-7</t>
  </si>
  <si>
    <t>na/a</t>
  </si>
  <si>
    <t>hot/ sunny</t>
  </si>
  <si>
    <t>Sylvan</t>
  </si>
  <si>
    <t>overcast/light showers</t>
  </si>
  <si>
    <t>partly cloudy, evening showers</t>
  </si>
  <si>
    <t>clear</t>
  </si>
  <si>
    <t>Tyler</t>
  </si>
  <si>
    <t>Infrared trail monitor found on tree in middle of lower cascadilla</t>
  </si>
  <si>
    <t>did not realize that tours started this weekend so I didn't lead any</t>
  </si>
  <si>
    <t>Overcast/evening showers</t>
  </si>
  <si>
    <t>11am7pm</t>
  </si>
  <si>
    <t>overast</t>
  </si>
  <si>
    <t>Lexie</t>
  </si>
  <si>
    <t>3:30pm-7pm</t>
  </si>
  <si>
    <t>Tyler (Morning w/ Lexie, afternoon w/ Sylvan</t>
  </si>
  <si>
    <t>another tour for PSP program</t>
  </si>
  <si>
    <t>mostly cloudy, morning showers</t>
  </si>
  <si>
    <t>Morning and afternoon sunny, partly cloudy evening</t>
  </si>
  <si>
    <t>Scattered showers in the early afternoon, Sunny evening</t>
  </si>
  <si>
    <t>11am-7pm (plus a Casc Tour at 7:45pm)</t>
  </si>
  <si>
    <t>Partly Cloudy, scattered showers</t>
  </si>
  <si>
    <t>36 (Computer Science Cascadilla Gorge Tour)</t>
  </si>
  <si>
    <t>Sunny, late afternoon clouds</t>
  </si>
  <si>
    <t>7,1</t>
  </si>
  <si>
    <t>Scattered showers</t>
  </si>
  <si>
    <t>Parly cloudy, evening thunderstorms</t>
  </si>
  <si>
    <t>Sylvan (Lexie in morning and Tom in the evening)</t>
  </si>
  <si>
    <t>Heavy Rain</t>
  </si>
  <si>
    <t>11/0</t>
  </si>
  <si>
    <t>0/9</t>
  </si>
  <si>
    <t>mostly cloudy, scattered showers</t>
  </si>
  <si>
    <t>Mostly CLoudy</t>
  </si>
  <si>
    <t>Rainy, then cloudy</t>
  </si>
  <si>
    <t>Overcast, Foggy</t>
  </si>
  <si>
    <t>Mostly Cloudy</t>
  </si>
  <si>
    <t xml:space="preserve">Bottom of Cascadilla; narrow walk way due to crumbling sediment -- volunteers helped push back shale and vegetation </t>
  </si>
  <si>
    <t>Interviewed for WSKG Trumansburg Local Radio Broadcast on Gorge Safety with Todd Bittner</t>
  </si>
  <si>
    <t>18, 0</t>
  </si>
  <si>
    <t>Partly SUnny</t>
  </si>
  <si>
    <t>3, 0</t>
  </si>
  <si>
    <t>Sunny/Rain</t>
  </si>
  <si>
    <t>6, 0</t>
  </si>
  <si>
    <t>10am-6pm</t>
  </si>
  <si>
    <t>Allison</t>
  </si>
  <si>
    <t>Tour of 20, +15 around Beebe/Fall Creek</t>
  </si>
  <si>
    <t>Yes</t>
  </si>
  <si>
    <t>Picked up 4 beer cans and some trash from upper Cascadilla trail</t>
  </si>
  <si>
    <t>Sunny, scattered showers in evening</t>
  </si>
  <si>
    <t>0, 22</t>
  </si>
  <si>
    <t>There was a fire extinguisher in lower Cascadilla, wasn't sure what to do with it</t>
  </si>
  <si>
    <t>No</t>
  </si>
  <si>
    <t>Picked up trash in Cascadilla, gave directions to a bathroom, told people not to swim at horseshoe falls</t>
  </si>
  <si>
    <t>0, 3</t>
  </si>
  <si>
    <t>0, 5</t>
  </si>
  <si>
    <t>Patrol Date</t>
  </si>
  <si>
    <t>Number of hike attendees</t>
  </si>
  <si>
    <t>11:15 - 7:15</t>
  </si>
  <si>
    <t>Helen Tosteson</t>
  </si>
  <si>
    <t>Sunny/Cloudy (humid)</t>
  </si>
  <si>
    <t xml:space="preserve">Picked up trash; </t>
  </si>
  <si>
    <t>One call to EHS for materials found in Cascadilla Gorge.</t>
  </si>
  <si>
    <t>10:50 - 6:50</t>
  </si>
  <si>
    <t>Removed lewd chalking on suspension bridge; gave families directions to events; picked up trash</t>
  </si>
  <si>
    <t>One person hopped the fence around the suspension bridge; they came back after I spotted them and got their attention.</t>
  </si>
  <si>
    <t>11:05 - 7:05</t>
  </si>
  <si>
    <t>Picked up trash everywhere</t>
  </si>
  <si>
    <t>Took several A+ photos for families with graduated seniors</t>
  </si>
  <si>
    <t>3:00 - 6:50</t>
  </si>
  <si>
    <t>Quinn Kelly</t>
  </si>
  <si>
    <t>Stone bench knocked off legs in Risley Gorge</t>
  </si>
  <si>
    <t>Picked up lots of trash</t>
  </si>
  <si>
    <t>Jumping fish in Beebe Lake (x3); Spotted a wild Helen (x2)</t>
  </si>
  <si>
    <t>11:20-6:50</t>
  </si>
  <si>
    <t xml:space="preserve">Hole in the pavement on the path to the right when coming from Triphammer Foot Bridge </t>
  </si>
  <si>
    <t>Picked up trash; gave folks directions</t>
  </si>
  <si>
    <t>11:10 - 7:10</t>
  </si>
  <si>
    <t>Sylvan Whitmore</t>
  </si>
  <si>
    <t>new graffiti on stairs leading to horseshoe falls</t>
  </si>
  <si>
    <t>2 bags o' trash, gave directions, told people to stop jumping/swimming</t>
  </si>
  <si>
    <t>people ignored my warning under stewart ave bridge, redtailed hawk perched on bridge net and fed babies also</t>
  </si>
  <si>
    <t>10:55-6:55</t>
  </si>
  <si>
    <t>Sophie Rogers</t>
  </si>
  <si>
    <t>Partly cloudy, muggy, morning drizzle</t>
  </si>
  <si>
    <t>3 bags of trash from whole shift, advised two student-aged girls to stop swimming in Casc glen trail, they complied, did see police activity on Stewart Ave bridge advising people to stop swimming just as I was making the rounds there</t>
  </si>
  <si>
    <t>11:30-7:30</t>
  </si>
  <si>
    <t>told people wearing swimsuits about regulations and safety concerns regarding swimming</t>
  </si>
  <si>
    <t>Laura Talpey</t>
  </si>
  <si>
    <t xml:space="preserve">new graffiti on rocks in Cascadilla </t>
  </si>
  <si>
    <t>picked up trash, warned the same person twice about swimming in Beebe</t>
  </si>
  <si>
    <t>Weird guy swimming with a box of clothes in Beebe...</t>
  </si>
  <si>
    <t>trash on trash, advised against swimming</t>
  </si>
  <si>
    <t>found a used condom in upper Cascadilla, some people were swimming in Fall Creek but I couldn't figure out how to get down to where they were</t>
  </si>
  <si>
    <t>2:15-7:15</t>
  </si>
  <si>
    <t>cloudy/intermittant thunder storms</t>
  </si>
  <si>
    <t>Beaver spotting in SE corner of Beebe Lake</t>
  </si>
  <si>
    <t>lots o' trash, found a small baggy of drugs in upper Cascadilla and contacted CUPD</t>
  </si>
  <si>
    <t>One call to CUPD for found drug paraphernalia, spotted one Great Heron</t>
  </si>
  <si>
    <t>cloudy/humid/scattered thunderstorms/rain in the PM</t>
  </si>
  <si>
    <t>picked up 2 bags of trash, gave directions and reminded people about safety regulations (chains, trails)</t>
  </si>
  <si>
    <t>overcast, damp, chilly, rain in the afternoon</t>
  </si>
  <si>
    <t>picked up 3 bags of trash, observed one safety violation with someone in gorge past chains in Casc glen trail, very large number of geese by the island today</t>
  </si>
  <si>
    <t>tumble of rocks below Steward Ave. Bridge, large tree branch located in lower Casc past Steward Ave.</t>
  </si>
  <si>
    <t>picked up all the trash, did an impromptu nature walk around Beebe lake for a person interested (very short, talked a bit about geology and ecology)</t>
  </si>
  <si>
    <t>11:05-7:05</t>
  </si>
  <si>
    <t>morning rain, partly sunny in the PM</t>
  </si>
  <si>
    <t>had to clear some sticks/debris from trail around beebe, found shoe in the Casc Glen trail gorge..., piece of furnished wood floating down CGT gorge</t>
  </si>
  <si>
    <t>picked up 3 bags of trash, had interactions with walkers who were asking what I was collecting, gave direcitons to locations around campus</t>
  </si>
  <si>
    <t>dead muskrat in Cascadilla</t>
  </si>
  <si>
    <t>little bit o' trash, talked to people</t>
  </si>
  <si>
    <t>two baby ducklings were looking for their mother in Cascadilla :(, saw a garter snake</t>
  </si>
  <si>
    <t>picked up lots of trash, had some conversations with alums coming back for reunions, talked a bit with some women who were painting near Treman triangle, Heron spotting over Beebe</t>
  </si>
  <si>
    <t>11:00-5:00pm</t>
  </si>
  <si>
    <t>sunny, late rain/thunder</t>
  </si>
  <si>
    <t>Dead fox/cat (?) behind wooden stairs next to Beebe, dead vole behind ward hall on trail</t>
  </si>
  <si>
    <t>picked up lots of trash, told two boys to stop jumping into Beebe lake, talked to a lot of alumni about safety</t>
  </si>
  <si>
    <t>10:45-6:00pm</t>
  </si>
  <si>
    <t>sunny, cool breeze</t>
  </si>
  <si>
    <t>ginormous tree in lower Casc, nearby the Steward Ave. Bridge</t>
  </si>
  <si>
    <t>picked up the trash, stopped many people from jumping off bridge into Beebe, called CUPD for people swimming under suspsension bridge (they never showed up, but the people cleared out), took reunion photos, answered questions about directions</t>
  </si>
  <si>
    <t>met some lovely and talkative alums in Cascadilla</t>
  </si>
  <si>
    <t>10:45-6:30</t>
  </si>
  <si>
    <t>picked up trash, stopped two parties of people from swimming under suspension bridge</t>
  </si>
  <si>
    <t>overcast, thunderstorms/tornado warning/rain in the afternoon</t>
  </si>
  <si>
    <t xml:space="preserve">hole in the pavement on the path to the right when coming from Triphammer Foot Bridge, debris on the trails from the storms, dead raccoon skeleton next to Beebe lake wooden stairs </t>
  </si>
  <si>
    <t>Picked up a lot of trash, removed branches from the trails after the windstorms</t>
  </si>
  <si>
    <t>heavy rain</t>
  </si>
  <si>
    <t>trash</t>
  </si>
  <si>
    <t>The creek was super duper high - almost scary. Nobody out today.</t>
  </si>
  <si>
    <t>picked up lots of trash, told some students to stay on the trail under the suspension bridge, they did, spotted groundhog/family of deer on Beebe trail</t>
  </si>
  <si>
    <t>trash, gave people directions</t>
  </si>
  <si>
    <t>met some talkative people!</t>
  </si>
  <si>
    <t>sunny, then a thunderstorm</t>
  </si>
  <si>
    <t>trash, directions, idle chit chat</t>
  </si>
  <si>
    <t>saw a hawk and some really awkward teenage goslings</t>
  </si>
  <si>
    <t>Sophie Rogers/Laura Talpey</t>
  </si>
  <si>
    <t>sunny, hot</t>
  </si>
  <si>
    <t>picked up lots of trash, gave directions to a few gorge users, had a lovely talk with some women who were watching the hawk nest by Stewart Ave bridge, the chicks have fledged (left the nest) and have been flying back and forth, exciting stuff! Lots of onlookers</t>
  </si>
  <si>
    <t>cloudy, then rain</t>
  </si>
  <si>
    <t xml:space="preserve">hot and sunny, some rain </t>
  </si>
  <si>
    <t>picked up lots of trash, gave some visitors directions around campus, asked a group to get back on trail near horsehoe falls, they did before I had to call CUPD</t>
  </si>
  <si>
    <t>sunny and hot, heavy morning rain around noon</t>
  </si>
  <si>
    <t>cleared some trails from fallen branches after thunderstorm/flash flood in the morning</t>
  </si>
  <si>
    <t>picked up 3 bags of trash, gave directions and answered questions about campus as best as I could, one violation observed at the end of the day when a runner was seen going off trail past the picnic area of beebe lake</t>
  </si>
  <si>
    <t>picked up trash, noticed a big group of deer around beebe, have been keeping an eye on the baby hawks who have left the nest, flying, gave people directions, no violations observed</t>
  </si>
  <si>
    <t>cloudy and very humid</t>
  </si>
  <si>
    <t>Picked up lots o' trash</t>
  </si>
  <si>
    <t>Jumping fish in Beebe appear yet again</t>
  </si>
  <si>
    <t>1:00-5:00</t>
  </si>
  <si>
    <t>trash, saved a slug</t>
  </si>
  <si>
    <t>"why don't we come here everyday?" -girl on lower Cascadilla path</t>
  </si>
  <si>
    <t>nothing of note :(</t>
  </si>
  <si>
    <t>scattered showers, partly cloudy, hot</t>
  </si>
  <si>
    <t>picked up trash, not too much else of note, lots of people running and enjoying the nice weather</t>
  </si>
  <si>
    <t>showers</t>
  </si>
  <si>
    <t>little bit of trash, hid from the rain, talked to a lot of people today!</t>
  </si>
  <si>
    <t>heavy rain made some people turn around on Cascadilla</t>
  </si>
  <si>
    <t>strong shower around 2, otherwise partly sunny, nice</t>
  </si>
  <si>
    <t>picked up more trash, definitely have noticed an increase in use by students (first week of summer courses), saw a group of friends walking around fall creek and we talked about the job/regulations/etc</t>
  </si>
  <si>
    <t>12:00-7:00</t>
  </si>
  <si>
    <t>picked up trash, made friends with the locals</t>
  </si>
  <si>
    <t>Some folks swimming in upper Cascadilla</t>
  </si>
  <si>
    <t>very hot and humid</t>
  </si>
  <si>
    <t>picked up lots of trash, gave out directions to visitors, lots of students back for summer courses, did tell a group to stay on trails both around beebe and casc</t>
  </si>
  <si>
    <t>8:00-4:00</t>
  </si>
  <si>
    <t xml:space="preserve">learned about plants! </t>
  </si>
  <si>
    <t>humid and cloudy</t>
  </si>
  <si>
    <t>picked up trash, saved a Croc from Beebe</t>
  </si>
  <si>
    <t>sunny and breezy</t>
  </si>
  <si>
    <t>picked up trash, removed some branches from path, called several folks off from the cliffs at Beebe</t>
  </si>
  <si>
    <t>saved a baby duckling that was separated from its family! talked to a lot of people in Cascadilla</t>
  </si>
  <si>
    <t>cloudy, rainy</t>
  </si>
  <si>
    <t>picked up trash, appreciated mother nature in tempest</t>
  </si>
  <si>
    <t>beaver spotting!</t>
  </si>
  <si>
    <t>rainy rainy</t>
  </si>
  <si>
    <t>trash, moved fallen rocks off Cascadilla trail, gave directions</t>
  </si>
  <si>
    <t>ate mullberries</t>
  </si>
  <si>
    <t>cloudy with light sprinkles</t>
  </si>
  <si>
    <t>picked up trash, gave someone directions at Beebe</t>
  </si>
  <si>
    <t>discovered a Geocache, berries are ripening</t>
  </si>
  <si>
    <t>cloudy and misty</t>
  </si>
  <si>
    <t>gave people directions!</t>
  </si>
  <si>
    <t>there's a dug up root in lower Casc, right next to the trail across from the small island</t>
  </si>
  <si>
    <t>picked up trash and talked to some folks about Plantations</t>
  </si>
  <si>
    <t>gave people directions, got a lot of nice comments from passersby!</t>
  </si>
  <si>
    <t>talked to some people, not a lot of trash</t>
  </si>
  <si>
    <t>gave people directions, took some pictures for people, trash</t>
  </si>
  <si>
    <t>trash, took pictures of families on their iphones</t>
  </si>
  <si>
    <t>Broken railing in lower Cascadilla (but there is already caution tape so I think it's been noticed)</t>
  </si>
  <si>
    <t>More pictures! Talked to people about being a gorge steward.</t>
  </si>
  <si>
    <t>trash, talked to people, gave directions</t>
  </si>
  <si>
    <t>led tour, gave tourists directions/suggestions</t>
  </si>
  <si>
    <t>large group of middle school aged children in morning</t>
  </si>
  <si>
    <t>trash, directions/suggestions</t>
  </si>
  <si>
    <t>pleasant exchanges</t>
  </si>
  <si>
    <t>led tour, got wet</t>
  </si>
  <si>
    <t>gave some people directions</t>
  </si>
  <si>
    <t>NO</t>
  </si>
  <si>
    <t>trash, spotted some critters</t>
  </si>
  <si>
    <t>yelled at some people below stewart bridge</t>
  </si>
  <si>
    <t>lots of people in the water today</t>
  </si>
  <si>
    <t>loose guard rail pole five down from sign on the trail to horseshoe falls level</t>
  </si>
  <si>
    <t>did tell people to stay on trail, gave directions, had to tell people to get out of ezra tunnel area</t>
  </si>
  <si>
    <t>orange traffic cone in lower casc downstream from footbridge</t>
  </si>
  <si>
    <t xml:space="preserve">gave a tour around Beebe lake with Sylvan, gave people directions to other trails, places on campus, picked up trash </t>
  </si>
  <si>
    <t>tour, kicked people out below stewart bridge, directions</t>
  </si>
  <si>
    <t>kicked people out below stewart bridge, brief friendly interactions with people/short convos</t>
  </si>
  <si>
    <t>AAA tour bus came to the suspension bridge full of presumably retired people</t>
  </si>
  <si>
    <t>torrential rain storm from a little after 1-3, hot, muggy</t>
  </si>
  <si>
    <t>picked up trash, told some people to stay on the trails in casc, risley trail, gave people directions, not a lot of people out after the rain storm</t>
  </si>
  <si>
    <t>huge rainstorm</t>
  </si>
  <si>
    <t>damp in the morning, cleared up, overcast</t>
  </si>
  <si>
    <t>had some lovely conversations with gorge users, gave directions to other trails, picked up trash, saw couple that looked like they wanted to go swimming in beebe, told them they couldn't</t>
  </si>
  <si>
    <t>led a hike down and up fall creek, picked up trash</t>
  </si>
  <si>
    <t>picked up trash, took some photos for visitors</t>
  </si>
  <si>
    <t>overcast, humid</t>
  </si>
  <si>
    <t>N.A</t>
  </si>
  <si>
    <t>picked up trash, gave tourists directions, passed a man who was cleaning some graffiti in Cascadilla gorge trail</t>
  </si>
  <si>
    <t>hot, sunny, humid</t>
  </si>
  <si>
    <t>picked up lots of trash, helped people find their way around the trails, answered questions about the history, did see people trying to swim/go off the trails and gave them warnings</t>
  </si>
  <si>
    <t>hot, humid, thunderstorm from around 3-4</t>
  </si>
  <si>
    <t>trash, took pictures of tourists for them, answered questions, gave directions, had some lovely conversations with some gorge-goers</t>
  </si>
  <si>
    <t>branch bent over upper cascadilla trail</t>
  </si>
  <si>
    <t>trash, kicking people out, giving directions</t>
  </si>
  <si>
    <t>mostly sunny, thunderstorm from 1-3</t>
  </si>
  <si>
    <t>fallen tree blocking risley trail</t>
  </si>
  <si>
    <t>got soaked, few friendly interactions</t>
  </si>
  <si>
    <t>trash, talked with some gorge goers, asked people to stay on trails/get out of gorges, had to ask a lot of people to keep their dogs on leashes</t>
  </si>
  <si>
    <t>trash, had a few conversations</t>
  </si>
  <si>
    <t>trash, spoke with some folks</t>
  </si>
  <si>
    <t>a few interactions</t>
  </si>
  <si>
    <t>a woman with a rat was walking up Cascadilla, and a guy was using a GoPro to film the waterfalls</t>
  </si>
  <si>
    <t>mostly sunny, some rain and thunderstorms</t>
  </si>
  <si>
    <t>trash, gave directions to several visitors</t>
  </si>
  <si>
    <t>sylvan whitmore</t>
  </si>
  <si>
    <t>directions/suggestions, good conversations with some tourists</t>
  </si>
  <si>
    <t>a few interactions and some trash, slow day</t>
  </si>
  <si>
    <t>answered some questions about natural history on rim trail and have suggestions to people at cascadilla</t>
  </si>
  <si>
    <t>got threatened by person I kicked out below Stewart Ave bridge</t>
  </si>
  <si>
    <t>dumbbell in lower Cascadilla (?)</t>
  </si>
  <si>
    <t>gave directions, warned people about swimming in Casc</t>
  </si>
  <si>
    <t>fallen tree in lower Casc, still broken railings as well</t>
  </si>
  <si>
    <t>took pictures of people, gave directions</t>
  </si>
  <si>
    <t>trash, directions, answered some questions about wildlife</t>
  </si>
  <si>
    <t xml:space="preserve">gave some directions, picked up trash </t>
  </si>
  <si>
    <t>gave directions</t>
  </si>
  <si>
    <t>gave directions, talked to people swimming, attempted to lead a hike with Sylvan (no attendees)</t>
  </si>
  <si>
    <t>gave directions, talked to people hiking in fall creek gorge</t>
  </si>
  <si>
    <t>some nice interactions</t>
  </si>
  <si>
    <t>some clouds, scattered storms</t>
  </si>
  <si>
    <t>some fallen rocks on Casc trail</t>
  </si>
  <si>
    <t>moved rocks off trail, talked to people</t>
  </si>
  <si>
    <t>2:00-7:00</t>
  </si>
  <si>
    <t>gave directions, talked about rocks</t>
  </si>
  <si>
    <t>Talked to some people about safety in cascadilla gorge</t>
  </si>
  <si>
    <t>partlt cloudy</t>
  </si>
  <si>
    <t>gave directions, enjoyed a slow day</t>
  </si>
  <si>
    <t>partly cloudy, some wind</t>
  </si>
  <si>
    <t>quiet day around the gorges, gave people directions, had to tell one person to be careful straying from the trail, otherwise beautiful quiet day</t>
  </si>
  <si>
    <t>2:30-7:00</t>
  </si>
  <si>
    <t>Lucy Stockton</t>
  </si>
  <si>
    <t>partly cloudy, mostly sunny, beautiful sunset (wow)</t>
  </si>
  <si>
    <t>broken railings on casc; some trash on upper casc</t>
  </si>
  <si>
    <t>quiet day, my first - so it took an hour to feel comfortable with it, had to stop a very dangerous situation at the top of lower cascadilla</t>
  </si>
  <si>
    <t>sunny and beautiful, a little cloudy at times</t>
  </si>
  <si>
    <t>glass bottles near beebe waterfall (removed those); people trespassing on the stairs under construction rn</t>
  </si>
  <si>
    <t>gave directions to an elderly couple, told some people about gorge history, stopped 2 groups of people from jumping off beebe lake bridge; so nice to steward with friends, too - just a really super day</t>
  </si>
  <si>
    <t>gave a solo tour around Beebe, really pleasant. Saw some dogs without leashes, people veering off paths. Gave directions and enjoyed a sunny nice day</t>
  </si>
  <si>
    <t>a few people drinking at lower cascadilla, directions, trash</t>
  </si>
  <si>
    <t>Sylvan whitmore</t>
  </si>
  <si>
    <t>overcast, smart spurts of light rain</t>
  </si>
  <si>
    <t>a few people wading in cascadilla</t>
  </si>
  <si>
    <t>directions, trash</t>
  </si>
  <si>
    <t>some people swimming at beebe</t>
  </si>
  <si>
    <t>had to call cops for tons of people below Stewart ave bridge, had to talk to large group of people wanting to swim at horseshoe falls, gave some directions and other swimming options</t>
  </si>
  <si>
    <t>gave lots of directions, talked to some people holding towels by Beebe lake</t>
  </si>
  <si>
    <t>lots of people asking about my job/noticing my nametag</t>
  </si>
  <si>
    <t>lots of people trying to swim along fall creek gorges</t>
  </si>
  <si>
    <t>gave some directions, told people to avoid cliff walls due to rain</t>
  </si>
  <si>
    <t>directions</t>
  </si>
  <si>
    <t>led tour, directions</t>
  </si>
  <si>
    <t>cloudy/rainy</t>
  </si>
  <si>
    <t>picked up trash, directed many folks to orientation locations</t>
  </si>
  <si>
    <t>lots of people below Stewart Ave bridge</t>
  </si>
  <si>
    <t>sunny/cloudy</t>
  </si>
  <si>
    <t>2X great blue heron!</t>
  </si>
  <si>
    <t>people trying to use shortcut between cascadilla park ave and cascadilla trail</t>
  </si>
  <si>
    <t>some people below stewart ave bridge, directions</t>
  </si>
  <si>
    <t>Allison Considine</t>
  </si>
  <si>
    <t>Picked up trash along Cascadilla, gave directions, talked to people in Fall Creek about good spots for photography, some people swimming near beebe</t>
  </si>
  <si>
    <t>picked up trash, stopped a few folks from jumping off Beebe cliffs</t>
  </si>
  <si>
    <t>Picked up trash, gave directions, chit-chat with CUPD</t>
  </si>
  <si>
    <t>Called CUPD for some folks below Steward; had to kick out some folks from Horseshoe folks</t>
  </si>
  <si>
    <t>Picked up trash, walked the gorges</t>
  </si>
  <si>
    <t>Jumping fish</t>
  </si>
  <si>
    <t>Picked up trash, enjoyed Fall weather, gave directions</t>
  </si>
  <si>
    <t>overcast, rainy</t>
  </si>
  <si>
    <t>Picked up trash (lots of beer/wine bottles in Cascadilla), told some people to stop fishing near Lover's Falls by Beebe, talked about geology of Cascadilla!</t>
  </si>
  <si>
    <t>2015 FINISHED DO NOT ENTER MORE DATA BEYOND THIS POINT</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</si>
</sst>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numFmt numFmtId="165" formatCode="d mmmm yyyy"/>
    <numFmt numFmtId="166" formatCode="m-d"/>
    <numFmt numFmtId="167" formatCode="m/d/yy"/>
    <numFmt numFmtId="168" formatCode="h:mm am/pm"/>
    <numFmt numFmtId="169" formatCode="d mmm yy"/>
    <numFmt numFmtId="170" formatCode="m/d/yyyy"/>
    <numFmt numFmtId="171" formatCode="m/d"/>
    <numFmt numFmtId="172" formatCode="dddd m/d/yyyy"/>
    <numFmt numFmtId="173" formatCode="dddd m/d/yy"/>
    <numFmt numFmtId="174" formatCode="m, d"/>
  </numFmts>
  <fonts count="9">
    <font>
      <sz val="10.0"/>
      <color rgb="FF000000"/>
      <name val="Arial"/>
    </font>
    <font>
      <sz val="10.0"/>
    </font>
    <font>
      <b/>
      <sz val="10.0"/>
    </font>
    <font/>
    <font>
      <color rgb="FF000000"/>
      <name val="Roboto"/>
    </font>
    <font>
      <name val="Arial"/>
    </font>
    <font>
      <color rgb="FF000000"/>
      <name val="Arial"/>
    </font>
    <font>
      <color rgb="FF000000"/>
      <name val="&quot;Arial&quot;"/>
    </font>
    <font>
      <strike/>
    </font>
  </fonts>
  <fills count="15">
    <fill>
      <patternFill patternType="none"/>
    </fill>
    <fill>
      <patternFill patternType="lightGray"/>
    </fill>
    <fill>
      <patternFill patternType="solid">
        <fgColor rgb="FFFFFFFF"/>
        <bgColor rgb="FFFFFFFF"/>
      </patternFill>
    </fill>
    <fill>
      <patternFill patternType="solid">
        <fgColor rgb="FF93C47D"/>
        <bgColor rgb="FF93C47D"/>
      </patternFill>
    </fill>
    <fill>
      <patternFill patternType="solid">
        <fgColor rgb="FFB6D7A8"/>
        <bgColor rgb="FFB6D7A8"/>
      </patternFill>
    </fill>
    <fill>
      <patternFill patternType="solid">
        <fgColor rgb="FFC9DAF8"/>
        <bgColor rgb="FFC9DAF8"/>
      </patternFill>
    </fill>
    <fill>
      <patternFill patternType="solid">
        <fgColor rgb="FFED7D31"/>
        <bgColor rgb="FFED7D31"/>
      </patternFill>
    </fill>
    <fill>
      <patternFill patternType="solid">
        <fgColor rgb="FFFF9900"/>
        <bgColor rgb="FFFF9900"/>
      </patternFill>
    </fill>
    <fill>
      <patternFill patternType="solid">
        <fgColor rgb="FFFFFF00"/>
        <bgColor rgb="FFFFFF00"/>
      </patternFill>
    </fill>
    <fill>
      <patternFill patternType="solid">
        <fgColor rgb="FF00FFFF"/>
        <bgColor rgb="FF00FFFF"/>
      </patternFill>
    </fill>
    <fill>
      <patternFill patternType="solid">
        <fgColor rgb="FFD9D9D9"/>
        <bgColor rgb="FFD9D9D9"/>
      </patternFill>
    </fill>
    <fill>
      <patternFill patternType="solid">
        <fgColor rgb="FF00FF00"/>
        <bgColor rgb="FF00FF00"/>
      </patternFill>
    </fill>
    <fill>
      <patternFill patternType="solid">
        <fgColor rgb="FF4A86E8"/>
        <bgColor rgb="FF4A86E8"/>
      </patternFill>
    </fill>
    <fill>
      <patternFill patternType="solid">
        <fgColor rgb="FFCCCCCC"/>
        <bgColor rgb="FFCCCCCC"/>
      </patternFill>
    </fill>
    <fill>
      <patternFill patternType="solid">
        <fgColor rgb="FFB7B7B7"/>
        <bgColor rgb="FFB7B7B7"/>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1" fillId="2" fontId="1" numFmtId="164" xfId="0" applyAlignment="1" applyBorder="1" applyFill="1" applyFont="1" applyNumberFormat="1">
      <alignment horizontal="left" readingOrder="0" shrinkToFit="0" vertical="bottom" wrapText="1"/>
    </xf>
    <xf borderId="2" fillId="2" fontId="1" numFmtId="0" xfId="0" applyAlignment="1" applyBorder="1" applyFont="1">
      <alignment horizontal="left" readingOrder="0" shrinkToFit="0" vertical="bottom" wrapText="1"/>
    </xf>
    <xf borderId="2" fillId="2" fontId="1" numFmtId="0" xfId="0" applyAlignment="1" applyBorder="1" applyFont="1">
      <alignment horizontal="left" shrinkToFit="0" vertical="bottom" wrapText="1"/>
    </xf>
    <xf borderId="2" fillId="2" fontId="2" numFmtId="0" xfId="0" applyAlignment="1" applyBorder="1" applyFont="1">
      <alignment horizontal="left" readingOrder="0" shrinkToFit="0" vertical="bottom" wrapText="1"/>
    </xf>
    <xf borderId="3" fillId="2" fontId="1" numFmtId="0" xfId="0" applyAlignment="1" applyBorder="1" applyFont="1">
      <alignment horizontal="left" shrinkToFit="0" vertical="bottom" wrapText="1"/>
    </xf>
    <xf borderId="0" fillId="2" fontId="1" numFmtId="0" xfId="0" applyAlignment="1" applyFont="1">
      <alignment shrinkToFit="0" vertical="bottom" wrapText="1"/>
    </xf>
    <xf borderId="0" fillId="0" fontId="3" numFmtId="165" xfId="0" applyAlignment="1" applyFont="1" applyNumberFormat="1">
      <alignment readingOrder="0"/>
    </xf>
    <xf borderId="0" fillId="0" fontId="3" numFmtId="0" xfId="0" applyAlignment="1" applyFont="1">
      <alignment readingOrder="0"/>
    </xf>
    <xf borderId="0" fillId="0" fontId="3" numFmtId="166" xfId="0" applyAlignment="1" applyFont="1" applyNumberFormat="1">
      <alignment readingOrder="0"/>
    </xf>
    <xf borderId="0" fillId="0" fontId="3" numFmtId="167" xfId="0" applyAlignment="1" applyFont="1" applyNumberFormat="1">
      <alignment readingOrder="0"/>
    </xf>
    <xf borderId="0" fillId="0" fontId="3" numFmtId="168" xfId="0" applyAlignment="1" applyFont="1" applyNumberFormat="1">
      <alignment readingOrder="0"/>
    </xf>
    <xf borderId="0" fillId="0" fontId="3" numFmtId="169" xfId="0" applyAlignment="1" applyFont="1" applyNumberFormat="1">
      <alignment readingOrder="0"/>
    </xf>
    <xf borderId="0" fillId="2" fontId="3" numFmtId="164" xfId="0" applyAlignment="1" applyFont="1" applyNumberFormat="1">
      <alignment readingOrder="0" shrinkToFit="0" wrapText="1"/>
    </xf>
    <xf borderId="0" fillId="2" fontId="3" numFmtId="0" xfId="0" applyAlignment="1" applyFont="1">
      <alignment readingOrder="0" shrinkToFit="0" wrapText="1"/>
    </xf>
    <xf borderId="0" fillId="2" fontId="3" numFmtId="0" xfId="0" applyAlignment="1" applyFont="1">
      <alignment shrinkToFit="0" wrapText="1"/>
    </xf>
    <xf borderId="0" fillId="2" fontId="3" numFmtId="166" xfId="0" applyAlignment="1" applyFont="1" applyNumberFormat="1">
      <alignment readingOrder="0" shrinkToFit="0" wrapText="1"/>
    </xf>
    <xf borderId="0" fillId="2" fontId="3" numFmtId="164" xfId="0" applyAlignment="1" applyFont="1" applyNumberFormat="1">
      <alignment shrinkToFit="0" wrapText="1"/>
    </xf>
    <xf borderId="0" fillId="0" fontId="3" numFmtId="170" xfId="0" applyAlignment="1" applyFont="1" applyNumberFormat="1">
      <alignment readingOrder="0"/>
    </xf>
    <xf borderId="0" fillId="2" fontId="3" numFmtId="170" xfId="0" applyAlignment="1" applyFont="1" applyNumberFormat="1">
      <alignment readingOrder="0" shrinkToFit="0" wrapText="1"/>
    </xf>
    <xf borderId="0" fillId="2" fontId="4" numFmtId="0" xfId="0" applyAlignment="1" applyFont="1">
      <alignment readingOrder="0"/>
    </xf>
    <xf borderId="4" fillId="2" fontId="5" numFmtId="164" xfId="0" applyAlignment="1" applyBorder="1" applyFont="1" applyNumberFormat="1">
      <alignment readingOrder="0" shrinkToFit="0" vertical="bottom" wrapText="1"/>
    </xf>
    <xf borderId="4" fillId="2" fontId="5" numFmtId="0" xfId="0" applyAlignment="1" applyBorder="1" applyFont="1">
      <alignment readingOrder="0" shrinkToFit="0" vertical="bottom" wrapText="1"/>
    </xf>
    <xf borderId="4" fillId="2" fontId="6" numFmtId="0" xfId="0" applyAlignment="1" applyBorder="1" applyFont="1">
      <alignment readingOrder="0" shrinkToFit="0" vertical="bottom" wrapText="1"/>
    </xf>
    <xf borderId="0" fillId="2" fontId="6" numFmtId="0" xfId="0" applyAlignment="1" applyFont="1">
      <alignment horizontal="left" readingOrder="0" shrinkToFit="0" wrapText="1"/>
    </xf>
    <xf borderId="0" fillId="0" fontId="3" numFmtId="0" xfId="0" applyAlignment="1" applyFont="1">
      <alignment shrinkToFit="0" wrapText="1"/>
    </xf>
    <xf borderId="0" fillId="2" fontId="3" numFmtId="0" xfId="0" applyAlignment="1" applyFont="1">
      <alignment horizontal="left" readingOrder="0" shrinkToFit="0" wrapText="1"/>
    </xf>
    <xf borderId="0" fillId="2" fontId="6" numFmtId="0" xfId="0" applyAlignment="1" applyFont="1">
      <alignment horizontal="left" readingOrder="0"/>
    </xf>
    <xf borderId="4" fillId="2" fontId="3" numFmtId="164" xfId="0" applyAlignment="1" applyBorder="1" applyFont="1" applyNumberFormat="1">
      <alignment readingOrder="0" shrinkToFit="0" wrapText="1"/>
    </xf>
    <xf borderId="4" fillId="2" fontId="3" numFmtId="166" xfId="0" applyAlignment="1" applyBorder="1" applyFont="1" applyNumberFormat="1">
      <alignment readingOrder="0" shrinkToFit="0" wrapText="1"/>
    </xf>
    <xf borderId="4" fillId="2" fontId="3" numFmtId="0" xfId="0" applyAlignment="1" applyBorder="1" applyFont="1">
      <alignment readingOrder="0" shrinkToFit="0" wrapText="1"/>
    </xf>
    <xf borderId="4" fillId="2" fontId="6" numFmtId="164" xfId="0" applyAlignment="1" applyBorder="1" applyFont="1" applyNumberFormat="1">
      <alignment horizontal="right" readingOrder="0" shrinkToFit="0" wrapText="1"/>
    </xf>
    <xf borderId="1" fillId="3" fontId="1" numFmtId="0" xfId="0" applyAlignment="1" applyBorder="1" applyFill="1" applyFont="1">
      <alignment horizontal="left" readingOrder="0" shrinkToFit="0" vertical="bottom" wrapText="1"/>
    </xf>
    <xf borderId="2" fillId="0" fontId="1" numFmtId="0" xfId="0" applyAlignment="1" applyBorder="1" applyFont="1">
      <alignment horizontal="left" shrinkToFit="0" vertical="bottom" wrapText="1"/>
    </xf>
    <xf borderId="2" fillId="4" fontId="1" numFmtId="0" xfId="0" applyAlignment="1" applyBorder="1" applyFill="1" applyFont="1">
      <alignment horizontal="left" readingOrder="0" shrinkToFit="0" vertical="bottom" wrapText="1"/>
    </xf>
    <xf borderId="2" fillId="0" fontId="1" numFmtId="0" xfId="0" applyAlignment="1" applyBorder="1" applyFont="1">
      <alignment horizontal="left" readingOrder="0" shrinkToFit="0" vertical="bottom" wrapText="1"/>
    </xf>
    <xf borderId="2" fillId="5" fontId="2" numFmtId="0" xfId="0" applyAlignment="1" applyBorder="1" applyFill="1" applyFont="1">
      <alignment horizontal="left" readingOrder="0" shrinkToFit="0" vertical="bottom" wrapText="1"/>
    </xf>
    <xf borderId="2" fillId="0" fontId="1" numFmtId="0" xfId="0" applyAlignment="1" applyBorder="1" applyFont="1">
      <alignment horizontal="left" shrinkToFit="0" vertical="bottom" wrapText="0"/>
    </xf>
    <xf borderId="3" fillId="0" fontId="1" numFmtId="0" xfId="0" applyAlignment="1" applyBorder="1" applyFont="1">
      <alignment horizontal="left" shrinkToFit="0" vertical="bottom" wrapText="1"/>
    </xf>
    <xf borderId="0" fillId="0" fontId="1" numFmtId="0" xfId="0" applyAlignment="1" applyFont="1">
      <alignment shrinkToFit="0" vertical="bottom" wrapText="1"/>
    </xf>
    <xf borderId="0" fillId="6" fontId="5" numFmtId="171" xfId="0" applyAlignment="1" applyFill="1" applyFont="1" applyNumberFormat="1">
      <alignment readingOrder="0" shrinkToFit="0" vertical="bottom" wrapText="0"/>
    </xf>
    <xf borderId="0" fillId="6" fontId="5" numFmtId="0" xfId="0" applyAlignment="1" applyFont="1">
      <alignment readingOrder="0" shrinkToFit="0" vertical="bottom" wrapText="0"/>
    </xf>
    <xf borderId="0" fillId="6" fontId="6" numFmtId="0" xfId="0" applyAlignment="1" applyFont="1">
      <alignment readingOrder="0" shrinkToFit="0" vertical="bottom" wrapText="0"/>
    </xf>
    <xf borderId="0" fillId="4" fontId="3" numFmtId="0" xfId="0" applyAlignment="1" applyFont="1">
      <alignment readingOrder="0"/>
    </xf>
    <xf borderId="0" fillId="5" fontId="3" numFmtId="0" xfId="0" applyFont="1"/>
    <xf borderId="0" fillId="4" fontId="3" numFmtId="0" xfId="0" applyFont="1"/>
    <xf borderId="0" fillId="0" fontId="3" numFmtId="0" xfId="0" applyAlignment="1" applyFont="1">
      <alignment readingOrder="0" shrinkToFit="0" wrapText="0"/>
    </xf>
    <xf borderId="0" fillId="6" fontId="5" numFmtId="171" xfId="0" applyAlignment="1" applyFont="1" applyNumberFormat="1">
      <alignment shrinkToFit="0" vertical="bottom" wrapText="0"/>
    </xf>
    <xf borderId="0" fillId="5" fontId="3" numFmtId="0" xfId="0" applyAlignment="1" applyFont="1">
      <alignment readingOrder="0"/>
    </xf>
    <xf borderId="0" fillId="0" fontId="3" numFmtId="0" xfId="0" applyAlignment="1" applyFont="1">
      <alignment shrinkToFit="0" wrapText="0"/>
    </xf>
    <xf borderId="4" fillId="0" fontId="5" numFmtId="171" xfId="0" applyAlignment="1" applyBorder="1" applyFont="1" applyNumberFormat="1">
      <alignment readingOrder="0" shrinkToFit="0" vertical="bottom" wrapText="0"/>
    </xf>
    <xf borderId="3" fillId="0" fontId="5" numFmtId="0" xfId="0" applyAlignment="1" applyBorder="1" applyFont="1">
      <alignment readingOrder="0" shrinkToFit="0" vertical="bottom" wrapText="0"/>
    </xf>
    <xf borderId="5" fillId="0" fontId="5" numFmtId="171" xfId="0" applyAlignment="1" applyBorder="1" applyFont="1" applyNumberFormat="1">
      <alignment shrinkToFit="0" vertical="bottom" wrapText="0"/>
    </xf>
    <xf borderId="6" fillId="0" fontId="5" numFmtId="0" xfId="0" applyAlignment="1" applyBorder="1" applyFont="1">
      <alignment readingOrder="0" shrinkToFit="0" vertical="bottom" wrapText="0"/>
    </xf>
    <xf borderId="0" fillId="0" fontId="3" numFmtId="0" xfId="0" applyAlignment="1" applyFont="1">
      <alignment readingOrder="0" shrinkToFit="0" wrapText="1"/>
    </xf>
    <xf borderId="5" fillId="0" fontId="5" numFmtId="171" xfId="0" applyAlignment="1" applyBorder="1" applyFont="1" applyNumberFormat="1">
      <alignment readingOrder="0" shrinkToFit="0" vertical="bottom" wrapText="0"/>
    </xf>
    <xf borderId="6" fillId="0" fontId="6" numFmtId="0" xfId="0" applyAlignment="1" applyBorder="1" applyFont="1">
      <alignment readingOrder="0" shrinkToFit="0" vertical="bottom" wrapText="0"/>
    </xf>
    <xf borderId="0" fillId="2" fontId="6" numFmtId="0" xfId="0" applyAlignment="1" applyFont="1">
      <alignment horizontal="left" readingOrder="0" shrinkToFit="0" wrapText="0"/>
    </xf>
    <xf borderId="5" fillId="0" fontId="5" numFmtId="172" xfId="0" applyAlignment="1" applyBorder="1" applyFont="1" applyNumberFormat="1">
      <alignment readingOrder="0" shrinkToFit="0" vertical="bottom" wrapText="0"/>
    </xf>
    <xf borderId="5" fillId="6" fontId="5" numFmtId="171" xfId="0" applyAlignment="1" applyBorder="1" applyFont="1" applyNumberFormat="1">
      <alignment readingOrder="0" shrinkToFit="0" vertical="bottom" wrapText="0"/>
    </xf>
    <xf borderId="6" fillId="6" fontId="5" numFmtId="0" xfId="0" applyAlignment="1" applyBorder="1" applyFont="1">
      <alignment readingOrder="0" shrinkToFit="0" vertical="bottom" wrapText="0"/>
    </xf>
    <xf borderId="6" fillId="6" fontId="6" numFmtId="0" xfId="0" applyAlignment="1" applyBorder="1" applyFont="1">
      <alignment readingOrder="0" shrinkToFit="0" vertical="bottom" wrapText="0"/>
    </xf>
    <xf borderId="5" fillId="6" fontId="5" numFmtId="171" xfId="0" applyAlignment="1" applyBorder="1" applyFont="1" applyNumberFormat="1">
      <alignment shrinkToFit="0" vertical="bottom" wrapText="0"/>
    </xf>
    <xf borderId="5" fillId="2" fontId="5" numFmtId="171" xfId="0" applyAlignment="1" applyBorder="1" applyFont="1" applyNumberFormat="1">
      <alignment readingOrder="0" shrinkToFit="0" vertical="bottom" wrapText="0"/>
    </xf>
    <xf borderId="6" fillId="2" fontId="5" numFmtId="0" xfId="0" applyAlignment="1" applyBorder="1" applyFont="1">
      <alignment readingOrder="0" shrinkToFit="0" vertical="bottom" wrapText="0"/>
    </xf>
    <xf borderId="6" fillId="2" fontId="6" numFmtId="0" xfId="0" applyAlignment="1" applyBorder="1" applyFont="1">
      <alignment readingOrder="0" shrinkToFit="0" vertical="bottom" wrapText="0"/>
    </xf>
    <xf borderId="0" fillId="2" fontId="3" numFmtId="0" xfId="0" applyAlignment="1" applyFont="1">
      <alignment readingOrder="0"/>
    </xf>
    <xf borderId="0" fillId="2" fontId="3" numFmtId="0" xfId="0" applyFont="1"/>
    <xf borderId="0" fillId="2" fontId="3" numFmtId="0" xfId="0" applyAlignment="1" applyFont="1">
      <alignment readingOrder="0" shrinkToFit="0" wrapText="0"/>
    </xf>
    <xf borderId="5" fillId="0" fontId="5" numFmtId="170" xfId="0" applyAlignment="1" applyBorder="1" applyFont="1" applyNumberFormat="1">
      <alignment shrinkToFit="0" vertical="bottom" wrapText="0"/>
    </xf>
    <xf borderId="5" fillId="6" fontId="5" numFmtId="173" xfId="0" applyAlignment="1" applyBorder="1" applyFont="1" applyNumberFormat="1">
      <alignment readingOrder="0" shrinkToFit="0" vertical="bottom" wrapText="0"/>
    </xf>
    <xf borderId="0" fillId="0" fontId="3" numFmtId="0" xfId="0" applyAlignment="1" applyFont="1">
      <alignment horizontal="left" readingOrder="0" shrinkToFit="0" wrapText="0"/>
    </xf>
    <xf borderId="0" fillId="2" fontId="3" numFmtId="0" xfId="0" applyAlignment="1" applyFont="1">
      <alignment shrinkToFit="0" wrapText="0"/>
    </xf>
    <xf borderId="5" fillId="2" fontId="5" numFmtId="171" xfId="0" applyAlignment="1" applyBorder="1" applyFont="1" applyNumberFormat="1">
      <alignment shrinkToFit="0" vertical="bottom" wrapText="0"/>
    </xf>
    <xf borderId="5" fillId="6" fontId="5" numFmtId="170" xfId="0" applyAlignment="1" applyBorder="1" applyFont="1" applyNumberFormat="1">
      <alignment shrinkToFit="0" vertical="bottom" wrapText="0"/>
    </xf>
    <xf borderId="5" fillId="6" fontId="5" numFmtId="170" xfId="0" applyAlignment="1" applyBorder="1" applyFont="1" applyNumberFormat="1">
      <alignment readingOrder="0" shrinkToFit="0" vertical="bottom" wrapText="0"/>
    </xf>
    <xf borderId="4" fillId="2" fontId="5" numFmtId="171" xfId="0" applyAlignment="1" applyBorder="1" applyFont="1" applyNumberFormat="1">
      <alignment readingOrder="0" shrinkToFit="0" vertical="bottom" wrapText="0"/>
    </xf>
    <xf borderId="3" fillId="2" fontId="5" numFmtId="0" xfId="0" applyAlignment="1" applyBorder="1" applyFont="1">
      <alignment readingOrder="0" shrinkToFit="0" vertical="bottom" wrapText="0"/>
    </xf>
    <xf borderId="3" fillId="2" fontId="6" numFmtId="0" xfId="0" applyAlignment="1" applyBorder="1" applyFont="1">
      <alignment readingOrder="0" shrinkToFit="0" vertical="bottom" wrapText="0"/>
    </xf>
    <xf borderId="5" fillId="6" fontId="5" numFmtId="0" xfId="0" applyAlignment="1" applyBorder="1" applyFont="1">
      <alignment shrinkToFit="0" vertical="bottom" wrapText="0"/>
    </xf>
    <xf borderId="0" fillId="0" fontId="5" numFmtId="171" xfId="0" applyAlignment="1" applyFont="1" applyNumberFormat="1">
      <alignment horizontal="right" vertical="bottom"/>
    </xf>
    <xf borderId="0" fillId="7" fontId="5" numFmtId="171" xfId="0" applyAlignment="1" applyFill="1" applyFont="1" applyNumberFormat="1">
      <alignment horizontal="right" vertical="bottom"/>
    </xf>
    <xf borderId="0" fillId="7" fontId="3" numFmtId="0" xfId="0" applyAlignment="1" applyFont="1">
      <alignment readingOrder="0"/>
    </xf>
    <xf borderId="0" fillId="4" fontId="5" numFmtId="0" xfId="0" applyAlignment="1" applyFont="1">
      <alignment horizontal="right" vertical="bottom"/>
    </xf>
    <xf borderId="0" fillId="0" fontId="5" numFmtId="0" xfId="0" applyAlignment="1" applyFont="1">
      <alignment horizontal="right" vertical="bottom"/>
    </xf>
    <xf borderId="0" fillId="0" fontId="5" numFmtId="171" xfId="0" applyAlignment="1" applyFont="1" applyNumberFormat="1">
      <alignment horizontal="right" readingOrder="0" vertical="bottom"/>
    </xf>
    <xf borderId="0" fillId="0" fontId="7" numFmtId="0" xfId="0" applyAlignment="1" applyFont="1">
      <alignment readingOrder="0"/>
    </xf>
    <xf borderId="0" fillId="0" fontId="3" numFmtId="171" xfId="0" applyAlignment="1" applyFont="1" applyNumberFormat="1">
      <alignment readingOrder="0"/>
    </xf>
    <xf borderId="0" fillId="7" fontId="5" numFmtId="171" xfId="0" applyAlignment="1" applyFont="1" applyNumberFormat="1">
      <alignment horizontal="right" readingOrder="0" vertical="bottom"/>
    </xf>
    <xf borderId="0" fillId="8" fontId="3" numFmtId="0" xfId="0" applyAlignment="1" applyFill="1" applyFont="1">
      <alignment readingOrder="0"/>
    </xf>
    <xf borderId="0" fillId="2" fontId="6" numFmtId="171" xfId="0" applyAlignment="1" applyFont="1" applyNumberFormat="1">
      <alignment horizontal="right" readingOrder="0"/>
    </xf>
    <xf borderId="1" fillId="9" fontId="1" numFmtId="0" xfId="0" applyAlignment="1" applyBorder="1" applyFill="1" applyFont="1">
      <alignment horizontal="left" readingOrder="0" shrinkToFit="0" vertical="bottom" wrapText="1"/>
    </xf>
    <xf borderId="2" fillId="0" fontId="2" numFmtId="0" xfId="0" applyAlignment="1" applyBorder="1" applyFont="1">
      <alignment horizontal="left" shrinkToFit="0" vertical="bottom" wrapText="1"/>
    </xf>
    <xf borderId="0" fillId="8" fontId="3" numFmtId="0" xfId="0" applyFont="1"/>
    <xf borderId="0" fillId="10" fontId="3" numFmtId="171" xfId="0" applyAlignment="1" applyFill="1" applyFont="1" applyNumberFormat="1">
      <alignment readingOrder="0"/>
    </xf>
    <xf borderId="0" fillId="10" fontId="3" numFmtId="0" xfId="0" applyAlignment="1" applyFont="1">
      <alignment readingOrder="0"/>
    </xf>
    <xf borderId="0" fillId="10" fontId="3" numFmtId="0" xfId="0" applyFont="1"/>
    <xf borderId="0" fillId="11" fontId="3" numFmtId="0" xfId="0" applyAlignment="1" applyFill="1" applyFont="1">
      <alignment readingOrder="0"/>
    </xf>
    <xf borderId="0" fillId="0" fontId="3" numFmtId="0" xfId="0" applyAlignment="1" applyFont="1">
      <alignment horizontal="left" readingOrder="0"/>
    </xf>
    <xf borderId="0" fillId="11" fontId="3" numFmtId="171" xfId="0" applyAlignment="1" applyFont="1" applyNumberFormat="1">
      <alignment readingOrder="0"/>
    </xf>
    <xf borderId="0" fillId="12" fontId="3" numFmtId="0" xfId="0" applyAlignment="1" applyFill="1" applyFont="1">
      <alignment readingOrder="0"/>
    </xf>
    <xf borderId="0" fillId="13" fontId="3" numFmtId="171" xfId="0" applyAlignment="1" applyFill="1" applyFont="1" applyNumberFormat="1">
      <alignment readingOrder="0"/>
    </xf>
    <xf borderId="0" fillId="13" fontId="3" numFmtId="0" xfId="0" applyAlignment="1" applyFont="1">
      <alignment readingOrder="0"/>
    </xf>
    <xf borderId="0" fillId="13" fontId="3" numFmtId="0" xfId="0" applyFont="1"/>
    <xf borderId="0" fillId="14" fontId="3" numFmtId="171" xfId="0" applyAlignment="1" applyFill="1" applyFont="1" applyNumberFormat="1">
      <alignment readingOrder="0"/>
    </xf>
    <xf borderId="0" fillId="14" fontId="3" numFmtId="0" xfId="0" applyAlignment="1" applyFont="1">
      <alignment readingOrder="0"/>
    </xf>
    <xf borderId="0" fillId="14" fontId="3" numFmtId="0" xfId="0" applyFont="1"/>
    <xf borderId="1" fillId="0" fontId="1" numFmtId="0" xfId="0" applyAlignment="1" applyBorder="1" applyFont="1">
      <alignment horizontal="left" readingOrder="0" shrinkToFit="0" vertical="bottom" wrapText="1"/>
    </xf>
    <xf borderId="0" fillId="0" fontId="8" numFmtId="0" xfId="0" applyAlignment="1" applyFont="1">
      <alignment readingOrder="0"/>
    </xf>
    <xf borderId="0" fillId="0" fontId="8" numFmtId="0" xfId="0" applyAlignment="1" applyFont="1">
      <alignment readingOrder="0"/>
    </xf>
    <xf borderId="0" fillId="2" fontId="6" numFmtId="166" xfId="0" applyAlignment="1" applyFont="1" applyNumberFormat="1">
      <alignment horizontal="left" readingOrder="0"/>
    </xf>
    <xf borderId="0" fillId="2" fontId="6" numFmtId="171" xfId="0" applyAlignment="1" applyFont="1" applyNumberFormat="1">
      <alignment horizontal="left" readingOrder="0"/>
    </xf>
    <xf borderId="0" fillId="0" fontId="3" numFmtId="14" xfId="0" applyAlignment="1" applyFont="1" applyNumberFormat="1">
      <alignment readingOrder="0"/>
    </xf>
    <xf borderId="0" fillId="0" fontId="3" numFmtId="174" xfId="0" applyAlignment="1" applyFont="1" applyNumberFormat="1">
      <alignment readingOrder="0"/>
    </xf>
    <xf borderId="1" fillId="0" fontId="1" numFmtId="0" xfId="0" applyAlignment="1" applyBorder="1" applyFont="1">
      <alignment horizontal="left" shrinkToFit="0" vertical="bottom" wrapText="1"/>
    </xf>
    <xf borderId="0" fillId="2" fontId="1" numFmtId="0" xfId="0" applyAlignment="1" applyFont="1">
      <alignment horizontal="left" readingOrder="0"/>
    </xf>
  </cellXfs>
  <cellStyles count="1">
    <cellStyle xfId="0" name="Normal" builtinId="0"/>
  </cellStyles>
  <dxfs count="2">
    <dxf>
      <font/>
      <fill>
        <patternFill patternType="solid">
          <fgColor rgb="FFFF0000"/>
          <bgColor rgb="FFFF00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6.25"/>
    <col customWidth="1" min="14" max="14" width="44.63"/>
  </cols>
  <sheetData>
    <row r="1" ht="55.5" customHeight="1">
      <c r="A1" s="1" t="s">
        <v>0</v>
      </c>
      <c r="B1" s="2" t="s">
        <v>1</v>
      </c>
      <c r="C1" s="3" t="s">
        <v>2</v>
      </c>
      <c r="D1" s="3" t="s">
        <v>3</v>
      </c>
      <c r="E1" s="3" t="s">
        <v>4</v>
      </c>
      <c r="F1" s="2" t="s">
        <v>5</v>
      </c>
      <c r="G1" s="2" t="s">
        <v>6</v>
      </c>
      <c r="H1" s="2" t="s">
        <v>7</v>
      </c>
      <c r="I1" s="2" t="s">
        <v>8</v>
      </c>
      <c r="J1" s="2" t="s">
        <v>9</v>
      </c>
      <c r="K1" s="4" t="s">
        <v>10</v>
      </c>
      <c r="L1" s="3" t="s">
        <v>11</v>
      </c>
      <c r="M1" s="2" t="s">
        <v>12</v>
      </c>
      <c r="N1" s="2" t="s">
        <v>13</v>
      </c>
      <c r="O1" s="5" t="s">
        <v>14</v>
      </c>
      <c r="P1" s="6"/>
      <c r="Q1" s="6"/>
      <c r="R1" s="6"/>
      <c r="S1" s="6"/>
      <c r="T1" s="6"/>
      <c r="U1" s="6"/>
      <c r="V1" s="6"/>
      <c r="W1" s="6"/>
      <c r="X1" s="6"/>
      <c r="Y1" s="6"/>
    </row>
    <row r="2">
      <c r="A2" s="7">
        <v>45071.0</v>
      </c>
      <c r="B2" s="8" t="s">
        <v>15</v>
      </c>
      <c r="C2" s="8" t="s">
        <v>16</v>
      </c>
      <c r="D2" s="8">
        <v>61.0</v>
      </c>
      <c r="E2" s="8" t="s">
        <v>17</v>
      </c>
      <c r="F2" s="8">
        <v>168.0</v>
      </c>
      <c r="G2" s="8">
        <v>0.0</v>
      </c>
      <c r="H2" s="8">
        <v>0.0</v>
      </c>
      <c r="I2" s="8">
        <v>0.0</v>
      </c>
      <c r="J2" s="8">
        <v>1.0</v>
      </c>
      <c r="K2" s="8">
        <v>1.0</v>
      </c>
      <c r="L2" s="8">
        <v>0.0</v>
      </c>
      <c r="M2" s="8">
        <v>0.0</v>
      </c>
      <c r="N2" s="8" t="s">
        <v>18</v>
      </c>
      <c r="O2" s="8" t="s">
        <v>19</v>
      </c>
    </row>
    <row r="3">
      <c r="A3" s="7">
        <v>45072.0</v>
      </c>
      <c r="B3" s="8" t="s">
        <v>15</v>
      </c>
      <c r="C3" s="8" t="s">
        <v>16</v>
      </c>
      <c r="D3" s="8">
        <v>68.0</v>
      </c>
      <c r="E3" s="8" t="s">
        <v>20</v>
      </c>
      <c r="F3" s="8">
        <v>264.0</v>
      </c>
      <c r="G3" s="8">
        <v>0.0</v>
      </c>
      <c r="H3" s="8">
        <v>0.0</v>
      </c>
      <c r="I3" s="8">
        <v>0.0</v>
      </c>
      <c r="J3" s="8">
        <v>9.0</v>
      </c>
      <c r="K3" s="8">
        <v>9.0</v>
      </c>
      <c r="L3" s="8">
        <v>0.0</v>
      </c>
      <c r="M3" s="8">
        <v>0.0</v>
      </c>
      <c r="N3" s="8" t="s">
        <v>21</v>
      </c>
      <c r="O3" s="8" t="s">
        <v>22</v>
      </c>
    </row>
    <row r="4">
      <c r="A4" s="7">
        <v>45073.0</v>
      </c>
      <c r="B4" s="8" t="s">
        <v>15</v>
      </c>
      <c r="C4" s="8" t="s">
        <v>16</v>
      </c>
      <c r="D4" s="8">
        <v>77.0</v>
      </c>
      <c r="E4" s="8" t="s">
        <v>23</v>
      </c>
      <c r="F4" s="8">
        <v>251.0</v>
      </c>
      <c r="G4" s="8">
        <v>2.0</v>
      </c>
      <c r="H4" s="8">
        <v>0.0</v>
      </c>
      <c r="I4" s="8">
        <v>2.0</v>
      </c>
      <c r="J4" s="8">
        <v>5.0</v>
      </c>
      <c r="K4" s="8">
        <v>7.0</v>
      </c>
      <c r="L4" s="8">
        <v>0.0</v>
      </c>
      <c r="M4" s="8">
        <v>0.0</v>
      </c>
      <c r="N4" s="8" t="s">
        <v>24</v>
      </c>
      <c r="O4" s="8" t="s">
        <v>25</v>
      </c>
    </row>
    <row r="5">
      <c r="A5" s="7">
        <v>45074.0</v>
      </c>
      <c r="B5" s="8" t="s">
        <v>26</v>
      </c>
      <c r="C5" s="8" t="s">
        <v>27</v>
      </c>
      <c r="D5" s="8">
        <v>81.0</v>
      </c>
      <c r="E5" s="8" t="s">
        <v>28</v>
      </c>
      <c r="F5" s="8">
        <v>184.0</v>
      </c>
      <c r="G5" s="8">
        <v>5.0</v>
      </c>
      <c r="H5" s="8">
        <v>0.0</v>
      </c>
      <c r="I5" s="8">
        <v>5.0</v>
      </c>
      <c r="J5" s="8">
        <v>9.0</v>
      </c>
      <c r="K5" s="8">
        <v>14.0</v>
      </c>
      <c r="L5" s="8">
        <v>0.0</v>
      </c>
      <c r="M5" s="8">
        <v>0.0</v>
      </c>
      <c r="N5" s="8" t="s">
        <v>29</v>
      </c>
      <c r="O5" s="8" t="s">
        <v>30</v>
      </c>
    </row>
    <row r="6">
      <c r="A6" s="7">
        <v>45075.0</v>
      </c>
      <c r="B6" s="8" t="s">
        <v>26</v>
      </c>
      <c r="C6" s="8" t="s">
        <v>27</v>
      </c>
      <c r="D6" s="8">
        <v>85.0</v>
      </c>
      <c r="E6" s="8" t="s">
        <v>28</v>
      </c>
      <c r="F6" s="8">
        <v>102.0</v>
      </c>
      <c r="G6" s="8">
        <v>0.0</v>
      </c>
      <c r="H6" s="8">
        <v>0.0</v>
      </c>
      <c r="I6" s="8">
        <v>0.0</v>
      </c>
      <c r="J6" s="8">
        <v>6.0</v>
      </c>
      <c r="K6" s="8">
        <v>0.0</v>
      </c>
      <c r="L6" s="8">
        <v>0.0</v>
      </c>
      <c r="M6" s="8">
        <v>0.0</v>
      </c>
      <c r="N6" s="8" t="s">
        <v>31</v>
      </c>
      <c r="O6" s="8" t="s">
        <v>32</v>
      </c>
    </row>
    <row r="7">
      <c r="A7" s="7">
        <v>45076.0</v>
      </c>
      <c r="B7" s="8" t="s">
        <v>26</v>
      </c>
      <c r="C7" s="8" t="s">
        <v>27</v>
      </c>
      <c r="D7" s="8">
        <v>84.0</v>
      </c>
      <c r="E7" s="8" t="s">
        <v>28</v>
      </c>
      <c r="F7" s="8">
        <v>95.0</v>
      </c>
      <c r="G7" s="8">
        <v>1.0</v>
      </c>
      <c r="H7" s="8">
        <v>0.0</v>
      </c>
      <c r="I7" s="8">
        <v>1.0</v>
      </c>
      <c r="J7" s="8">
        <v>1.0</v>
      </c>
      <c r="K7" s="8">
        <v>2.0</v>
      </c>
      <c r="L7" s="8">
        <v>0.0</v>
      </c>
      <c r="M7" s="8">
        <v>0.0</v>
      </c>
      <c r="N7" s="8" t="s">
        <v>33</v>
      </c>
      <c r="O7" s="8" t="s">
        <v>34</v>
      </c>
    </row>
    <row r="8">
      <c r="A8" s="7">
        <v>45077.0</v>
      </c>
      <c r="B8" s="8" t="s">
        <v>26</v>
      </c>
      <c r="C8" s="8" t="s">
        <v>27</v>
      </c>
      <c r="D8" s="8">
        <v>86.0</v>
      </c>
      <c r="E8" s="8" t="s">
        <v>28</v>
      </c>
      <c r="F8" s="8">
        <v>109.0</v>
      </c>
      <c r="G8" s="8">
        <v>4.0</v>
      </c>
      <c r="H8" s="8">
        <v>0.0</v>
      </c>
      <c r="I8" s="8">
        <v>4.0</v>
      </c>
      <c r="J8" s="8">
        <v>2.0</v>
      </c>
      <c r="K8" s="8">
        <v>6.0</v>
      </c>
      <c r="L8" s="8">
        <v>0.0</v>
      </c>
      <c r="M8" s="8">
        <v>0.0</v>
      </c>
      <c r="N8" s="8" t="s">
        <v>35</v>
      </c>
      <c r="O8" s="8" t="s">
        <v>36</v>
      </c>
    </row>
    <row r="9">
      <c r="A9" s="7">
        <v>45078.0</v>
      </c>
      <c r="B9" s="8" t="s">
        <v>26</v>
      </c>
      <c r="C9" s="8" t="s">
        <v>37</v>
      </c>
      <c r="D9" s="8">
        <v>87.0</v>
      </c>
      <c r="E9" s="8" t="s">
        <v>28</v>
      </c>
      <c r="F9" s="8">
        <v>231.0</v>
      </c>
      <c r="G9" s="8">
        <v>7.0</v>
      </c>
      <c r="H9" s="8">
        <v>0.0</v>
      </c>
      <c r="I9" s="8">
        <v>7.0</v>
      </c>
      <c r="J9" s="8">
        <v>0.0</v>
      </c>
      <c r="K9" s="8">
        <v>7.0</v>
      </c>
      <c r="L9" s="8">
        <v>0.0</v>
      </c>
      <c r="M9" s="8">
        <v>0.0</v>
      </c>
      <c r="N9" s="8" t="s">
        <v>38</v>
      </c>
      <c r="O9" s="8" t="s">
        <v>39</v>
      </c>
    </row>
    <row r="10">
      <c r="A10" s="7">
        <v>45079.0</v>
      </c>
      <c r="B10" s="8" t="s">
        <v>40</v>
      </c>
      <c r="C10" s="8" t="s">
        <v>41</v>
      </c>
      <c r="D10" s="8">
        <v>89.0</v>
      </c>
      <c r="E10" s="8" t="s">
        <v>23</v>
      </c>
      <c r="F10" s="8">
        <v>47.0</v>
      </c>
      <c r="G10" s="8">
        <v>0.0</v>
      </c>
      <c r="H10" s="8">
        <v>0.0</v>
      </c>
      <c r="I10" s="8">
        <v>0.0</v>
      </c>
      <c r="J10" s="8">
        <v>0.0</v>
      </c>
      <c r="K10" s="8">
        <v>0.0</v>
      </c>
      <c r="L10" s="8">
        <v>0.0</v>
      </c>
      <c r="M10" s="8">
        <v>0.0</v>
      </c>
      <c r="N10" s="8" t="s">
        <v>42</v>
      </c>
      <c r="O10" s="8" t="s">
        <v>43</v>
      </c>
    </row>
    <row r="11">
      <c r="A11" s="7">
        <v>45080.0</v>
      </c>
      <c r="B11" s="8" t="s">
        <v>44</v>
      </c>
      <c r="C11" s="8" t="s">
        <v>37</v>
      </c>
      <c r="D11" s="8">
        <v>75.0</v>
      </c>
      <c r="E11" s="8" t="s">
        <v>45</v>
      </c>
      <c r="F11" s="8">
        <v>131.0</v>
      </c>
      <c r="G11" s="8">
        <v>6.0</v>
      </c>
      <c r="H11" s="8">
        <v>1.0</v>
      </c>
      <c r="I11" s="8">
        <v>5.0</v>
      </c>
      <c r="J11" s="8">
        <v>4.0</v>
      </c>
      <c r="K11" s="8">
        <v>10.0</v>
      </c>
      <c r="L11" s="8">
        <v>0.0</v>
      </c>
      <c r="M11" s="8">
        <v>0.0</v>
      </c>
      <c r="N11" s="8" t="s">
        <v>46</v>
      </c>
      <c r="O11" s="8" t="s">
        <v>47</v>
      </c>
    </row>
    <row r="12">
      <c r="A12" s="7">
        <v>45081.0</v>
      </c>
      <c r="B12" s="8" t="s">
        <v>40</v>
      </c>
      <c r="C12" s="8" t="s">
        <v>48</v>
      </c>
      <c r="D12" s="8">
        <v>73.0</v>
      </c>
      <c r="E12" s="8" t="s">
        <v>49</v>
      </c>
      <c r="F12" s="8">
        <v>128.0</v>
      </c>
      <c r="G12" s="8">
        <v>0.0</v>
      </c>
      <c r="H12" s="8">
        <v>0.0</v>
      </c>
      <c r="I12" s="8">
        <v>0.0</v>
      </c>
      <c r="J12" s="8">
        <v>1.0</v>
      </c>
      <c r="K12" s="8">
        <v>2.0</v>
      </c>
      <c r="L12" s="8">
        <v>0.0</v>
      </c>
      <c r="M12" s="8">
        <v>0.0</v>
      </c>
      <c r="N12" s="8" t="s">
        <v>50</v>
      </c>
    </row>
    <row r="13">
      <c r="A13" s="7">
        <v>45083.0</v>
      </c>
      <c r="B13" s="8" t="s">
        <v>51</v>
      </c>
      <c r="C13" s="8" t="s">
        <v>52</v>
      </c>
      <c r="D13" s="8">
        <v>69.0</v>
      </c>
      <c r="E13" s="8" t="s">
        <v>53</v>
      </c>
      <c r="F13" s="8">
        <v>38.0</v>
      </c>
      <c r="G13" s="8">
        <v>0.0</v>
      </c>
      <c r="H13" s="8">
        <v>0.0</v>
      </c>
      <c r="I13" s="8">
        <v>0.0</v>
      </c>
      <c r="J13" s="8">
        <v>0.0</v>
      </c>
      <c r="K13" s="8">
        <v>0.0</v>
      </c>
      <c r="L13" s="8">
        <v>0.0</v>
      </c>
      <c r="M13" s="8">
        <v>0.0</v>
      </c>
      <c r="N13" s="8" t="s">
        <v>54</v>
      </c>
      <c r="O13" s="8" t="s">
        <v>55</v>
      </c>
    </row>
    <row r="14">
      <c r="A14" s="7">
        <v>45083.0</v>
      </c>
      <c r="B14" s="8" t="s">
        <v>44</v>
      </c>
      <c r="C14" s="8" t="s">
        <v>37</v>
      </c>
      <c r="D14" s="8">
        <v>69.0</v>
      </c>
      <c r="E14" s="8" t="s">
        <v>53</v>
      </c>
      <c r="F14" s="8">
        <v>46.0</v>
      </c>
      <c r="G14" s="8">
        <v>0.0</v>
      </c>
      <c r="H14" s="8">
        <v>0.0</v>
      </c>
      <c r="I14" s="8">
        <v>0.0</v>
      </c>
      <c r="J14" s="8">
        <v>0.0</v>
      </c>
      <c r="K14" s="8">
        <v>0.0</v>
      </c>
      <c r="L14" s="8">
        <v>0.0</v>
      </c>
      <c r="M14" s="8">
        <v>0.0</v>
      </c>
      <c r="N14" s="8" t="s">
        <v>56</v>
      </c>
      <c r="O14" s="8" t="s">
        <v>57</v>
      </c>
    </row>
    <row r="15">
      <c r="A15" s="7">
        <v>45086.0</v>
      </c>
      <c r="B15" s="8" t="s">
        <v>51</v>
      </c>
      <c r="C15" s="8" t="s">
        <v>52</v>
      </c>
      <c r="D15" s="8">
        <v>64.0</v>
      </c>
      <c r="E15" s="8" t="s">
        <v>58</v>
      </c>
      <c r="F15" s="8">
        <v>188.0</v>
      </c>
      <c r="G15" s="8">
        <v>0.0</v>
      </c>
      <c r="H15" s="8">
        <v>0.0</v>
      </c>
      <c r="I15" s="8">
        <v>0.0</v>
      </c>
      <c r="J15" s="8">
        <v>0.0</v>
      </c>
      <c r="K15" s="8">
        <v>0.0</v>
      </c>
      <c r="L15" s="8">
        <v>0.0</v>
      </c>
      <c r="M15" s="8">
        <v>0.0</v>
      </c>
      <c r="N15" s="8" t="s">
        <v>54</v>
      </c>
      <c r="O15" s="8" t="s">
        <v>59</v>
      </c>
    </row>
    <row r="16">
      <c r="A16" s="7">
        <v>45086.0</v>
      </c>
      <c r="B16" s="8" t="s">
        <v>60</v>
      </c>
      <c r="C16" s="8" t="s">
        <v>61</v>
      </c>
      <c r="D16" s="8">
        <v>64.0</v>
      </c>
      <c r="E16" s="8" t="s">
        <v>62</v>
      </c>
      <c r="F16" s="8">
        <v>84.0</v>
      </c>
      <c r="G16" s="8">
        <v>0.0</v>
      </c>
      <c r="H16" s="8">
        <v>0.0</v>
      </c>
      <c r="I16" s="8">
        <v>0.0</v>
      </c>
      <c r="J16" s="8">
        <v>1.0</v>
      </c>
      <c r="K16" s="8">
        <v>1.0</v>
      </c>
      <c r="L16" s="8">
        <v>0.0</v>
      </c>
      <c r="M16" s="8">
        <v>0.0</v>
      </c>
      <c r="N16" s="8" t="s">
        <v>63</v>
      </c>
      <c r="O16" s="8" t="s">
        <v>64</v>
      </c>
    </row>
    <row r="17">
      <c r="A17" s="7">
        <v>45087.0</v>
      </c>
      <c r="B17" s="8" t="s">
        <v>65</v>
      </c>
      <c r="C17" s="8" t="s">
        <v>61</v>
      </c>
      <c r="D17" s="8">
        <v>72.0</v>
      </c>
      <c r="E17" s="8" t="s">
        <v>66</v>
      </c>
      <c r="F17" s="8">
        <v>372.0</v>
      </c>
      <c r="G17" s="8">
        <v>11.0</v>
      </c>
      <c r="H17" s="8">
        <v>9.0</v>
      </c>
      <c r="I17" s="8">
        <v>11.0</v>
      </c>
      <c r="J17" s="8">
        <v>1.0</v>
      </c>
      <c r="K17" s="8">
        <v>21.0</v>
      </c>
      <c r="L17" s="8">
        <v>0.0</v>
      </c>
      <c r="M17" s="8">
        <v>7.0</v>
      </c>
      <c r="N17" s="8" t="s">
        <v>67</v>
      </c>
    </row>
    <row r="18">
      <c r="A18" s="7">
        <v>45087.0</v>
      </c>
      <c r="B18" s="8" t="s">
        <v>68</v>
      </c>
      <c r="C18" s="8" t="s">
        <v>69</v>
      </c>
      <c r="D18" s="8">
        <v>72.0</v>
      </c>
      <c r="E18" s="8" t="s">
        <v>23</v>
      </c>
      <c r="F18" s="8">
        <v>146.0</v>
      </c>
      <c r="G18" s="8">
        <v>7.0</v>
      </c>
      <c r="H18" s="8">
        <v>2.0</v>
      </c>
      <c r="I18" s="8">
        <v>5.0</v>
      </c>
      <c r="J18" s="8">
        <v>0.0</v>
      </c>
      <c r="K18" s="8">
        <v>7.0</v>
      </c>
      <c r="L18" s="8">
        <v>0.0</v>
      </c>
      <c r="M18" s="8">
        <v>0.0</v>
      </c>
      <c r="N18" s="8" t="s">
        <v>70</v>
      </c>
      <c r="O18" s="8" t="s">
        <v>71</v>
      </c>
    </row>
    <row r="19">
      <c r="A19" s="7">
        <v>45088.0</v>
      </c>
      <c r="B19" s="9">
        <v>45233.0</v>
      </c>
      <c r="C19" s="8" t="s">
        <v>72</v>
      </c>
      <c r="D19" s="8">
        <v>84.0</v>
      </c>
      <c r="E19" s="8" t="s">
        <v>23</v>
      </c>
      <c r="F19" s="8">
        <v>198.0</v>
      </c>
      <c r="G19" s="8">
        <v>2.0</v>
      </c>
      <c r="H19" s="8">
        <v>1.0</v>
      </c>
      <c r="I19" s="8">
        <v>1.0</v>
      </c>
      <c r="J19" s="8">
        <v>1.0</v>
      </c>
      <c r="K19" s="8">
        <v>5.0</v>
      </c>
      <c r="L19" s="8">
        <v>0.0</v>
      </c>
      <c r="M19" s="8">
        <v>0.0</v>
      </c>
      <c r="N19" s="8" t="s">
        <v>73</v>
      </c>
      <c r="O19" s="8" t="s">
        <v>74</v>
      </c>
    </row>
    <row r="20">
      <c r="A20" s="7">
        <v>45088.0</v>
      </c>
      <c r="B20" s="8" t="s">
        <v>75</v>
      </c>
      <c r="C20" s="8" t="s">
        <v>52</v>
      </c>
      <c r="D20" s="8">
        <v>84.0</v>
      </c>
      <c r="E20" s="8" t="s">
        <v>76</v>
      </c>
      <c r="F20" s="8">
        <v>97.0</v>
      </c>
      <c r="G20" s="8">
        <v>8.0</v>
      </c>
      <c r="H20" s="8">
        <v>6.0</v>
      </c>
      <c r="I20" s="8">
        <v>0.0</v>
      </c>
      <c r="J20" s="8">
        <v>0.0</v>
      </c>
      <c r="K20" s="8">
        <v>0.0</v>
      </c>
      <c r="L20" s="8">
        <v>0.0</v>
      </c>
      <c r="M20" s="8">
        <v>0.0</v>
      </c>
      <c r="N20" s="8" t="s">
        <v>77</v>
      </c>
    </row>
    <row r="21">
      <c r="A21" s="7">
        <v>45090.0</v>
      </c>
      <c r="B21" s="8" t="s">
        <v>78</v>
      </c>
      <c r="C21" s="8" t="s">
        <v>79</v>
      </c>
      <c r="D21" s="8">
        <v>69.0</v>
      </c>
      <c r="E21" s="8" t="s">
        <v>80</v>
      </c>
      <c r="F21" s="8">
        <v>32.0</v>
      </c>
      <c r="G21" s="8">
        <v>2.0</v>
      </c>
      <c r="H21" s="8">
        <v>0.0</v>
      </c>
      <c r="I21" s="8">
        <v>1.0</v>
      </c>
      <c r="J21" s="8">
        <v>0.0</v>
      </c>
      <c r="K21" s="8">
        <v>1.0</v>
      </c>
      <c r="L21" s="8">
        <v>0.0</v>
      </c>
      <c r="M21" s="8">
        <v>3.0</v>
      </c>
      <c r="N21" s="8" t="s">
        <v>81</v>
      </c>
    </row>
    <row r="22">
      <c r="A22" s="7">
        <v>45090.0</v>
      </c>
      <c r="B22" s="8" t="s">
        <v>44</v>
      </c>
      <c r="C22" s="8" t="s">
        <v>37</v>
      </c>
      <c r="D22" s="8">
        <v>69.0</v>
      </c>
      <c r="E22" s="8" t="s">
        <v>82</v>
      </c>
      <c r="F22" s="8">
        <v>83.0</v>
      </c>
      <c r="G22" s="8">
        <v>2.0</v>
      </c>
      <c r="H22" s="8">
        <v>0.0</v>
      </c>
      <c r="I22" s="8">
        <v>2.0</v>
      </c>
      <c r="J22" s="8">
        <v>0.0</v>
      </c>
      <c r="K22" s="8">
        <v>2.0</v>
      </c>
      <c r="L22" s="8">
        <v>0.0</v>
      </c>
      <c r="M22" s="8">
        <v>0.0</v>
      </c>
      <c r="N22" s="8" t="s">
        <v>83</v>
      </c>
      <c r="O22" s="8" t="s">
        <v>84</v>
      </c>
    </row>
    <row r="23">
      <c r="A23" s="7">
        <v>45091.0</v>
      </c>
      <c r="B23" s="8" t="s">
        <v>85</v>
      </c>
      <c r="C23" s="8" t="s">
        <v>79</v>
      </c>
      <c r="D23" s="8">
        <v>62.0</v>
      </c>
      <c r="E23" s="8" t="s">
        <v>86</v>
      </c>
      <c r="F23" s="8">
        <v>44.0</v>
      </c>
      <c r="G23" s="8">
        <v>0.0</v>
      </c>
      <c r="H23" s="8">
        <v>0.0</v>
      </c>
      <c r="I23" s="8">
        <v>0.0</v>
      </c>
      <c r="J23" s="8">
        <v>0.0</v>
      </c>
      <c r="K23" s="8">
        <v>0.0</v>
      </c>
      <c r="L23" s="8">
        <v>0.0</v>
      </c>
      <c r="M23" s="8">
        <v>0.0</v>
      </c>
      <c r="N23" s="8" t="s">
        <v>54</v>
      </c>
    </row>
    <row r="24">
      <c r="A24" s="7">
        <v>45091.0</v>
      </c>
      <c r="B24" s="8" t="s">
        <v>44</v>
      </c>
      <c r="C24" s="8" t="s">
        <v>37</v>
      </c>
      <c r="D24" s="8">
        <v>62.0</v>
      </c>
      <c r="E24" s="8" t="s">
        <v>87</v>
      </c>
      <c r="F24" s="8">
        <v>27.0</v>
      </c>
      <c r="G24" s="8">
        <v>0.0</v>
      </c>
      <c r="H24" s="8">
        <v>0.0</v>
      </c>
      <c r="I24" s="8">
        <v>0.0</v>
      </c>
      <c r="J24" s="8">
        <v>0.0</v>
      </c>
      <c r="K24" s="8">
        <v>0.0</v>
      </c>
      <c r="L24" s="8">
        <v>0.0</v>
      </c>
      <c r="M24" s="8">
        <v>0.0</v>
      </c>
      <c r="N24" s="8" t="s">
        <v>56</v>
      </c>
      <c r="O24" s="8" t="s">
        <v>88</v>
      </c>
    </row>
    <row r="25">
      <c r="A25" s="7">
        <v>45092.0</v>
      </c>
      <c r="B25" s="8" t="s">
        <v>85</v>
      </c>
      <c r="C25" s="8" t="s">
        <v>37</v>
      </c>
      <c r="D25" s="8">
        <v>74.0</v>
      </c>
      <c r="E25" s="8" t="s">
        <v>28</v>
      </c>
      <c r="F25" s="8">
        <v>157.0</v>
      </c>
      <c r="G25" s="8">
        <v>0.0</v>
      </c>
      <c r="H25" s="8">
        <v>0.0</v>
      </c>
      <c r="I25" s="8">
        <v>0.0</v>
      </c>
      <c r="J25" s="8">
        <v>0.0</v>
      </c>
      <c r="K25" s="8">
        <v>0.0</v>
      </c>
      <c r="L25" s="8">
        <v>0.0</v>
      </c>
      <c r="M25" s="8">
        <v>0.0</v>
      </c>
      <c r="N25" s="8" t="s">
        <v>56</v>
      </c>
      <c r="O25" s="8" t="s">
        <v>89</v>
      </c>
    </row>
    <row r="26">
      <c r="A26" s="7">
        <v>45092.0</v>
      </c>
      <c r="B26" s="8" t="s">
        <v>90</v>
      </c>
      <c r="C26" s="8" t="s">
        <v>48</v>
      </c>
      <c r="D26" s="8">
        <v>74.0</v>
      </c>
      <c r="E26" s="8" t="s">
        <v>28</v>
      </c>
      <c r="F26" s="8">
        <v>117.0</v>
      </c>
      <c r="G26" s="8">
        <v>3.0</v>
      </c>
      <c r="H26" s="8">
        <v>1.0</v>
      </c>
      <c r="I26" s="8">
        <v>2.0</v>
      </c>
      <c r="J26" s="8">
        <v>1.0</v>
      </c>
      <c r="K26" s="8">
        <v>4.0</v>
      </c>
      <c r="L26" s="8">
        <v>0.0</v>
      </c>
      <c r="M26" s="8">
        <v>0.0</v>
      </c>
      <c r="N26" s="8" t="s">
        <v>91</v>
      </c>
      <c r="O26" s="8" t="s">
        <v>92</v>
      </c>
    </row>
    <row r="27">
      <c r="A27" s="7">
        <v>45093.0</v>
      </c>
      <c r="B27" s="8" t="s">
        <v>93</v>
      </c>
      <c r="C27" s="8" t="s">
        <v>72</v>
      </c>
      <c r="D27" s="8">
        <v>63.0</v>
      </c>
      <c r="E27" s="8" t="s">
        <v>94</v>
      </c>
      <c r="F27" s="8">
        <v>41.0</v>
      </c>
      <c r="G27" s="8">
        <v>0.0</v>
      </c>
      <c r="H27" s="8">
        <v>0.0</v>
      </c>
      <c r="I27" s="8">
        <v>0.0</v>
      </c>
      <c r="J27" s="8">
        <v>0.0</v>
      </c>
      <c r="K27" s="8">
        <v>0.0</v>
      </c>
      <c r="L27" s="8">
        <v>0.0</v>
      </c>
      <c r="M27" s="8">
        <v>0.0</v>
      </c>
      <c r="N27" s="8" t="s">
        <v>95</v>
      </c>
      <c r="O27" s="8" t="s">
        <v>96</v>
      </c>
    </row>
    <row r="28">
      <c r="A28" s="7">
        <v>45094.0</v>
      </c>
      <c r="B28" s="8" t="s">
        <v>97</v>
      </c>
      <c r="C28" s="8" t="s">
        <v>48</v>
      </c>
      <c r="D28" s="8">
        <v>75.0</v>
      </c>
      <c r="E28" s="8" t="s">
        <v>28</v>
      </c>
      <c r="F28" s="8">
        <v>126.0</v>
      </c>
      <c r="G28" s="8">
        <v>2.0</v>
      </c>
      <c r="H28" s="8">
        <v>0.0</v>
      </c>
      <c r="I28" s="8">
        <v>1.0</v>
      </c>
      <c r="J28" s="8">
        <v>0.0</v>
      </c>
      <c r="K28" s="8">
        <v>1.0</v>
      </c>
      <c r="L28" s="8">
        <v>0.0</v>
      </c>
      <c r="M28" s="8">
        <v>0.0</v>
      </c>
      <c r="N28" s="8" t="s">
        <v>98</v>
      </c>
    </row>
    <row r="29">
      <c r="A29" s="10">
        <v>45095.0</v>
      </c>
      <c r="B29" s="9">
        <v>45233.0</v>
      </c>
      <c r="C29" s="8" t="s">
        <v>72</v>
      </c>
      <c r="D29" s="8">
        <v>72.0</v>
      </c>
      <c r="E29" s="8" t="s">
        <v>23</v>
      </c>
      <c r="F29" s="8">
        <v>280.0</v>
      </c>
      <c r="G29" s="8">
        <v>9.0</v>
      </c>
      <c r="H29" s="8">
        <v>1.0</v>
      </c>
      <c r="I29" s="8">
        <v>3.0</v>
      </c>
      <c r="J29" s="8">
        <v>3.0</v>
      </c>
      <c r="K29" s="8">
        <v>13.0</v>
      </c>
      <c r="L29" s="8">
        <v>0.0</v>
      </c>
      <c r="M29" s="8"/>
      <c r="N29" s="8" t="s">
        <v>99</v>
      </c>
      <c r="O29" s="8" t="s">
        <v>100</v>
      </c>
    </row>
    <row r="30" ht="18.75" customHeight="1">
      <c r="A30" s="10">
        <v>45096.0</v>
      </c>
      <c r="B30" s="11">
        <v>0.4583333333333333</v>
      </c>
      <c r="C30" s="8" t="s">
        <v>101</v>
      </c>
      <c r="D30" s="8">
        <v>80.0</v>
      </c>
      <c r="E30" s="8" t="s">
        <v>102</v>
      </c>
      <c r="F30" s="8">
        <v>123.0</v>
      </c>
      <c r="G30" s="8">
        <v>0.0</v>
      </c>
      <c r="H30" s="8">
        <v>0.0</v>
      </c>
      <c r="I30" s="8">
        <v>0.0</v>
      </c>
      <c r="J30" s="8">
        <v>0.0</v>
      </c>
      <c r="K30" s="8">
        <v>0.0</v>
      </c>
      <c r="L30" s="8">
        <v>0.0</v>
      </c>
      <c r="M30" s="8">
        <v>0.0</v>
      </c>
      <c r="N30" s="8" t="s">
        <v>103</v>
      </c>
      <c r="O30" s="8" t="s">
        <v>104</v>
      </c>
    </row>
    <row r="31">
      <c r="A31" s="12">
        <v>45097.0</v>
      </c>
      <c r="B31" s="9">
        <v>45233.0</v>
      </c>
      <c r="C31" s="8" t="s">
        <v>105</v>
      </c>
      <c r="D31" s="8">
        <v>81.0</v>
      </c>
      <c r="E31" s="8" t="s">
        <v>28</v>
      </c>
      <c r="F31" s="8">
        <v>131.0</v>
      </c>
      <c r="G31" s="8">
        <v>5.0</v>
      </c>
      <c r="H31" s="8">
        <v>1.0</v>
      </c>
      <c r="I31" s="8">
        <v>2.0</v>
      </c>
      <c r="J31" s="8">
        <v>0.0</v>
      </c>
      <c r="K31" s="8">
        <v>3.0</v>
      </c>
      <c r="L31" s="8">
        <v>0.0</v>
      </c>
      <c r="M31" s="8">
        <v>0.0</v>
      </c>
      <c r="N31" s="8" t="s">
        <v>106</v>
      </c>
      <c r="O31" s="8" t="s">
        <v>107</v>
      </c>
    </row>
    <row r="32">
      <c r="A32" s="7">
        <v>45097.0</v>
      </c>
      <c r="B32" s="8" t="s">
        <v>44</v>
      </c>
      <c r="C32" s="8" t="s">
        <v>37</v>
      </c>
      <c r="D32" s="8">
        <v>80.0</v>
      </c>
      <c r="E32" s="8" t="s">
        <v>108</v>
      </c>
      <c r="F32" s="8">
        <v>46.0</v>
      </c>
      <c r="G32" s="8">
        <v>0.0</v>
      </c>
      <c r="H32" s="8">
        <v>0.0</v>
      </c>
      <c r="I32" s="8">
        <v>0.0</v>
      </c>
      <c r="J32" s="8">
        <v>0.0</v>
      </c>
      <c r="K32" s="8">
        <v>0.0</v>
      </c>
      <c r="L32" s="8">
        <v>0.0</v>
      </c>
      <c r="M32" s="8">
        <v>0.0</v>
      </c>
      <c r="N32" s="8" t="s">
        <v>109</v>
      </c>
      <c r="O32" s="8"/>
    </row>
    <row r="33">
      <c r="A33" s="7">
        <v>45098.0</v>
      </c>
      <c r="B33" s="8" t="s">
        <v>110</v>
      </c>
      <c r="C33" s="8" t="s">
        <v>111</v>
      </c>
      <c r="D33" s="8">
        <v>79.0</v>
      </c>
      <c r="E33" s="8" t="s">
        <v>23</v>
      </c>
      <c r="F33" s="8">
        <v>49.0</v>
      </c>
      <c r="G33" s="8">
        <v>2.0</v>
      </c>
      <c r="H33" s="8">
        <v>0.0</v>
      </c>
      <c r="I33" s="8">
        <v>1.0</v>
      </c>
      <c r="J33" s="8">
        <v>0.0</v>
      </c>
      <c r="K33" s="8">
        <v>1.0</v>
      </c>
      <c r="L33" s="8">
        <v>0.0</v>
      </c>
      <c r="M33" s="8">
        <v>0.0</v>
      </c>
      <c r="N33" s="8" t="s">
        <v>112</v>
      </c>
    </row>
    <row r="34">
      <c r="A34" s="7">
        <v>45098.0</v>
      </c>
      <c r="B34" s="8" t="s">
        <v>44</v>
      </c>
      <c r="C34" s="8" t="s">
        <v>37</v>
      </c>
      <c r="D34" s="8">
        <v>79.0</v>
      </c>
      <c r="E34" s="8" t="s">
        <v>28</v>
      </c>
      <c r="F34" s="8">
        <v>99.0</v>
      </c>
      <c r="G34" s="8">
        <v>1.0</v>
      </c>
      <c r="H34" s="8">
        <v>0.0</v>
      </c>
      <c r="I34" s="8">
        <v>1.0</v>
      </c>
      <c r="J34" s="8">
        <v>0.0</v>
      </c>
      <c r="K34" s="8">
        <v>1.0</v>
      </c>
      <c r="L34" s="8">
        <v>0.0</v>
      </c>
      <c r="M34" s="8">
        <v>0.0</v>
      </c>
      <c r="N34" s="8" t="s">
        <v>113</v>
      </c>
      <c r="O34" s="8" t="s">
        <v>114</v>
      </c>
    </row>
    <row r="35">
      <c r="A35" s="7">
        <v>45099.0</v>
      </c>
      <c r="B35" s="8" t="s">
        <v>85</v>
      </c>
      <c r="C35" s="8" t="s">
        <v>115</v>
      </c>
      <c r="D35" s="8">
        <v>76.0</v>
      </c>
      <c r="E35" s="8" t="s">
        <v>28</v>
      </c>
      <c r="F35" s="8">
        <v>63.0</v>
      </c>
      <c r="G35" s="8">
        <v>0.0</v>
      </c>
      <c r="H35" s="8">
        <v>1.0</v>
      </c>
      <c r="I35" s="8">
        <v>0.0</v>
      </c>
      <c r="J35" s="8">
        <v>1.0</v>
      </c>
      <c r="K35" s="8">
        <v>0.0</v>
      </c>
      <c r="L35" s="8">
        <v>0.0</v>
      </c>
      <c r="M35" s="8">
        <v>0.0</v>
      </c>
      <c r="N35" s="8" t="s">
        <v>116</v>
      </c>
      <c r="O35" s="8" t="s">
        <v>117</v>
      </c>
    </row>
    <row r="36">
      <c r="A36" s="7">
        <v>45099.0</v>
      </c>
      <c r="B36" s="8" t="s">
        <v>40</v>
      </c>
      <c r="C36" s="8" t="s">
        <v>48</v>
      </c>
      <c r="D36" s="8">
        <v>75.0</v>
      </c>
      <c r="E36" s="8" t="s">
        <v>118</v>
      </c>
      <c r="F36" s="8">
        <v>48.0</v>
      </c>
      <c r="G36" s="8">
        <v>0.0</v>
      </c>
      <c r="H36" s="8">
        <v>0.0</v>
      </c>
      <c r="I36" s="8">
        <v>0.0</v>
      </c>
      <c r="J36" s="8">
        <v>0.0</v>
      </c>
      <c r="K36" s="8">
        <v>0.0</v>
      </c>
      <c r="L36" s="8">
        <v>0.0</v>
      </c>
      <c r="M36" s="8">
        <v>0.0</v>
      </c>
      <c r="N36" s="8" t="s">
        <v>119</v>
      </c>
    </row>
    <row r="37">
      <c r="A37" s="7">
        <v>45100.0</v>
      </c>
      <c r="B37" s="8" t="s">
        <v>85</v>
      </c>
      <c r="C37" s="8" t="s">
        <v>111</v>
      </c>
      <c r="D37" s="8">
        <v>76.0</v>
      </c>
      <c r="E37" s="8" t="s">
        <v>120</v>
      </c>
      <c r="F37" s="8">
        <v>93.0</v>
      </c>
      <c r="G37" s="8">
        <v>5.0</v>
      </c>
      <c r="H37" s="8">
        <v>0.0</v>
      </c>
      <c r="I37" s="8">
        <v>2.0</v>
      </c>
      <c r="J37" s="8">
        <v>0.0</v>
      </c>
      <c r="K37" s="8">
        <v>4.0</v>
      </c>
      <c r="L37" s="8">
        <v>0.0</v>
      </c>
      <c r="M37" s="8">
        <v>0.0</v>
      </c>
      <c r="N37" s="8" t="s">
        <v>121</v>
      </c>
      <c r="O37" s="8" t="s">
        <v>122</v>
      </c>
    </row>
    <row r="38">
      <c r="A38" s="7">
        <v>45100.0</v>
      </c>
      <c r="B38" s="8" t="s">
        <v>40</v>
      </c>
      <c r="C38" s="8" t="s">
        <v>115</v>
      </c>
      <c r="D38" s="8">
        <v>76.0</v>
      </c>
      <c r="E38" s="8" t="s">
        <v>123</v>
      </c>
      <c r="F38" s="8">
        <v>61.0</v>
      </c>
      <c r="G38" s="8">
        <v>4.0</v>
      </c>
      <c r="H38" s="8">
        <v>1.0</v>
      </c>
      <c r="I38" s="8">
        <v>0.0</v>
      </c>
      <c r="J38" s="8">
        <v>0.0</v>
      </c>
      <c r="K38" s="8">
        <v>7.0</v>
      </c>
      <c r="L38" s="8">
        <v>0.0</v>
      </c>
      <c r="M38" s="8">
        <v>0.0</v>
      </c>
      <c r="N38" s="8" t="s">
        <v>124</v>
      </c>
    </row>
    <row r="39">
      <c r="A39" s="7">
        <v>45101.0</v>
      </c>
      <c r="B39" s="8" t="s">
        <v>85</v>
      </c>
      <c r="C39" s="8" t="s">
        <v>115</v>
      </c>
      <c r="D39" s="8">
        <v>75.0</v>
      </c>
      <c r="E39" s="8" t="s">
        <v>125</v>
      </c>
      <c r="F39" s="8">
        <v>114.0</v>
      </c>
      <c r="G39" s="8">
        <v>5.0</v>
      </c>
      <c r="H39" s="8">
        <v>1.0</v>
      </c>
      <c r="I39" s="8">
        <v>2.0</v>
      </c>
      <c r="J39" s="8">
        <v>2.0</v>
      </c>
      <c r="K39" s="8">
        <v>6.0</v>
      </c>
      <c r="L39" s="8">
        <v>0.0</v>
      </c>
      <c r="M39" s="8">
        <v>0.0</v>
      </c>
      <c r="N39" s="8" t="s">
        <v>126</v>
      </c>
      <c r="O39" s="8" t="s">
        <v>127</v>
      </c>
    </row>
    <row r="40">
      <c r="A40" s="7">
        <v>45101.0</v>
      </c>
      <c r="B40" s="8" t="s">
        <v>128</v>
      </c>
      <c r="C40" s="8" t="s">
        <v>69</v>
      </c>
      <c r="D40" s="8">
        <v>75.0</v>
      </c>
      <c r="E40" s="8" t="s">
        <v>129</v>
      </c>
      <c r="F40" s="8">
        <v>37.0</v>
      </c>
      <c r="G40" s="8">
        <v>0.0</v>
      </c>
      <c r="H40" s="8">
        <v>0.0</v>
      </c>
      <c r="I40" s="8">
        <v>0.0</v>
      </c>
      <c r="J40" s="8">
        <v>0.0</v>
      </c>
      <c r="K40" s="8">
        <v>1.0</v>
      </c>
      <c r="L40" s="8">
        <v>0.0</v>
      </c>
      <c r="M40" s="8">
        <v>0.0</v>
      </c>
      <c r="N40" s="8" t="s">
        <v>130</v>
      </c>
      <c r="O40" s="8" t="s">
        <v>131</v>
      </c>
    </row>
    <row r="41">
      <c r="A41" s="7">
        <v>45102.0</v>
      </c>
      <c r="B41" s="8" t="s">
        <v>85</v>
      </c>
      <c r="C41" s="8" t="s">
        <v>132</v>
      </c>
      <c r="D41" s="8">
        <v>82.0</v>
      </c>
      <c r="E41" s="8" t="s">
        <v>133</v>
      </c>
      <c r="F41" s="8">
        <v>136.0</v>
      </c>
      <c r="G41" s="8">
        <v>2.0</v>
      </c>
      <c r="H41" s="8">
        <v>3.0</v>
      </c>
      <c r="I41" s="8">
        <v>2.0</v>
      </c>
      <c r="J41" s="8">
        <v>1.0</v>
      </c>
      <c r="K41" s="8">
        <v>3.0</v>
      </c>
      <c r="L41" s="8">
        <v>0.0</v>
      </c>
      <c r="M41" s="8">
        <v>0.0</v>
      </c>
      <c r="N41" s="8" t="s">
        <v>134</v>
      </c>
      <c r="O41" s="8" t="s">
        <v>135</v>
      </c>
    </row>
    <row r="42">
      <c r="A42" s="7">
        <v>45102.0</v>
      </c>
      <c r="B42" s="8" t="s">
        <v>40</v>
      </c>
      <c r="C42" s="8" t="s">
        <v>48</v>
      </c>
      <c r="D42" s="8">
        <v>80.0</v>
      </c>
      <c r="E42" s="8" t="s">
        <v>136</v>
      </c>
      <c r="F42" s="8">
        <v>58.0</v>
      </c>
      <c r="G42" s="8">
        <v>3.0</v>
      </c>
      <c r="H42" s="8">
        <v>3.0</v>
      </c>
      <c r="I42" s="8">
        <v>0.0</v>
      </c>
      <c r="J42" s="8">
        <v>0.0</v>
      </c>
      <c r="K42" s="8">
        <v>3.0</v>
      </c>
      <c r="L42" s="8">
        <v>0.0</v>
      </c>
      <c r="M42" s="8">
        <v>0.0</v>
      </c>
      <c r="N42" s="8" t="s">
        <v>137</v>
      </c>
      <c r="O42" s="8" t="s">
        <v>138</v>
      </c>
    </row>
    <row r="43">
      <c r="A43" s="10">
        <v>45103.0</v>
      </c>
      <c r="B43" s="11">
        <v>0.4583333333333333</v>
      </c>
      <c r="C43" s="8" t="s">
        <v>101</v>
      </c>
      <c r="D43" s="8">
        <v>80.0</v>
      </c>
      <c r="E43" s="8" t="s">
        <v>139</v>
      </c>
      <c r="F43" s="8">
        <v>162.0</v>
      </c>
      <c r="G43" s="8">
        <v>0.0</v>
      </c>
      <c r="H43" s="8">
        <v>0.0</v>
      </c>
      <c r="I43" s="8">
        <v>0.0</v>
      </c>
      <c r="J43" s="8">
        <v>3.0</v>
      </c>
      <c r="K43">
        <f>SUM(G43:J43)</f>
        <v>3</v>
      </c>
      <c r="L43" s="8">
        <v>0.0</v>
      </c>
      <c r="M43" s="8">
        <v>0.0</v>
      </c>
      <c r="N43" s="8" t="s">
        <v>140</v>
      </c>
      <c r="O43" s="8" t="s">
        <v>141</v>
      </c>
    </row>
    <row r="44">
      <c r="A44" s="7">
        <v>45104.0</v>
      </c>
      <c r="B44" s="8" t="s">
        <v>85</v>
      </c>
      <c r="C44" s="8" t="s">
        <v>115</v>
      </c>
      <c r="D44" s="8">
        <v>78.0</v>
      </c>
      <c r="E44" s="8" t="s">
        <v>28</v>
      </c>
      <c r="F44" s="8">
        <v>56.0</v>
      </c>
      <c r="G44" s="8">
        <v>2.0</v>
      </c>
      <c r="H44" s="8">
        <v>0.0</v>
      </c>
      <c r="I44" s="8">
        <v>2.0</v>
      </c>
      <c r="J44" s="8">
        <v>0.0</v>
      </c>
      <c r="K44" s="8">
        <v>3.0</v>
      </c>
      <c r="L44" s="8">
        <v>0.0</v>
      </c>
      <c r="M44" s="8">
        <v>0.0</v>
      </c>
      <c r="N44" s="8" t="s">
        <v>142</v>
      </c>
      <c r="O44" s="8" t="s">
        <v>143</v>
      </c>
    </row>
    <row r="45">
      <c r="A45" s="7">
        <v>45105.0</v>
      </c>
      <c r="B45" s="8" t="s">
        <v>85</v>
      </c>
      <c r="C45" s="8" t="s">
        <v>115</v>
      </c>
      <c r="D45" s="8">
        <v>65.0</v>
      </c>
      <c r="E45" s="8" t="s">
        <v>144</v>
      </c>
      <c r="F45" s="8">
        <v>36.0</v>
      </c>
      <c r="G45" s="8">
        <v>0.0</v>
      </c>
      <c r="H45" s="8">
        <v>0.0</v>
      </c>
      <c r="I45" s="8">
        <v>0.0</v>
      </c>
      <c r="J45" s="8">
        <v>0.0</v>
      </c>
      <c r="K45" s="8">
        <v>0.0</v>
      </c>
      <c r="L45" s="8">
        <v>0.0</v>
      </c>
      <c r="M45" s="8">
        <v>0.0</v>
      </c>
      <c r="N45" s="8" t="s">
        <v>56</v>
      </c>
      <c r="O45" s="8" t="s">
        <v>145</v>
      </c>
    </row>
    <row r="46">
      <c r="A46" s="7">
        <v>45105.0</v>
      </c>
      <c r="B46" s="8" t="s">
        <v>146</v>
      </c>
      <c r="C46" s="8" t="s">
        <v>52</v>
      </c>
      <c r="D46" s="8">
        <v>63.0</v>
      </c>
      <c r="E46" s="8" t="s">
        <v>147</v>
      </c>
      <c r="F46" s="8">
        <v>5.0</v>
      </c>
      <c r="G46" s="8">
        <v>0.0</v>
      </c>
      <c r="H46" s="8">
        <v>0.0</v>
      </c>
      <c r="I46" s="8">
        <v>0.0</v>
      </c>
      <c r="J46" s="8">
        <v>0.0</v>
      </c>
      <c r="K46" s="8">
        <v>1.0</v>
      </c>
      <c r="L46" s="8">
        <v>0.0</v>
      </c>
      <c r="M46" s="8">
        <v>0.0</v>
      </c>
      <c r="N46" s="8" t="s">
        <v>148</v>
      </c>
    </row>
    <row r="47">
      <c r="A47" s="7">
        <v>45106.0</v>
      </c>
      <c r="B47" s="8" t="s">
        <v>149</v>
      </c>
      <c r="C47" s="8" t="s">
        <v>115</v>
      </c>
      <c r="D47" s="8">
        <v>73.0</v>
      </c>
      <c r="E47" s="8" t="s">
        <v>150</v>
      </c>
      <c r="F47" s="8">
        <v>27.0</v>
      </c>
      <c r="G47" s="8">
        <v>1.0</v>
      </c>
      <c r="H47" s="8">
        <v>0.0</v>
      </c>
      <c r="I47" s="8">
        <v>1.0</v>
      </c>
      <c r="J47" s="8">
        <v>0.0</v>
      </c>
      <c r="K47" s="8">
        <v>1.0</v>
      </c>
      <c r="L47" s="8">
        <v>0.0</v>
      </c>
      <c r="M47" s="8">
        <v>0.0</v>
      </c>
      <c r="N47" s="8" t="s">
        <v>151</v>
      </c>
      <c r="O47" s="8" t="s">
        <v>152</v>
      </c>
    </row>
    <row r="48">
      <c r="A48" s="7">
        <v>45107.0</v>
      </c>
      <c r="B48" s="8" t="s">
        <v>85</v>
      </c>
      <c r="C48" s="8" t="s">
        <v>52</v>
      </c>
      <c r="D48" s="8">
        <v>86.0</v>
      </c>
      <c r="E48" s="8" t="s">
        <v>153</v>
      </c>
      <c r="F48" s="8">
        <v>21.0</v>
      </c>
      <c r="G48" s="8">
        <v>0.0</v>
      </c>
      <c r="H48" s="8">
        <v>0.0</v>
      </c>
      <c r="I48" s="8">
        <v>0.0</v>
      </c>
      <c r="J48" s="8">
        <v>0.0</v>
      </c>
      <c r="K48" s="8">
        <v>1.0</v>
      </c>
      <c r="L48" s="8">
        <v>0.0</v>
      </c>
      <c r="M48" s="8">
        <v>0.0</v>
      </c>
      <c r="N48" s="8" t="s">
        <v>154</v>
      </c>
    </row>
    <row r="49">
      <c r="A49" s="10">
        <v>45107.0</v>
      </c>
      <c r="B49" s="8" t="s">
        <v>155</v>
      </c>
      <c r="C49" s="8" t="s">
        <v>156</v>
      </c>
      <c r="D49" s="8">
        <v>85.0</v>
      </c>
      <c r="E49" s="8" t="s">
        <v>157</v>
      </c>
      <c r="F49" s="8">
        <v>47.0</v>
      </c>
      <c r="G49" s="8">
        <v>4.0</v>
      </c>
      <c r="I49" s="8">
        <v>4.0</v>
      </c>
      <c r="J49" s="8">
        <v>1.0</v>
      </c>
      <c r="L49" s="8">
        <v>0.0</v>
      </c>
      <c r="M49" s="8">
        <v>0.0</v>
      </c>
      <c r="N49" s="8" t="s">
        <v>158</v>
      </c>
    </row>
    <row r="50">
      <c r="A50" s="7">
        <v>45108.0</v>
      </c>
      <c r="B50" s="8" t="s">
        <v>159</v>
      </c>
      <c r="C50" s="8" t="s">
        <v>52</v>
      </c>
      <c r="D50" s="8">
        <v>72.0</v>
      </c>
      <c r="E50" s="8" t="s">
        <v>160</v>
      </c>
      <c r="F50" s="8">
        <v>45.0</v>
      </c>
      <c r="G50" s="8">
        <v>0.0</v>
      </c>
      <c r="H50" s="8">
        <v>0.0</v>
      </c>
      <c r="I50" s="8">
        <v>0.0</v>
      </c>
      <c r="J50" s="8">
        <v>0.0</v>
      </c>
      <c r="K50" s="8">
        <v>2.0</v>
      </c>
      <c r="L50" s="8">
        <v>0.0</v>
      </c>
      <c r="M50" s="8">
        <v>0.0</v>
      </c>
      <c r="N50" s="8" t="s">
        <v>161</v>
      </c>
      <c r="O50" s="8" t="s">
        <v>162</v>
      </c>
    </row>
    <row r="51">
      <c r="A51" s="7">
        <v>45110.0</v>
      </c>
      <c r="B51" s="11">
        <v>0.4583333333333333</v>
      </c>
      <c r="C51" s="8" t="s">
        <v>101</v>
      </c>
      <c r="D51" s="8">
        <v>75.0</v>
      </c>
      <c r="E51" s="8" t="s">
        <v>163</v>
      </c>
      <c r="F51" s="8">
        <v>116.0</v>
      </c>
      <c r="G51" s="8">
        <v>0.0</v>
      </c>
      <c r="H51" s="8">
        <v>0.0</v>
      </c>
      <c r="I51" s="8">
        <v>0.0</v>
      </c>
      <c r="J51" s="8">
        <v>0.0</v>
      </c>
      <c r="K51" s="8">
        <v>1.0</v>
      </c>
      <c r="L51" s="8">
        <v>0.0</v>
      </c>
      <c r="M51" s="8">
        <v>0.0</v>
      </c>
      <c r="N51" s="8" t="s">
        <v>164</v>
      </c>
      <c r="O51" s="8" t="s">
        <v>165</v>
      </c>
    </row>
    <row r="52">
      <c r="A52" s="7">
        <v>45110.0</v>
      </c>
      <c r="B52" s="8" t="s">
        <v>166</v>
      </c>
      <c r="C52" s="8" t="s">
        <v>115</v>
      </c>
      <c r="D52" s="8">
        <v>77.0</v>
      </c>
      <c r="E52" s="8" t="s">
        <v>167</v>
      </c>
      <c r="F52" s="8">
        <v>162.0</v>
      </c>
      <c r="G52" s="8">
        <v>3.0</v>
      </c>
      <c r="H52" s="8">
        <v>0.0</v>
      </c>
      <c r="I52" s="8">
        <v>3.0</v>
      </c>
      <c r="J52" s="8">
        <v>1.0</v>
      </c>
      <c r="K52" s="8">
        <v>4.0</v>
      </c>
      <c r="L52" s="8">
        <v>0.0</v>
      </c>
      <c r="M52" s="8">
        <v>0.0</v>
      </c>
      <c r="N52" s="8" t="s">
        <v>168</v>
      </c>
      <c r="O52" s="8" t="s">
        <v>169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0.63"/>
    <col customWidth="1" min="2" max="2" width="13.0"/>
    <col customWidth="1" min="3" max="3" width="17.38"/>
    <col customWidth="1" min="4" max="4" width="5.88"/>
    <col customWidth="1" min="5" max="5" width="22.13"/>
    <col customWidth="1" min="6" max="6" width="10.63"/>
    <col customWidth="1" min="7" max="7" width="9.0"/>
    <col customWidth="1" hidden="1" min="8" max="8" width="10.75"/>
    <col customWidth="1" hidden="1" min="9" max="9" width="10.0"/>
    <col customWidth="1" hidden="1" min="10" max="10" width="10.75"/>
    <col hidden="1" min="11" max="11" width="12.63"/>
    <col customWidth="1" min="14" max="14" width="63.38"/>
    <col customWidth="1" min="15" max="15" width="61.38"/>
  </cols>
  <sheetData>
    <row r="1" ht="55.5" customHeight="1">
      <c r="A1" s="1" t="s">
        <v>0</v>
      </c>
      <c r="B1" s="2" t="s">
        <v>1</v>
      </c>
      <c r="C1" s="3" t="s">
        <v>2</v>
      </c>
      <c r="D1" s="3" t="s">
        <v>3</v>
      </c>
      <c r="E1" s="3" t="s">
        <v>4</v>
      </c>
      <c r="F1" s="2" t="s">
        <v>5</v>
      </c>
      <c r="G1" s="2" t="s">
        <v>170</v>
      </c>
      <c r="H1" s="2" t="s">
        <v>171</v>
      </c>
      <c r="I1" s="2" t="s">
        <v>172</v>
      </c>
      <c r="J1" s="2" t="s">
        <v>173</v>
      </c>
      <c r="K1" s="4" t="s">
        <v>10</v>
      </c>
      <c r="L1" s="3" t="s">
        <v>11</v>
      </c>
      <c r="M1" s="2" t="s">
        <v>12</v>
      </c>
      <c r="N1" s="2" t="s">
        <v>13</v>
      </c>
      <c r="O1" s="5" t="s">
        <v>14</v>
      </c>
      <c r="P1" s="6"/>
      <c r="Q1" s="6"/>
      <c r="R1" s="6"/>
      <c r="S1" s="6"/>
      <c r="T1" s="6"/>
      <c r="U1" s="6"/>
      <c r="V1" s="6"/>
      <c r="W1" s="6"/>
      <c r="X1" s="6"/>
      <c r="Y1" s="6"/>
    </row>
    <row r="2">
      <c r="A2" s="13">
        <v>44702.0</v>
      </c>
      <c r="B2" s="14" t="s">
        <v>174</v>
      </c>
      <c r="C2" s="14" t="s">
        <v>27</v>
      </c>
      <c r="D2" s="14" t="s">
        <v>175</v>
      </c>
      <c r="E2" s="14" t="s">
        <v>28</v>
      </c>
      <c r="F2" s="14">
        <v>67.0</v>
      </c>
      <c r="G2" s="14">
        <v>2.0</v>
      </c>
      <c r="H2" s="15"/>
      <c r="I2" s="15"/>
      <c r="J2" s="15"/>
      <c r="K2" s="15"/>
      <c r="L2" s="14">
        <v>0.0</v>
      </c>
      <c r="M2" s="14">
        <v>0.0</v>
      </c>
      <c r="N2" s="14" t="s">
        <v>176</v>
      </c>
      <c r="O2" s="14" t="s">
        <v>177</v>
      </c>
      <c r="P2" s="15"/>
      <c r="Q2" s="15"/>
      <c r="R2" s="15"/>
      <c r="S2" s="15"/>
      <c r="T2" s="15"/>
      <c r="U2" s="15"/>
      <c r="V2" s="15"/>
      <c r="W2" s="15"/>
      <c r="X2" s="15"/>
      <c r="Y2" s="15"/>
    </row>
    <row r="3">
      <c r="A3" s="13">
        <v>44703.0</v>
      </c>
      <c r="B3" s="14" t="s">
        <v>178</v>
      </c>
      <c r="C3" s="14" t="s">
        <v>179</v>
      </c>
      <c r="D3" s="14">
        <v>82.0</v>
      </c>
      <c r="E3" s="14" t="s">
        <v>180</v>
      </c>
      <c r="F3" s="14">
        <v>37.0</v>
      </c>
      <c r="G3" s="14">
        <v>0.0</v>
      </c>
      <c r="H3" s="15"/>
      <c r="I3" s="15"/>
      <c r="J3" s="15"/>
      <c r="K3" s="15"/>
      <c r="L3" s="14">
        <v>0.0</v>
      </c>
      <c r="M3" s="14">
        <v>0.0</v>
      </c>
      <c r="N3" s="14" t="s">
        <v>181</v>
      </c>
      <c r="O3" s="14" t="s">
        <v>182</v>
      </c>
      <c r="P3" s="15"/>
      <c r="Q3" s="15"/>
      <c r="R3" s="15"/>
      <c r="S3" s="15"/>
      <c r="T3" s="15"/>
      <c r="U3" s="15"/>
      <c r="V3" s="15"/>
      <c r="W3" s="15"/>
      <c r="X3" s="15"/>
      <c r="Y3" s="15"/>
    </row>
    <row r="4">
      <c r="A4" s="13">
        <v>44703.0</v>
      </c>
      <c r="B4" s="14" t="s">
        <v>183</v>
      </c>
      <c r="C4" s="14" t="s">
        <v>184</v>
      </c>
      <c r="D4" s="14">
        <v>82.0</v>
      </c>
      <c r="E4" s="14" t="s">
        <v>185</v>
      </c>
      <c r="F4" s="14">
        <v>192.0</v>
      </c>
      <c r="G4" s="14">
        <v>14.0</v>
      </c>
      <c r="H4" s="15"/>
      <c r="I4" s="15"/>
      <c r="J4" s="15"/>
      <c r="K4" s="15"/>
      <c r="L4" s="14">
        <v>0.0</v>
      </c>
      <c r="M4" s="14">
        <v>0.0</v>
      </c>
      <c r="N4" s="14" t="s">
        <v>186</v>
      </c>
      <c r="O4" s="14" t="s">
        <v>187</v>
      </c>
      <c r="P4" s="15"/>
      <c r="Q4" s="15"/>
      <c r="R4" s="15"/>
      <c r="S4" s="15"/>
      <c r="T4" s="15"/>
      <c r="U4" s="15"/>
      <c r="V4" s="15"/>
      <c r="W4" s="15"/>
      <c r="X4" s="15"/>
      <c r="Y4" s="15"/>
    </row>
    <row r="5">
      <c r="A5" s="13">
        <v>44704.0</v>
      </c>
      <c r="B5" s="14" t="s">
        <v>183</v>
      </c>
      <c r="C5" s="14" t="s">
        <v>188</v>
      </c>
      <c r="D5" s="14">
        <v>65.0</v>
      </c>
      <c r="E5" s="14" t="s">
        <v>189</v>
      </c>
      <c r="F5" s="14">
        <v>155.0</v>
      </c>
      <c r="G5" s="14">
        <v>1.0</v>
      </c>
      <c r="H5" s="15"/>
      <c r="I5" s="15"/>
      <c r="J5" s="15"/>
      <c r="K5" s="15"/>
      <c r="L5" s="14">
        <v>0.0</v>
      </c>
      <c r="M5" s="14">
        <v>0.0</v>
      </c>
      <c r="N5" s="14" t="s">
        <v>190</v>
      </c>
      <c r="O5" s="14" t="s">
        <v>191</v>
      </c>
      <c r="P5" s="15"/>
      <c r="Q5" s="15"/>
      <c r="R5" s="15"/>
      <c r="S5" s="15"/>
      <c r="T5" s="15"/>
      <c r="U5" s="15"/>
      <c r="V5" s="15"/>
      <c r="W5" s="15"/>
      <c r="X5" s="15"/>
      <c r="Y5" s="15"/>
    </row>
    <row r="6">
      <c r="A6" s="13">
        <v>44705.0</v>
      </c>
      <c r="B6" s="14" t="s">
        <v>183</v>
      </c>
      <c r="C6" s="14" t="s">
        <v>184</v>
      </c>
      <c r="D6" s="14">
        <v>71.0</v>
      </c>
      <c r="E6" s="14" t="s">
        <v>192</v>
      </c>
      <c r="F6" s="14">
        <v>219.0</v>
      </c>
      <c r="G6" s="14">
        <v>3.0</v>
      </c>
      <c r="H6" s="15"/>
      <c r="I6" s="15"/>
      <c r="J6" s="15"/>
      <c r="K6" s="15"/>
      <c r="L6" s="14">
        <v>0.0</v>
      </c>
      <c r="M6" s="14">
        <v>0.0</v>
      </c>
      <c r="N6" s="14" t="s">
        <v>193</v>
      </c>
      <c r="O6" s="14" t="s">
        <v>194</v>
      </c>
      <c r="P6" s="15"/>
      <c r="Q6" s="15"/>
      <c r="R6" s="15"/>
      <c r="S6" s="15"/>
      <c r="T6" s="15"/>
      <c r="U6" s="15"/>
      <c r="V6" s="15"/>
      <c r="W6" s="15"/>
      <c r="X6" s="15"/>
      <c r="Y6" s="15"/>
    </row>
    <row r="7">
      <c r="A7" s="13">
        <v>44706.0</v>
      </c>
      <c r="B7" s="14" t="s">
        <v>183</v>
      </c>
      <c r="C7" s="14" t="s">
        <v>188</v>
      </c>
      <c r="D7" s="14">
        <v>75.0</v>
      </c>
      <c r="E7" s="14" t="s">
        <v>195</v>
      </c>
      <c r="F7" s="14">
        <v>162.0</v>
      </c>
      <c r="G7" s="14">
        <v>12.0</v>
      </c>
      <c r="H7" s="15"/>
      <c r="I7" s="15"/>
      <c r="J7" s="15"/>
      <c r="K7" s="15"/>
      <c r="L7" s="14">
        <v>0.0</v>
      </c>
      <c r="M7" s="14">
        <v>0.0</v>
      </c>
      <c r="N7" s="14" t="s">
        <v>196</v>
      </c>
      <c r="O7" s="14" t="s">
        <v>197</v>
      </c>
      <c r="P7" s="15"/>
      <c r="Q7" s="15"/>
      <c r="R7" s="15"/>
      <c r="S7" s="15"/>
      <c r="T7" s="15"/>
      <c r="U7" s="15"/>
      <c r="V7" s="15"/>
      <c r="W7" s="15"/>
      <c r="X7" s="15"/>
      <c r="Y7" s="15"/>
    </row>
    <row r="8">
      <c r="A8" s="13">
        <v>44707.0</v>
      </c>
      <c r="B8" s="14" t="s">
        <v>183</v>
      </c>
      <c r="C8" s="14" t="s">
        <v>27</v>
      </c>
      <c r="D8" s="14">
        <v>78.0</v>
      </c>
      <c r="E8" s="14" t="s">
        <v>198</v>
      </c>
      <c r="F8" s="14">
        <v>206.0</v>
      </c>
      <c r="G8" s="14">
        <v>4.0</v>
      </c>
      <c r="H8" s="15"/>
      <c r="I8" s="15"/>
      <c r="J8" s="15"/>
      <c r="K8" s="15"/>
      <c r="L8" s="14">
        <v>0.0</v>
      </c>
      <c r="M8" s="14">
        <v>0.0</v>
      </c>
      <c r="N8" s="14" t="s">
        <v>199</v>
      </c>
      <c r="O8" s="14" t="s">
        <v>200</v>
      </c>
      <c r="P8" s="15"/>
      <c r="Q8" s="15"/>
      <c r="R8" s="15"/>
      <c r="S8" s="15"/>
      <c r="T8" s="15"/>
      <c r="U8" s="15"/>
      <c r="V8" s="15"/>
      <c r="W8" s="15"/>
      <c r="X8" s="15"/>
      <c r="Y8" s="15"/>
    </row>
    <row r="9">
      <c r="A9" s="13">
        <v>44708.0</v>
      </c>
      <c r="B9" s="14" t="s">
        <v>201</v>
      </c>
      <c r="C9" s="14" t="s">
        <v>202</v>
      </c>
      <c r="D9" s="14">
        <v>73.0</v>
      </c>
      <c r="E9" s="14" t="s">
        <v>203</v>
      </c>
      <c r="F9" s="14">
        <v>170.0</v>
      </c>
      <c r="G9" s="14">
        <v>0.0</v>
      </c>
      <c r="H9" s="15"/>
      <c r="I9" s="15"/>
      <c r="J9" s="15"/>
      <c r="K9" s="15"/>
      <c r="L9" s="14">
        <v>0.0</v>
      </c>
      <c r="M9" s="14">
        <v>0.0</v>
      </c>
      <c r="N9" s="14" t="s">
        <v>103</v>
      </c>
      <c r="O9" s="14" t="s">
        <v>204</v>
      </c>
      <c r="P9" s="15"/>
      <c r="Q9" s="15"/>
      <c r="R9" s="15"/>
      <c r="S9" s="15"/>
      <c r="T9" s="15"/>
      <c r="U9" s="15"/>
      <c r="V9" s="15"/>
      <c r="W9" s="15"/>
      <c r="X9" s="15"/>
      <c r="Y9" s="15"/>
    </row>
    <row r="10">
      <c r="A10" s="13">
        <v>44708.0</v>
      </c>
      <c r="B10" s="14" t="s">
        <v>183</v>
      </c>
      <c r="C10" s="14" t="s">
        <v>188</v>
      </c>
      <c r="D10" s="14">
        <v>73.0</v>
      </c>
      <c r="E10" s="14" t="s">
        <v>205</v>
      </c>
      <c r="F10" s="14">
        <v>107.0</v>
      </c>
      <c r="G10" s="14">
        <v>0.0</v>
      </c>
      <c r="H10" s="15"/>
      <c r="I10" s="15"/>
      <c r="J10" s="15"/>
      <c r="K10" s="15"/>
      <c r="L10" s="14">
        <v>0.0</v>
      </c>
      <c r="M10" s="14">
        <v>0.0</v>
      </c>
      <c r="N10" s="14" t="s">
        <v>103</v>
      </c>
      <c r="O10" s="14" t="s">
        <v>206</v>
      </c>
      <c r="P10" s="15"/>
      <c r="Q10" s="15"/>
      <c r="R10" s="15"/>
      <c r="S10" s="15"/>
      <c r="T10" s="15"/>
      <c r="U10" s="15"/>
      <c r="V10" s="15"/>
      <c r="W10" s="15"/>
      <c r="X10" s="15"/>
      <c r="Y10" s="15"/>
    </row>
    <row r="11">
      <c r="A11" s="13">
        <v>44709.0</v>
      </c>
      <c r="B11" s="14" t="s">
        <v>15</v>
      </c>
      <c r="C11" s="14" t="s">
        <v>207</v>
      </c>
      <c r="D11" s="14">
        <v>70.0</v>
      </c>
      <c r="E11" s="14" t="s">
        <v>208</v>
      </c>
      <c r="F11" s="14">
        <v>64.0</v>
      </c>
      <c r="G11" s="14">
        <v>0.0</v>
      </c>
      <c r="H11" s="15"/>
      <c r="I11" s="15"/>
      <c r="J11" s="15"/>
      <c r="K11" s="15"/>
      <c r="L11" s="14">
        <v>0.0</v>
      </c>
      <c r="M11" s="14">
        <v>0.0</v>
      </c>
      <c r="N11" s="14" t="s">
        <v>103</v>
      </c>
      <c r="O11" s="14" t="s">
        <v>209</v>
      </c>
      <c r="P11" s="15"/>
      <c r="Q11" s="15"/>
      <c r="R11" s="15"/>
      <c r="S11" s="15"/>
      <c r="T11" s="15"/>
      <c r="U11" s="15"/>
      <c r="V11" s="15"/>
      <c r="W11" s="15"/>
      <c r="X11" s="15"/>
      <c r="Y11" s="15"/>
    </row>
    <row r="12">
      <c r="A12" s="13">
        <v>44709.0</v>
      </c>
      <c r="B12" s="14" t="s">
        <v>85</v>
      </c>
      <c r="C12" s="14" t="s">
        <v>188</v>
      </c>
      <c r="D12" s="14">
        <v>70.0</v>
      </c>
      <c r="E12" s="14" t="s">
        <v>208</v>
      </c>
      <c r="F12" s="14">
        <v>87.0</v>
      </c>
      <c r="G12" s="14">
        <v>0.0</v>
      </c>
      <c r="H12" s="15"/>
      <c r="I12" s="15"/>
      <c r="J12" s="15"/>
      <c r="K12" s="15"/>
      <c r="L12" s="14">
        <v>0.0</v>
      </c>
      <c r="M12" s="14">
        <v>0.0</v>
      </c>
      <c r="N12" s="14" t="s">
        <v>103</v>
      </c>
      <c r="O12" s="14" t="s">
        <v>210</v>
      </c>
      <c r="P12" s="15"/>
      <c r="Q12" s="15"/>
      <c r="R12" s="15"/>
      <c r="S12" s="15"/>
      <c r="T12" s="15"/>
      <c r="U12" s="15"/>
      <c r="V12" s="15"/>
      <c r="W12" s="15"/>
      <c r="X12" s="15"/>
      <c r="Y12" s="15"/>
    </row>
    <row r="13">
      <c r="A13" s="13">
        <v>44710.0</v>
      </c>
      <c r="B13" s="14" t="s">
        <v>211</v>
      </c>
      <c r="C13" s="14" t="s">
        <v>184</v>
      </c>
      <c r="D13" s="14">
        <v>79.0</v>
      </c>
      <c r="E13" s="14" t="s">
        <v>212</v>
      </c>
      <c r="F13" s="14">
        <v>308.0</v>
      </c>
      <c r="G13" s="14">
        <v>19.0</v>
      </c>
      <c r="H13" s="15"/>
      <c r="I13" s="15"/>
      <c r="J13" s="15"/>
      <c r="K13" s="15"/>
      <c r="L13" s="14">
        <v>0.0</v>
      </c>
      <c r="M13" s="14">
        <v>0.0</v>
      </c>
      <c r="N13" s="14" t="s">
        <v>213</v>
      </c>
      <c r="O13" s="14" t="s">
        <v>214</v>
      </c>
      <c r="P13" s="15"/>
      <c r="Q13" s="15"/>
      <c r="R13" s="15"/>
      <c r="S13" s="15"/>
      <c r="T13" s="15"/>
      <c r="U13" s="15"/>
      <c r="V13" s="15"/>
      <c r="W13" s="15"/>
      <c r="X13" s="15"/>
      <c r="Y13" s="15"/>
    </row>
    <row r="14">
      <c r="A14" s="13">
        <v>44711.0</v>
      </c>
      <c r="B14" s="14" t="s">
        <v>183</v>
      </c>
      <c r="C14" s="14" t="s">
        <v>188</v>
      </c>
      <c r="D14" s="14">
        <v>88.0</v>
      </c>
      <c r="E14" s="14" t="s">
        <v>215</v>
      </c>
      <c r="F14" s="14">
        <v>287.0</v>
      </c>
      <c r="G14" s="14">
        <v>36.0</v>
      </c>
      <c r="H14" s="15"/>
      <c r="I14" s="15"/>
      <c r="J14" s="15"/>
      <c r="K14" s="15"/>
      <c r="L14" s="14">
        <v>1.0</v>
      </c>
      <c r="M14" s="14">
        <v>9.0</v>
      </c>
      <c r="N14" s="14" t="s">
        <v>216</v>
      </c>
      <c r="O14" s="15"/>
      <c r="P14" s="15"/>
      <c r="Q14" s="15"/>
      <c r="R14" s="15"/>
      <c r="S14" s="15"/>
      <c r="T14" s="15"/>
      <c r="U14" s="15"/>
      <c r="V14" s="15"/>
      <c r="W14" s="15"/>
      <c r="X14" s="15"/>
      <c r="Y14" s="15"/>
    </row>
    <row r="15">
      <c r="A15" s="13">
        <v>44712.0</v>
      </c>
      <c r="B15" s="14" t="s">
        <v>183</v>
      </c>
      <c r="C15" s="14" t="s">
        <v>188</v>
      </c>
      <c r="D15" s="14">
        <v>90.0</v>
      </c>
      <c r="E15" s="14" t="s">
        <v>217</v>
      </c>
      <c r="F15" s="14">
        <v>113.0</v>
      </c>
      <c r="G15" s="14">
        <v>11.0</v>
      </c>
      <c r="H15" s="15"/>
      <c r="I15" s="15"/>
      <c r="J15" s="15"/>
      <c r="K15" s="15"/>
      <c r="L15" s="14">
        <v>0.0</v>
      </c>
      <c r="M15" s="14">
        <v>0.0</v>
      </c>
      <c r="N15" s="14" t="s">
        <v>218</v>
      </c>
      <c r="O15" s="15"/>
      <c r="P15" s="15"/>
      <c r="Q15" s="15"/>
      <c r="R15" s="15"/>
      <c r="S15" s="15"/>
      <c r="T15" s="15"/>
      <c r="U15" s="15"/>
      <c r="V15" s="15"/>
      <c r="W15" s="15"/>
      <c r="X15" s="15"/>
      <c r="Y15" s="15"/>
    </row>
    <row r="16">
      <c r="A16" s="13">
        <v>44713.0</v>
      </c>
      <c r="B16" s="14" t="s">
        <v>219</v>
      </c>
      <c r="C16" s="14" t="s">
        <v>184</v>
      </c>
      <c r="D16" s="14">
        <v>84.0</v>
      </c>
      <c r="E16" s="14" t="s">
        <v>220</v>
      </c>
      <c r="F16" s="14">
        <v>62.0</v>
      </c>
      <c r="G16" s="14">
        <v>4.0</v>
      </c>
      <c r="H16" s="15"/>
      <c r="I16" s="15"/>
      <c r="J16" s="15"/>
      <c r="K16" s="15"/>
      <c r="L16" s="14">
        <v>0.0</v>
      </c>
      <c r="M16" s="14">
        <v>0.0</v>
      </c>
      <c r="N16" s="14" t="s">
        <v>221</v>
      </c>
      <c r="O16" s="15"/>
      <c r="P16" s="15"/>
      <c r="Q16" s="15"/>
      <c r="R16" s="15"/>
      <c r="S16" s="15"/>
      <c r="T16" s="15"/>
      <c r="U16" s="15"/>
      <c r="V16" s="15"/>
      <c r="W16" s="15"/>
      <c r="X16" s="15"/>
      <c r="Y16" s="15"/>
    </row>
    <row r="17">
      <c r="A17" s="13">
        <v>44714.0</v>
      </c>
      <c r="B17" s="14" t="s">
        <v>183</v>
      </c>
      <c r="C17" s="14" t="s">
        <v>188</v>
      </c>
      <c r="D17" s="14">
        <v>76.0</v>
      </c>
      <c r="E17" s="14" t="s">
        <v>222</v>
      </c>
      <c r="F17" s="14">
        <v>156.0</v>
      </c>
      <c r="G17" s="14">
        <v>4.0</v>
      </c>
      <c r="H17" s="15"/>
      <c r="I17" s="15"/>
      <c r="J17" s="15"/>
      <c r="K17" s="15"/>
      <c r="L17" s="14">
        <v>0.0</v>
      </c>
      <c r="M17" s="14">
        <v>0.0</v>
      </c>
      <c r="N17" s="14" t="s">
        <v>223</v>
      </c>
      <c r="O17" s="15"/>
      <c r="P17" s="15"/>
      <c r="Q17" s="15"/>
      <c r="R17" s="15"/>
      <c r="S17" s="15"/>
      <c r="T17" s="15"/>
      <c r="U17" s="15"/>
      <c r="V17" s="15"/>
      <c r="W17" s="15"/>
      <c r="X17" s="15"/>
      <c r="Y17" s="15"/>
    </row>
    <row r="18">
      <c r="A18" s="13">
        <v>44715.0</v>
      </c>
      <c r="B18" s="14" t="s">
        <v>183</v>
      </c>
      <c r="C18" s="14" t="s">
        <v>16</v>
      </c>
      <c r="D18" s="14">
        <v>73.0</v>
      </c>
      <c r="E18" s="14" t="s">
        <v>224</v>
      </c>
      <c r="F18" s="14">
        <v>96.0</v>
      </c>
      <c r="G18" s="14">
        <v>2.0</v>
      </c>
      <c r="H18" s="15"/>
      <c r="I18" s="15"/>
      <c r="J18" s="15"/>
      <c r="K18" s="15"/>
      <c r="L18" s="14">
        <v>0.0</v>
      </c>
      <c r="M18" s="14">
        <v>0.0</v>
      </c>
      <c r="N18" s="14" t="s">
        <v>225</v>
      </c>
      <c r="O18" s="14" t="s">
        <v>226</v>
      </c>
      <c r="P18" s="15"/>
      <c r="Q18" s="15"/>
      <c r="R18" s="15"/>
      <c r="S18" s="15"/>
      <c r="T18" s="15"/>
      <c r="U18" s="15"/>
      <c r="V18" s="15"/>
      <c r="W18" s="15"/>
      <c r="X18" s="15"/>
      <c r="Y18" s="15"/>
    </row>
    <row r="19">
      <c r="A19" s="13">
        <v>44716.0</v>
      </c>
      <c r="B19" s="14" t="s">
        <v>183</v>
      </c>
      <c r="C19" s="14" t="s">
        <v>188</v>
      </c>
      <c r="D19" s="14">
        <v>70.0</v>
      </c>
      <c r="E19" s="14" t="s">
        <v>227</v>
      </c>
      <c r="F19" s="14">
        <v>283.0</v>
      </c>
      <c r="G19" s="14">
        <v>10.0</v>
      </c>
      <c r="H19" s="15"/>
      <c r="I19" s="15"/>
      <c r="J19" s="15"/>
      <c r="K19" s="15"/>
      <c r="L19" s="14">
        <v>0.0</v>
      </c>
      <c r="M19" s="14">
        <v>0.0</v>
      </c>
      <c r="N19" s="14" t="s">
        <v>228</v>
      </c>
      <c r="O19" s="14" t="s">
        <v>229</v>
      </c>
      <c r="P19" s="15"/>
      <c r="Q19" s="15"/>
      <c r="R19" s="15"/>
      <c r="S19" s="15"/>
      <c r="T19" s="15"/>
      <c r="U19" s="15"/>
      <c r="V19" s="15"/>
      <c r="W19" s="15"/>
      <c r="X19" s="15"/>
      <c r="Y19" s="15"/>
    </row>
    <row r="20">
      <c r="A20" s="13">
        <v>44717.0</v>
      </c>
      <c r="B20" s="14" t="s">
        <v>183</v>
      </c>
      <c r="C20" s="14" t="s">
        <v>16</v>
      </c>
      <c r="D20" s="14">
        <v>76.0</v>
      </c>
      <c r="E20" s="14" t="s">
        <v>230</v>
      </c>
      <c r="F20" s="14">
        <v>126.0</v>
      </c>
      <c r="G20" s="14">
        <v>4.0</v>
      </c>
      <c r="H20" s="15"/>
      <c r="I20" s="15"/>
      <c r="J20" s="15"/>
      <c r="K20" s="15"/>
      <c r="L20" s="14">
        <v>0.0</v>
      </c>
      <c r="M20" s="14">
        <v>0.0</v>
      </c>
      <c r="N20" s="14" t="s">
        <v>231</v>
      </c>
      <c r="O20" s="15"/>
      <c r="P20" s="15"/>
      <c r="Q20" s="15"/>
      <c r="R20" s="15"/>
      <c r="S20" s="15"/>
      <c r="T20" s="15"/>
      <c r="U20" s="15"/>
      <c r="V20" s="15"/>
      <c r="W20" s="15"/>
      <c r="X20" s="15"/>
      <c r="Y20" s="15"/>
    </row>
    <row r="21">
      <c r="A21" s="13">
        <v>44718.0</v>
      </c>
      <c r="B21" s="14" t="s">
        <v>232</v>
      </c>
      <c r="C21" s="14" t="s">
        <v>233</v>
      </c>
      <c r="D21" s="14">
        <v>82.0</v>
      </c>
      <c r="E21" s="14" t="s">
        <v>234</v>
      </c>
      <c r="F21" s="14">
        <v>75.0</v>
      </c>
      <c r="G21" s="14">
        <v>0.0</v>
      </c>
      <c r="H21" s="15"/>
      <c r="I21" s="15"/>
      <c r="J21" s="15"/>
      <c r="K21" s="15"/>
      <c r="L21" s="14">
        <v>0.0</v>
      </c>
      <c r="M21" s="14">
        <v>0.0</v>
      </c>
      <c r="N21" s="14" t="s">
        <v>235</v>
      </c>
      <c r="O21" s="15"/>
      <c r="P21" s="15"/>
      <c r="Q21" s="15"/>
      <c r="R21" s="15"/>
      <c r="S21" s="15"/>
      <c r="T21" s="15"/>
      <c r="U21" s="15"/>
      <c r="V21" s="15"/>
      <c r="W21" s="15"/>
      <c r="X21" s="15"/>
      <c r="Y21" s="15"/>
    </row>
    <row r="22">
      <c r="A22" s="13">
        <v>44719.0</v>
      </c>
      <c r="B22" s="14" t="s">
        <v>183</v>
      </c>
      <c r="C22" s="14" t="s">
        <v>188</v>
      </c>
      <c r="D22" s="14">
        <v>72.0</v>
      </c>
      <c r="E22" s="14" t="s">
        <v>236</v>
      </c>
      <c r="F22" s="14">
        <v>47.0</v>
      </c>
      <c r="G22" s="14">
        <v>0.0</v>
      </c>
      <c r="H22" s="15"/>
      <c r="I22" s="15"/>
      <c r="J22" s="15"/>
      <c r="K22" s="15"/>
      <c r="L22" s="14">
        <v>0.0</v>
      </c>
      <c r="M22" s="14">
        <v>0.0</v>
      </c>
      <c r="N22" s="14" t="s">
        <v>237</v>
      </c>
      <c r="O22" s="15"/>
      <c r="P22" s="15"/>
      <c r="Q22" s="15"/>
      <c r="R22" s="15"/>
      <c r="S22" s="15"/>
      <c r="T22" s="15"/>
      <c r="U22" s="15"/>
      <c r="V22" s="15"/>
      <c r="W22" s="15"/>
      <c r="X22" s="15"/>
      <c r="Y22" s="15"/>
    </row>
    <row r="23">
      <c r="A23" s="13">
        <v>44720.0</v>
      </c>
      <c r="B23" s="14" t="s">
        <v>232</v>
      </c>
      <c r="C23" s="14" t="s">
        <v>16</v>
      </c>
      <c r="D23" s="14">
        <v>80.0</v>
      </c>
      <c r="E23" s="14" t="s">
        <v>120</v>
      </c>
      <c r="F23" s="14">
        <v>68.0</v>
      </c>
      <c r="G23" s="14">
        <v>0.0</v>
      </c>
      <c r="H23" s="15"/>
      <c r="I23" s="15"/>
      <c r="J23" s="15"/>
      <c r="K23" s="15"/>
      <c r="L23" s="14">
        <v>0.0</v>
      </c>
      <c r="M23" s="14">
        <v>0.0</v>
      </c>
      <c r="N23" s="14" t="s">
        <v>238</v>
      </c>
      <c r="O23" s="15"/>
      <c r="P23" s="15"/>
      <c r="Q23" s="15"/>
      <c r="R23" s="15"/>
      <c r="S23" s="15"/>
      <c r="T23" s="15"/>
      <c r="U23" s="15"/>
      <c r="V23" s="15"/>
      <c r="W23" s="15"/>
      <c r="X23" s="15"/>
      <c r="Y23" s="15"/>
    </row>
    <row r="24">
      <c r="A24" s="13">
        <v>40703.0</v>
      </c>
      <c r="B24" s="14" t="s">
        <v>183</v>
      </c>
      <c r="C24" s="14" t="s">
        <v>188</v>
      </c>
      <c r="D24" s="14">
        <v>68.0</v>
      </c>
      <c r="E24" s="14" t="s">
        <v>239</v>
      </c>
      <c r="F24" s="14">
        <v>109.0</v>
      </c>
      <c r="G24" s="14">
        <v>4.0</v>
      </c>
      <c r="H24" s="15"/>
      <c r="I24" s="15"/>
      <c r="J24" s="15"/>
      <c r="K24" s="15"/>
      <c r="L24" s="14">
        <v>0.0</v>
      </c>
      <c r="M24" s="14">
        <v>3.0</v>
      </c>
      <c r="N24" s="14" t="s">
        <v>240</v>
      </c>
      <c r="O24" s="14" t="s">
        <v>241</v>
      </c>
      <c r="P24" s="15"/>
      <c r="Q24" s="15"/>
      <c r="R24" s="15"/>
      <c r="S24" s="15"/>
      <c r="T24" s="15"/>
      <c r="U24" s="15"/>
      <c r="V24" s="15"/>
      <c r="W24" s="15"/>
      <c r="X24" s="15"/>
      <c r="Y24" s="15"/>
    </row>
    <row r="25">
      <c r="A25" s="13">
        <v>44722.0</v>
      </c>
      <c r="B25" s="14" t="s">
        <v>242</v>
      </c>
      <c r="C25" s="14" t="s">
        <v>16</v>
      </c>
      <c r="D25" s="14">
        <v>70.0</v>
      </c>
      <c r="E25" s="14" t="s">
        <v>243</v>
      </c>
      <c r="F25" s="14">
        <v>137.0</v>
      </c>
      <c r="G25" s="14">
        <v>3.0</v>
      </c>
      <c r="H25" s="15"/>
      <c r="I25" s="15"/>
      <c r="J25" s="15"/>
      <c r="K25" s="15"/>
      <c r="L25" s="14">
        <v>0.0</v>
      </c>
      <c r="M25" s="14">
        <v>0.0</v>
      </c>
      <c r="N25" s="14" t="s">
        <v>244</v>
      </c>
      <c r="O25" s="14" t="s">
        <v>245</v>
      </c>
      <c r="P25" s="15"/>
      <c r="Q25" s="15"/>
      <c r="R25" s="15"/>
      <c r="S25" s="15"/>
      <c r="T25" s="15"/>
      <c r="U25" s="15"/>
      <c r="V25" s="15"/>
      <c r="W25" s="15"/>
      <c r="X25" s="15"/>
      <c r="Y25" s="15"/>
    </row>
    <row r="26">
      <c r="A26" s="13">
        <v>44723.0</v>
      </c>
      <c r="B26" s="14" t="s">
        <v>85</v>
      </c>
      <c r="C26" s="14" t="s">
        <v>188</v>
      </c>
      <c r="D26" s="14">
        <v>73.0</v>
      </c>
      <c r="E26" s="14" t="s">
        <v>246</v>
      </c>
      <c r="F26" s="14">
        <v>124.0</v>
      </c>
      <c r="G26" s="14">
        <v>8.0</v>
      </c>
      <c r="H26" s="15"/>
      <c r="I26" s="15"/>
      <c r="J26" s="15"/>
      <c r="K26" s="15"/>
      <c r="L26" s="14">
        <v>0.0</v>
      </c>
      <c r="M26" s="14">
        <v>0.0</v>
      </c>
      <c r="N26" s="14" t="s">
        <v>247</v>
      </c>
      <c r="O26" s="14" t="s">
        <v>248</v>
      </c>
      <c r="P26" s="15"/>
      <c r="Q26" s="15"/>
      <c r="R26" s="15"/>
      <c r="S26" s="15"/>
      <c r="T26" s="15"/>
      <c r="U26" s="15"/>
      <c r="V26" s="15"/>
      <c r="W26" s="15"/>
      <c r="X26" s="15"/>
      <c r="Y26" s="15"/>
    </row>
    <row r="27">
      <c r="A27" s="13">
        <v>44724.0</v>
      </c>
      <c r="B27" s="14" t="s">
        <v>249</v>
      </c>
      <c r="C27" s="14" t="s">
        <v>16</v>
      </c>
      <c r="D27" s="14">
        <v>71.0</v>
      </c>
      <c r="E27" s="14" t="s">
        <v>250</v>
      </c>
      <c r="F27" s="14">
        <v>114.0</v>
      </c>
      <c r="G27" s="14">
        <v>1.0</v>
      </c>
      <c r="H27" s="15"/>
      <c r="I27" s="15"/>
      <c r="J27" s="15"/>
      <c r="K27" s="15"/>
      <c r="L27" s="14">
        <v>0.0</v>
      </c>
      <c r="M27" s="14">
        <v>0.0</v>
      </c>
      <c r="N27" s="14" t="s">
        <v>251</v>
      </c>
      <c r="O27" s="14" t="s">
        <v>252</v>
      </c>
      <c r="P27" s="15"/>
      <c r="Q27" s="15"/>
      <c r="R27" s="15"/>
      <c r="S27" s="15"/>
      <c r="T27" s="15"/>
      <c r="U27" s="15"/>
      <c r="V27" s="15"/>
      <c r="W27" s="15"/>
      <c r="X27" s="15"/>
      <c r="Y27" s="15"/>
    </row>
    <row r="28">
      <c r="A28" s="13">
        <v>44725.0</v>
      </c>
      <c r="B28" s="16">
        <v>44868.0</v>
      </c>
      <c r="C28" s="14" t="s">
        <v>253</v>
      </c>
      <c r="D28" s="14">
        <v>76.0</v>
      </c>
      <c r="E28" s="14" t="s">
        <v>28</v>
      </c>
      <c r="F28" s="14">
        <v>81.0</v>
      </c>
      <c r="G28" s="14">
        <v>7.0</v>
      </c>
      <c r="H28" s="15"/>
      <c r="I28" s="15"/>
      <c r="J28" s="15"/>
      <c r="K28" s="15"/>
      <c r="L28" s="14">
        <v>0.0</v>
      </c>
      <c r="M28" s="14">
        <v>5.0</v>
      </c>
      <c r="N28" s="14" t="s">
        <v>254</v>
      </c>
      <c r="O28" s="14" t="s">
        <v>255</v>
      </c>
      <c r="P28" s="15"/>
      <c r="Q28" s="15"/>
      <c r="R28" s="15"/>
      <c r="S28" s="15"/>
      <c r="T28" s="15"/>
      <c r="U28" s="15"/>
      <c r="V28" s="15"/>
      <c r="W28" s="15"/>
      <c r="X28" s="15"/>
      <c r="Y28" s="15"/>
    </row>
    <row r="29">
      <c r="A29" s="13">
        <v>44725.0</v>
      </c>
      <c r="B29" s="14" t="s">
        <v>256</v>
      </c>
      <c r="C29" s="14" t="s">
        <v>188</v>
      </c>
      <c r="D29" s="14">
        <v>76.0</v>
      </c>
      <c r="E29" s="14" t="s">
        <v>23</v>
      </c>
      <c r="F29" s="14">
        <v>67.0</v>
      </c>
      <c r="G29" s="14">
        <v>8.0</v>
      </c>
      <c r="H29" s="15"/>
      <c r="I29" s="15"/>
      <c r="J29" s="15"/>
      <c r="K29" s="15"/>
      <c r="L29" s="14">
        <v>0.0</v>
      </c>
      <c r="M29" s="14">
        <v>0.0</v>
      </c>
      <c r="N29" s="14" t="s">
        <v>257</v>
      </c>
      <c r="O29" s="14" t="s">
        <v>258</v>
      </c>
      <c r="P29" s="15"/>
      <c r="Q29" s="15"/>
      <c r="R29" s="15"/>
      <c r="S29" s="15"/>
      <c r="T29" s="15"/>
      <c r="U29" s="15"/>
      <c r="V29" s="15"/>
      <c r="W29" s="15"/>
      <c r="X29" s="15"/>
      <c r="Y29" s="15"/>
    </row>
    <row r="30">
      <c r="A30" s="13">
        <v>44726.0</v>
      </c>
      <c r="B30" s="14" t="s">
        <v>259</v>
      </c>
      <c r="C30" s="14" t="s">
        <v>16</v>
      </c>
      <c r="D30" s="14">
        <v>83.0</v>
      </c>
      <c r="E30" s="14" t="s">
        <v>23</v>
      </c>
      <c r="F30" s="14">
        <v>126.0</v>
      </c>
      <c r="G30" s="14">
        <v>4.0</v>
      </c>
      <c r="H30" s="15"/>
      <c r="I30" s="15"/>
      <c r="J30" s="15"/>
      <c r="K30" s="15"/>
      <c r="L30" s="14" t="s">
        <v>260</v>
      </c>
      <c r="M30" s="14">
        <v>4.0</v>
      </c>
      <c r="N30" s="14" t="s">
        <v>261</v>
      </c>
      <c r="O30" s="15"/>
      <c r="P30" s="15"/>
      <c r="Q30" s="15"/>
      <c r="R30" s="15"/>
      <c r="S30" s="15"/>
      <c r="T30" s="15"/>
      <c r="U30" s="15"/>
      <c r="V30" s="15"/>
      <c r="W30" s="15"/>
      <c r="X30" s="15"/>
      <c r="Y30" s="15"/>
    </row>
    <row r="31">
      <c r="A31" s="17"/>
      <c r="B31" s="15"/>
      <c r="C31" s="15"/>
      <c r="D31" s="15"/>
      <c r="E31" s="15"/>
      <c r="F31" s="15"/>
      <c r="G31" s="15"/>
      <c r="H31" s="15"/>
      <c r="I31" s="15"/>
      <c r="J31" s="15"/>
      <c r="K31" s="15"/>
      <c r="L31" s="15"/>
      <c r="M31" s="15"/>
      <c r="N31" s="15"/>
      <c r="O31" s="15"/>
      <c r="P31" s="15"/>
      <c r="Q31" s="15"/>
      <c r="R31" s="15"/>
      <c r="S31" s="15"/>
      <c r="T31" s="15"/>
      <c r="U31" s="15"/>
      <c r="V31" s="15"/>
      <c r="W31" s="15"/>
      <c r="X31" s="15"/>
      <c r="Y31" s="15"/>
    </row>
    <row r="32">
      <c r="A32" s="13">
        <v>44727.0</v>
      </c>
      <c r="B32" s="14" t="s">
        <v>262</v>
      </c>
      <c r="C32" s="14" t="s">
        <v>16</v>
      </c>
      <c r="D32" s="14">
        <v>87.0</v>
      </c>
      <c r="E32" s="14" t="s">
        <v>23</v>
      </c>
      <c r="F32" s="14">
        <v>76.0</v>
      </c>
      <c r="G32" s="14">
        <v>0.0</v>
      </c>
      <c r="H32" s="15"/>
      <c r="I32" s="15"/>
      <c r="J32" s="15"/>
      <c r="K32" s="15"/>
      <c r="L32" s="14">
        <v>0.0</v>
      </c>
      <c r="M32" s="14">
        <v>0.0</v>
      </c>
      <c r="N32" s="14" t="s">
        <v>263</v>
      </c>
      <c r="O32" s="15"/>
      <c r="P32" s="15"/>
      <c r="Q32" s="15"/>
      <c r="R32" s="15"/>
      <c r="S32" s="15"/>
      <c r="T32" s="15"/>
      <c r="U32" s="15"/>
      <c r="V32" s="15"/>
      <c r="W32" s="15"/>
      <c r="X32" s="15"/>
      <c r="Y32" s="15"/>
    </row>
    <row r="33">
      <c r="A33" s="13">
        <v>44727.0</v>
      </c>
      <c r="B33" s="14" t="s">
        <v>85</v>
      </c>
      <c r="C33" s="14" t="s">
        <v>188</v>
      </c>
      <c r="D33" s="14">
        <v>87.0</v>
      </c>
      <c r="E33" s="14" t="s">
        <v>23</v>
      </c>
      <c r="F33" s="14">
        <v>58.0</v>
      </c>
      <c r="G33" s="14">
        <v>0.0</v>
      </c>
      <c r="H33" s="15"/>
      <c r="I33" s="15"/>
      <c r="J33" s="15"/>
      <c r="K33" s="15"/>
      <c r="L33" s="14">
        <v>0.0</v>
      </c>
      <c r="M33" s="14">
        <v>0.0</v>
      </c>
      <c r="N33" s="15"/>
      <c r="O33" s="14" t="s">
        <v>264</v>
      </c>
      <c r="P33" s="15"/>
      <c r="Q33" s="15"/>
      <c r="R33" s="15"/>
      <c r="S33" s="15"/>
      <c r="T33" s="15"/>
      <c r="U33" s="15"/>
      <c r="V33" s="15"/>
      <c r="W33" s="15"/>
      <c r="X33" s="15"/>
      <c r="Y33" s="15"/>
    </row>
    <row r="34">
      <c r="A34" s="13">
        <v>44728.0</v>
      </c>
      <c r="B34" s="14" t="s">
        <v>232</v>
      </c>
      <c r="C34" s="14" t="s">
        <v>16</v>
      </c>
      <c r="D34" s="14">
        <v>86.0</v>
      </c>
      <c r="E34" s="14" t="s">
        <v>222</v>
      </c>
      <c r="F34" s="14">
        <v>118.0</v>
      </c>
      <c r="G34" s="14">
        <v>1.0</v>
      </c>
      <c r="H34" s="15"/>
      <c r="I34" s="15"/>
      <c r="J34" s="15"/>
      <c r="K34" s="15"/>
      <c r="L34" s="14">
        <v>0.0</v>
      </c>
      <c r="M34" s="14">
        <v>0.0</v>
      </c>
      <c r="N34" s="14" t="s">
        <v>265</v>
      </c>
      <c r="O34" s="14" t="s">
        <v>266</v>
      </c>
      <c r="P34" s="15"/>
      <c r="Q34" s="15"/>
      <c r="R34" s="15"/>
      <c r="S34" s="15"/>
      <c r="T34" s="15"/>
      <c r="U34" s="15"/>
      <c r="V34" s="15"/>
      <c r="W34" s="15"/>
      <c r="X34" s="15"/>
      <c r="Y34" s="15"/>
    </row>
    <row r="35">
      <c r="A35" s="13">
        <v>44729.0</v>
      </c>
      <c r="B35" s="14" t="s">
        <v>183</v>
      </c>
      <c r="C35" s="14" t="s">
        <v>188</v>
      </c>
      <c r="D35" s="14">
        <v>78.0</v>
      </c>
      <c r="E35" s="14" t="s">
        <v>267</v>
      </c>
      <c r="F35" s="14">
        <v>177.0</v>
      </c>
      <c r="G35" s="14">
        <v>5.0</v>
      </c>
      <c r="H35" s="15"/>
      <c r="I35" s="15"/>
      <c r="J35" s="15"/>
      <c r="K35" s="15"/>
      <c r="L35" s="14">
        <v>0.0</v>
      </c>
      <c r="M35" s="14">
        <v>0.0</v>
      </c>
      <c r="N35" s="14" t="s">
        <v>268</v>
      </c>
      <c r="O35" s="14" t="s">
        <v>269</v>
      </c>
      <c r="P35" s="15"/>
      <c r="Q35" s="15"/>
      <c r="R35" s="15"/>
      <c r="S35" s="15"/>
      <c r="T35" s="15"/>
      <c r="U35" s="15"/>
      <c r="V35" s="15"/>
      <c r="W35" s="15"/>
      <c r="X35" s="15"/>
      <c r="Y35" s="15"/>
    </row>
    <row r="36">
      <c r="A36" s="13">
        <v>44730.0</v>
      </c>
      <c r="B36" s="14" t="s">
        <v>85</v>
      </c>
      <c r="C36" s="14" t="s">
        <v>270</v>
      </c>
      <c r="D36" s="14">
        <v>82.0</v>
      </c>
      <c r="E36" s="14" t="s">
        <v>23</v>
      </c>
      <c r="F36" s="14">
        <v>169.0</v>
      </c>
      <c r="G36" s="14">
        <v>7.0</v>
      </c>
      <c r="H36" s="15"/>
      <c r="I36" s="15"/>
      <c r="J36" s="15"/>
      <c r="K36" s="15"/>
      <c r="L36" s="14">
        <v>0.0</v>
      </c>
      <c r="M36" s="14">
        <v>0.0</v>
      </c>
      <c r="N36" s="14" t="s">
        <v>271</v>
      </c>
      <c r="O36" s="15"/>
      <c r="P36" s="15"/>
      <c r="Q36" s="15"/>
      <c r="R36" s="15"/>
      <c r="S36" s="15"/>
      <c r="T36" s="15"/>
      <c r="U36" s="15"/>
      <c r="V36" s="15"/>
      <c r="W36" s="15"/>
      <c r="X36" s="15"/>
      <c r="Y36" s="15"/>
    </row>
    <row r="37">
      <c r="A37" s="13">
        <v>44731.0</v>
      </c>
      <c r="B37" s="14" t="s">
        <v>272</v>
      </c>
      <c r="C37" s="14" t="s">
        <v>156</v>
      </c>
      <c r="D37" s="14">
        <v>63.0</v>
      </c>
      <c r="E37" s="14" t="s">
        <v>273</v>
      </c>
      <c r="F37" s="14">
        <v>161.0</v>
      </c>
      <c r="G37" s="14">
        <v>5.0</v>
      </c>
      <c r="H37" s="15"/>
      <c r="I37" s="15"/>
      <c r="J37" s="15"/>
      <c r="K37" s="15"/>
      <c r="L37" s="14">
        <v>0.0</v>
      </c>
      <c r="M37" s="14">
        <v>0.0</v>
      </c>
      <c r="N37" s="14" t="s">
        <v>274</v>
      </c>
      <c r="O37" s="14" t="s">
        <v>275</v>
      </c>
      <c r="P37" s="15"/>
      <c r="Q37" s="15"/>
      <c r="R37" s="15"/>
      <c r="S37" s="15"/>
      <c r="T37" s="15"/>
      <c r="U37" s="15"/>
      <c r="V37" s="15"/>
      <c r="W37" s="15"/>
      <c r="X37" s="15"/>
      <c r="Y37" s="15"/>
    </row>
    <row r="38">
      <c r="A38" s="13">
        <v>44731.0</v>
      </c>
      <c r="B38" s="14" t="s">
        <v>44</v>
      </c>
      <c r="C38" s="14" t="s">
        <v>270</v>
      </c>
      <c r="D38" s="14">
        <v>64.0</v>
      </c>
      <c r="E38" s="14" t="s">
        <v>276</v>
      </c>
      <c r="F38" s="14">
        <v>48.0</v>
      </c>
      <c r="G38" s="14">
        <v>0.0</v>
      </c>
      <c r="H38" s="15"/>
      <c r="I38" s="15"/>
      <c r="J38" s="15"/>
      <c r="K38" s="15"/>
      <c r="L38" s="14">
        <v>0.0</v>
      </c>
      <c r="M38" s="14">
        <v>0.0</v>
      </c>
      <c r="N38" s="14" t="s">
        <v>277</v>
      </c>
      <c r="O38" s="15"/>
      <c r="P38" s="15"/>
      <c r="Q38" s="15"/>
      <c r="R38" s="15"/>
      <c r="S38" s="15"/>
      <c r="T38" s="15"/>
      <c r="U38" s="15"/>
      <c r="V38" s="15"/>
      <c r="W38" s="15"/>
      <c r="X38" s="15"/>
      <c r="Y38" s="15"/>
    </row>
    <row r="39">
      <c r="A39" s="13">
        <v>44732.0</v>
      </c>
      <c r="B39" s="15"/>
      <c r="C39" s="15"/>
      <c r="D39" s="15"/>
      <c r="E39" s="15"/>
      <c r="F39" s="15"/>
      <c r="G39" s="15"/>
      <c r="H39" s="15"/>
      <c r="I39" s="15"/>
      <c r="J39" s="15"/>
      <c r="K39" s="15"/>
      <c r="L39" s="15"/>
      <c r="M39" s="15"/>
      <c r="N39" s="15"/>
      <c r="O39" s="15"/>
      <c r="P39" s="15"/>
      <c r="Q39" s="15"/>
      <c r="R39" s="15"/>
      <c r="S39" s="15"/>
      <c r="T39" s="15"/>
      <c r="U39" s="15"/>
      <c r="V39" s="15"/>
      <c r="W39" s="15"/>
      <c r="X39" s="15"/>
      <c r="Y39" s="15"/>
    </row>
    <row r="40">
      <c r="A40" s="13">
        <v>44733.0</v>
      </c>
      <c r="B40" s="14" t="s">
        <v>85</v>
      </c>
      <c r="C40" s="14" t="s">
        <v>188</v>
      </c>
      <c r="D40" s="14">
        <v>78.0</v>
      </c>
      <c r="E40" s="14" t="s">
        <v>278</v>
      </c>
      <c r="F40" s="14">
        <v>56.0</v>
      </c>
      <c r="G40" s="14">
        <v>4.0</v>
      </c>
      <c r="H40" s="15"/>
      <c r="I40" s="15"/>
      <c r="J40" s="15"/>
      <c r="K40" s="15"/>
      <c r="L40" s="14">
        <v>0.0</v>
      </c>
      <c r="M40" s="14">
        <v>0.0</v>
      </c>
      <c r="N40" s="14" t="s">
        <v>279</v>
      </c>
      <c r="O40" s="14" t="s">
        <v>280</v>
      </c>
      <c r="P40" s="15"/>
      <c r="Q40" s="15"/>
      <c r="R40" s="15"/>
      <c r="S40" s="15"/>
      <c r="T40" s="15"/>
      <c r="U40" s="15"/>
      <c r="V40" s="15"/>
      <c r="W40" s="15"/>
      <c r="X40" s="15"/>
      <c r="Y40" s="15"/>
    </row>
    <row r="41">
      <c r="A41" s="13">
        <v>44734.0</v>
      </c>
      <c r="B41" s="14" t="s">
        <v>281</v>
      </c>
      <c r="C41" s="14" t="s">
        <v>282</v>
      </c>
      <c r="D41" s="14">
        <v>84.0</v>
      </c>
      <c r="E41" s="14" t="s">
        <v>28</v>
      </c>
      <c r="F41" s="14">
        <v>66.0</v>
      </c>
      <c r="G41" s="14">
        <v>4.0</v>
      </c>
      <c r="H41" s="15"/>
      <c r="I41" s="15"/>
      <c r="J41" s="15"/>
      <c r="K41" s="15"/>
      <c r="L41" s="14">
        <v>0.0</v>
      </c>
      <c r="M41" s="14">
        <v>0.0</v>
      </c>
      <c r="N41" s="14" t="s">
        <v>283</v>
      </c>
      <c r="O41" s="14" t="s">
        <v>284</v>
      </c>
      <c r="P41" s="15"/>
      <c r="Q41" s="15"/>
      <c r="R41" s="15"/>
      <c r="S41" s="15"/>
      <c r="T41" s="15"/>
      <c r="U41" s="15"/>
      <c r="V41" s="15"/>
      <c r="W41" s="15"/>
      <c r="X41" s="15"/>
      <c r="Y41" s="15"/>
    </row>
    <row r="42">
      <c r="A42" s="13">
        <v>44735.0</v>
      </c>
      <c r="B42" s="14" t="s">
        <v>183</v>
      </c>
      <c r="C42" s="14" t="s">
        <v>188</v>
      </c>
      <c r="D42" s="14">
        <v>73.0</v>
      </c>
      <c r="E42" s="14" t="s">
        <v>120</v>
      </c>
      <c r="F42" s="14">
        <v>134.0</v>
      </c>
      <c r="G42" s="14">
        <v>7.0</v>
      </c>
      <c r="H42" s="15"/>
      <c r="I42" s="15"/>
      <c r="J42" s="15"/>
      <c r="K42" s="15"/>
      <c r="L42" s="14">
        <v>1.0</v>
      </c>
      <c r="M42" s="14">
        <v>4.0</v>
      </c>
      <c r="N42" s="14" t="s">
        <v>285</v>
      </c>
      <c r="O42" s="14" t="s">
        <v>286</v>
      </c>
      <c r="P42" s="15"/>
      <c r="Q42" s="15"/>
      <c r="R42" s="15"/>
      <c r="S42" s="15"/>
      <c r="T42" s="15"/>
      <c r="U42" s="15"/>
      <c r="V42" s="15"/>
      <c r="W42" s="15"/>
      <c r="X42" s="15"/>
      <c r="Y42" s="15"/>
    </row>
    <row r="43">
      <c r="A43" s="13">
        <v>44736.0</v>
      </c>
      <c r="B43" s="14" t="s">
        <v>85</v>
      </c>
      <c r="C43" s="14" t="s">
        <v>287</v>
      </c>
      <c r="D43" s="14">
        <v>81.0</v>
      </c>
      <c r="E43" s="14" t="s">
        <v>23</v>
      </c>
      <c r="F43" s="14">
        <v>84.0</v>
      </c>
      <c r="G43" s="14">
        <v>3.0</v>
      </c>
      <c r="H43" s="15"/>
      <c r="I43" s="15"/>
      <c r="J43" s="15"/>
      <c r="K43" s="15"/>
      <c r="L43" s="14">
        <v>0.0</v>
      </c>
      <c r="M43" s="14">
        <v>0.0</v>
      </c>
      <c r="N43" s="14" t="s">
        <v>288</v>
      </c>
      <c r="O43" s="14" t="s">
        <v>289</v>
      </c>
      <c r="P43" s="15"/>
      <c r="Q43" s="15"/>
      <c r="R43" s="15"/>
      <c r="S43" s="15"/>
      <c r="T43" s="15"/>
      <c r="U43" s="15"/>
      <c r="V43" s="15"/>
      <c r="W43" s="15"/>
      <c r="X43" s="15"/>
      <c r="Y43" s="15"/>
    </row>
    <row r="44">
      <c r="A44" s="13">
        <v>44737.0</v>
      </c>
      <c r="B44" s="14" t="s">
        <v>183</v>
      </c>
      <c r="C44" s="14" t="s">
        <v>184</v>
      </c>
      <c r="D44" s="14">
        <v>88.0</v>
      </c>
      <c r="E44" s="14" t="s">
        <v>23</v>
      </c>
      <c r="F44" s="14">
        <v>153.0</v>
      </c>
      <c r="G44" s="14">
        <v>14.0</v>
      </c>
      <c r="H44" s="15"/>
      <c r="I44" s="15"/>
      <c r="J44" s="15"/>
      <c r="K44" s="15"/>
      <c r="L44" s="14">
        <v>0.0</v>
      </c>
      <c r="M44" s="14">
        <v>0.0</v>
      </c>
      <c r="N44" s="14" t="s">
        <v>290</v>
      </c>
      <c r="O44" s="14" t="s">
        <v>291</v>
      </c>
      <c r="P44" s="15"/>
      <c r="Q44" s="15"/>
      <c r="R44" s="15"/>
      <c r="S44" s="15"/>
      <c r="T44" s="15"/>
      <c r="U44" s="15"/>
      <c r="V44" s="15"/>
      <c r="W44" s="15"/>
      <c r="X44" s="15"/>
      <c r="Y44" s="15"/>
    </row>
    <row r="45">
      <c r="A45" s="13">
        <v>44738.0</v>
      </c>
      <c r="B45" s="14" t="s">
        <v>85</v>
      </c>
      <c r="C45" s="14" t="s">
        <v>184</v>
      </c>
      <c r="D45" s="14">
        <v>90.0</v>
      </c>
      <c r="E45" s="14" t="s">
        <v>23</v>
      </c>
      <c r="F45" s="14">
        <v>115.0</v>
      </c>
      <c r="G45" s="14">
        <v>2.0</v>
      </c>
      <c r="H45" s="15"/>
      <c r="I45" s="15"/>
      <c r="J45" s="15"/>
      <c r="K45" s="15"/>
      <c r="L45" s="14">
        <v>0.0</v>
      </c>
      <c r="M45" s="14">
        <v>0.0</v>
      </c>
      <c r="N45" s="14" t="s">
        <v>292</v>
      </c>
      <c r="O45" s="14" t="s">
        <v>293</v>
      </c>
      <c r="P45" s="15"/>
      <c r="Q45" s="15"/>
      <c r="R45" s="15"/>
      <c r="S45" s="15"/>
      <c r="T45" s="15"/>
      <c r="U45" s="15"/>
      <c r="V45" s="15"/>
      <c r="W45" s="15"/>
      <c r="X45" s="15"/>
      <c r="Y45" s="15"/>
    </row>
    <row r="46">
      <c r="A46" s="13">
        <v>44739.0</v>
      </c>
      <c r="B46" s="14" t="s">
        <v>85</v>
      </c>
      <c r="C46" s="14" t="s">
        <v>184</v>
      </c>
      <c r="D46" s="14">
        <v>77.0</v>
      </c>
      <c r="E46" s="14" t="s">
        <v>294</v>
      </c>
      <c r="F46" s="14">
        <v>87.0</v>
      </c>
      <c r="G46" s="14">
        <v>1.0</v>
      </c>
      <c r="H46" s="15"/>
      <c r="I46" s="15"/>
      <c r="J46" s="15"/>
      <c r="K46" s="15"/>
      <c r="L46" s="14">
        <v>0.0</v>
      </c>
      <c r="M46" s="14">
        <v>0.0</v>
      </c>
      <c r="N46" s="14" t="s">
        <v>295</v>
      </c>
      <c r="O46" s="14" t="s">
        <v>296</v>
      </c>
      <c r="P46" s="15"/>
      <c r="Q46" s="15"/>
      <c r="R46" s="15"/>
      <c r="S46" s="15"/>
      <c r="T46" s="15"/>
      <c r="U46" s="15"/>
      <c r="V46" s="15"/>
      <c r="W46" s="15"/>
      <c r="X46" s="15"/>
      <c r="Y46" s="15"/>
    </row>
    <row r="47">
      <c r="A47" s="13">
        <v>44739.0</v>
      </c>
      <c r="B47" s="14" t="s">
        <v>44</v>
      </c>
      <c r="C47" s="14" t="s">
        <v>188</v>
      </c>
      <c r="D47" s="14">
        <v>77.0</v>
      </c>
      <c r="E47" s="14" t="s">
        <v>294</v>
      </c>
      <c r="F47" s="14">
        <v>56.0</v>
      </c>
      <c r="G47" s="14">
        <v>2.0</v>
      </c>
      <c r="H47" s="15"/>
      <c r="I47" s="15"/>
      <c r="J47" s="15"/>
      <c r="K47" s="15"/>
      <c r="L47" s="14">
        <v>0.0</v>
      </c>
      <c r="M47" s="14">
        <v>0.0</v>
      </c>
      <c r="N47" s="14" t="s">
        <v>297</v>
      </c>
      <c r="O47" s="14" t="s">
        <v>298</v>
      </c>
      <c r="P47" s="15"/>
      <c r="Q47" s="15"/>
      <c r="R47" s="15"/>
      <c r="S47" s="15"/>
      <c r="T47" s="15"/>
      <c r="U47" s="15"/>
      <c r="V47" s="15"/>
      <c r="W47" s="15"/>
      <c r="X47" s="15"/>
      <c r="Y47" s="15"/>
    </row>
    <row r="48">
      <c r="A48" s="13">
        <v>44740.0</v>
      </c>
      <c r="B48" s="14" t="s">
        <v>183</v>
      </c>
      <c r="C48" s="14" t="s">
        <v>184</v>
      </c>
      <c r="D48" s="14">
        <v>74.0</v>
      </c>
      <c r="E48" s="14" t="s">
        <v>294</v>
      </c>
      <c r="F48" s="14">
        <v>153.0</v>
      </c>
      <c r="G48" s="14">
        <v>0.0</v>
      </c>
      <c r="H48" s="15"/>
      <c r="I48" s="15"/>
      <c r="J48" s="15"/>
      <c r="K48" s="15"/>
      <c r="L48" s="14">
        <v>0.0</v>
      </c>
      <c r="M48" s="14">
        <v>0.0</v>
      </c>
      <c r="N48" s="14" t="s">
        <v>299</v>
      </c>
      <c r="O48" s="14" t="s">
        <v>300</v>
      </c>
      <c r="P48" s="15"/>
      <c r="Q48" s="15"/>
      <c r="R48" s="15"/>
      <c r="S48" s="15"/>
      <c r="T48" s="15"/>
      <c r="U48" s="15"/>
      <c r="V48" s="15"/>
      <c r="W48" s="15"/>
      <c r="X48" s="15"/>
      <c r="Y48" s="15"/>
    </row>
    <row r="49">
      <c r="A49" s="13">
        <v>44741.0</v>
      </c>
      <c r="B49" s="14" t="s">
        <v>183</v>
      </c>
      <c r="C49" s="14" t="s">
        <v>287</v>
      </c>
      <c r="D49" s="14">
        <v>78.0</v>
      </c>
      <c r="E49" s="14" t="s">
        <v>301</v>
      </c>
      <c r="F49" s="14">
        <v>94.0</v>
      </c>
      <c r="G49" s="14">
        <v>11.0</v>
      </c>
      <c r="H49" s="15"/>
      <c r="I49" s="15"/>
      <c r="J49" s="15"/>
      <c r="K49" s="15"/>
      <c r="L49" s="14">
        <v>0.0</v>
      </c>
      <c r="M49" s="14">
        <v>5.0</v>
      </c>
      <c r="N49" s="14" t="s">
        <v>302</v>
      </c>
      <c r="O49" s="15"/>
      <c r="P49" s="15"/>
      <c r="Q49" s="15"/>
      <c r="R49" s="15"/>
      <c r="S49" s="15"/>
      <c r="T49" s="15"/>
      <c r="U49" s="15"/>
      <c r="V49" s="15"/>
      <c r="W49" s="15"/>
      <c r="X49" s="15"/>
      <c r="Y49" s="15"/>
    </row>
    <row r="50">
      <c r="A50" s="14" t="s">
        <v>303</v>
      </c>
      <c r="B50" s="14" t="s">
        <v>304</v>
      </c>
      <c r="C50" s="14" t="s">
        <v>253</v>
      </c>
      <c r="D50" s="14">
        <v>82.0</v>
      </c>
      <c r="E50" s="14" t="s">
        <v>23</v>
      </c>
      <c r="F50" s="14">
        <v>74.0</v>
      </c>
      <c r="G50" s="14">
        <v>7.0</v>
      </c>
      <c r="H50" s="15"/>
      <c r="I50" s="15"/>
      <c r="J50" s="15"/>
      <c r="K50" s="15"/>
      <c r="L50" s="14">
        <v>0.0</v>
      </c>
      <c r="M50" s="14">
        <v>0.0</v>
      </c>
      <c r="N50" s="14" t="s">
        <v>305</v>
      </c>
      <c r="O50" s="14" t="s">
        <v>306</v>
      </c>
      <c r="P50" s="15"/>
      <c r="Q50" s="15"/>
      <c r="R50" s="15"/>
      <c r="S50" s="15"/>
      <c r="T50" s="15"/>
      <c r="U50" s="15"/>
      <c r="V50" s="15"/>
      <c r="W50" s="15"/>
      <c r="X50" s="15"/>
      <c r="Y50" s="15"/>
    </row>
    <row r="51">
      <c r="A51" s="13">
        <v>44742.0</v>
      </c>
      <c r="B51" s="14" t="s">
        <v>44</v>
      </c>
      <c r="C51" s="14" t="s">
        <v>188</v>
      </c>
      <c r="D51" s="14">
        <v>88.0</v>
      </c>
      <c r="E51" s="14" t="s">
        <v>23</v>
      </c>
      <c r="F51" s="14">
        <v>54.0</v>
      </c>
      <c r="G51" s="14">
        <v>3.0</v>
      </c>
      <c r="H51" s="15"/>
      <c r="I51" s="15"/>
      <c r="J51" s="15"/>
      <c r="K51" s="15"/>
      <c r="L51" s="14">
        <v>0.0</v>
      </c>
      <c r="M51" s="14">
        <v>0.0</v>
      </c>
      <c r="N51" s="14" t="s">
        <v>307</v>
      </c>
      <c r="O51" s="14" t="s">
        <v>308</v>
      </c>
      <c r="P51" s="15"/>
      <c r="Q51" s="15"/>
      <c r="R51" s="15"/>
      <c r="S51" s="15"/>
      <c r="T51" s="15"/>
      <c r="U51" s="15"/>
      <c r="V51" s="15"/>
      <c r="W51" s="15"/>
      <c r="X51" s="15"/>
      <c r="Y51" s="15"/>
    </row>
    <row r="52">
      <c r="A52" s="13">
        <v>44743.0</v>
      </c>
      <c r="B52" s="14" t="s">
        <v>85</v>
      </c>
      <c r="C52" s="14" t="s">
        <v>253</v>
      </c>
      <c r="D52" s="14">
        <v>86.0</v>
      </c>
      <c r="E52" s="14" t="s">
        <v>309</v>
      </c>
      <c r="F52" s="14">
        <v>77.0</v>
      </c>
      <c r="G52" s="14">
        <v>11.0</v>
      </c>
      <c r="H52" s="15"/>
      <c r="I52" s="15"/>
      <c r="J52" s="15"/>
      <c r="K52" s="15"/>
      <c r="L52" s="14">
        <v>0.0</v>
      </c>
      <c r="M52" s="14">
        <v>0.0</v>
      </c>
      <c r="N52" s="14" t="s">
        <v>310</v>
      </c>
      <c r="O52" s="14" t="s">
        <v>311</v>
      </c>
      <c r="P52" s="15"/>
      <c r="Q52" s="15"/>
      <c r="R52" s="15"/>
      <c r="S52" s="15"/>
      <c r="T52" s="15"/>
      <c r="U52" s="15"/>
      <c r="V52" s="15"/>
      <c r="W52" s="15"/>
      <c r="X52" s="15"/>
      <c r="Y52" s="15"/>
    </row>
    <row r="53">
      <c r="A53" s="13">
        <v>44743.0</v>
      </c>
      <c r="B53" s="14" t="s">
        <v>44</v>
      </c>
      <c r="C53" s="14" t="s">
        <v>188</v>
      </c>
      <c r="D53" s="14">
        <v>90.0</v>
      </c>
      <c r="E53" s="14" t="s">
        <v>312</v>
      </c>
      <c r="F53" s="14">
        <v>43.0</v>
      </c>
      <c r="G53" s="14">
        <v>5.0</v>
      </c>
      <c r="H53" s="15"/>
      <c r="I53" s="15"/>
      <c r="J53" s="15"/>
      <c r="K53" s="15"/>
      <c r="L53" s="14">
        <v>0.0</v>
      </c>
      <c r="M53" s="14">
        <v>0.0</v>
      </c>
      <c r="N53" s="14" t="s">
        <v>307</v>
      </c>
      <c r="O53" s="14" t="s">
        <v>313</v>
      </c>
      <c r="P53" s="15"/>
      <c r="Q53" s="15"/>
      <c r="R53" s="15"/>
      <c r="S53" s="15"/>
      <c r="T53" s="15"/>
      <c r="U53" s="15"/>
      <c r="V53" s="15"/>
      <c r="W53" s="15"/>
      <c r="X53" s="15"/>
      <c r="Y53" s="15"/>
    </row>
    <row r="54">
      <c r="A54" s="13">
        <v>44744.0</v>
      </c>
      <c r="B54" s="14" t="s">
        <v>85</v>
      </c>
      <c r="C54" s="14" t="s">
        <v>188</v>
      </c>
      <c r="D54" s="14">
        <v>78.0</v>
      </c>
      <c r="E54" s="14" t="s">
        <v>314</v>
      </c>
      <c r="F54" s="14">
        <v>140.0</v>
      </c>
      <c r="G54" s="14">
        <v>3.0</v>
      </c>
      <c r="H54" s="15"/>
      <c r="I54" s="15"/>
      <c r="J54" s="15"/>
      <c r="K54" s="15"/>
      <c r="L54" s="14">
        <v>0.0</v>
      </c>
      <c r="M54" s="14">
        <v>0.0</v>
      </c>
      <c r="N54" s="14" t="s">
        <v>307</v>
      </c>
      <c r="O54" s="14" t="s">
        <v>315</v>
      </c>
      <c r="P54" s="15"/>
      <c r="Q54" s="15"/>
      <c r="R54" s="15"/>
      <c r="S54" s="15"/>
      <c r="T54" s="15"/>
      <c r="U54" s="15"/>
      <c r="V54" s="15"/>
      <c r="W54" s="15"/>
      <c r="X54" s="15"/>
      <c r="Y54" s="15"/>
    </row>
    <row r="55">
      <c r="A55" s="13">
        <v>44745.0</v>
      </c>
      <c r="B55" s="14" t="s">
        <v>85</v>
      </c>
      <c r="C55" s="14" t="s">
        <v>253</v>
      </c>
      <c r="D55" s="14">
        <v>78.0</v>
      </c>
      <c r="E55" s="14" t="s">
        <v>316</v>
      </c>
      <c r="F55" s="14">
        <v>192.0</v>
      </c>
      <c r="G55" s="14">
        <v>15.0</v>
      </c>
      <c r="H55" s="15"/>
      <c r="I55" s="15"/>
      <c r="J55" s="15"/>
      <c r="K55" s="15"/>
      <c r="L55" s="14">
        <v>0.0</v>
      </c>
      <c r="M55" s="14">
        <v>0.0</v>
      </c>
      <c r="N55" s="14" t="s">
        <v>307</v>
      </c>
      <c r="O55" s="14" t="s">
        <v>317</v>
      </c>
      <c r="P55" s="15"/>
      <c r="Q55" s="15"/>
      <c r="R55" s="15"/>
      <c r="S55" s="15"/>
      <c r="T55" s="15"/>
      <c r="U55" s="15"/>
      <c r="V55" s="15"/>
      <c r="W55" s="15"/>
      <c r="X55" s="15"/>
      <c r="Y55" s="15"/>
    </row>
    <row r="56">
      <c r="A56" s="13">
        <v>44745.0</v>
      </c>
      <c r="B56" s="14" t="s">
        <v>44</v>
      </c>
      <c r="C56" s="14" t="s">
        <v>270</v>
      </c>
      <c r="D56" s="14">
        <v>78.0</v>
      </c>
      <c r="E56" s="14" t="s">
        <v>318</v>
      </c>
      <c r="F56" s="14">
        <v>281.0</v>
      </c>
      <c r="G56" s="14">
        <v>18.0</v>
      </c>
      <c r="H56" s="15"/>
      <c r="I56" s="15"/>
      <c r="J56" s="15"/>
      <c r="K56" s="15"/>
      <c r="L56" s="14">
        <v>0.0</v>
      </c>
      <c r="M56" s="14">
        <v>0.0</v>
      </c>
      <c r="N56" s="14" t="s">
        <v>307</v>
      </c>
      <c r="O56" s="14" t="s">
        <v>319</v>
      </c>
      <c r="P56" s="15"/>
      <c r="Q56" s="15"/>
      <c r="R56" s="15"/>
      <c r="S56" s="15"/>
      <c r="T56" s="15"/>
      <c r="U56" s="15"/>
      <c r="V56" s="15"/>
      <c r="W56" s="15"/>
      <c r="X56" s="15"/>
      <c r="Y56" s="15"/>
    </row>
    <row r="57">
      <c r="A57" s="13">
        <v>44746.0</v>
      </c>
      <c r="B57" s="14" t="s">
        <v>242</v>
      </c>
      <c r="C57" s="14" t="s">
        <v>156</v>
      </c>
      <c r="D57" s="14">
        <v>78.0</v>
      </c>
      <c r="E57" s="14" t="s">
        <v>320</v>
      </c>
      <c r="F57" s="14">
        <v>258.0</v>
      </c>
      <c r="G57" s="14">
        <v>26.0</v>
      </c>
      <c r="H57" s="15"/>
      <c r="I57" s="15"/>
      <c r="J57" s="15"/>
      <c r="K57" s="15"/>
      <c r="L57" s="14">
        <v>0.0</v>
      </c>
      <c r="M57" s="14">
        <v>0.0</v>
      </c>
      <c r="N57" s="14" t="s">
        <v>321</v>
      </c>
      <c r="O57" s="14" t="s">
        <v>322</v>
      </c>
      <c r="P57" s="15"/>
      <c r="Q57" s="15"/>
      <c r="R57" s="15"/>
      <c r="S57" s="15"/>
      <c r="T57" s="15"/>
      <c r="U57" s="15"/>
      <c r="V57" s="15"/>
      <c r="W57" s="15"/>
      <c r="X57" s="15"/>
      <c r="Y57" s="15"/>
    </row>
    <row r="58">
      <c r="A58" s="13">
        <v>44747.0</v>
      </c>
      <c r="B58" s="14" t="s">
        <v>183</v>
      </c>
      <c r="C58" s="14" t="s">
        <v>188</v>
      </c>
      <c r="D58" s="14">
        <v>78.0</v>
      </c>
      <c r="E58" s="14" t="s">
        <v>323</v>
      </c>
      <c r="F58" s="14">
        <v>91.0</v>
      </c>
      <c r="G58" s="14">
        <v>4.0</v>
      </c>
      <c r="H58" s="15"/>
      <c r="I58" s="15"/>
      <c r="J58" s="15"/>
      <c r="K58" s="15"/>
      <c r="L58" s="14">
        <v>0.0</v>
      </c>
      <c r="M58" s="14">
        <v>0.0</v>
      </c>
      <c r="N58" s="14" t="s">
        <v>271</v>
      </c>
      <c r="O58" s="14" t="s">
        <v>324</v>
      </c>
      <c r="P58" s="15"/>
      <c r="Q58" s="15"/>
      <c r="R58" s="15"/>
      <c r="S58" s="15"/>
      <c r="T58" s="15"/>
      <c r="U58" s="15"/>
      <c r="V58" s="15"/>
      <c r="W58" s="15"/>
      <c r="X58" s="15"/>
      <c r="Y58" s="15"/>
    </row>
    <row r="59">
      <c r="A59" s="13">
        <v>44748.0</v>
      </c>
      <c r="B59" s="14" t="s">
        <v>44</v>
      </c>
      <c r="C59" s="14" t="s">
        <v>156</v>
      </c>
      <c r="D59" s="14">
        <v>75.0</v>
      </c>
      <c r="E59" s="14" t="s">
        <v>325</v>
      </c>
      <c r="F59" s="14">
        <v>106.0</v>
      </c>
      <c r="G59" s="14">
        <v>6.0</v>
      </c>
      <c r="H59" s="15"/>
      <c r="I59" s="15"/>
      <c r="J59" s="15"/>
      <c r="K59" s="15"/>
      <c r="L59" s="14">
        <v>0.0</v>
      </c>
      <c r="M59" s="14">
        <v>0.0</v>
      </c>
      <c r="N59" s="14" t="s">
        <v>326</v>
      </c>
      <c r="O59" s="14" t="s">
        <v>327</v>
      </c>
      <c r="P59" s="15"/>
      <c r="Q59" s="15"/>
      <c r="R59" s="15"/>
      <c r="S59" s="15"/>
      <c r="T59" s="15"/>
      <c r="U59" s="15"/>
      <c r="V59" s="15"/>
      <c r="W59" s="15"/>
      <c r="X59" s="15"/>
      <c r="Y59" s="15"/>
    </row>
    <row r="60">
      <c r="A60" s="13">
        <v>44749.0</v>
      </c>
      <c r="B60" s="14" t="s">
        <v>183</v>
      </c>
      <c r="C60" s="14" t="s">
        <v>188</v>
      </c>
      <c r="D60" s="14">
        <v>82.0</v>
      </c>
      <c r="E60" s="14" t="s">
        <v>23</v>
      </c>
      <c r="F60" s="14">
        <v>186.0</v>
      </c>
      <c r="G60" s="14">
        <v>8.0</v>
      </c>
      <c r="H60" s="15"/>
      <c r="I60" s="15"/>
      <c r="J60" s="15"/>
      <c r="K60" s="15"/>
      <c r="L60" s="14">
        <v>0.0</v>
      </c>
      <c r="M60" s="14">
        <v>0.0</v>
      </c>
      <c r="N60" s="14" t="s">
        <v>328</v>
      </c>
      <c r="O60" s="14" t="s">
        <v>329</v>
      </c>
      <c r="P60" s="15"/>
      <c r="Q60" s="15"/>
      <c r="R60" s="15"/>
      <c r="S60" s="15"/>
      <c r="T60" s="15"/>
      <c r="U60" s="15"/>
      <c r="V60" s="15"/>
      <c r="W60" s="15"/>
      <c r="X60" s="15"/>
      <c r="Y60" s="15"/>
    </row>
    <row r="61">
      <c r="A61" s="13">
        <v>44750.0</v>
      </c>
      <c r="B61" s="14" t="s">
        <v>85</v>
      </c>
      <c r="C61" s="14" t="s">
        <v>188</v>
      </c>
      <c r="D61" s="14">
        <v>78.0</v>
      </c>
      <c r="E61" s="14" t="s">
        <v>23</v>
      </c>
      <c r="F61" s="14">
        <v>105.0</v>
      </c>
      <c r="G61" s="14">
        <v>2.0</v>
      </c>
      <c r="H61" s="15"/>
      <c r="I61" s="15"/>
      <c r="J61" s="15"/>
      <c r="K61" s="15"/>
      <c r="L61" s="14">
        <v>0.0</v>
      </c>
      <c r="M61" s="14">
        <v>0.0</v>
      </c>
      <c r="N61" s="14" t="s">
        <v>271</v>
      </c>
      <c r="O61" s="14" t="s">
        <v>330</v>
      </c>
      <c r="P61" s="15"/>
      <c r="Q61" s="15"/>
      <c r="R61" s="15"/>
      <c r="S61" s="15"/>
      <c r="T61" s="15"/>
      <c r="U61" s="15"/>
      <c r="V61" s="15"/>
      <c r="W61" s="15"/>
      <c r="X61" s="15"/>
      <c r="Y61" s="15"/>
    </row>
    <row r="62">
      <c r="A62" s="13">
        <v>44751.0</v>
      </c>
      <c r="B62" s="14" t="s">
        <v>85</v>
      </c>
      <c r="C62" s="14" t="s">
        <v>188</v>
      </c>
      <c r="D62" s="14">
        <v>76.0</v>
      </c>
      <c r="E62" s="14" t="s">
        <v>23</v>
      </c>
      <c r="F62" s="14">
        <v>211.0</v>
      </c>
      <c r="G62" s="14">
        <v>13.0</v>
      </c>
      <c r="H62" s="15"/>
      <c r="I62" s="15"/>
      <c r="J62" s="15"/>
      <c r="K62" s="15"/>
      <c r="L62" s="14">
        <v>0.0</v>
      </c>
      <c r="M62" s="14">
        <v>0.0</v>
      </c>
      <c r="N62" s="14" t="s">
        <v>331</v>
      </c>
      <c r="O62" s="14" t="s">
        <v>332</v>
      </c>
      <c r="P62" s="15"/>
      <c r="Q62" s="15"/>
      <c r="R62" s="15"/>
      <c r="S62" s="15"/>
      <c r="T62" s="15"/>
      <c r="U62" s="15"/>
      <c r="V62" s="15"/>
      <c r="W62" s="15"/>
      <c r="X62" s="15"/>
      <c r="Y62" s="15"/>
    </row>
    <row r="63">
      <c r="A63" s="13">
        <v>44752.0</v>
      </c>
      <c r="B63" s="14" t="s">
        <v>44</v>
      </c>
      <c r="C63" s="14" t="s">
        <v>16</v>
      </c>
      <c r="D63" s="14">
        <v>83.0</v>
      </c>
      <c r="E63" s="14" t="s">
        <v>23</v>
      </c>
      <c r="F63" s="14">
        <v>87.0</v>
      </c>
      <c r="G63" s="14">
        <v>0.0</v>
      </c>
      <c r="H63" s="15"/>
      <c r="I63" s="15"/>
      <c r="J63" s="15"/>
      <c r="K63" s="15"/>
      <c r="L63" s="14">
        <v>0.0</v>
      </c>
      <c r="M63" s="14">
        <v>0.0</v>
      </c>
      <c r="N63" s="14" t="s">
        <v>333</v>
      </c>
      <c r="O63" s="14" t="s">
        <v>334</v>
      </c>
      <c r="P63" s="15"/>
      <c r="Q63" s="15"/>
      <c r="R63" s="15"/>
      <c r="S63" s="15"/>
      <c r="T63" s="15"/>
      <c r="U63" s="15"/>
      <c r="V63" s="15"/>
      <c r="W63" s="15"/>
      <c r="X63" s="15"/>
      <c r="Y63" s="15"/>
    </row>
    <row r="64">
      <c r="A64" s="13">
        <v>44753.0</v>
      </c>
      <c r="B64" s="14" t="s">
        <v>85</v>
      </c>
      <c r="C64" s="14" t="s">
        <v>253</v>
      </c>
      <c r="D64" s="14">
        <v>86.0</v>
      </c>
      <c r="E64" s="14" t="s">
        <v>23</v>
      </c>
      <c r="F64" s="14">
        <v>78.0</v>
      </c>
      <c r="G64" s="14">
        <v>8.0</v>
      </c>
      <c r="H64" s="15"/>
      <c r="I64" s="15"/>
      <c r="J64" s="15"/>
      <c r="K64" s="15"/>
      <c r="L64" s="14">
        <v>0.0</v>
      </c>
      <c r="M64" s="14">
        <v>0.0</v>
      </c>
      <c r="N64" s="14" t="s">
        <v>335</v>
      </c>
      <c r="O64" s="14" t="s">
        <v>336</v>
      </c>
      <c r="P64" s="15"/>
      <c r="Q64" s="15"/>
      <c r="R64" s="15"/>
      <c r="S64" s="15"/>
      <c r="T64" s="15"/>
      <c r="U64" s="15"/>
      <c r="V64" s="15"/>
      <c r="W64" s="15"/>
      <c r="X64" s="15"/>
      <c r="Y64" s="15"/>
    </row>
    <row r="65">
      <c r="A65" s="13">
        <v>44753.0</v>
      </c>
      <c r="B65" s="14" t="s">
        <v>337</v>
      </c>
      <c r="C65" s="14" t="s">
        <v>16</v>
      </c>
      <c r="D65" s="14">
        <v>90.0</v>
      </c>
      <c r="E65" s="15"/>
      <c r="F65" s="14">
        <v>73.0</v>
      </c>
      <c r="G65" s="14">
        <v>1.0</v>
      </c>
      <c r="H65" s="15"/>
      <c r="I65" s="15"/>
      <c r="J65" s="15"/>
      <c r="K65" s="15"/>
      <c r="L65" s="14">
        <v>0.0</v>
      </c>
      <c r="M65" s="14">
        <v>0.0</v>
      </c>
      <c r="N65" s="14" t="s">
        <v>338</v>
      </c>
      <c r="O65" s="15"/>
      <c r="P65" s="15"/>
      <c r="Q65" s="15"/>
      <c r="R65" s="15"/>
      <c r="S65" s="15"/>
      <c r="T65" s="15"/>
      <c r="U65" s="15"/>
      <c r="V65" s="15"/>
      <c r="W65" s="15"/>
      <c r="X65" s="15"/>
      <c r="Y65" s="15"/>
    </row>
    <row r="66">
      <c r="A66" s="13">
        <v>44754.0</v>
      </c>
      <c r="B66" s="14" t="s">
        <v>183</v>
      </c>
      <c r="C66" s="14" t="s">
        <v>188</v>
      </c>
      <c r="D66" s="14">
        <v>90.0</v>
      </c>
      <c r="E66" s="14" t="s">
        <v>339</v>
      </c>
      <c r="F66" s="14">
        <v>77.0</v>
      </c>
      <c r="G66" s="14">
        <v>9.0</v>
      </c>
      <c r="H66" s="15"/>
      <c r="I66" s="15"/>
      <c r="J66" s="15"/>
      <c r="K66" s="15"/>
      <c r="L66" s="14">
        <v>0.0</v>
      </c>
      <c r="M66" s="14">
        <v>0.0</v>
      </c>
      <c r="N66" s="14" t="s">
        <v>340</v>
      </c>
      <c r="O66" s="14" t="s">
        <v>341</v>
      </c>
      <c r="P66" s="15"/>
      <c r="Q66" s="15"/>
      <c r="R66" s="15"/>
      <c r="S66" s="15"/>
      <c r="T66" s="15"/>
      <c r="U66" s="15"/>
      <c r="V66" s="15"/>
      <c r="W66" s="15"/>
      <c r="X66" s="15"/>
      <c r="Y66" s="15"/>
    </row>
    <row r="67">
      <c r="A67" s="13">
        <v>44755.0</v>
      </c>
      <c r="B67" s="14" t="s">
        <v>242</v>
      </c>
      <c r="C67" s="14" t="s">
        <v>16</v>
      </c>
      <c r="D67" s="14">
        <v>83.0</v>
      </c>
      <c r="E67" s="14" t="s">
        <v>342</v>
      </c>
      <c r="F67" s="14">
        <v>116.0</v>
      </c>
      <c r="G67" s="14">
        <v>0.0</v>
      </c>
      <c r="H67" s="15"/>
      <c r="I67" s="15"/>
      <c r="J67" s="15"/>
      <c r="K67" s="15"/>
      <c r="L67" s="14">
        <v>0.0</v>
      </c>
      <c r="M67" s="14">
        <v>0.0</v>
      </c>
      <c r="N67" s="14" t="s">
        <v>343</v>
      </c>
      <c r="O67" s="14" t="s">
        <v>344</v>
      </c>
      <c r="P67" s="15"/>
      <c r="Q67" s="15"/>
      <c r="R67" s="15"/>
      <c r="S67" s="15"/>
      <c r="T67" s="15"/>
      <c r="U67" s="15"/>
      <c r="V67" s="15"/>
      <c r="W67" s="15"/>
      <c r="X67" s="15"/>
      <c r="Y67" s="15"/>
    </row>
    <row r="68">
      <c r="A68" s="13">
        <v>44756.0</v>
      </c>
      <c r="B68" s="14" t="s">
        <v>183</v>
      </c>
      <c r="C68" s="14" t="s">
        <v>188</v>
      </c>
      <c r="D68" s="14">
        <v>79.0</v>
      </c>
      <c r="E68" s="14" t="s">
        <v>120</v>
      </c>
      <c r="F68" s="14">
        <v>133.0</v>
      </c>
      <c r="G68" s="14">
        <v>4.0</v>
      </c>
      <c r="H68" s="15"/>
      <c r="I68" s="15"/>
      <c r="J68" s="15"/>
      <c r="K68" s="15"/>
      <c r="L68" s="14">
        <v>0.0</v>
      </c>
      <c r="M68" s="14">
        <v>0.0</v>
      </c>
      <c r="N68" s="14" t="s">
        <v>345</v>
      </c>
      <c r="O68" s="15"/>
      <c r="P68" s="15"/>
      <c r="Q68" s="15"/>
      <c r="R68" s="15"/>
      <c r="S68" s="15"/>
      <c r="T68" s="15"/>
      <c r="U68" s="15"/>
      <c r="V68" s="15"/>
      <c r="W68" s="15"/>
      <c r="X68" s="15"/>
      <c r="Y68" s="15"/>
    </row>
    <row r="69">
      <c r="A69" s="18">
        <v>44757.0</v>
      </c>
      <c r="B69" s="8" t="s">
        <v>85</v>
      </c>
      <c r="C69" s="8" t="s">
        <v>253</v>
      </c>
      <c r="D69" s="8">
        <v>84.0</v>
      </c>
      <c r="E69" s="8" t="s">
        <v>23</v>
      </c>
      <c r="F69" s="8">
        <v>92.0</v>
      </c>
      <c r="G69" s="8">
        <v>14.0</v>
      </c>
      <c r="L69" s="8">
        <v>0.0</v>
      </c>
      <c r="M69" s="8">
        <v>0.0</v>
      </c>
      <c r="N69" s="8" t="s">
        <v>346</v>
      </c>
      <c r="O69" s="8" t="s">
        <v>347</v>
      </c>
    </row>
    <row r="70">
      <c r="A70" s="13">
        <v>44757.0</v>
      </c>
      <c r="B70" s="14" t="s">
        <v>44</v>
      </c>
      <c r="C70" s="14" t="s">
        <v>16</v>
      </c>
      <c r="D70" s="14">
        <v>85.0</v>
      </c>
      <c r="E70" s="14" t="s">
        <v>28</v>
      </c>
      <c r="F70" s="14">
        <v>97.0</v>
      </c>
      <c r="G70" s="14">
        <v>3.0</v>
      </c>
      <c r="H70" s="15"/>
      <c r="I70" s="15"/>
      <c r="J70" s="15"/>
      <c r="K70" s="15"/>
      <c r="L70" s="14">
        <v>0.0</v>
      </c>
      <c r="M70" s="14">
        <v>0.0</v>
      </c>
      <c r="N70" s="14" t="s">
        <v>348</v>
      </c>
      <c r="O70" s="15"/>
      <c r="P70" s="15"/>
      <c r="Q70" s="15"/>
      <c r="R70" s="15"/>
      <c r="S70" s="15"/>
      <c r="T70" s="15"/>
      <c r="U70" s="15"/>
      <c r="V70" s="15"/>
      <c r="W70" s="15"/>
      <c r="X70" s="15"/>
      <c r="Y70" s="15"/>
    </row>
    <row r="71">
      <c r="A71" s="13">
        <v>44758.0</v>
      </c>
      <c r="B71" s="14" t="s">
        <v>85</v>
      </c>
      <c r="C71" s="14" t="s">
        <v>188</v>
      </c>
      <c r="D71" s="14">
        <v>82.0</v>
      </c>
      <c r="E71" s="14" t="s">
        <v>278</v>
      </c>
      <c r="F71" s="14">
        <v>98.0</v>
      </c>
      <c r="G71" s="14">
        <v>10.0</v>
      </c>
      <c r="H71" s="15"/>
      <c r="I71" s="15"/>
      <c r="J71" s="15"/>
      <c r="K71" s="15"/>
      <c r="L71" s="14">
        <v>0.0</v>
      </c>
      <c r="M71" s="14">
        <v>0.0</v>
      </c>
      <c r="N71" s="14" t="s">
        <v>349</v>
      </c>
      <c r="O71" s="14" t="s">
        <v>350</v>
      </c>
      <c r="P71" s="15"/>
      <c r="Q71" s="15"/>
      <c r="R71" s="15"/>
      <c r="S71" s="15"/>
      <c r="T71" s="15"/>
      <c r="U71" s="15"/>
      <c r="V71" s="15"/>
      <c r="W71" s="15"/>
      <c r="X71" s="15"/>
      <c r="Y71" s="15"/>
    </row>
    <row r="72">
      <c r="A72" s="13">
        <v>44759.0</v>
      </c>
      <c r="B72" s="14" t="s">
        <v>44</v>
      </c>
      <c r="C72" s="14" t="s">
        <v>16</v>
      </c>
      <c r="D72" s="14">
        <v>81.0</v>
      </c>
      <c r="E72" s="14" t="s">
        <v>278</v>
      </c>
      <c r="F72" s="14">
        <v>94.0</v>
      </c>
      <c r="G72" s="14">
        <v>2.0</v>
      </c>
      <c r="H72" s="15"/>
      <c r="I72" s="15"/>
      <c r="J72" s="15"/>
      <c r="K72" s="15"/>
      <c r="L72" s="14">
        <v>0.0</v>
      </c>
      <c r="M72" s="14">
        <v>0.0</v>
      </c>
      <c r="N72" s="14" t="s">
        <v>351</v>
      </c>
      <c r="O72" s="14"/>
      <c r="P72" s="15"/>
      <c r="Q72" s="15"/>
      <c r="R72" s="15"/>
      <c r="S72" s="15"/>
      <c r="T72" s="15"/>
      <c r="U72" s="15"/>
      <c r="V72" s="15"/>
      <c r="W72" s="15"/>
      <c r="X72" s="15"/>
      <c r="Y72" s="15"/>
    </row>
    <row r="73">
      <c r="A73" s="13">
        <v>44760.0</v>
      </c>
      <c r="B73" s="14" t="s">
        <v>85</v>
      </c>
      <c r="C73" s="14" t="s">
        <v>253</v>
      </c>
      <c r="D73" s="14">
        <v>79.0</v>
      </c>
      <c r="E73" s="14" t="s">
        <v>352</v>
      </c>
      <c r="F73" s="14">
        <v>64.0</v>
      </c>
      <c r="G73" s="14">
        <v>5.0</v>
      </c>
      <c r="H73" s="15"/>
      <c r="I73" s="15"/>
      <c r="J73" s="15"/>
      <c r="K73" s="15"/>
      <c r="L73" s="14">
        <v>0.0</v>
      </c>
      <c r="M73" s="14">
        <v>0.0</v>
      </c>
      <c r="N73" s="14" t="s">
        <v>353</v>
      </c>
      <c r="O73" s="14" t="s">
        <v>354</v>
      </c>
      <c r="P73" s="15"/>
      <c r="Q73" s="15"/>
      <c r="R73" s="15"/>
      <c r="S73" s="15"/>
      <c r="T73" s="15"/>
      <c r="U73" s="15"/>
      <c r="V73" s="15"/>
      <c r="W73" s="15"/>
      <c r="X73" s="15"/>
      <c r="Y73" s="15"/>
    </row>
    <row r="74">
      <c r="A74" s="13">
        <v>44760.0</v>
      </c>
      <c r="B74" s="14" t="s">
        <v>44</v>
      </c>
      <c r="C74" s="14" t="s">
        <v>16</v>
      </c>
      <c r="D74" s="14">
        <v>79.0</v>
      </c>
      <c r="E74" s="14" t="s">
        <v>355</v>
      </c>
      <c r="F74" s="14">
        <v>42.0</v>
      </c>
      <c r="G74" s="14">
        <v>0.0</v>
      </c>
      <c r="H74" s="15"/>
      <c r="I74" s="15"/>
      <c r="J74" s="15"/>
      <c r="K74" s="15"/>
      <c r="L74" s="14">
        <v>0.0</v>
      </c>
      <c r="M74" s="14">
        <v>0.0</v>
      </c>
      <c r="N74" s="14" t="s">
        <v>103</v>
      </c>
      <c r="O74" s="14" t="s">
        <v>356</v>
      </c>
      <c r="P74" s="15"/>
      <c r="Q74" s="15"/>
      <c r="R74" s="15"/>
      <c r="S74" s="15"/>
      <c r="T74" s="15"/>
      <c r="U74" s="15"/>
      <c r="V74" s="15"/>
      <c r="W74" s="15"/>
      <c r="X74" s="15"/>
      <c r="Y74" s="15"/>
    </row>
    <row r="75">
      <c r="A75" s="13">
        <v>44761.0</v>
      </c>
      <c r="B75" s="14" t="s">
        <v>183</v>
      </c>
      <c r="C75" s="14" t="s">
        <v>188</v>
      </c>
      <c r="D75" s="14">
        <v>90.0</v>
      </c>
      <c r="E75" s="14" t="s">
        <v>224</v>
      </c>
      <c r="F75" s="14">
        <v>108.0</v>
      </c>
      <c r="G75" s="14">
        <v>3.0</v>
      </c>
      <c r="H75" s="15"/>
      <c r="I75" s="15"/>
      <c r="J75" s="15"/>
      <c r="K75" s="15"/>
      <c r="L75" s="14">
        <v>0.0</v>
      </c>
      <c r="M75" s="14">
        <v>0.0</v>
      </c>
      <c r="N75" s="14" t="s">
        <v>271</v>
      </c>
      <c r="O75" s="14" t="s">
        <v>357</v>
      </c>
      <c r="P75" s="15"/>
      <c r="Q75" s="15"/>
      <c r="R75" s="15"/>
      <c r="S75" s="15"/>
      <c r="T75" s="15"/>
      <c r="U75" s="15"/>
      <c r="V75" s="15"/>
      <c r="W75" s="15"/>
      <c r="X75" s="15"/>
      <c r="Y75" s="15"/>
    </row>
    <row r="76">
      <c r="A76" s="13">
        <v>44762.0</v>
      </c>
      <c r="B76" s="14" t="s">
        <v>259</v>
      </c>
      <c r="C76" s="14" t="s">
        <v>233</v>
      </c>
      <c r="D76" s="14">
        <v>95.0</v>
      </c>
      <c r="E76" s="14" t="s">
        <v>358</v>
      </c>
      <c r="F76" s="14">
        <v>96.0</v>
      </c>
      <c r="G76" s="14">
        <v>0.0</v>
      </c>
      <c r="H76" s="15"/>
      <c r="I76" s="15"/>
      <c r="J76" s="15"/>
      <c r="K76" s="15"/>
      <c r="L76" s="14">
        <v>0.0</v>
      </c>
      <c r="M76" s="14">
        <v>0.0</v>
      </c>
      <c r="N76" s="14" t="s">
        <v>359</v>
      </c>
      <c r="O76" s="14" t="s">
        <v>54</v>
      </c>
      <c r="P76" s="15"/>
      <c r="Q76" s="15"/>
      <c r="R76" s="15"/>
      <c r="S76" s="15"/>
      <c r="T76" s="15"/>
      <c r="U76" s="15"/>
      <c r="V76" s="15"/>
      <c r="W76" s="15"/>
      <c r="X76" s="15"/>
      <c r="Y76" s="15"/>
    </row>
    <row r="77">
      <c r="A77" s="13">
        <v>44763.0</v>
      </c>
      <c r="B77" s="14" t="s">
        <v>183</v>
      </c>
      <c r="C77" s="14" t="s">
        <v>188</v>
      </c>
      <c r="D77" s="14">
        <v>89.0</v>
      </c>
      <c r="E77" s="14" t="s">
        <v>360</v>
      </c>
      <c r="F77" s="14">
        <v>105.0</v>
      </c>
      <c r="G77" s="14">
        <v>8.0</v>
      </c>
      <c r="H77" s="15"/>
      <c r="I77" s="15"/>
      <c r="J77" s="15"/>
      <c r="K77" s="15"/>
      <c r="L77" s="14">
        <v>0.0</v>
      </c>
      <c r="M77" s="14">
        <v>0.0</v>
      </c>
      <c r="N77" s="14" t="s">
        <v>361</v>
      </c>
      <c r="O77" s="14" t="s">
        <v>362</v>
      </c>
      <c r="P77" s="15"/>
      <c r="Q77" s="15"/>
      <c r="R77" s="15"/>
      <c r="S77" s="15"/>
      <c r="T77" s="15"/>
      <c r="U77" s="15"/>
      <c r="V77" s="15"/>
      <c r="W77" s="15"/>
      <c r="X77" s="15"/>
      <c r="Y77" s="15"/>
    </row>
    <row r="78">
      <c r="A78" s="18">
        <v>44764.0</v>
      </c>
      <c r="B78" s="8" t="s">
        <v>85</v>
      </c>
      <c r="C78" s="8" t="s">
        <v>253</v>
      </c>
      <c r="D78" s="8">
        <v>90.0</v>
      </c>
      <c r="E78" s="8" t="s">
        <v>363</v>
      </c>
      <c r="F78" s="8">
        <v>62.0</v>
      </c>
      <c r="G78" s="8">
        <v>8.0</v>
      </c>
      <c r="L78" s="8">
        <v>0.0</v>
      </c>
      <c r="M78" s="8">
        <v>0.0</v>
      </c>
      <c r="N78" s="8" t="s">
        <v>364</v>
      </c>
      <c r="O78" s="8" t="s">
        <v>365</v>
      </c>
    </row>
    <row r="79">
      <c r="A79" s="13">
        <v>44764.0</v>
      </c>
      <c r="B79" s="14" t="s">
        <v>44</v>
      </c>
      <c r="C79" s="14" t="s">
        <v>16</v>
      </c>
      <c r="D79" s="14">
        <v>90.0</v>
      </c>
      <c r="E79" s="14" t="s">
        <v>366</v>
      </c>
      <c r="F79" s="14">
        <v>57.0</v>
      </c>
      <c r="G79" s="14">
        <v>0.0</v>
      </c>
      <c r="H79" s="15"/>
      <c r="I79" s="15"/>
      <c r="J79" s="15"/>
      <c r="K79" s="15"/>
      <c r="L79" s="14">
        <v>0.0</v>
      </c>
      <c r="M79" s="14">
        <v>0.0</v>
      </c>
      <c r="N79" s="14" t="s">
        <v>367</v>
      </c>
      <c r="O79" s="14"/>
      <c r="P79" s="15"/>
      <c r="Q79" s="15"/>
      <c r="R79" s="15"/>
      <c r="S79" s="15"/>
      <c r="T79" s="15"/>
      <c r="U79" s="15"/>
      <c r="V79" s="15"/>
      <c r="W79" s="15"/>
      <c r="X79" s="15"/>
      <c r="Y79" s="15"/>
    </row>
    <row r="80">
      <c r="A80" s="13">
        <v>44765.0</v>
      </c>
      <c r="B80" s="14" t="s">
        <v>85</v>
      </c>
      <c r="C80" s="14" t="s">
        <v>188</v>
      </c>
      <c r="D80" s="14">
        <v>92.0</v>
      </c>
      <c r="E80" s="14" t="s">
        <v>368</v>
      </c>
      <c r="F80" s="14">
        <v>78.0</v>
      </c>
      <c r="G80" s="14">
        <v>7.0</v>
      </c>
      <c r="H80" s="15"/>
      <c r="I80" s="15"/>
      <c r="J80" s="15"/>
      <c r="K80" s="15"/>
      <c r="L80" s="14">
        <v>0.0</v>
      </c>
      <c r="M80" s="14">
        <v>0.0</v>
      </c>
      <c r="N80" s="14" t="s">
        <v>346</v>
      </c>
      <c r="O80" s="14" t="s">
        <v>369</v>
      </c>
      <c r="P80" s="15"/>
      <c r="Q80" s="15"/>
      <c r="R80" s="15"/>
      <c r="S80" s="15"/>
      <c r="T80" s="15"/>
      <c r="U80" s="15"/>
      <c r="V80" s="15"/>
      <c r="W80" s="15"/>
      <c r="X80" s="15"/>
      <c r="Y80" s="15"/>
    </row>
    <row r="81">
      <c r="A81" s="13">
        <v>44765.0</v>
      </c>
      <c r="B81" s="14" t="s">
        <v>44</v>
      </c>
      <c r="C81" s="14" t="s">
        <v>270</v>
      </c>
      <c r="D81" s="14">
        <v>90.0</v>
      </c>
      <c r="E81" s="14" t="s">
        <v>370</v>
      </c>
      <c r="F81" s="14">
        <v>42.0</v>
      </c>
      <c r="G81" s="14">
        <v>6.0</v>
      </c>
      <c r="H81" s="15"/>
      <c r="I81" s="15"/>
      <c r="J81" s="15"/>
      <c r="K81" s="15"/>
      <c r="L81" s="14">
        <v>0.0</v>
      </c>
      <c r="M81" s="14">
        <v>0.0</v>
      </c>
      <c r="N81" s="14" t="s">
        <v>371</v>
      </c>
      <c r="O81" s="14" t="s">
        <v>372</v>
      </c>
      <c r="P81" s="15"/>
      <c r="Q81" s="15"/>
      <c r="R81" s="15"/>
      <c r="S81" s="15"/>
      <c r="T81" s="15"/>
      <c r="U81" s="15"/>
      <c r="V81" s="15"/>
      <c r="W81" s="15"/>
      <c r="X81" s="15"/>
      <c r="Y81" s="15"/>
    </row>
    <row r="82">
      <c r="A82" s="13">
        <v>44766.0</v>
      </c>
      <c r="B82" s="14" t="s">
        <v>85</v>
      </c>
      <c r="C82" s="14" t="s">
        <v>270</v>
      </c>
      <c r="D82" s="14">
        <v>96.0</v>
      </c>
      <c r="E82" s="14" t="s">
        <v>373</v>
      </c>
      <c r="F82" s="14">
        <v>147.0</v>
      </c>
      <c r="G82" s="14">
        <v>13.0</v>
      </c>
      <c r="H82" s="15"/>
      <c r="I82" s="15"/>
      <c r="J82" s="15"/>
      <c r="K82" s="15"/>
      <c r="L82" s="14">
        <v>0.0</v>
      </c>
      <c r="M82" s="14">
        <v>0.0</v>
      </c>
      <c r="N82" s="14" t="s">
        <v>374</v>
      </c>
      <c r="O82" s="14"/>
      <c r="P82" s="15"/>
      <c r="Q82" s="15"/>
      <c r="R82" s="15"/>
      <c r="S82" s="15"/>
      <c r="T82" s="15"/>
      <c r="U82" s="15"/>
      <c r="V82" s="15"/>
      <c r="W82" s="15"/>
      <c r="X82" s="15"/>
      <c r="Y82" s="15"/>
    </row>
    <row r="83">
      <c r="A83" s="13">
        <v>44766.0</v>
      </c>
      <c r="B83" s="14" t="s">
        <v>44</v>
      </c>
      <c r="C83" s="14" t="s">
        <v>16</v>
      </c>
      <c r="D83" s="14">
        <v>86.0</v>
      </c>
      <c r="E83" s="14" t="s">
        <v>375</v>
      </c>
      <c r="F83" s="14">
        <v>64.0</v>
      </c>
      <c r="G83" s="14">
        <v>3.0</v>
      </c>
      <c r="H83" s="15"/>
      <c r="I83" s="15"/>
      <c r="J83" s="15"/>
      <c r="K83" s="15"/>
      <c r="L83" s="14">
        <v>0.0</v>
      </c>
      <c r="M83" s="14">
        <v>0.0</v>
      </c>
      <c r="N83" s="14" t="s">
        <v>376</v>
      </c>
      <c r="O83" s="14" t="s">
        <v>377</v>
      </c>
      <c r="P83" s="15"/>
      <c r="Q83" s="15"/>
      <c r="R83" s="15"/>
      <c r="S83" s="15"/>
      <c r="T83" s="15"/>
      <c r="U83" s="15"/>
      <c r="V83" s="15"/>
      <c r="W83" s="15"/>
      <c r="X83" s="15"/>
      <c r="Y83" s="15"/>
    </row>
    <row r="84">
      <c r="A84" s="18">
        <v>44767.0</v>
      </c>
      <c r="B84" s="8" t="s">
        <v>85</v>
      </c>
      <c r="C84" s="8" t="s">
        <v>253</v>
      </c>
      <c r="D84" s="8">
        <v>80.0</v>
      </c>
      <c r="E84" s="8" t="s">
        <v>28</v>
      </c>
      <c r="F84" s="8">
        <v>76.0</v>
      </c>
      <c r="G84" s="8">
        <v>16.0</v>
      </c>
      <c r="L84" s="8">
        <v>0.0</v>
      </c>
      <c r="M84" s="8">
        <v>0.0</v>
      </c>
      <c r="N84" s="8" t="s">
        <v>348</v>
      </c>
      <c r="O84" s="8" t="s">
        <v>378</v>
      </c>
    </row>
    <row r="85">
      <c r="A85" s="13">
        <v>44767.0</v>
      </c>
      <c r="B85" s="14" t="s">
        <v>44</v>
      </c>
      <c r="C85" s="14" t="s">
        <v>233</v>
      </c>
      <c r="D85" s="14">
        <v>81.0</v>
      </c>
      <c r="E85" s="14" t="s">
        <v>28</v>
      </c>
      <c r="F85" s="14">
        <v>79.0</v>
      </c>
      <c r="G85" s="14">
        <v>2.0</v>
      </c>
      <c r="H85" s="15"/>
      <c r="I85" s="15"/>
      <c r="J85" s="15"/>
      <c r="K85" s="15"/>
      <c r="L85" s="14">
        <v>0.0</v>
      </c>
      <c r="M85" s="14">
        <v>0.0</v>
      </c>
      <c r="N85" s="14" t="s">
        <v>271</v>
      </c>
      <c r="O85" s="14" t="s">
        <v>379</v>
      </c>
      <c r="P85" s="15"/>
      <c r="Q85" s="15"/>
      <c r="R85" s="15"/>
      <c r="S85" s="15"/>
      <c r="T85" s="15"/>
      <c r="U85" s="15"/>
      <c r="V85" s="15"/>
      <c r="W85" s="15"/>
      <c r="X85" s="15"/>
      <c r="Y85" s="15"/>
    </row>
    <row r="86">
      <c r="A86" s="13">
        <v>44768.0</v>
      </c>
      <c r="B86" s="14" t="s">
        <v>183</v>
      </c>
      <c r="C86" s="14" t="s">
        <v>188</v>
      </c>
      <c r="D86" s="14">
        <v>82.0</v>
      </c>
      <c r="E86" s="14" t="s">
        <v>23</v>
      </c>
      <c r="F86" s="14">
        <v>117.0</v>
      </c>
      <c r="G86" s="14">
        <v>12.0</v>
      </c>
      <c r="H86" s="15"/>
      <c r="I86" s="15"/>
      <c r="J86" s="15"/>
      <c r="K86" s="15"/>
      <c r="L86" s="14">
        <v>0.0</v>
      </c>
      <c r="M86" s="14">
        <v>0.0</v>
      </c>
      <c r="N86" s="14" t="s">
        <v>380</v>
      </c>
      <c r="O86" s="15"/>
      <c r="P86" s="15"/>
      <c r="Q86" s="15"/>
      <c r="R86" s="15"/>
      <c r="S86" s="15"/>
      <c r="T86" s="15"/>
      <c r="U86" s="15"/>
      <c r="V86" s="15"/>
      <c r="W86" s="15"/>
      <c r="X86" s="15"/>
      <c r="Y86" s="15"/>
    </row>
    <row r="87">
      <c r="A87" s="13">
        <v>44769.0</v>
      </c>
      <c r="B87" s="14" t="s">
        <v>183</v>
      </c>
      <c r="C87" s="14" t="s">
        <v>16</v>
      </c>
      <c r="D87" s="14">
        <v>88.0</v>
      </c>
      <c r="E87" s="14" t="s">
        <v>381</v>
      </c>
      <c r="F87" s="14">
        <v>127.0</v>
      </c>
      <c r="G87" s="14">
        <v>6.0</v>
      </c>
      <c r="H87" s="15"/>
      <c r="I87" s="15"/>
      <c r="J87" s="15"/>
      <c r="K87" s="15"/>
      <c r="L87" s="14">
        <v>0.0</v>
      </c>
      <c r="M87" s="14">
        <v>0.0</v>
      </c>
      <c r="N87" s="14"/>
      <c r="O87" s="15"/>
      <c r="P87" s="15"/>
      <c r="Q87" s="15"/>
      <c r="R87" s="15"/>
      <c r="S87" s="15"/>
      <c r="T87" s="15"/>
      <c r="U87" s="15"/>
      <c r="V87" s="15"/>
      <c r="W87" s="15"/>
      <c r="X87" s="15"/>
      <c r="Y87" s="15"/>
    </row>
    <row r="88">
      <c r="A88" s="13">
        <v>44770.0</v>
      </c>
      <c r="B88" s="14" t="s">
        <v>183</v>
      </c>
      <c r="C88" s="14" t="s">
        <v>188</v>
      </c>
      <c r="D88" s="14">
        <v>86.0</v>
      </c>
      <c r="E88" s="14" t="s">
        <v>382</v>
      </c>
      <c r="F88" s="14">
        <v>99.0</v>
      </c>
      <c r="G88" s="14">
        <v>4.0</v>
      </c>
      <c r="H88" s="15"/>
      <c r="I88" s="15"/>
      <c r="J88" s="15"/>
      <c r="K88" s="15"/>
      <c r="L88" s="14">
        <v>0.0</v>
      </c>
      <c r="M88" s="14">
        <v>0.0</v>
      </c>
      <c r="N88" s="14" t="s">
        <v>346</v>
      </c>
      <c r="O88" s="14" t="s">
        <v>383</v>
      </c>
      <c r="P88" s="15"/>
      <c r="Q88" s="15"/>
      <c r="R88" s="15"/>
      <c r="S88" s="15"/>
      <c r="T88" s="15"/>
      <c r="U88" s="15"/>
      <c r="V88" s="15"/>
      <c r="W88" s="15"/>
      <c r="X88" s="15"/>
      <c r="Y88" s="15"/>
    </row>
    <row r="89">
      <c r="A89" s="13">
        <v>44771.0</v>
      </c>
      <c r="B89" s="14" t="s">
        <v>44</v>
      </c>
      <c r="C89" s="14" t="s">
        <v>16</v>
      </c>
      <c r="D89" s="14">
        <v>83.0</v>
      </c>
      <c r="E89" s="14" t="s">
        <v>384</v>
      </c>
      <c r="F89" s="14">
        <v>104.0</v>
      </c>
      <c r="G89" s="14">
        <v>0.0</v>
      </c>
      <c r="H89" s="15"/>
      <c r="I89" s="15"/>
      <c r="J89" s="15"/>
      <c r="K89" s="15"/>
      <c r="L89" s="14">
        <v>0.0</v>
      </c>
      <c r="M89" s="14">
        <v>0.0</v>
      </c>
      <c r="N89" s="14" t="s">
        <v>385</v>
      </c>
      <c r="O89" s="15"/>
      <c r="P89" s="15"/>
      <c r="Q89" s="15"/>
      <c r="R89" s="15"/>
      <c r="S89" s="15"/>
      <c r="T89" s="15"/>
      <c r="U89" s="15"/>
      <c r="V89" s="15"/>
      <c r="W89" s="15"/>
      <c r="X89" s="15"/>
      <c r="Y89" s="15"/>
    </row>
    <row r="90">
      <c r="A90" s="19">
        <v>44772.0</v>
      </c>
      <c r="B90" s="14" t="s">
        <v>85</v>
      </c>
      <c r="C90" s="14" t="s">
        <v>188</v>
      </c>
      <c r="D90" s="14">
        <v>82.0</v>
      </c>
      <c r="E90" s="14" t="s">
        <v>386</v>
      </c>
      <c r="F90" s="14">
        <v>87.0</v>
      </c>
      <c r="G90" s="14">
        <v>2.0</v>
      </c>
      <c r="H90" s="15"/>
      <c r="I90" s="15"/>
      <c r="J90" s="15"/>
      <c r="K90" s="15"/>
      <c r="L90" s="14">
        <v>0.0</v>
      </c>
      <c r="M90" s="14">
        <v>0.0</v>
      </c>
      <c r="N90" s="14" t="s">
        <v>387</v>
      </c>
      <c r="O90" s="14" t="s">
        <v>388</v>
      </c>
      <c r="P90" s="15"/>
      <c r="Q90" s="15"/>
      <c r="R90" s="15"/>
      <c r="S90" s="15"/>
      <c r="T90" s="15"/>
      <c r="U90" s="15"/>
      <c r="V90" s="15"/>
      <c r="W90" s="15"/>
      <c r="X90" s="15"/>
      <c r="Y90" s="15"/>
    </row>
    <row r="91">
      <c r="A91" s="19">
        <v>44772.0</v>
      </c>
      <c r="B91" s="14" t="s">
        <v>44</v>
      </c>
      <c r="C91" s="14" t="s">
        <v>270</v>
      </c>
      <c r="D91" s="14">
        <v>85.0</v>
      </c>
      <c r="E91" s="14" t="s">
        <v>389</v>
      </c>
      <c r="F91" s="14">
        <v>48.0</v>
      </c>
      <c r="G91" s="14">
        <v>3.0</v>
      </c>
      <c r="H91" s="15"/>
      <c r="I91" s="15"/>
      <c r="J91" s="15"/>
      <c r="K91" s="15"/>
      <c r="L91" s="14">
        <v>0.0</v>
      </c>
      <c r="M91" s="14">
        <v>0.0</v>
      </c>
      <c r="N91" s="14"/>
      <c r="O91" s="14" t="s">
        <v>390</v>
      </c>
      <c r="P91" s="15"/>
      <c r="Q91" s="15"/>
      <c r="R91" s="15"/>
      <c r="S91" s="15"/>
      <c r="T91" s="15"/>
      <c r="U91" s="15"/>
      <c r="V91" s="15"/>
      <c r="W91" s="15"/>
      <c r="X91" s="15"/>
      <c r="Y91" s="15"/>
    </row>
    <row r="92">
      <c r="A92" s="13">
        <v>44773.0</v>
      </c>
      <c r="B92" s="14" t="s">
        <v>85</v>
      </c>
      <c r="C92" s="14" t="s">
        <v>270</v>
      </c>
      <c r="D92" s="14">
        <v>80.0</v>
      </c>
      <c r="E92" s="14" t="s">
        <v>389</v>
      </c>
      <c r="F92" s="14">
        <v>132.0</v>
      </c>
      <c r="G92" s="14">
        <v>0.0</v>
      </c>
      <c r="H92" s="15"/>
      <c r="I92" s="15"/>
      <c r="J92" s="15"/>
      <c r="K92" s="15"/>
      <c r="L92" s="14">
        <v>0.0</v>
      </c>
      <c r="M92" s="14">
        <v>0.0</v>
      </c>
      <c r="N92" s="14" t="s">
        <v>391</v>
      </c>
      <c r="O92" s="14"/>
      <c r="P92" s="15"/>
      <c r="Q92" s="15"/>
      <c r="R92" s="15"/>
      <c r="S92" s="15"/>
      <c r="T92" s="15"/>
      <c r="U92" s="15"/>
      <c r="V92" s="15"/>
      <c r="W92" s="15"/>
      <c r="X92" s="15"/>
      <c r="Y92" s="15"/>
    </row>
    <row r="93">
      <c r="A93" s="13">
        <v>44773.0</v>
      </c>
      <c r="B93" s="14" t="s">
        <v>44</v>
      </c>
      <c r="C93" s="14" t="s">
        <v>16</v>
      </c>
      <c r="D93" s="14">
        <v>84.0</v>
      </c>
      <c r="E93" s="14" t="s">
        <v>392</v>
      </c>
      <c r="F93" s="14">
        <v>91.0</v>
      </c>
      <c r="G93" s="14">
        <v>1.0</v>
      </c>
      <c r="H93" s="15"/>
      <c r="I93" s="15"/>
      <c r="J93" s="15"/>
      <c r="K93" s="15"/>
      <c r="L93" s="14">
        <v>0.0</v>
      </c>
      <c r="M93" s="14">
        <v>0.0</v>
      </c>
      <c r="N93" s="14" t="s">
        <v>393</v>
      </c>
      <c r="O93" s="14" t="s">
        <v>394</v>
      </c>
      <c r="P93" s="15"/>
      <c r="Q93" s="15"/>
      <c r="R93" s="15"/>
      <c r="S93" s="15"/>
      <c r="T93" s="15"/>
      <c r="U93" s="15"/>
      <c r="V93" s="15"/>
      <c r="W93" s="15"/>
      <c r="X93" s="15"/>
      <c r="Y93" s="15"/>
    </row>
    <row r="94">
      <c r="A94" s="13">
        <v>44774.0</v>
      </c>
      <c r="B94" s="14" t="s">
        <v>232</v>
      </c>
      <c r="C94" s="14" t="s">
        <v>16</v>
      </c>
      <c r="D94" s="14">
        <v>86.0</v>
      </c>
      <c r="E94" s="14" t="s">
        <v>395</v>
      </c>
      <c r="F94" s="14">
        <v>134.0</v>
      </c>
      <c r="G94" s="14">
        <v>5.0</v>
      </c>
      <c r="H94" s="15"/>
      <c r="I94" s="15"/>
      <c r="J94" s="15"/>
      <c r="K94" s="15"/>
      <c r="L94" s="14">
        <v>0.0</v>
      </c>
      <c r="M94" s="14">
        <v>0.0</v>
      </c>
      <c r="N94" s="14" t="s">
        <v>396</v>
      </c>
      <c r="O94" s="14" t="s">
        <v>397</v>
      </c>
      <c r="P94" s="15"/>
      <c r="Q94" s="15"/>
      <c r="R94" s="15"/>
      <c r="S94" s="15"/>
      <c r="T94" s="15"/>
      <c r="U94" s="15"/>
      <c r="V94" s="15"/>
      <c r="W94" s="15"/>
      <c r="X94" s="15"/>
      <c r="Y94" s="15"/>
    </row>
    <row r="95">
      <c r="A95" s="13">
        <v>44775.0</v>
      </c>
      <c r="B95" s="14" t="s">
        <v>183</v>
      </c>
      <c r="C95" s="14" t="s">
        <v>16</v>
      </c>
      <c r="D95" s="14">
        <v>85.0</v>
      </c>
      <c r="E95" s="14" t="s">
        <v>398</v>
      </c>
      <c r="F95" s="14">
        <v>129.0</v>
      </c>
      <c r="G95" s="14">
        <v>6.0</v>
      </c>
      <c r="H95" s="15"/>
      <c r="I95" s="15"/>
      <c r="J95" s="15"/>
      <c r="K95" s="15"/>
      <c r="L95" s="14">
        <v>0.0</v>
      </c>
      <c r="M95" s="14">
        <v>0.0</v>
      </c>
      <c r="N95" s="14" t="s">
        <v>399</v>
      </c>
      <c r="O95" s="14"/>
      <c r="P95" s="15"/>
      <c r="Q95" s="15"/>
      <c r="R95" s="15"/>
      <c r="S95" s="15"/>
      <c r="T95" s="15"/>
      <c r="U95" s="15"/>
      <c r="V95" s="15"/>
      <c r="W95" s="15"/>
      <c r="X95" s="15"/>
      <c r="Y95" s="15"/>
    </row>
    <row r="96">
      <c r="A96" s="13">
        <v>44776.0</v>
      </c>
      <c r="B96" s="14" t="s">
        <v>183</v>
      </c>
      <c r="C96" s="14" t="s">
        <v>16</v>
      </c>
      <c r="D96" s="14">
        <v>90.0</v>
      </c>
      <c r="E96" s="14" t="s">
        <v>400</v>
      </c>
      <c r="F96" s="14">
        <v>137.0</v>
      </c>
      <c r="G96" s="14">
        <v>0.0</v>
      </c>
      <c r="H96" s="15"/>
      <c r="I96" s="15"/>
      <c r="J96" s="15"/>
      <c r="K96" s="15"/>
      <c r="L96" s="14">
        <v>0.0</v>
      </c>
      <c r="M96" s="14">
        <v>0.0</v>
      </c>
      <c r="N96" s="14" t="s">
        <v>401</v>
      </c>
      <c r="O96" s="20" t="s">
        <v>402</v>
      </c>
      <c r="P96" s="15"/>
      <c r="Q96" s="15"/>
      <c r="R96" s="15"/>
      <c r="S96" s="15"/>
      <c r="T96" s="15"/>
      <c r="U96" s="15"/>
      <c r="V96" s="15"/>
      <c r="W96" s="15"/>
      <c r="X96" s="15"/>
      <c r="Y96" s="15"/>
    </row>
    <row r="97">
      <c r="A97" s="13">
        <v>44778.0</v>
      </c>
      <c r="B97" s="14" t="s">
        <v>183</v>
      </c>
      <c r="C97" s="14" t="s">
        <v>16</v>
      </c>
      <c r="D97" s="14">
        <v>86.0</v>
      </c>
      <c r="E97" s="14" t="s">
        <v>403</v>
      </c>
      <c r="F97" s="14">
        <v>92.0</v>
      </c>
      <c r="G97" s="14">
        <v>0.0</v>
      </c>
      <c r="H97" s="15"/>
      <c r="I97" s="15"/>
      <c r="J97" s="15"/>
      <c r="K97" s="15"/>
      <c r="L97" s="14">
        <v>0.0</v>
      </c>
      <c r="M97" s="14">
        <v>0.0</v>
      </c>
      <c r="N97" s="14" t="s">
        <v>404</v>
      </c>
      <c r="O97" s="14" t="s">
        <v>405</v>
      </c>
      <c r="P97" s="15"/>
      <c r="Q97" s="15"/>
      <c r="R97" s="15"/>
      <c r="S97" s="15"/>
      <c r="T97" s="15"/>
      <c r="U97" s="15"/>
      <c r="V97" s="15"/>
      <c r="W97" s="15"/>
      <c r="X97" s="15"/>
      <c r="Y97" s="15"/>
    </row>
    <row r="98">
      <c r="A98" s="13">
        <v>44779.0</v>
      </c>
      <c r="B98" s="14" t="s">
        <v>183</v>
      </c>
      <c r="C98" s="14" t="s">
        <v>16</v>
      </c>
      <c r="D98" s="14">
        <v>88.0</v>
      </c>
      <c r="E98" s="14" t="s">
        <v>406</v>
      </c>
      <c r="F98" s="14">
        <v>113.0</v>
      </c>
      <c r="G98" s="14">
        <v>2.0</v>
      </c>
      <c r="H98" s="15"/>
      <c r="I98" s="15"/>
      <c r="J98" s="15"/>
      <c r="K98" s="15"/>
      <c r="L98" s="14">
        <v>0.0</v>
      </c>
      <c r="M98" s="14">
        <v>0.0</v>
      </c>
      <c r="N98" s="14" t="s">
        <v>407</v>
      </c>
      <c r="O98" s="14" t="s">
        <v>408</v>
      </c>
      <c r="P98" s="15"/>
      <c r="Q98" s="15"/>
      <c r="R98" s="15"/>
      <c r="S98" s="15"/>
      <c r="T98" s="15"/>
      <c r="U98" s="15"/>
      <c r="V98" s="15"/>
      <c r="W98" s="15"/>
      <c r="X98" s="15"/>
      <c r="Y98" s="15"/>
    </row>
    <row r="99">
      <c r="A99" s="13">
        <v>44786.0</v>
      </c>
      <c r="B99" s="14" t="s">
        <v>409</v>
      </c>
      <c r="C99" s="14" t="s">
        <v>156</v>
      </c>
      <c r="D99" s="14">
        <v>75.0</v>
      </c>
      <c r="E99" s="14" t="s">
        <v>410</v>
      </c>
      <c r="F99" s="14">
        <v>346.0</v>
      </c>
      <c r="G99" s="14">
        <v>8.0</v>
      </c>
      <c r="H99" s="15"/>
      <c r="I99" s="15"/>
      <c r="J99" s="15"/>
      <c r="K99" s="15"/>
      <c r="L99" s="14">
        <v>0.0</v>
      </c>
      <c r="M99" s="14">
        <v>0.0</v>
      </c>
      <c r="N99" s="14" t="s">
        <v>411</v>
      </c>
      <c r="O99" s="14" t="s">
        <v>412</v>
      </c>
      <c r="P99" s="15"/>
      <c r="Q99" s="15"/>
      <c r="R99" s="15"/>
      <c r="S99" s="15"/>
      <c r="T99" s="15"/>
      <c r="U99" s="15"/>
      <c r="V99" s="15"/>
      <c r="W99" s="15"/>
      <c r="X99" s="15"/>
      <c r="Y99" s="15"/>
    </row>
    <row r="100">
      <c r="A100" s="13">
        <v>44788.0</v>
      </c>
      <c r="B100" s="14" t="s">
        <v>413</v>
      </c>
      <c r="C100" s="14" t="s">
        <v>16</v>
      </c>
      <c r="D100" s="14">
        <v>83.0</v>
      </c>
      <c r="E100" s="14" t="s">
        <v>28</v>
      </c>
      <c r="F100" s="14">
        <v>239.0</v>
      </c>
      <c r="G100" s="14">
        <v>3.0</v>
      </c>
      <c r="H100" s="15"/>
      <c r="I100" s="15"/>
      <c r="J100" s="15"/>
      <c r="K100" s="15"/>
      <c r="L100" s="14">
        <v>0.0</v>
      </c>
      <c r="M100" s="14">
        <v>0.0</v>
      </c>
      <c r="N100" s="14" t="s">
        <v>414</v>
      </c>
      <c r="O100" s="14"/>
      <c r="P100" s="15"/>
      <c r="Q100" s="15"/>
      <c r="R100" s="15"/>
      <c r="S100" s="15"/>
      <c r="T100" s="15"/>
      <c r="U100" s="15"/>
      <c r="V100" s="15"/>
      <c r="W100" s="15"/>
      <c r="X100" s="15"/>
      <c r="Y100" s="15"/>
    </row>
    <row r="101">
      <c r="A101" s="13">
        <v>44789.0</v>
      </c>
      <c r="B101" s="14" t="s">
        <v>15</v>
      </c>
      <c r="C101" s="14" t="s">
        <v>27</v>
      </c>
      <c r="D101" s="14">
        <v>87.0</v>
      </c>
      <c r="E101" s="14" t="s">
        <v>198</v>
      </c>
      <c r="F101" s="14">
        <v>267.0</v>
      </c>
      <c r="G101" s="14">
        <v>4.0</v>
      </c>
      <c r="H101" s="15"/>
      <c r="I101" s="15"/>
      <c r="J101" s="15"/>
      <c r="K101" s="15"/>
      <c r="L101" s="15"/>
      <c r="M101" s="15"/>
      <c r="N101" s="14" t="s">
        <v>415</v>
      </c>
      <c r="O101" s="14" t="s">
        <v>416</v>
      </c>
      <c r="P101" s="15"/>
      <c r="Q101" s="15"/>
      <c r="R101" s="15"/>
      <c r="S101" s="15"/>
      <c r="T101" s="15"/>
      <c r="U101" s="15"/>
      <c r="V101" s="15"/>
      <c r="W101" s="15"/>
      <c r="X101" s="15"/>
      <c r="Y101" s="15"/>
    </row>
    <row r="102">
      <c r="A102" s="13">
        <v>44790.0</v>
      </c>
      <c r="B102" s="14" t="s">
        <v>417</v>
      </c>
      <c r="C102" s="14" t="s">
        <v>233</v>
      </c>
      <c r="D102" s="14">
        <v>81.0</v>
      </c>
      <c r="E102" s="14" t="s">
        <v>418</v>
      </c>
      <c r="F102" s="14">
        <v>243.0</v>
      </c>
      <c r="G102" s="14">
        <v>6.0</v>
      </c>
      <c r="H102" s="15"/>
      <c r="I102" s="15"/>
      <c r="J102" s="15"/>
      <c r="K102" s="15"/>
      <c r="L102" s="14">
        <v>0.0</v>
      </c>
      <c r="M102" s="14">
        <v>0.0</v>
      </c>
      <c r="N102" s="14" t="s">
        <v>419</v>
      </c>
      <c r="O102" s="14" t="s">
        <v>420</v>
      </c>
      <c r="P102" s="15"/>
      <c r="Q102" s="15"/>
      <c r="R102" s="15"/>
      <c r="S102" s="15"/>
      <c r="T102" s="15"/>
      <c r="U102" s="15"/>
      <c r="V102" s="15"/>
      <c r="W102" s="15"/>
      <c r="X102" s="15"/>
      <c r="Y102" s="15"/>
    </row>
    <row r="103">
      <c r="A103" s="13">
        <v>44791.0</v>
      </c>
      <c r="B103" s="14" t="s">
        <v>15</v>
      </c>
      <c r="C103" s="14" t="s">
        <v>27</v>
      </c>
      <c r="D103" s="14">
        <v>79.0</v>
      </c>
      <c r="E103" s="14" t="s">
        <v>421</v>
      </c>
      <c r="F103" s="14">
        <v>199.0</v>
      </c>
      <c r="G103" s="14">
        <v>3.0</v>
      </c>
      <c r="H103" s="15"/>
      <c r="I103" s="15"/>
      <c r="J103" s="15"/>
      <c r="K103" s="15"/>
      <c r="L103" s="15"/>
      <c r="M103" s="15"/>
      <c r="N103" s="14" t="s">
        <v>422</v>
      </c>
      <c r="O103" s="14" t="s">
        <v>423</v>
      </c>
      <c r="P103" s="15"/>
      <c r="Q103" s="15"/>
      <c r="R103" s="15"/>
      <c r="S103" s="15"/>
      <c r="T103" s="15"/>
      <c r="U103" s="15"/>
      <c r="V103" s="15"/>
      <c r="W103" s="15"/>
      <c r="X103" s="15"/>
      <c r="Y103" s="15"/>
    </row>
    <row r="104">
      <c r="A104" s="13">
        <v>44792.0</v>
      </c>
      <c r="B104" s="14" t="s">
        <v>424</v>
      </c>
      <c r="C104" s="14" t="s">
        <v>27</v>
      </c>
      <c r="D104" s="14">
        <v>82.0</v>
      </c>
      <c r="E104" s="14" t="s">
        <v>421</v>
      </c>
      <c r="F104" s="14">
        <v>102.0</v>
      </c>
      <c r="G104" s="14">
        <v>6.0</v>
      </c>
      <c r="H104" s="15"/>
      <c r="I104" s="15"/>
      <c r="J104" s="15"/>
      <c r="K104" s="15"/>
      <c r="L104" s="14">
        <v>0.0</v>
      </c>
      <c r="M104" s="14">
        <v>0.0</v>
      </c>
      <c r="N104" s="14" t="s">
        <v>425</v>
      </c>
      <c r="O104" s="14" t="s">
        <v>426</v>
      </c>
      <c r="P104" s="15"/>
      <c r="Q104" s="15"/>
      <c r="R104" s="15"/>
      <c r="S104" s="15"/>
      <c r="T104" s="15"/>
      <c r="U104" s="15"/>
      <c r="V104" s="15"/>
      <c r="W104" s="15"/>
      <c r="X104" s="15"/>
      <c r="Y104" s="15"/>
    </row>
    <row r="105">
      <c r="A105" s="13">
        <v>44793.0</v>
      </c>
      <c r="B105" s="14" t="s">
        <v>183</v>
      </c>
      <c r="C105" s="14" t="s">
        <v>184</v>
      </c>
      <c r="D105" s="14">
        <v>86.0</v>
      </c>
      <c r="E105" s="14" t="s">
        <v>427</v>
      </c>
      <c r="F105" s="14">
        <v>245.0</v>
      </c>
      <c r="G105" s="14">
        <v>0.0</v>
      </c>
      <c r="H105" s="15"/>
      <c r="I105" s="15"/>
      <c r="J105" s="15"/>
      <c r="K105" s="15"/>
      <c r="L105" s="14">
        <v>0.0</v>
      </c>
      <c r="M105" s="14">
        <v>0.0</v>
      </c>
      <c r="N105" s="14" t="s">
        <v>428</v>
      </c>
      <c r="O105" s="14" t="s">
        <v>429</v>
      </c>
      <c r="P105" s="15"/>
      <c r="Q105" s="15"/>
      <c r="R105" s="15"/>
      <c r="S105" s="15"/>
      <c r="T105" s="15"/>
      <c r="U105" s="15"/>
      <c r="V105" s="15"/>
      <c r="W105" s="15"/>
      <c r="X105" s="15"/>
      <c r="Y105" s="15"/>
    </row>
    <row r="106">
      <c r="A106" s="13">
        <v>44794.0</v>
      </c>
      <c r="B106" s="14" t="s">
        <v>15</v>
      </c>
      <c r="C106" s="14" t="s">
        <v>27</v>
      </c>
      <c r="D106" s="14">
        <v>82.0</v>
      </c>
      <c r="E106" s="14" t="s">
        <v>421</v>
      </c>
      <c r="F106" s="14">
        <v>205.0</v>
      </c>
      <c r="G106" s="14">
        <v>5.0</v>
      </c>
      <c r="H106" s="15"/>
      <c r="I106" s="15"/>
      <c r="J106" s="15"/>
      <c r="K106" s="15"/>
      <c r="L106" s="14">
        <v>0.0</v>
      </c>
      <c r="M106" s="14">
        <v>0.0</v>
      </c>
      <c r="N106" s="14" t="s">
        <v>430</v>
      </c>
      <c r="O106" s="14" t="s">
        <v>431</v>
      </c>
      <c r="P106" s="15"/>
      <c r="Q106" s="15"/>
      <c r="R106" s="15"/>
      <c r="S106" s="15"/>
      <c r="T106" s="15"/>
      <c r="U106" s="15"/>
      <c r="V106" s="15"/>
      <c r="W106" s="15"/>
      <c r="X106" s="15"/>
      <c r="Y106" s="15"/>
    </row>
    <row r="107">
      <c r="A107" s="19">
        <v>44800.0</v>
      </c>
      <c r="B107" s="14" t="s">
        <v>15</v>
      </c>
      <c r="C107" s="14" t="s">
        <v>27</v>
      </c>
      <c r="D107" s="14">
        <v>79.0</v>
      </c>
      <c r="E107" s="14" t="s">
        <v>432</v>
      </c>
      <c r="F107" s="14">
        <v>197.0</v>
      </c>
      <c r="G107" s="14">
        <v>6.0</v>
      </c>
      <c r="H107" s="15"/>
      <c r="I107" s="15"/>
      <c r="J107" s="15"/>
      <c r="K107" s="15"/>
      <c r="L107" s="14">
        <v>0.0</v>
      </c>
      <c r="M107" s="14">
        <v>0.0</v>
      </c>
      <c r="N107" s="14" t="s">
        <v>433</v>
      </c>
      <c r="O107" s="14" t="s">
        <v>434</v>
      </c>
      <c r="P107" s="15"/>
      <c r="Q107" s="15"/>
      <c r="R107" s="15"/>
      <c r="S107" s="15"/>
      <c r="T107" s="15"/>
      <c r="U107" s="15"/>
      <c r="V107" s="15"/>
      <c r="W107" s="15"/>
      <c r="X107" s="15"/>
      <c r="Y107" s="15"/>
    </row>
    <row r="108">
      <c r="A108" s="13">
        <v>44801.0</v>
      </c>
      <c r="B108" s="14" t="s">
        <v>183</v>
      </c>
      <c r="C108" s="14" t="s">
        <v>184</v>
      </c>
      <c r="D108" s="14">
        <v>87.0</v>
      </c>
      <c r="E108" s="14" t="s">
        <v>192</v>
      </c>
      <c r="F108" s="14">
        <v>175.0</v>
      </c>
      <c r="G108" s="14">
        <v>5.0</v>
      </c>
      <c r="H108" s="15"/>
      <c r="I108" s="15"/>
      <c r="J108" s="15"/>
      <c r="K108" s="15"/>
      <c r="L108" s="14">
        <v>0.0</v>
      </c>
      <c r="M108" s="14">
        <v>0.0</v>
      </c>
      <c r="N108" s="14" t="s">
        <v>435</v>
      </c>
      <c r="O108" s="14" t="s">
        <v>436</v>
      </c>
      <c r="P108" s="15"/>
      <c r="Q108" s="15"/>
      <c r="R108" s="15"/>
      <c r="S108" s="15"/>
      <c r="T108" s="15"/>
      <c r="U108" s="15"/>
      <c r="V108" s="15"/>
      <c r="W108" s="15"/>
      <c r="X108" s="15"/>
      <c r="Y108" s="15"/>
    </row>
    <row r="109">
      <c r="A109" s="13">
        <v>44807.0</v>
      </c>
      <c r="B109" s="14" t="s">
        <v>424</v>
      </c>
      <c r="C109" s="14" t="s">
        <v>27</v>
      </c>
      <c r="D109" s="14">
        <v>82.0</v>
      </c>
      <c r="E109" s="14" t="s">
        <v>395</v>
      </c>
      <c r="F109" s="14">
        <v>121.0</v>
      </c>
      <c r="G109" s="14">
        <v>6.0</v>
      </c>
      <c r="H109" s="15"/>
      <c r="I109" s="15"/>
      <c r="J109" s="15"/>
      <c r="K109" s="15"/>
      <c r="L109" s="14">
        <v>0.0</v>
      </c>
      <c r="M109" s="14">
        <v>0.0</v>
      </c>
      <c r="N109" s="14" t="s">
        <v>437</v>
      </c>
      <c r="O109" s="14" t="s">
        <v>438</v>
      </c>
      <c r="P109" s="15"/>
      <c r="Q109" s="15"/>
      <c r="R109" s="15"/>
      <c r="S109" s="15"/>
      <c r="T109" s="15"/>
      <c r="U109" s="15"/>
      <c r="V109" s="15"/>
      <c r="W109" s="15"/>
      <c r="X109" s="15"/>
      <c r="Y109" s="15"/>
    </row>
    <row r="110">
      <c r="A110" s="13">
        <v>44807.0</v>
      </c>
      <c r="B110" s="14" t="s">
        <v>439</v>
      </c>
      <c r="C110" s="14" t="s">
        <v>184</v>
      </c>
      <c r="D110" s="14">
        <v>84.0</v>
      </c>
      <c r="E110" s="14" t="s">
        <v>440</v>
      </c>
      <c r="F110" s="14">
        <v>156.0</v>
      </c>
      <c r="G110" s="14">
        <v>3.0</v>
      </c>
      <c r="H110" s="15"/>
      <c r="I110" s="15"/>
      <c r="J110" s="15"/>
      <c r="K110" s="15"/>
      <c r="L110" s="14">
        <v>0.0</v>
      </c>
      <c r="M110" s="14">
        <v>0.0</v>
      </c>
      <c r="N110" s="14" t="s">
        <v>441</v>
      </c>
      <c r="O110" s="14" t="s">
        <v>442</v>
      </c>
      <c r="P110" s="15"/>
      <c r="Q110" s="15"/>
      <c r="R110" s="15"/>
      <c r="S110" s="15"/>
      <c r="T110" s="15"/>
      <c r="U110" s="15"/>
      <c r="V110" s="15"/>
      <c r="W110" s="15"/>
      <c r="X110" s="15"/>
      <c r="Y110" s="15"/>
    </row>
    <row r="111">
      <c r="A111" s="17"/>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c r="A112" s="17"/>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c r="A113" s="17"/>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c r="A114" s="17"/>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c r="A115" s="17"/>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c r="A116" s="17"/>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c r="A117" s="17"/>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c r="A118" s="17"/>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c r="A119" s="17"/>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c r="A120" s="17"/>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c r="A121" s="17"/>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c r="A122" s="17"/>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c r="A123" s="17"/>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c r="A124" s="17"/>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c r="A125" s="17"/>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c r="A126" s="17"/>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c r="A127" s="17"/>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c r="A128" s="17"/>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c r="A129" s="17"/>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c r="A130" s="17"/>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c r="A131" s="17"/>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c r="A132" s="17"/>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c r="A133" s="17"/>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c r="A134" s="17"/>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c r="A135" s="17"/>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c r="A136" s="17"/>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c r="A137" s="17"/>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row r="138">
      <c r="A138" s="17"/>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row>
    <row r="139">
      <c r="A139" s="17"/>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row>
    <row r="140">
      <c r="A140" s="17"/>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row>
    <row r="141">
      <c r="A141" s="17"/>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row>
    <row r="142">
      <c r="A142" s="17"/>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c r="A143" s="17"/>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row>
    <row r="144">
      <c r="A144" s="17"/>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row>
    <row r="145">
      <c r="A145" s="17"/>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row>
    <row r="146">
      <c r="A146" s="17"/>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row>
    <row r="147">
      <c r="A147" s="17"/>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row>
    <row r="148">
      <c r="A148" s="17"/>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row>
    <row r="149">
      <c r="A149" s="17"/>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row>
    <row r="150">
      <c r="A150" s="17"/>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row>
    <row r="151">
      <c r="A151" s="17"/>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row>
    <row r="152">
      <c r="A152" s="17"/>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row>
    <row r="153">
      <c r="A153" s="17"/>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row>
    <row r="154">
      <c r="A154" s="17"/>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row>
    <row r="155">
      <c r="A155" s="17"/>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row>
    <row r="156">
      <c r="A156" s="17"/>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c r="A157" s="17"/>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c r="A158" s="17"/>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row>
    <row r="159">
      <c r="A159" s="17"/>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row>
    <row r="160">
      <c r="A160" s="17"/>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c r="A161" s="17"/>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row>
    <row r="162">
      <c r="A162" s="17"/>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row>
    <row r="163">
      <c r="A163" s="17"/>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row>
    <row r="164">
      <c r="A164" s="17"/>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c r="A165" s="17"/>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row>
    <row r="166">
      <c r="A166" s="17"/>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row>
    <row r="167">
      <c r="A167" s="17"/>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row>
    <row r="168">
      <c r="A168" s="17"/>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row>
    <row r="169">
      <c r="A169" s="17"/>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row>
    <row r="170">
      <c r="A170" s="17"/>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row>
    <row r="171">
      <c r="A171" s="17"/>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row>
    <row r="172">
      <c r="A172" s="17"/>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row>
    <row r="173">
      <c r="A173" s="17"/>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row>
    <row r="174">
      <c r="A174" s="17"/>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row>
    <row r="175">
      <c r="A175" s="17"/>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row>
    <row r="176">
      <c r="A176" s="17"/>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row>
    <row r="177">
      <c r="A177" s="17"/>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row>
    <row r="178">
      <c r="A178" s="17"/>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c r="A179" s="17"/>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row>
    <row r="180">
      <c r="A180" s="17"/>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c r="A181" s="17"/>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row>
    <row r="182">
      <c r="A182" s="17"/>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row>
    <row r="183">
      <c r="A183" s="17"/>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row>
    <row r="184">
      <c r="A184" s="17"/>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c r="A185" s="17"/>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row>
    <row r="186">
      <c r="A186" s="17"/>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row>
    <row r="187">
      <c r="A187" s="17"/>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row>
    <row r="188">
      <c r="A188" s="17"/>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row>
    <row r="189">
      <c r="A189" s="17"/>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row>
    <row r="190">
      <c r="A190" s="17"/>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row>
    <row r="191">
      <c r="A191" s="17"/>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c r="A192" s="17"/>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row>
    <row r="193">
      <c r="A193" s="17"/>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row>
    <row r="194">
      <c r="A194" s="17"/>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c r="A195" s="17"/>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row>
    <row r="196">
      <c r="A196" s="17"/>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c r="A197" s="17"/>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row>
    <row r="198">
      <c r="A198" s="17"/>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row>
    <row r="199">
      <c r="A199" s="17"/>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c r="A200" s="17"/>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row>
    <row r="201">
      <c r="A201" s="17"/>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row>
    <row r="202">
      <c r="A202" s="17"/>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c r="A203" s="17"/>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c r="A204" s="17"/>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c r="A205" s="17"/>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c r="A206" s="17"/>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c r="A207" s="17"/>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c r="A208" s="17"/>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c r="A209" s="17"/>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c r="A210" s="17"/>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c r="A211" s="17"/>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c r="A212" s="17"/>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c r="A213" s="17"/>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c r="A214" s="17"/>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c r="A215" s="17"/>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c r="A216" s="17"/>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c r="A217" s="17"/>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c r="A218" s="17"/>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c r="A219" s="17"/>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c r="A220" s="17"/>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c r="A221" s="17"/>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c r="A222" s="17"/>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row>
    <row r="223">
      <c r="A223" s="17"/>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row>
    <row r="224">
      <c r="A224" s="17"/>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row>
    <row r="225">
      <c r="A225" s="17"/>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row>
    <row r="226">
      <c r="A226" s="17"/>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row>
    <row r="227">
      <c r="A227" s="17"/>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row>
    <row r="228">
      <c r="A228" s="17"/>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row>
    <row r="229">
      <c r="A229" s="17"/>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row>
    <row r="230">
      <c r="A230" s="17"/>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row>
    <row r="231">
      <c r="A231" s="17"/>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row>
    <row r="232">
      <c r="A232" s="17"/>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row>
    <row r="233">
      <c r="A233" s="17"/>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row>
    <row r="234">
      <c r="A234" s="17"/>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row>
    <row r="235">
      <c r="A235" s="17"/>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row>
    <row r="236">
      <c r="A236" s="17"/>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row>
    <row r="237">
      <c r="A237" s="17"/>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row>
    <row r="238">
      <c r="A238" s="17"/>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row>
    <row r="239">
      <c r="A239" s="17"/>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row>
    <row r="240">
      <c r="A240" s="17"/>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row>
    <row r="241">
      <c r="A241" s="17"/>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row>
    <row r="242">
      <c r="A242" s="17"/>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row>
    <row r="243">
      <c r="A243" s="17"/>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row>
    <row r="244">
      <c r="A244" s="17"/>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row>
    <row r="245">
      <c r="A245" s="17"/>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row>
    <row r="246">
      <c r="A246" s="17"/>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row>
    <row r="247">
      <c r="A247" s="17"/>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row>
    <row r="248">
      <c r="A248" s="17"/>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row>
    <row r="249">
      <c r="A249" s="17"/>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row>
    <row r="250">
      <c r="A250" s="17"/>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row>
    <row r="251">
      <c r="A251" s="17"/>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row>
    <row r="252">
      <c r="A252" s="17"/>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row>
    <row r="253">
      <c r="A253" s="17"/>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row>
    <row r="254">
      <c r="A254" s="17"/>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row>
    <row r="255">
      <c r="A255" s="17"/>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row>
    <row r="256">
      <c r="A256" s="17"/>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row>
    <row r="257">
      <c r="A257" s="17"/>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row>
    <row r="258">
      <c r="A258" s="17"/>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row>
    <row r="259">
      <c r="A259" s="17"/>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row>
    <row r="260">
      <c r="A260" s="17"/>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row>
    <row r="261">
      <c r="A261" s="17"/>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row>
    <row r="262">
      <c r="A262" s="17"/>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row>
    <row r="263">
      <c r="A263" s="17"/>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row>
    <row r="264">
      <c r="A264" s="17"/>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row>
    <row r="265">
      <c r="A265" s="17"/>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row>
    <row r="266">
      <c r="A266" s="17"/>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row>
    <row r="267">
      <c r="A267" s="17"/>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row>
    <row r="268">
      <c r="A268" s="17"/>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row>
    <row r="269">
      <c r="A269" s="17"/>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row>
    <row r="270">
      <c r="A270" s="17"/>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row>
    <row r="271">
      <c r="A271" s="17"/>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row>
    <row r="272">
      <c r="A272" s="17"/>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row>
    <row r="273">
      <c r="A273" s="17"/>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row>
    <row r="274">
      <c r="A274" s="17"/>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row>
    <row r="275">
      <c r="A275" s="17"/>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row>
    <row r="276">
      <c r="A276" s="17"/>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row>
    <row r="277">
      <c r="A277" s="17"/>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row>
    <row r="278">
      <c r="A278" s="17"/>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row>
    <row r="279">
      <c r="A279" s="17"/>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row>
    <row r="280">
      <c r="A280" s="17"/>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row>
    <row r="281">
      <c r="A281" s="17"/>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row>
    <row r="282">
      <c r="A282" s="17"/>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row>
    <row r="283">
      <c r="A283" s="17"/>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row>
    <row r="284">
      <c r="A284" s="17"/>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row>
    <row r="285">
      <c r="A285" s="17"/>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row>
    <row r="286">
      <c r="A286" s="17"/>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row>
    <row r="287">
      <c r="A287" s="17"/>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row>
    <row r="288">
      <c r="A288" s="17"/>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row>
    <row r="289">
      <c r="A289" s="17"/>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row>
    <row r="290">
      <c r="A290" s="17"/>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row>
    <row r="291">
      <c r="A291" s="17"/>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row>
    <row r="292">
      <c r="A292" s="17"/>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row>
    <row r="293">
      <c r="A293" s="17"/>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row>
    <row r="294">
      <c r="A294" s="17"/>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row>
    <row r="295">
      <c r="A295" s="17"/>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row>
    <row r="296">
      <c r="A296" s="17"/>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row>
    <row r="297">
      <c r="A297" s="17"/>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row>
    <row r="298">
      <c r="A298" s="17"/>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row>
    <row r="299">
      <c r="A299" s="17"/>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row>
    <row r="300">
      <c r="A300" s="17"/>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row>
    <row r="301">
      <c r="A301" s="17"/>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row>
    <row r="302">
      <c r="A302" s="17"/>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row>
    <row r="303">
      <c r="A303" s="17"/>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row>
    <row r="304">
      <c r="A304" s="17"/>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row>
    <row r="305">
      <c r="A305" s="17"/>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row>
    <row r="306">
      <c r="A306" s="17"/>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row>
    <row r="307">
      <c r="A307" s="17"/>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row>
    <row r="308">
      <c r="A308" s="17"/>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row>
    <row r="309">
      <c r="A309" s="17"/>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row>
    <row r="310">
      <c r="A310" s="17"/>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row>
    <row r="311">
      <c r="A311" s="17"/>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row>
    <row r="312">
      <c r="A312" s="17"/>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row>
    <row r="313">
      <c r="A313" s="17"/>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row>
    <row r="314">
      <c r="A314" s="17"/>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row>
    <row r="315">
      <c r="A315" s="17"/>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row>
    <row r="316">
      <c r="A316" s="17"/>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row>
    <row r="317">
      <c r="A317" s="17"/>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row>
    <row r="318">
      <c r="A318" s="17"/>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row>
    <row r="319">
      <c r="A319" s="17"/>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row>
    <row r="320">
      <c r="A320" s="17"/>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row>
    <row r="321">
      <c r="A321" s="17"/>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row>
    <row r="322">
      <c r="A322" s="17"/>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row>
    <row r="323">
      <c r="A323" s="17"/>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row>
    <row r="324">
      <c r="A324" s="17"/>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row>
    <row r="325">
      <c r="A325" s="17"/>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row>
    <row r="326">
      <c r="A326" s="17"/>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row>
    <row r="327">
      <c r="A327" s="17"/>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row>
    <row r="328">
      <c r="A328" s="17"/>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row>
    <row r="329">
      <c r="A329" s="17"/>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row>
    <row r="330">
      <c r="A330" s="17"/>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row>
    <row r="331">
      <c r="A331" s="17"/>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row>
    <row r="332">
      <c r="A332" s="17"/>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row>
    <row r="333">
      <c r="A333" s="17"/>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row>
    <row r="334">
      <c r="A334" s="17"/>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row>
    <row r="335">
      <c r="A335" s="17"/>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row>
    <row r="336">
      <c r="A336" s="17"/>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row>
    <row r="337">
      <c r="A337" s="17"/>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row>
    <row r="338">
      <c r="A338" s="17"/>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row>
    <row r="339">
      <c r="A339" s="17"/>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row>
    <row r="340">
      <c r="A340" s="17"/>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row>
    <row r="341">
      <c r="A341" s="17"/>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row>
    <row r="342">
      <c r="A342" s="17"/>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row>
    <row r="343">
      <c r="A343" s="17"/>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row>
    <row r="344">
      <c r="A344" s="17"/>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row>
    <row r="345">
      <c r="A345" s="17"/>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row>
    <row r="346">
      <c r="A346" s="17"/>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row>
    <row r="347">
      <c r="A347" s="17"/>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row>
    <row r="348">
      <c r="A348" s="17"/>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row>
    <row r="349">
      <c r="A349" s="17"/>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row>
    <row r="350">
      <c r="A350" s="17"/>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row>
    <row r="351">
      <c r="A351" s="17"/>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row>
    <row r="352">
      <c r="A352" s="17"/>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row>
    <row r="353">
      <c r="A353" s="17"/>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row>
    <row r="354">
      <c r="A354" s="17"/>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row>
    <row r="355">
      <c r="A355" s="17"/>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row>
    <row r="356">
      <c r="A356" s="17"/>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row>
    <row r="357">
      <c r="A357" s="17"/>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row>
    <row r="358">
      <c r="A358" s="17"/>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row>
    <row r="359">
      <c r="A359" s="17"/>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row>
    <row r="360">
      <c r="A360" s="17"/>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row>
    <row r="361">
      <c r="A361" s="17"/>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row>
    <row r="362">
      <c r="A362" s="17"/>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row>
    <row r="363">
      <c r="A363" s="17"/>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row>
    <row r="364">
      <c r="A364" s="17"/>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row>
    <row r="365">
      <c r="A365" s="17"/>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row>
    <row r="366">
      <c r="A366" s="17"/>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row>
    <row r="367">
      <c r="A367" s="17"/>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row>
    <row r="368">
      <c r="A368" s="17"/>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row>
    <row r="369">
      <c r="A369" s="17"/>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row>
    <row r="370">
      <c r="A370" s="17"/>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row>
    <row r="371">
      <c r="A371" s="17"/>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row>
    <row r="372">
      <c r="A372" s="17"/>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row>
    <row r="373">
      <c r="A373" s="17"/>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row>
    <row r="374">
      <c r="A374" s="17"/>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row>
    <row r="375">
      <c r="A375" s="17"/>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row>
    <row r="376">
      <c r="A376" s="17"/>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row>
    <row r="377">
      <c r="A377" s="17"/>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row>
    <row r="378">
      <c r="A378" s="17"/>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row>
    <row r="379">
      <c r="A379" s="17"/>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row>
    <row r="380">
      <c r="A380" s="17"/>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row>
    <row r="381">
      <c r="A381" s="17"/>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row>
    <row r="382">
      <c r="A382" s="17"/>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row>
    <row r="383">
      <c r="A383" s="17"/>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row>
    <row r="384">
      <c r="A384" s="17"/>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row>
    <row r="385">
      <c r="A385" s="17"/>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row>
    <row r="386">
      <c r="A386" s="17"/>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row>
    <row r="387">
      <c r="A387" s="17"/>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row>
    <row r="388">
      <c r="A388" s="17"/>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row>
    <row r="389">
      <c r="A389" s="17"/>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row>
    <row r="390">
      <c r="A390" s="17"/>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row>
    <row r="391">
      <c r="A391" s="17"/>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row>
    <row r="392">
      <c r="A392" s="17"/>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row>
    <row r="393">
      <c r="A393" s="17"/>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row>
    <row r="394">
      <c r="A394" s="17"/>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row>
    <row r="395">
      <c r="A395" s="17"/>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row>
    <row r="396">
      <c r="A396" s="17"/>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row>
    <row r="397">
      <c r="A397" s="17"/>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row>
    <row r="398">
      <c r="A398" s="17"/>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row>
    <row r="399">
      <c r="A399" s="17"/>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row>
    <row r="400">
      <c r="A400" s="17"/>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row>
    <row r="401">
      <c r="A401" s="17"/>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row>
    <row r="402">
      <c r="A402" s="17"/>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row>
    <row r="403">
      <c r="A403" s="17"/>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row>
    <row r="404">
      <c r="A404" s="17"/>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row>
    <row r="405">
      <c r="A405" s="17"/>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row>
    <row r="406">
      <c r="A406" s="17"/>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row>
    <row r="407">
      <c r="A407" s="17"/>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row>
    <row r="408">
      <c r="A408" s="17"/>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row>
    <row r="409">
      <c r="A409" s="17"/>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row>
    <row r="410">
      <c r="A410" s="17"/>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row>
    <row r="411">
      <c r="A411" s="17"/>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row>
    <row r="412">
      <c r="A412" s="17"/>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row>
    <row r="413">
      <c r="A413" s="17"/>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row>
    <row r="414">
      <c r="A414" s="17"/>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row>
    <row r="415">
      <c r="A415" s="17"/>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row>
    <row r="416">
      <c r="A416" s="17"/>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row>
    <row r="417">
      <c r="A417" s="17"/>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row>
    <row r="418">
      <c r="A418" s="17"/>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row>
    <row r="419">
      <c r="A419" s="17"/>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row>
    <row r="420">
      <c r="A420" s="17"/>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row>
    <row r="421">
      <c r="A421" s="17"/>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row>
    <row r="422">
      <c r="A422" s="17"/>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row>
    <row r="423">
      <c r="A423" s="17"/>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row>
    <row r="424">
      <c r="A424" s="17"/>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row>
    <row r="425">
      <c r="A425" s="17"/>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row>
    <row r="426">
      <c r="A426" s="17"/>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row>
    <row r="427">
      <c r="A427" s="17"/>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row>
    <row r="428">
      <c r="A428" s="17"/>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row>
    <row r="429">
      <c r="A429" s="17"/>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row>
    <row r="430">
      <c r="A430" s="17"/>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row>
    <row r="431">
      <c r="A431" s="17"/>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row>
    <row r="432">
      <c r="A432" s="17"/>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row>
    <row r="433">
      <c r="A433" s="17"/>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row>
    <row r="434">
      <c r="A434" s="17"/>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row>
    <row r="435">
      <c r="A435" s="17"/>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row>
    <row r="436">
      <c r="A436" s="17"/>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row>
    <row r="437">
      <c r="A437" s="17"/>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row>
    <row r="438">
      <c r="A438" s="17"/>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row>
    <row r="439">
      <c r="A439" s="17"/>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row>
    <row r="440">
      <c r="A440" s="17"/>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row>
    <row r="441">
      <c r="A441" s="17"/>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row>
    <row r="442">
      <c r="A442" s="17"/>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row>
    <row r="443">
      <c r="A443" s="17"/>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row>
    <row r="444">
      <c r="A444" s="17"/>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row>
    <row r="445">
      <c r="A445" s="17"/>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row>
    <row r="446">
      <c r="A446" s="17"/>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row>
    <row r="447">
      <c r="A447" s="17"/>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row>
    <row r="448">
      <c r="A448" s="17"/>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row>
    <row r="449">
      <c r="A449" s="17"/>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row>
    <row r="450">
      <c r="A450" s="17"/>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row>
    <row r="451">
      <c r="A451" s="17"/>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row>
    <row r="452">
      <c r="A452" s="17"/>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row>
    <row r="453">
      <c r="A453" s="17"/>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row>
    <row r="454">
      <c r="A454" s="17"/>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row>
    <row r="455">
      <c r="A455" s="17"/>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row>
    <row r="456">
      <c r="A456" s="17"/>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row>
    <row r="457">
      <c r="A457" s="17"/>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row>
    <row r="458">
      <c r="A458" s="17"/>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row>
    <row r="459">
      <c r="A459" s="17"/>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row>
    <row r="460">
      <c r="A460" s="17"/>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row>
    <row r="461">
      <c r="A461" s="17"/>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row>
    <row r="462">
      <c r="A462" s="17"/>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row>
    <row r="463">
      <c r="A463" s="17"/>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row>
    <row r="464">
      <c r="A464" s="17"/>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row>
    <row r="465">
      <c r="A465" s="17"/>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row>
    <row r="466">
      <c r="A466" s="17"/>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row>
    <row r="467">
      <c r="A467" s="17"/>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row>
    <row r="468">
      <c r="A468" s="17"/>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row>
    <row r="469">
      <c r="A469" s="17"/>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row>
    <row r="470">
      <c r="A470" s="17"/>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row>
    <row r="471">
      <c r="A471" s="17"/>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row>
    <row r="472">
      <c r="A472" s="17"/>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row>
    <row r="473">
      <c r="A473" s="17"/>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row>
    <row r="474">
      <c r="A474" s="17"/>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row>
    <row r="475">
      <c r="A475" s="17"/>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row>
    <row r="476">
      <c r="A476" s="17"/>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row>
    <row r="477">
      <c r="A477" s="17"/>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row>
    <row r="478">
      <c r="A478" s="17"/>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row>
    <row r="479">
      <c r="A479" s="17"/>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row>
    <row r="480">
      <c r="A480" s="17"/>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row>
    <row r="481">
      <c r="A481" s="17"/>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row>
    <row r="482">
      <c r="A482" s="17"/>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row>
    <row r="483">
      <c r="A483" s="17"/>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row>
    <row r="484">
      <c r="A484" s="17"/>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row>
    <row r="485">
      <c r="A485" s="17"/>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row>
    <row r="486">
      <c r="A486" s="17"/>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row>
    <row r="487">
      <c r="A487" s="17"/>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row>
    <row r="488">
      <c r="A488" s="17"/>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row>
    <row r="489">
      <c r="A489" s="17"/>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row>
    <row r="490">
      <c r="A490" s="17"/>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row>
    <row r="491">
      <c r="A491" s="17"/>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row>
    <row r="492">
      <c r="A492" s="17"/>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row>
    <row r="493">
      <c r="A493" s="17"/>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row>
    <row r="494">
      <c r="A494" s="17"/>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row>
    <row r="495">
      <c r="A495" s="17"/>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row>
    <row r="496">
      <c r="A496" s="17"/>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row>
    <row r="497">
      <c r="A497" s="17"/>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row>
    <row r="498">
      <c r="A498" s="17"/>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row>
    <row r="499">
      <c r="A499" s="17"/>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row>
    <row r="500">
      <c r="A500" s="17"/>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row>
    <row r="501">
      <c r="A501" s="17"/>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row>
    <row r="502">
      <c r="A502" s="17"/>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row>
    <row r="503">
      <c r="A503" s="17"/>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row>
    <row r="504">
      <c r="A504" s="17"/>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row>
    <row r="505">
      <c r="A505" s="17"/>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row>
    <row r="506">
      <c r="A506" s="17"/>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row>
    <row r="507">
      <c r="A507" s="17"/>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row>
    <row r="508">
      <c r="A508" s="17"/>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row>
    <row r="509">
      <c r="A509" s="17"/>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row>
    <row r="510">
      <c r="A510" s="17"/>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row>
    <row r="511">
      <c r="A511" s="17"/>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row>
    <row r="512">
      <c r="A512" s="17"/>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row>
    <row r="513">
      <c r="A513" s="17"/>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row>
    <row r="514">
      <c r="A514" s="17"/>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row>
    <row r="515">
      <c r="A515" s="17"/>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row>
    <row r="516">
      <c r="A516" s="17"/>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row>
    <row r="517">
      <c r="A517" s="17"/>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row>
    <row r="518">
      <c r="A518" s="17"/>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row>
    <row r="519">
      <c r="A519" s="17"/>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row>
    <row r="520">
      <c r="A520" s="17"/>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row>
    <row r="521">
      <c r="A521" s="17"/>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row>
    <row r="522">
      <c r="A522" s="17"/>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row>
    <row r="523">
      <c r="A523" s="17"/>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row>
    <row r="524">
      <c r="A524" s="17"/>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row>
    <row r="525">
      <c r="A525" s="17"/>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row>
    <row r="526">
      <c r="A526" s="17"/>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row>
    <row r="527">
      <c r="A527" s="17"/>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row>
    <row r="528">
      <c r="A528" s="17"/>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row>
    <row r="529">
      <c r="A529" s="17"/>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row>
    <row r="530">
      <c r="A530" s="17"/>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row>
    <row r="531">
      <c r="A531" s="17"/>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row>
    <row r="532">
      <c r="A532" s="17"/>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row>
    <row r="533">
      <c r="A533" s="17"/>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row>
    <row r="534">
      <c r="A534" s="17"/>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row>
    <row r="535">
      <c r="A535" s="17"/>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row>
    <row r="536">
      <c r="A536" s="17"/>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row>
    <row r="537">
      <c r="A537" s="17"/>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row>
    <row r="538">
      <c r="A538" s="17"/>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row>
    <row r="539">
      <c r="A539" s="17"/>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row>
    <row r="540">
      <c r="A540" s="17"/>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row>
    <row r="541">
      <c r="A541" s="17"/>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row>
    <row r="542">
      <c r="A542" s="17"/>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row>
    <row r="543">
      <c r="A543" s="17"/>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row>
    <row r="544">
      <c r="A544" s="17"/>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row>
    <row r="545">
      <c r="A545" s="17"/>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row>
    <row r="546">
      <c r="A546" s="17"/>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row>
    <row r="547">
      <c r="A547" s="17"/>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row>
    <row r="548">
      <c r="A548" s="17"/>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row>
    <row r="549">
      <c r="A549" s="17"/>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row>
    <row r="550">
      <c r="A550" s="17"/>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row>
    <row r="551">
      <c r="A551" s="17"/>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row>
    <row r="552">
      <c r="A552" s="17"/>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row>
    <row r="553">
      <c r="A553" s="17"/>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row>
    <row r="554">
      <c r="A554" s="17"/>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row>
    <row r="555">
      <c r="A555" s="17"/>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row>
    <row r="556">
      <c r="A556" s="17"/>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row>
    <row r="557">
      <c r="A557" s="17"/>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row>
    <row r="558">
      <c r="A558" s="17"/>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row>
    <row r="559">
      <c r="A559" s="17"/>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row>
    <row r="560">
      <c r="A560" s="17"/>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row>
    <row r="561">
      <c r="A561" s="17"/>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row>
    <row r="562">
      <c r="A562" s="17"/>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row>
    <row r="563">
      <c r="A563" s="17"/>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row>
    <row r="564">
      <c r="A564" s="17"/>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row>
    <row r="565">
      <c r="A565" s="17"/>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row>
    <row r="566">
      <c r="A566" s="17"/>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row>
    <row r="567">
      <c r="A567" s="17"/>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row>
    <row r="568">
      <c r="A568" s="17"/>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row>
    <row r="569">
      <c r="A569" s="17"/>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row>
    <row r="570">
      <c r="A570" s="17"/>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row>
    <row r="571">
      <c r="A571" s="17"/>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row>
    <row r="572">
      <c r="A572" s="17"/>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row>
    <row r="573">
      <c r="A573" s="17"/>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row>
    <row r="574">
      <c r="A574" s="17"/>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row>
    <row r="575">
      <c r="A575" s="17"/>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row>
    <row r="576">
      <c r="A576" s="17"/>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row>
    <row r="577">
      <c r="A577" s="17"/>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row>
    <row r="578">
      <c r="A578" s="17"/>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row>
    <row r="579">
      <c r="A579" s="17"/>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row>
    <row r="580">
      <c r="A580" s="17"/>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row>
    <row r="581">
      <c r="A581" s="17"/>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row>
    <row r="582">
      <c r="A582" s="17"/>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row>
    <row r="583">
      <c r="A583" s="17"/>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row>
    <row r="584">
      <c r="A584" s="17"/>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row>
    <row r="585">
      <c r="A585" s="17"/>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row>
    <row r="586">
      <c r="A586" s="17"/>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row>
    <row r="587">
      <c r="A587" s="17"/>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row>
    <row r="588">
      <c r="A588" s="17"/>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row>
    <row r="589">
      <c r="A589" s="17"/>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row>
    <row r="590">
      <c r="A590" s="17"/>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row>
    <row r="591">
      <c r="A591" s="17"/>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row>
    <row r="592">
      <c r="A592" s="17"/>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row>
    <row r="593">
      <c r="A593" s="17"/>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row>
    <row r="594">
      <c r="A594" s="17"/>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row>
    <row r="595">
      <c r="A595" s="17"/>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row>
    <row r="596">
      <c r="A596" s="17"/>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row>
    <row r="597">
      <c r="A597" s="17"/>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row>
    <row r="598">
      <c r="A598" s="17"/>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row>
    <row r="599">
      <c r="A599" s="17"/>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row>
    <row r="600">
      <c r="A600" s="17"/>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row>
    <row r="601">
      <c r="A601" s="17"/>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row>
    <row r="602">
      <c r="A602" s="17"/>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row>
    <row r="603">
      <c r="A603" s="17"/>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row>
    <row r="604">
      <c r="A604" s="17"/>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row>
    <row r="605">
      <c r="A605" s="17"/>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row>
    <row r="606">
      <c r="A606" s="17"/>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row>
    <row r="607">
      <c r="A607" s="17"/>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row>
    <row r="608">
      <c r="A608" s="17"/>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row>
    <row r="609">
      <c r="A609" s="17"/>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row>
    <row r="610">
      <c r="A610" s="17"/>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row>
    <row r="611">
      <c r="A611" s="17"/>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row>
    <row r="612">
      <c r="A612" s="17"/>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row>
    <row r="613">
      <c r="A613" s="17"/>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row>
    <row r="614">
      <c r="A614" s="17"/>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row>
    <row r="615">
      <c r="A615" s="17"/>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row>
    <row r="616">
      <c r="A616" s="17"/>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row>
    <row r="617">
      <c r="A617" s="17"/>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row>
    <row r="618">
      <c r="A618" s="17"/>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row>
    <row r="619">
      <c r="A619" s="17"/>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row>
    <row r="620">
      <c r="A620" s="17"/>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row>
    <row r="621">
      <c r="A621" s="17"/>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row>
    <row r="622">
      <c r="A622" s="17"/>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row>
    <row r="623">
      <c r="A623" s="17"/>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row>
    <row r="624">
      <c r="A624" s="17"/>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row>
    <row r="625">
      <c r="A625" s="17"/>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row>
    <row r="626">
      <c r="A626" s="17"/>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row>
    <row r="627">
      <c r="A627" s="17"/>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row>
    <row r="628">
      <c r="A628" s="17"/>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row>
    <row r="629">
      <c r="A629" s="17"/>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row>
    <row r="630">
      <c r="A630" s="17"/>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row>
    <row r="631">
      <c r="A631" s="17"/>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row>
    <row r="632">
      <c r="A632" s="17"/>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row>
    <row r="633">
      <c r="A633" s="17"/>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row>
    <row r="634">
      <c r="A634" s="17"/>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row>
    <row r="635">
      <c r="A635" s="17"/>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row>
    <row r="636">
      <c r="A636" s="17"/>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row>
    <row r="637">
      <c r="A637" s="17"/>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row>
    <row r="638">
      <c r="A638" s="17"/>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row>
    <row r="639">
      <c r="A639" s="17"/>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row>
    <row r="640">
      <c r="A640" s="17"/>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row>
    <row r="641">
      <c r="A641" s="17"/>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row>
    <row r="642">
      <c r="A642" s="17"/>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row>
    <row r="643">
      <c r="A643" s="17"/>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row>
    <row r="644">
      <c r="A644" s="17"/>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row>
    <row r="645">
      <c r="A645" s="17"/>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row>
    <row r="646">
      <c r="A646" s="17"/>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row>
    <row r="647">
      <c r="A647" s="17"/>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row>
    <row r="648">
      <c r="A648" s="17"/>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row>
    <row r="649">
      <c r="A649" s="17"/>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row>
    <row r="650">
      <c r="A650" s="17"/>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row>
    <row r="651">
      <c r="A651" s="17"/>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row>
    <row r="652">
      <c r="A652" s="17"/>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row>
    <row r="653">
      <c r="A653" s="17"/>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row>
    <row r="654">
      <c r="A654" s="17"/>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row>
    <row r="655">
      <c r="A655" s="17"/>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row>
    <row r="656">
      <c r="A656" s="17"/>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row>
    <row r="657">
      <c r="A657" s="17"/>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row>
    <row r="658">
      <c r="A658" s="17"/>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row>
    <row r="659">
      <c r="A659" s="17"/>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row>
    <row r="660">
      <c r="A660" s="17"/>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row>
    <row r="661">
      <c r="A661" s="17"/>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row>
    <row r="662">
      <c r="A662" s="17"/>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row>
    <row r="663">
      <c r="A663" s="17"/>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row>
    <row r="664">
      <c r="A664" s="17"/>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row>
    <row r="665">
      <c r="A665" s="17"/>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row>
    <row r="666">
      <c r="A666" s="17"/>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row>
    <row r="667">
      <c r="A667" s="17"/>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row>
    <row r="668">
      <c r="A668" s="17"/>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row>
    <row r="669">
      <c r="A669" s="17"/>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row>
    <row r="670">
      <c r="A670" s="17"/>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row>
    <row r="671">
      <c r="A671" s="17"/>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row>
    <row r="672">
      <c r="A672" s="17"/>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row>
    <row r="673">
      <c r="A673" s="17"/>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row>
    <row r="674">
      <c r="A674" s="17"/>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row>
    <row r="675">
      <c r="A675" s="17"/>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row>
    <row r="676">
      <c r="A676" s="17"/>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row>
    <row r="677">
      <c r="A677" s="17"/>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row>
    <row r="678">
      <c r="A678" s="17"/>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row>
    <row r="679">
      <c r="A679" s="17"/>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row>
    <row r="680">
      <c r="A680" s="17"/>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row>
    <row r="681">
      <c r="A681" s="17"/>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row>
    <row r="682">
      <c r="A682" s="17"/>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row>
    <row r="683">
      <c r="A683" s="17"/>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row>
    <row r="684">
      <c r="A684" s="17"/>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row>
    <row r="685">
      <c r="A685" s="17"/>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row>
    <row r="686">
      <c r="A686" s="17"/>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row>
    <row r="687">
      <c r="A687" s="17"/>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row>
    <row r="688">
      <c r="A688" s="17"/>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row>
    <row r="689">
      <c r="A689" s="17"/>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row>
    <row r="690">
      <c r="A690" s="17"/>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row>
    <row r="691">
      <c r="A691" s="17"/>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row>
    <row r="692">
      <c r="A692" s="17"/>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row>
    <row r="693">
      <c r="A693" s="17"/>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row>
    <row r="694">
      <c r="A694" s="17"/>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row>
    <row r="695">
      <c r="A695" s="17"/>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row>
    <row r="696">
      <c r="A696" s="17"/>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row>
    <row r="697">
      <c r="A697" s="17"/>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row>
    <row r="698">
      <c r="A698" s="17"/>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row>
    <row r="699">
      <c r="A699" s="17"/>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row>
    <row r="700">
      <c r="A700" s="17"/>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row>
    <row r="701">
      <c r="A701" s="17"/>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row>
    <row r="702">
      <c r="A702" s="17"/>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row>
    <row r="703">
      <c r="A703" s="17"/>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row>
    <row r="704">
      <c r="A704" s="17"/>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row>
    <row r="705">
      <c r="A705" s="17"/>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row>
    <row r="706">
      <c r="A706" s="17"/>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row>
    <row r="707">
      <c r="A707" s="17"/>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row>
    <row r="708">
      <c r="A708" s="17"/>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row>
    <row r="709">
      <c r="A709" s="17"/>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row>
    <row r="710">
      <c r="A710" s="17"/>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row>
    <row r="711">
      <c r="A711" s="17"/>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row>
    <row r="712">
      <c r="A712" s="17"/>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row>
    <row r="713">
      <c r="A713" s="17"/>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row>
    <row r="714">
      <c r="A714" s="17"/>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row>
    <row r="715">
      <c r="A715" s="17"/>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row>
    <row r="716">
      <c r="A716" s="17"/>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row>
    <row r="717">
      <c r="A717" s="17"/>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row>
    <row r="718">
      <c r="A718" s="17"/>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row>
    <row r="719">
      <c r="A719" s="17"/>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row>
    <row r="720">
      <c r="A720" s="17"/>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row>
    <row r="721">
      <c r="A721" s="17"/>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row>
    <row r="722">
      <c r="A722" s="17"/>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row>
    <row r="723">
      <c r="A723" s="17"/>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row>
    <row r="724">
      <c r="A724" s="17"/>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row>
    <row r="725">
      <c r="A725" s="17"/>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row>
    <row r="726">
      <c r="A726" s="17"/>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row>
    <row r="727">
      <c r="A727" s="17"/>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row>
    <row r="728">
      <c r="A728" s="17"/>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row>
    <row r="729">
      <c r="A729" s="17"/>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row>
    <row r="730">
      <c r="A730" s="17"/>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row>
    <row r="731">
      <c r="A731" s="17"/>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row>
    <row r="732">
      <c r="A732" s="17"/>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row>
    <row r="733">
      <c r="A733" s="17"/>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row>
    <row r="734">
      <c r="A734" s="17"/>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row>
    <row r="735">
      <c r="A735" s="17"/>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row>
    <row r="736">
      <c r="A736" s="17"/>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row>
    <row r="737">
      <c r="A737" s="17"/>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row>
    <row r="738">
      <c r="A738" s="17"/>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row>
    <row r="739">
      <c r="A739" s="17"/>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row>
    <row r="740">
      <c r="A740" s="17"/>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row>
    <row r="741">
      <c r="A741" s="17"/>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row>
    <row r="742">
      <c r="A742" s="17"/>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row>
    <row r="743">
      <c r="A743" s="17"/>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row>
    <row r="744">
      <c r="A744" s="17"/>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row>
    <row r="745">
      <c r="A745" s="17"/>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row>
    <row r="746">
      <c r="A746" s="17"/>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row>
    <row r="747">
      <c r="A747" s="17"/>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row>
    <row r="748">
      <c r="A748" s="17"/>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row>
    <row r="749">
      <c r="A749" s="17"/>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row>
    <row r="750">
      <c r="A750" s="17"/>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row>
    <row r="751">
      <c r="A751" s="17"/>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row>
    <row r="752">
      <c r="A752" s="17"/>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row>
    <row r="753">
      <c r="A753" s="17"/>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row>
    <row r="754">
      <c r="A754" s="17"/>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row>
    <row r="755">
      <c r="A755" s="17"/>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row>
    <row r="756">
      <c r="A756" s="17"/>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row>
    <row r="757">
      <c r="A757" s="17"/>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row>
    <row r="758">
      <c r="A758" s="17"/>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row>
    <row r="759">
      <c r="A759" s="17"/>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row>
    <row r="760">
      <c r="A760" s="17"/>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row>
    <row r="761">
      <c r="A761" s="17"/>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row>
    <row r="762">
      <c r="A762" s="17"/>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row>
    <row r="763">
      <c r="A763" s="17"/>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row>
    <row r="764">
      <c r="A764" s="17"/>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row>
    <row r="765">
      <c r="A765" s="17"/>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row>
    <row r="766">
      <c r="A766" s="17"/>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row>
    <row r="767">
      <c r="A767" s="17"/>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row>
    <row r="768">
      <c r="A768" s="17"/>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row>
    <row r="769">
      <c r="A769" s="17"/>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row>
    <row r="770">
      <c r="A770" s="17"/>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row>
    <row r="771">
      <c r="A771" s="17"/>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row>
    <row r="772">
      <c r="A772" s="17"/>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row>
    <row r="773">
      <c r="A773" s="17"/>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row>
    <row r="774">
      <c r="A774" s="17"/>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row>
    <row r="775">
      <c r="A775" s="17"/>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row>
    <row r="776">
      <c r="A776" s="17"/>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row>
    <row r="777">
      <c r="A777" s="17"/>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row>
    <row r="778">
      <c r="A778" s="17"/>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row>
    <row r="779">
      <c r="A779" s="17"/>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row>
    <row r="780">
      <c r="A780" s="17"/>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row>
    <row r="781">
      <c r="A781" s="17"/>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row>
    <row r="782">
      <c r="A782" s="17"/>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row>
    <row r="783">
      <c r="A783" s="17"/>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row>
    <row r="784">
      <c r="A784" s="17"/>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row>
    <row r="785">
      <c r="A785" s="17"/>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row>
    <row r="786">
      <c r="A786" s="17"/>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row>
    <row r="787">
      <c r="A787" s="17"/>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row>
    <row r="788">
      <c r="A788" s="17"/>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row>
    <row r="789">
      <c r="A789" s="17"/>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row>
    <row r="790">
      <c r="A790" s="17"/>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row>
    <row r="791">
      <c r="A791" s="17"/>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row>
    <row r="792">
      <c r="A792" s="17"/>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row>
    <row r="793">
      <c r="A793" s="17"/>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row>
    <row r="794">
      <c r="A794" s="17"/>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row>
    <row r="795">
      <c r="A795" s="17"/>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row>
    <row r="796">
      <c r="A796" s="17"/>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row>
    <row r="797">
      <c r="A797" s="17"/>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row>
    <row r="798">
      <c r="A798" s="17"/>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row>
    <row r="799">
      <c r="A799" s="17"/>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row>
    <row r="800">
      <c r="A800" s="17"/>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row>
    <row r="801">
      <c r="A801" s="17"/>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row>
    <row r="802">
      <c r="A802" s="17"/>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row>
    <row r="803">
      <c r="A803" s="17"/>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row>
    <row r="804">
      <c r="A804" s="17"/>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row>
    <row r="805">
      <c r="A805" s="17"/>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row>
    <row r="806">
      <c r="A806" s="17"/>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row>
    <row r="807">
      <c r="A807" s="17"/>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row>
    <row r="808">
      <c r="A808" s="17"/>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row>
    <row r="809">
      <c r="A809" s="17"/>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row>
    <row r="810">
      <c r="A810" s="17"/>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row>
    <row r="811">
      <c r="A811" s="17"/>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row>
    <row r="812">
      <c r="A812" s="17"/>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row>
    <row r="813">
      <c r="A813" s="17"/>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row>
    <row r="814">
      <c r="A814" s="17"/>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row>
    <row r="815">
      <c r="A815" s="17"/>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row>
    <row r="816">
      <c r="A816" s="17"/>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row>
    <row r="817">
      <c r="A817" s="17"/>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row>
    <row r="818">
      <c r="A818" s="17"/>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row>
    <row r="819">
      <c r="A819" s="17"/>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row>
    <row r="820">
      <c r="A820" s="17"/>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row>
    <row r="821">
      <c r="A821" s="17"/>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row>
    <row r="822">
      <c r="A822" s="17"/>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row>
    <row r="823">
      <c r="A823" s="17"/>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row>
    <row r="824">
      <c r="A824" s="17"/>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row>
    <row r="825">
      <c r="A825" s="17"/>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row>
    <row r="826">
      <c r="A826" s="17"/>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row>
    <row r="827">
      <c r="A827" s="17"/>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row>
    <row r="828">
      <c r="A828" s="17"/>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row>
    <row r="829">
      <c r="A829" s="17"/>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row>
    <row r="830">
      <c r="A830" s="17"/>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row>
    <row r="831">
      <c r="A831" s="17"/>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row>
    <row r="832">
      <c r="A832" s="17"/>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row>
    <row r="833">
      <c r="A833" s="17"/>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row>
    <row r="834">
      <c r="A834" s="17"/>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row>
    <row r="835">
      <c r="A835" s="17"/>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row>
    <row r="836">
      <c r="A836" s="17"/>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row>
    <row r="837">
      <c r="A837" s="17"/>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row>
    <row r="838">
      <c r="A838" s="17"/>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row>
    <row r="839">
      <c r="A839" s="17"/>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row>
    <row r="840">
      <c r="A840" s="17"/>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row>
    <row r="841">
      <c r="A841" s="17"/>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row>
    <row r="842">
      <c r="A842" s="17"/>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row>
    <row r="843">
      <c r="A843" s="17"/>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row>
    <row r="844">
      <c r="A844" s="17"/>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row>
    <row r="845">
      <c r="A845" s="17"/>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row>
    <row r="846">
      <c r="A846" s="17"/>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row>
    <row r="847">
      <c r="A847" s="17"/>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row>
    <row r="848">
      <c r="A848" s="17"/>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row>
    <row r="849">
      <c r="A849" s="17"/>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row>
    <row r="850">
      <c r="A850" s="17"/>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row>
    <row r="851">
      <c r="A851" s="17"/>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row>
    <row r="852">
      <c r="A852" s="17"/>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row>
    <row r="853">
      <c r="A853" s="17"/>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row>
    <row r="854">
      <c r="A854" s="17"/>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row>
    <row r="855">
      <c r="A855" s="17"/>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row>
    <row r="856">
      <c r="A856" s="17"/>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row>
    <row r="857">
      <c r="A857" s="17"/>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row>
    <row r="858">
      <c r="A858" s="17"/>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row>
    <row r="859">
      <c r="A859" s="17"/>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row>
    <row r="860">
      <c r="A860" s="17"/>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row>
    <row r="861">
      <c r="A861" s="17"/>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row>
    <row r="862">
      <c r="A862" s="17"/>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row>
    <row r="863">
      <c r="A863" s="17"/>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row>
    <row r="864">
      <c r="A864" s="17"/>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row>
    <row r="865">
      <c r="A865" s="17"/>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row>
    <row r="866">
      <c r="A866" s="17"/>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row>
    <row r="867">
      <c r="A867" s="17"/>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row>
    <row r="868">
      <c r="A868" s="17"/>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row>
    <row r="869">
      <c r="A869" s="17"/>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row>
    <row r="870">
      <c r="A870" s="17"/>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row>
    <row r="871">
      <c r="A871" s="17"/>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row>
    <row r="872">
      <c r="A872" s="17"/>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row>
    <row r="873">
      <c r="A873" s="17"/>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row>
    <row r="874">
      <c r="A874" s="17"/>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row>
    <row r="875">
      <c r="A875" s="17"/>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row>
    <row r="876">
      <c r="A876" s="17"/>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row>
    <row r="877">
      <c r="A877" s="17"/>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63"/>
    <col customWidth="1" min="2" max="2" width="13.0"/>
    <col customWidth="1" min="3" max="3" width="17.38"/>
    <col customWidth="1" min="4" max="4" width="5.88"/>
    <col customWidth="1" min="5" max="5" width="14.88"/>
    <col customWidth="1" min="6" max="6" width="10.63"/>
    <col customWidth="1" min="7" max="7" width="9.0"/>
    <col customWidth="1" hidden="1" min="8" max="8" width="10.75"/>
    <col customWidth="1" hidden="1" min="9" max="9" width="10.0"/>
    <col customWidth="1" hidden="1" min="10" max="10" width="10.75"/>
    <col hidden="1" min="11" max="11" width="12.63"/>
    <col customWidth="1" min="14" max="14" width="63.38"/>
    <col customWidth="1" min="15" max="15" width="61.38"/>
  </cols>
  <sheetData>
    <row r="1" ht="55.5" customHeight="1">
      <c r="A1" s="1" t="s">
        <v>0</v>
      </c>
      <c r="B1" s="2" t="s">
        <v>1</v>
      </c>
      <c r="C1" s="3" t="s">
        <v>2</v>
      </c>
      <c r="D1" s="3" t="s">
        <v>3</v>
      </c>
      <c r="E1" s="3" t="s">
        <v>4</v>
      </c>
      <c r="F1" s="2" t="s">
        <v>5</v>
      </c>
      <c r="G1" s="2" t="s">
        <v>170</v>
      </c>
      <c r="H1" s="2" t="s">
        <v>443</v>
      </c>
      <c r="I1" s="2" t="s">
        <v>444</v>
      </c>
      <c r="J1" s="2" t="s">
        <v>445</v>
      </c>
      <c r="K1" s="4" t="s">
        <v>10</v>
      </c>
      <c r="L1" s="3" t="s">
        <v>11</v>
      </c>
      <c r="M1" s="2" t="s">
        <v>12</v>
      </c>
      <c r="N1" s="2" t="s">
        <v>13</v>
      </c>
      <c r="O1" s="5" t="s">
        <v>14</v>
      </c>
      <c r="P1" s="6"/>
      <c r="Q1" s="6"/>
      <c r="R1" s="6"/>
      <c r="S1" s="6"/>
      <c r="T1" s="6"/>
      <c r="U1" s="6"/>
      <c r="V1" s="6"/>
      <c r="W1" s="6"/>
      <c r="X1" s="6"/>
      <c r="Y1" s="6"/>
    </row>
    <row r="2">
      <c r="A2" s="21">
        <v>44336.0</v>
      </c>
      <c r="B2" s="22" t="s">
        <v>446</v>
      </c>
      <c r="C2" s="23" t="s">
        <v>156</v>
      </c>
      <c r="D2" s="14">
        <v>83.0</v>
      </c>
      <c r="E2" s="14" t="s">
        <v>28</v>
      </c>
      <c r="F2" s="14">
        <v>57.0</v>
      </c>
      <c r="G2" s="14">
        <v>17.0</v>
      </c>
      <c r="H2" s="15"/>
      <c r="I2" s="15"/>
      <c r="J2" s="14">
        <v>1.0</v>
      </c>
      <c r="K2" s="15"/>
      <c r="L2" s="14">
        <v>1.0</v>
      </c>
      <c r="M2" s="14">
        <v>0.0</v>
      </c>
      <c r="N2" s="14" t="s">
        <v>447</v>
      </c>
      <c r="O2" s="15"/>
      <c r="P2" s="15"/>
      <c r="Q2" s="15"/>
      <c r="R2" s="15"/>
      <c r="S2" s="15"/>
      <c r="T2" s="15"/>
      <c r="U2" s="15"/>
      <c r="V2" s="15"/>
      <c r="W2" s="15"/>
      <c r="X2" s="15"/>
      <c r="Y2" s="15"/>
    </row>
    <row r="3">
      <c r="A3" s="21">
        <v>44337.0</v>
      </c>
      <c r="B3" s="22" t="s">
        <v>446</v>
      </c>
      <c r="C3" s="23" t="s">
        <v>156</v>
      </c>
      <c r="D3" s="14">
        <v>86.0</v>
      </c>
      <c r="E3" s="14" t="s">
        <v>28</v>
      </c>
      <c r="F3" s="14">
        <v>68.0</v>
      </c>
      <c r="G3" s="14">
        <v>12.0</v>
      </c>
      <c r="H3" s="15"/>
      <c r="I3" s="15"/>
      <c r="J3" s="15"/>
      <c r="K3" s="15">
        <f>sum(H2:J3)</f>
        <v>1</v>
      </c>
      <c r="L3" s="14">
        <v>0.0</v>
      </c>
      <c r="M3" s="14">
        <v>0.0</v>
      </c>
      <c r="N3" s="14" t="s">
        <v>448</v>
      </c>
      <c r="O3" s="15"/>
      <c r="P3" s="15"/>
      <c r="Q3" s="15"/>
      <c r="R3" s="15"/>
      <c r="S3" s="15"/>
      <c r="T3" s="15"/>
      <c r="U3" s="15"/>
      <c r="V3" s="15"/>
      <c r="W3" s="15"/>
      <c r="X3" s="15"/>
      <c r="Y3" s="15"/>
    </row>
    <row r="4">
      <c r="A4" s="21">
        <v>44338.0</v>
      </c>
      <c r="B4" s="22" t="s">
        <v>446</v>
      </c>
      <c r="C4" s="22" t="s">
        <v>156</v>
      </c>
      <c r="D4" s="14">
        <v>81.0</v>
      </c>
      <c r="E4" s="14" t="s">
        <v>28</v>
      </c>
      <c r="F4" s="14">
        <v>87.0</v>
      </c>
      <c r="G4" s="14">
        <v>15.0</v>
      </c>
      <c r="H4" s="15"/>
      <c r="I4" s="15"/>
      <c r="J4" s="15"/>
      <c r="K4" s="15"/>
      <c r="L4" s="14">
        <v>0.0</v>
      </c>
      <c r="M4" s="14">
        <v>4.0</v>
      </c>
      <c r="N4" s="14" t="s">
        <v>449</v>
      </c>
      <c r="O4" s="14" t="s">
        <v>450</v>
      </c>
      <c r="P4" s="15"/>
      <c r="Q4" s="15"/>
      <c r="R4" s="15"/>
      <c r="S4" s="15"/>
      <c r="T4" s="15"/>
      <c r="U4" s="15"/>
      <c r="V4" s="15"/>
      <c r="W4" s="15"/>
      <c r="X4" s="15"/>
      <c r="Y4" s="15"/>
    </row>
    <row r="5">
      <c r="A5" s="21">
        <v>44339.0</v>
      </c>
      <c r="B5" s="22" t="s">
        <v>446</v>
      </c>
      <c r="C5" s="22" t="s">
        <v>156</v>
      </c>
      <c r="D5" s="14">
        <v>75.0</v>
      </c>
      <c r="E5" s="14" t="s">
        <v>451</v>
      </c>
      <c r="F5" s="14">
        <v>55.0</v>
      </c>
      <c r="G5" s="14">
        <v>7.0</v>
      </c>
      <c r="H5" s="15"/>
      <c r="I5" s="15"/>
      <c r="J5" s="15"/>
      <c r="K5" s="15">
        <f>sum(H4:J5)</f>
        <v>0</v>
      </c>
      <c r="L5" s="14">
        <v>0.0</v>
      </c>
      <c r="M5" s="14">
        <v>0.0</v>
      </c>
      <c r="N5" s="14" t="s">
        <v>452</v>
      </c>
      <c r="O5" s="15"/>
      <c r="P5" s="15"/>
      <c r="Q5" s="15"/>
      <c r="R5" s="15"/>
      <c r="S5" s="15"/>
      <c r="T5" s="15"/>
      <c r="U5" s="15"/>
      <c r="V5" s="15"/>
      <c r="W5" s="15"/>
      <c r="X5" s="15"/>
      <c r="Y5" s="15"/>
    </row>
    <row r="6">
      <c r="A6" s="21">
        <v>44340.0</v>
      </c>
      <c r="B6" s="22" t="s">
        <v>446</v>
      </c>
      <c r="C6" s="23" t="s">
        <v>156</v>
      </c>
      <c r="D6" s="14">
        <v>72.0</v>
      </c>
      <c r="E6" s="14" t="s">
        <v>451</v>
      </c>
      <c r="F6" s="14">
        <v>69.0</v>
      </c>
      <c r="G6" s="14">
        <v>4.0</v>
      </c>
      <c r="H6" s="15"/>
      <c r="I6" s="15"/>
      <c r="J6" s="15"/>
      <c r="K6" s="15"/>
      <c r="L6" s="14">
        <v>0.0</v>
      </c>
      <c r="M6" s="14">
        <v>0.0</v>
      </c>
      <c r="N6" s="14" t="s">
        <v>453</v>
      </c>
      <c r="O6" s="14" t="s">
        <v>454</v>
      </c>
      <c r="P6" s="15"/>
      <c r="Q6" s="15"/>
      <c r="R6" s="15"/>
      <c r="S6" s="15"/>
      <c r="T6" s="15"/>
      <c r="U6" s="15"/>
      <c r="V6" s="15"/>
      <c r="W6" s="15"/>
      <c r="X6" s="15"/>
      <c r="Y6" s="15"/>
    </row>
    <row r="7">
      <c r="A7" s="21">
        <v>44341.0</v>
      </c>
      <c r="B7" s="22" t="s">
        <v>455</v>
      </c>
      <c r="C7" s="23" t="s">
        <v>156</v>
      </c>
      <c r="D7" s="14">
        <v>82.0</v>
      </c>
      <c r="E7" s="14" t="s">
        <v>456</v>
      </c>
      <c r="F7" s="14">
        <v>31.0</v>
      </c>
      <c r="G7" s="14">
        <v>7.0</v>
      </c>
      <c r="H7" s="15"/>
      <c r="I7" s="15"/>
      <c r="J7" s="15"/>
      <c r="K7" s="15">
        <f>sum(H6:J7)</f>
        <v>0</v>
      </c>
      <c r="L7" s="14">
        <v>0.0</v>
      </c>
      <c r="M7" s="14">
        <v>0.0</v>
      </c>
      <c r="N7" s="24" t="s">
        <v>457</v>
      </c>
      <c r="O7" s="14" t="s">
        <v>454</v>
      </c>
      <c r="P7" s="15"/>
      <c r="Q7" s="15"/>
      <c r="R7" s="15"/>
      <c r="S7" s="15"/>
      <c r="T7" s="15"/>
      <c r="U7" s="15"/>
      <c r="V7" s="15"/>
      <c r="W7" s="15"/>
      <c r="X7" s="15"/>
      <c r="Y7" s="15"/>
    </row>
    <row r="8">
      <c r="A8" s="21">
        <v>44342.0</v>
      </c>
      <c r="B8" s="22" t="s">
        <v>458</v>
      </c>
      <c r="C8" s="23" t="s">
        <v>156</v>
      </c>
      <c r="D8" s="14">
        <v>80.0</v>
      </c>
      <c r="E8" s="14" t="s">
        <v>459</v>
      </c>
      <c r="F8" s="14">
        <v>38.0</v>
      </c>
      <c r="G8" s="14">
        <v>4.0</v>
      </c>
      <c r="H8" s="15"/>
      <c r="I8" s="15"/>
      <c r="J8" s="15"/>
      <c r="K8" s="15"/>
      <c r="L8" s="14">
        <v>0.0</v>
      </c>
      <c r="M8" s="14">
        <v>0.0</v>
      </c>
      <c r="N8" s="14" t="s">
        <v>460</v>
      </c>
      <c r="O8" s="14" t="s">
        <v>461</v>
      </c>
      <c r="P8" s="15"/>
      <c r="Q8" s="15"/>
      <c r="R8" s="15"/>
      <c r="S8" s="15"/>
      <c r="T8" s="15"/>
      <c r="U8" s="15"/>
      <c r="V8" s="15"/>
      <c r="W8" s="15"/>
      <c r="X8" s="15"/>
      <c r="Y8" s="15"/>
    </row>
    <row r="9">
      <c r="A9" s="21">
        <v>44343.0</v>
      </c>
      <c r="B9" s="22" t="s">
        <v>183</v>
      </c>
      <c r="C9" s="23" t="s">
        <v>156</v>
      </c>
      <c r="D9" s="14">
        <v>65.0</v>
      </c>
      <c r="E9" s="14" t="s">
        <v>462</v>
      </c>
      <c r="F9" s="14">
        <v>88.0</v>
      </c>
      <c r="G9" s="14">
        <v>0.0</v>
      </c>
      <c r="H9" s="15"/>
      <c r="I9" s="15"/>
      <c r="J9" s="15"/>
      <c r="K9" s="15">
        <f>sum(H8:J9)</f>
        <v>0</v>
      </c>
      <c r="L9" s="14">
        <v>0.0</v>
      </c>
      <c r="M9" s="14">
        <v>0.0</v>
      </c>
      <c r="N9" s="14" t="s">
        <v>463</v>
      </c>
      <c r="O9" s="15"/>
      <c r="P9" s="15"/>
      <c r="Q9" s="15"/>
      <c r="R9" s="15"/>
      <c r="S9" s="15"/>
      <c r="T9" s="15"/>
      <c r="U9" s="15"/>
      <c r="V9" s="15"/>
      <c r="W9" s="15"/>
      <c r="X9" s="15"/>
      <c r="Y9" s="15"/>
    </row>
    <row r="10">
      <c r="A10" s="22" t="s">
        <v>464</v>
      </c>
      <c r="B10" s="22" t="s">
        <v>183</v>
      </c>
      <c r="C10" s="23" t="s">
        <v>156</v>
      </c>
      <c r="D10" s="14">
        <v>54.0</v>
      </c>
      <c r="E10" s="14" t="s">
        <v>465</v>
      </c>
      <c r="F10" s="14">
        <v>34.0</v>
      </c>
      <c r="G10" s="14">
        <v>0.0</v>
      </c>
      <c r="H10" s="15"/>
      <c r="I10" s="15"/>
      <c r="J10" s="15"/>
      <c r="K10" s="15"/>
      <c r="L10" s="14">
        <v>0.0</v>
      </c>
      <c r="M10" s="14">
        <v>0.0</v>
      </c>
      <c r="N10" s="14" t="s">
        <v>466</v>
      </c>
      <c r="O10" s="15"/>
      <c r="P10" s="15"/>
      <c r="Q10" s="15"/>
      <c r="R10" s="15"/>
      <c r="S10" s="15"/>
      <c r="T10" s="15"/>
      <c r="U10" s="15"/>
      <c r="V10" s="15"/>
      <c r="W10" s="15"/>
      <c r="X10" s="15"/>
      <c r="Y10" s="15"/>
    </row>
    <row r="11" ht="38.25" customHeight="1">
      <c r="A11" s="21">
        <v>44345.0</v>
      </c>
      <c r="B11" s="22" t="s">
        <v>467</v>
      </c>
      <c r="C11" s="23" t="s">
        <v>156</v>
      </c>
      <c r="D11" s="14">
        <v>55.0</v>
      </c>
      <c r="E11" s="14" t="s">
        <v>468</v>
      </c>
      <c r="F11" s="14">
        <v>54.0</v>
      </c>
      <c r="G11" s="14">
        <v>2.0</v>
      </c>
      <c r="H11" s="15"/>
      <c r="I11" s="15"/>
      <c r="J11" s="15"/>
      <c r="K11" s="15">
        <f>sum(H10:J11)</f>
        <v>0</v>
      </c>
      <c r="L11" s="14">
        <v>0.0</v>
      </c>
      <c r="M11" s="14">
        <v>0.0</v>
      </c>
      <c r="N11" s="14" t="s">
        <v>469</v>
      </c>
      <c r="O11" s="14" t="s">
        <v>470</v>
      </c>
      <c r="P11" s="15"/>
      <c r="Q11" s="15"/>
      <c r="R11" s="15"/>
      <c r="S11" s="15"/>
      <c r="T11" s="15"/>
      <c r="U11" s="15"/>
      <c r="V11" s="15"/>
      <c r="W11" s="15"/>
      <c r="X11" s="15"/>
      <c r="Y11" s="15"/>
    </row>
    <row r="12">
      <c r="A12" s="21">
        <v>44346.0</v>
      </c>
      <c r="B12" s="22" t="s">
        <v>471</v>
      </c>
      <c r="C12" s="23" t="s">
        <v>156</v>
      </c>
      <c r="D12" s="14">
        <v>65.0</v>
      </c>
      <c r="E12" s="14" t="s">
        <v>472</v>
      </c>
      <c r="F12" s="14">
        <v>24.0</v>
      </c>
      <c r="G12" s="14">
        <v>0.0</v>
      </c>
      <c r="H12" s="15"/>
      <c r="I12" s="15"/>
      <c r="J12" s="15"/>
      <c r="K12" s="15"/>
      <c r="L12" s="14">
        <v>0.0</v>
      </c>
      <c r="M12" s="14">
        <v>0.0</v>
      </c>
      <c r="N12" s="15"/>
      <c r="O12" s="15"/>
      <c r="P12" s="15"/>
      <c r="Q12" s="15"/>
      <c r="R12" s="15"/>
      <c r="S12" s="15"/>
      <c r="T12" s="15"/>
      <c r="U12" s="15"/>
      <c r="V12" s="15"/>
      <c r="W12" s="15"/>
      <c r="X12" s="15"/>
      <c r="Y12" s="15"/>
    </row>
    <row r="13">
      <c r="A13" s="21">
        <v>44347.0</v>
      </c>
      <c r="B13" s="22"/>
      <c r="C13" s="23"/>
      <c r="D13" s="15"/>
      <c r="E13" s="15"/>
      <c r="F13" s="15"/>
      <c r="G13" s="15"/>
      <c r="H13" s="15"/>
      <c r="I13" s="15"/>
      <c r="J13" s="15"/>
      <c r="K13" s="15">
        <f>sum(H12:J13)</f>
        <v>0</v>
      </c>
      <c r="L13" s="15"/>
      <c r="M13" s="15"/>
      <c r="N13" s="15"/>
      <c r="O13" s="15"/>
      <c r="P13" s="15"/>
      <c r="Q13" s="15"/>
      <c r="R13" s="15"/>
      <c r="S13" s="15"/>
      <c r="T13" s="15"/>
      <c r="U13" s="15"/>
      <c r="V13" s="15"/>
      <c r="W13" s="15"/>
      <c r="X13" s="15"/>
      <c r="Y13" s="15"/>
    </row>
    <row r="14">
      <c r="A14" s="21">
        <v>44348.0</v>
      </c>
      <c r="B14" s="22" t="s">
        <v>467</v>
      </c>
      <c r="C14" s="23" t="s">
        <v>156</v>
      </c>
      <c r="D14" s="14">
        <v>72.0</v>
      </c>
      <c r="E14" s="14" t="s">
        <v>28</v>
      </c>
      <c r="F14" s="14">
        <v>66.0</v>
      </c>
      <c r="G14" s="14">
        <v>0.0</v>
      </c>
      <c r="H14" s="15"/>
      <c r="I14" s="15"/>
      <c r="J14" s="14">
        <v>6.0</v>
      </c>
      <c r="K14" s="15"/>
      <c r="L14" s="14">
        <v>0.0</v>
      </c>
      <c r="M14" s="14">
        <v>0.0</v>
      </c>
      <c r="N14" s="25"/>
      <c r="O14" s="14" t="s">
        <v>473</v>
      </c>
      <c r="P14" s="15"/>
      <c r="Q14" s="15"/>
      <c r="R14" s="15"/>
      <c r="S14" s="15"/>
      <c r="T14" s="15"/>
      <c r="U14" s="15"/>
      <c r="V14" s="15"/>
      <c r="W14" s="15"/>
      <c r="X14" s="15"/>
      <c r="Y14" s="15"/>
    </row>
    <row r="15">
      <c r="A15" s="21">
        <v>44349.0</v>
      </c>
      <c r="B15" s="22" t="s">
        <v>44</v>
      </c>
      <c r="C15" s="23" t="s">
        <v>156</v>
      </c>
      <c r="D15" s="14">
        <v>65.0</v>
      </c>
      <c r="E15" s="14" t="s">
        <v>474</v>
      </c>
      <c r="F15" s="14">
        <v>24.0</v>
      </c>
      <c r="G15" s="14">
        <v>0.0</v>
      </c>
      <c r="H15" s="15"/>
      <c r="I15" s="15"/>
      <c r="J15" s="15"/>
      <c r="K15" s="15">
        <f>sum(H14:J15)</f>
        <v>6</v>
      </c>
      <c r="L15" s="14">
        <v>0.0</v>
      </c>
      <c r="M15" s="14">
        <v>0.0</v>
      </c>
      <c r="N15" s="15"/>
      <c r="O15" s="14" t="s">
        <v>475</v>
      </c>
      <c r="P15" s="15"/>
      <c r="Q15" s="15"/>
      <c r="R15" s="15"/>
      <c r="S15" s="15"/>
      <c r="T15" s="15"/>
      <c r="U15" s="15"/>
      <c r="V15" s="15"/>
      <c r="W15" s="15"/>
      <c r="X15" s="15"/>
      <c r="Y15" s="15"/>
    </row>
    <row r="16">
      <c r="A16" s="21">
        <v>44350.0</v>
      </c>
      <c r="B16" s="22" t="s">
        <v>476</v>
      </c>
      <c r="C16" s="23" t="s">
        <v>156</v>
      </c>
      <c r="D16" s="14">
        <v>72.0</v>
      </c>
      <c r="E16" s="14" t="s">
        <v>477</v>
      </c>
      <c r="F16" s="14">
        <v>22.0</v>
      </c>
      <c r="G16" s="14">
        <v>0.0</v>
      </c>
      <c r="H16" s="15"/>
      <c r="I16" s="15"/>
      <c r="J16" s="15"/>
      <c r="K16" s="15"/>
      <c r="L16" s="14">
        <v>0.0</v>
      </c>
      <c r="M16" s="14">
        <v>0.0</v>
      </c>
      <c r="N16" s="14"/>
      <c r="O16" s="14" t="s">
        <v>478</v>
      </c>
      <c r="P16" s="15"/>
      <c r="Q16" s="15"/>
      <c r="R16" s="15"/>
      <c r="S16" s="15"/>
      <c r="T16" s="15"/>
      <c r="U16" s="15"/>
      <c r="V16" s="15"/>
      <c r="W16" s="15"/>
      <c r="X16" s="15"/>
      <c r="Y16" s="15"/>
    </row>
    <row r="17">
      <c r="A17" s="21">
        <v>44351.0</v>
      </c>
      <c r="B17" s="22" t="s">
        <v>183</v>
      </c>
      <c r="C17" s="23" t="s">
        <v>156</v>
      </c>
      <c r="D17" s="14">
        <v>82.0</v>
      </c>
      <c r="E17" s="14" t="s">
        <v>28</v>
      </c>
      <c r="F17" s="14">
        <v>101.0</v>
      </c>
      <c r="G17" s="14">
        <v>2.0</v>
      </c>
      <c r="H17" s="15"/>
      <c r="I17" s="15"/>
      <c r="J17" s="15"/>
      <c r="K17" s="15">
        <f>sum(H16:J17)</f>
        <v>0</v>
      </c>
      <c r="L17" s="14">
        <v>0.0</v>
      </c>
      <c r="M17" s="14">
        <v>0.0</v>
      </c>
      <c r="N17" s="14" t="s">
        <v>479</v>
      </c>
      <c r="O17" s="14" t="s">
        <v>480</v>
      </c>
      <c r="P17" s="15"/>
      <c r="Q17" s="15"/>
      <c r="R17" s="15"/>
      <c r="S17" s="15"/>
      <c r="T17" s="15"/>
      <c r="U17" s="15"/>
      <c r="V17" s="15"/>
      <c r="W17" s="15"/>
      <c r="X17" s="15"/>
      <c r="Y17" s="15"/>
    </row>
    <row r="18">
      <c r="A18" s="21">
        <v>44352.0</v>
      </c>
      <c r="B18" s="22"/>
      <c r="C18" s="23"/>
      <c r="D18" s="14">
        <v>89.0</v>
      </c>
      <c r="E18" s="14" t="s">
        <v>28</v>
      </c>
      <c r="F18" s="14"/>
      <c r="G18" s="14"/>
      <c r="H18" s="14"/>
      <c r="I18" s="14"/>
      <c r="J18" s="14"/>
      <c r="K18" s="15"/>
      <c r="L18" s="14"/>
      <c r="M18" s="15"/>
      <c r="N18" s="14"/>
      <c r="O18" s="14"/>
      <c r="P18" s="15"/>
      <c r="Q18" s="15"/>
      <c r="R18" s="15"/>
      <c r="S18" s="15"/>
      <c r="T18" s="15"/>
      <c r="U18" s="15"/>
      <c r="V18" s="15"/>
      <c r="W18" s="15"/>
      <c r="X18" s="15"/>
      <c r="Y18" s="15"/>
    </row>
    <row r="19">
      <c r="A19" s="21">
        <v>44353.0</v>
      </c>
      <c r="B19" s="22" t="s">
        <v>481</v>
      </c>
      <c r="C19" s="23" t="s">
        <v>156</v>
      </c>
      <c r="D19" s="14">
        <v>90.0</v>
      </c>
      <c r="E19" s="14" t="s">
        <v>482</v>
      </c>
      <c r="F19" s="14">
        <v>48.0</v>
      </c>
      <c r="G19" s="14">
        <v>6.0</v>
      </c>
      <c r="H19" s="15"/>
      <c r="I19" s="15"/>
      <c r="J19" s="15"/>
      <c r="K19" s="15">
        <f>sum(H18:J19)</f>
        <v>0</v>
      </c>
      <c r="L19" s="14">
        <v>1.0</v>
      </c>
      <c r="M19" s="14">
        <v>2.0</v>
      </c>
      <c r="N19" s="14" t="s">
        <v>483</v>
      </c>
      <c r="O19" s="14" t="s">
        <v>484</v>
      </c>
      <c r="P19" s="15"/>
      <c r="Q19" s="15"/>
      <c r="R19" s="15"/>
      <c r="S19" s="15"/>
      <c r="T19" s="15"/>
      <c r="U19" s="15"/>
      <c r="V19" s="15"/>
      <c r="W19" s="15"/>
      <c r="X19" s="15"/>
      <c r="Y19" s="15"/>
    </row>
    <row r="20">
      <c r="A20" s="21">
        <v>44354.0</v>
      </c>
      <c r="B20" s="22" t="s">
        <v>183</v>
      </c>
      <c r="C20" s="23" t="s">
        <v>156</v>
      </c>
      <c r="D20" s="14">
        <v>90.0</v>
      </c>
      <c r="E20" s="14" t="s">
        <v>482</v>
      </c>
      <c r="F20" s="14">
        <v>57.0</v>
      </c>
      <c r="G20" s="14">
        <v>2.0</v>
      </c>
      <c r="H20" s="14">
        <v>2.0</v>
      </c>
      <c r="I20" s="15"/>
      <c r="J20" s="15"/>
      <c r="K20" s="15"/>
      <c r="L20" s="14">
        <v>0.0</v>
      </c>
      <c r="M20" s="14">
        <v>0.0</v>
      </c>
      <c r="N20" s="14" t="s">
        <v>485</v>
      </c>
      <c r="O20" s="15"/>
      <c r="P20" s="15"/>
      <c r="Q20" s="15"/>
      <c r="R20" s="15"/>
      <c r="S20" s="15"/>
      <c r="T20" s="15"/>
      <c r="U20" s="15"/>
      <c r="V20" s="15"/>
      <c r="W20" s="15"/>
      <c r="X20" s="15"/>
      <c r="Y20" s="15"/>
    </row>
    <row r="21">
      <c r="A21" s="21">
        <v>44355.0</v>
      </c>
      <c r="B21" s="22" t="s">
        <v>486</v>
      </c>
      <c r="C21" s="23" t="s">
        <v>487</v>
      </c>
      <c r="D21" s="14">
        <v>81.0</v>
      </c>
      <c r="E21" s="14" t="s">
        <v>28</v>
      </c>
      <c r="F21" s="14">
        <v>6.0</v>
      </c>
      <c r="G21" s="14">
        <v>1.0</v>
      </c>
      <c r="H21" s="15"/>
      <c r="I21" s="15"/>
      <c r="J21" s="15"/>
      <c r="K21" s="15">
        <f>sum(H20:J21)</f>
        <v>2</v>
      </c>
      <c r="L21" s="14">
        <v>0.0</v>
      </c>
      <c r="M21" s="14">
        <v>0.0</v>
      </c>
      <c r="N21" s="14" t="s">
        <v>488</v>
      </c>
      <c r="O21" s="14" t="s">
        <v>489</v>
      </c>
      <c r="P21" s="15"/>
      <c r="Q21" s="15"/>
      <c r="R21" s="15"/>
      <c r="S21" s="15"/>
      <c r="T21" s="15"/>
      <c r="U21" s="15"/>
      <c r="V21" s="15"/>
      <c r="W21" s="15"/>
      <c r="X21" s="15"/>
      <c r="Y21" s="15"/>
    </row>
    <row r="22">
      <c r="A22" s="21">
        <v>44356.0</v>
      </c>
      <c r="B22" s="22" t="s">
        <v>490</v>
      </c>
      <c r="C22" s="23" t="s">
        <v>491</v>
      </c>
      <c r="D22" s="14">
        <v>81.0</v>
      </c>
      <c r="E22" s="14" t="s">
        <v>28</v>
      </c>
      <c r="F22" s="14">
        <v>37.0</v>
      </c>
      <c r="G22" s="14">
        <v>5.0</v>
      </c>
      <c r="H22" s="15"/>
      <c r="I22" s="15"/>
      <c r="J22" s="15"/>
      <c r="K22" s="15"/>
      <c r="L22" s="14">
        <v>0.0</v>
      </c>
      <c r="M22" s="14">
        <v>0.0</v>
      </c>
      <c r="N22" s="14" t="s">
        <v>492</v>
      </c>
      <c r="O22" s="14" t="s">
        <v>493</v>
      </c>
      <c r="P22" s="15"/>
      <c r="Q22" s="15"/>
      <c r="R22" s="15"/>
      <c r="S22" s="15"/>
      <c r="T22" s="15"/>
      <c r="U22" s="15"/>
      <c r="V22" s="15"/>
      <c r="W22" s="15"/>
      <c r="X22" s="15"/>
      <c r="Y22" s="15"/>
    </row>
    <row r="23">
      <c r="A23" s="21">
        <v>44357.0</v>
      </c>
      <c r="B23" s="22" t="s">
        <v>494</v>
      </c>
      <c r="C23" s="22" t="s">
        <v>495</v>
      </c>
      <c r="D23" s="14">
        <v>77.0</v>
      </c>
      <c r="E23" s="14" t="s">
        <v>28</v>
      </c>
      <c r="F23" s="14">
        <v>74.0</v>
      </c>
      <c r="G23" s="14">
        <v>4.0</v>
      </c>
      <c r="H23" s="15"/>
      <c r="I23" s="15"/>
      <c r="J23" s="15"/>
      <c r="K23" s="15">
        <f>sum(H22:J23)</f>
        <v>0</v>
      </c>
      <c r="L23" s="14">
        <v>0.0</v>
      </c>
      <c r="M23" s="14">
        <v>0.0</v>
      </c>
      <c r="N23" s="14" t="s">
        <v>496</v>
      </c>
      <c r="O23" s="14" t="s">
        <v>497</v>
      </c>
      <c r="P23" s="15"/>
      <c r="Q23" s="15"/>
      <c r="R23" s="15"/>
      <c r="S23" s="15"/>
      <c r="T23" s="15"/>
      <c r="U23" s="15"/>
      <c r="V23" s="15"/>
      <c r="W23" s="15"/>
      <c r="X23" s="15"/>
      <c r="Y23" s="15"/>
    </row>
    <row r="24">
      <c r="A24" s="21">
        <v>44358.0</v>
      </c>
      <c r="B24" s="22" t="s">
        <v>498</v>
      </c>
      <c r="C24" s="23" t="s">
        <v>491</v>
      </c>
      <c r="D24" s="14">
        <v>81.0</v>
      </c>
      <c r="E24" s="14" t="s">
        <v>28</v>
      </c>
      <c r="F24" s="14">
        <v>17.0</v>
      </c>
      <c r="G24" s="14">
        <v>0.0</v>
      </c>
      <c r="H24" s="15"/>
      <c r="I24" s="15"/>
      <c r="J24" s="15"/>
      <c r="K24" s="15"/>
      <c r="L24" s="14">
        <v>0.0</v>
      </c>
      <c r="M24" s="14">
        <v>0.0</v>
      </c>
      <c r="N24" s="14" t="s">
        <v>499</v>
      </c>
      <c r="O24" s="24" t="s">
        <v>500</v>
      </c>
      <c r="P24" s="15"/>
      <c r="Q24" s="15"/>
      <c r="R24" s="15"/>
      <c r="S24" s="15"/>
      <c r="T24" s="15"/>
      <c r="U24" s="15"/>
      <c r="V24" s="15"/>
      <c r="W24" s="15"/>
      <c r="X24" s="15"/>
      <c r="Y24" s="15"/>
    </row>
    <row r="25">
      <c r="A25" s="21">
        <v>44359.0</v>
      </c>
      <c r="B25" s="22" t="s">
        <v>85</v>
      </c>
      <c r="C25" s="23" t="s">
        <v>501</v>
      </c>
      <c r="D25" s="14">
        <v>81.0</v>
      </c>
      <c r="E25" s="14" t="s">
        <v>28</v>
      </c>
      <c r="F25" s="14">
        <v>44.0</v>
      </c>
      <c r="G25" s="14">
        <v>0.0</v>
      </c>
      <c r="H25" s="15"/>
      <c r="I25" s="15"/>
      <c r="J25" s="15"/>
      <c r="K25" s="15">
        <f>sum(H24:J25)</f>
        <v>0</v>
      </c>
      <c r="L25" s="14">
        <v>0.0</v>
      </c>
      <c r="M25" s="14">
        <v>0.0</v>
      </c>
      <c r="N25" s="14" t="s">
        <v>499</v>
      </c>
      <c r="O25" s="14" t="s">
        <v>502</v>
      </c>
      <c r="P25" s="15"/>
      <c r="Q25" s="15"/>
      <c r="R25" s="15"/>
      <c r="S25" s="15"/>
      <c r="T25" s="15"/>
      <c r="U25" s="15"/>
      <c r="V25" s="15"/>
      <c r="W25" s="15"/>
      <c r="X25" s="15"/>
      <c r="Y25" s="15"/>
    </row>
    <row r="26">
      <c r="A26" s="21">
        <v>44360.0</v>
      </c>
      <c r="B26" s="22" t="s">
        <v>503</v>
      </c>
      <c r="C26" s="23" t="s">
        <v>491</v>
      </c>
      <c r="D26" s="14">
        <v>81.0</v>
      </c>
      <c r="E26" s="14" t="s">
        <v>28</v>
      </c>
      <c r="F26" s="14">
        <v>48.0</v>
      </c>
      <c r="G26" s="14">
        <v>0.0</v>
      </c>
      <c r="H26" s="15"/>
      <c r="I26" s="15"/>
      <c r="J26" s="15"/>
      <c r="K26" s="15"/>
      <c r="L26" s="14">
        <v>0.0</v>
      </c>
      <c r="M26" s="14">
        <v>0.0</v>
      </c>
      <c r="N26" s="14" t="s">
        <v>499</v>
      </c>
      <c r="O26" s="14" t="s">
        <v>504</v>
      </c>
      <c r="P26" s="15"/>
      <c r="Q26" s="15"/>
      <c r="R26" s="15"/>
      <c r="S26" s="15"/>
      <c r="T26" s="15"/>
      <c r="U26" s="15"/>
      <c r="V26" s="15"/>
      <c r="W26" s="15"/>
      <c r="X26" s="15"/>
      <c r="Y26" s="15"/>
    </row>
    <row r="27">
      <c r="A27" s="21">
        <v>44361.0</v>
      </c>
      <c r="B27" s="22" t="s">
        <v>505</v>
      </c>
      <c r="C27" s="23" t="s">
        <v>491</v>
      </c>
      <c r="D27" s="14">
        <v>70.0</v>
      </c>
      <c r="E27" s="14" t="s">
        <v>167</v>
      </c>
      <c r="F27" s="14">
        <v>23.0</v>
      </c>
      <c r="G27" s="14">
        <v>0.0</v>
      </c>
      <c r="H27" s="15"/>
      <c r="I27" s="15"/>
      <c r="J27" s="15"/>
      <c r="K27" s="15">
        <f>sum(H26:J27)</f>
        <v>0</v>
      </c>
      <c r="L27" s="14">
        <v>0.0</v>
      </c>
      <c r="M27" s="14">
        <v>0.0</v>
      </c>
      <c r="N27" s="14" t="s">
        <v>499</v>
      </c>
      <c r="O27" s="15"/>
      <c r="P27" s="15"/>
      <c r="Q27" s="15"/>
      <c r="R27" s="15"/>
      <c r="S27" s="15"/>
      <c r="T27" s="15"/>
      <c r="U27" s="15"/>
      <c r="V27" s="15"/>
      <c r="W27" s="15"/>
      <c r="X27" s="15"/>
      <c r="Y27" s="15"/>
    </row>
    <row r="28">
      <c r="A28" s="21">
        <v>44362.0</v>
      </c>
      <c r="B28" s="22" t="s">
        <v>506</v>
      </c>
      <c r="C28" s="23" t="s">
        <v>491</v>
      </c>
      <c r="D28" s="14">
        <v>60.0</v>
      </c>
      <c r="E28" s="14" t="s">
        <v>474</v>
      </c>
      <c r="F28" s="14">
        <v>29.0</v>
      </c>
      <c r="G28" s="14">
        <v>5.0</v>
      </c>
      <c r="H28" s="15"/>
      <c r="I28" s="15"/>
      <c r="J28" s="15"/>
      <c r="K28" s="15"/>
      <c r="L28" s="14">
        <v>0.0</v>
      </c>
      <c r="M28" s="14">
        <v>0.0</v>
      </c>
      <c r="N28" s="14" t="s">
        <v>507</v>
      </c>
      <c r="O28" s="14" t="s">
        <v>508</v>
      </c>
      <c r="P28" s="15"/>
      <c r="Q28" s="15"/>
      <c r="R28" s="15"/>
      <c r="S28" s="15"/>
      <c r="T28" s="15"/>
      <c r="U28" s="15"/>
      <c r="V28" s="15"/>
      <c r="W28" s="15"/>
      <c r="X28" s="15"/>
      <c r="Y28" s="15"/>
    </row>
    <row r="29">
      <c r="A29" s="21">
        <v>44363.0</v>
      </c>
      <c r="B29" s="22" t="s">
        <v>509</v>
      </c>
      <c r="C29" s="23" t="s">
        <v>491</v>
      </c>
      <c r="D29" s="14">
        <v>60.0</v>
      </c>
      <c r="E29" s="14" t="s">
        <v>510</v>
      </c>
      <c r="F29" s="14">
        <v>13.0</v>
      </c>
      <c r="G29" s="14">
        <v>0.0</v>
      </c>
      <c r="H29" s="15"/>
      <c r="I29" s="15"/>
      <c r="J29" s="15"/>
      <c r="K29" s="15">
        <f>sum(H28:J29)</f>
        <v>0</v>
      </c>
      <c r="L29" s="14">
        <v>0.0</v>
      </c>
      <c r="M29" s="14">
        <v>0.0</v>
      </c>
      <c r="N29" s="14" t="s">
        <v>499</v>
      </c>
      <c r="O29" s="15"/>
      <c r="P29" s="15"/>
      <c r="Q29" s="15"/>
      <c r="R29" s="15"/>
      <c r="S29" s="15"/>
      <c r="T29" s="15"/>
      <c r="U29" s="15"/>
      <c r="V29" s="15"/>
      <c r="W29" s="15"/>
      <c r="X29" s="15"/>
      <c r="Y29" s="15"/>
    </row>
    <row r="30">
      <c r="A30" s="21">
        <v>44364.0</v>
      </c>
      <c r="B30" s="22" t="s">
        <v>511</v>
      </c>
      <c r="C30" s="23" t="s">
        <v>491</v>
      </c>
      <c r="D30" s="14">
        <v>72.0</v>
      </c>
      <c r="E30" s="14" t="s">
        <v>28</v>
      </c>
      <c r="F30" s="14">
        <v>19.0</v>
      </c>
      <c r="G30" s="14">
        <v>0.0</v>
      </c>
      <c r="H30" s="15"/>
      <c r="I30" s="15"/>
      <c r="J30" s="15"/>
      <c r="K30" s="15"/>
      <c r="L30" s="14">
        <v>0.0</v>
      </c>
      <c r="M30" s="14">
        <v>0.0</v>
      </c>
      <c r="N30" s="14" t="s">
        <v>499</v>
      </c>
      <c r="O30" s="15"/>
      <c r="P30" s="15"/>
      <c r="Q30" s="15"/>
      <c r="R30" s="15"/>
      <c r="S30" s="15"/>
      <c r="T30" s="15"/>
      <c r="U30" s="15"/>
      <c r="V30" s="15"/>
      <c r="W30" s="15"/>
      <c r="X30" s="15"/>
      <c r="Y30" s="15"/>
    </row>
    <row r="31">
      <c r="A31" s="21">
        <v>44365.0</v>
      </c>
      <c r="B31" s="22" t="s">
        <v>512</v>
      </c>
      <c r="C31" s="23" t="s">
        <v>513</v>
      </c>
      <c r="D31" s="14">
        <v>81.0</v>
      </c>
      <c r="E31" s="14" t="s">
        <v>514</v>
      </c>
      <c r="F31" s="14">
        <v>56.0</v>
      </c>
      <c r="G31" s="14">
        <v>6.0</v>
      </c>
      <c r="H31" s="15"/>
      <c r="I31" s="15"/>
      <c r="J31" s="15"/>
      <c r="K31" s="15">
        <f>sum(H30:J31)</f>
        <v>0</v>
      </c>
      <c r="L31" s="14">
        <v>0.0</v>
      </c>
      <c r="M31" s="14">
        <v>0.0</v>
      </c>
      <c r="N31" s="14" t="s">
        <v>515</v>
      </c>
      <c r="O31" s="14" t="s">
        <v>516</v>
      </c>
      <c r="P31" s="15"/>
      <c r="Q31" s="15"/>
      <c r="R31" s="15"/>
      <c r="S31" s="15"/>
      <c r="T31" s="15"/>
      <c r="U31" s="15"/>
      <c r="V31" s="15"/>
      <c r="W31" s="15"/>
      <c r="X31" s="15"/>
      <c r="Y31" s="15"/>
    </row>
    <row r="32">
      <c r="A32" s="21">
        <v>44366.0</v>
      </c>
      <c r="B32" s="22" t="s">
        <v>183</v>
      </c>
      <c r="C32" s="23" t="s">
        <v>27</v>
      </c>
      <c r="D32" s="14">
        <v>79.0</v>
      </c>
      <c r="E32" s="14" t="s">
        <v>517</v>
      </c>
      <c r="F32" s="14">
        <v>52.0</v>
      </c>
      <c r="G32" s="14">
        <v>10.0</v>
      </c>
      <c r="H32" s="15"/>
      <c r="I32" s="15"/>
      <c r="J32" s="15"/>
      <c r="K32" s="15"/>
      <c r="L32" s="14">
        <v>2.0</v>
      </c>
      <c r="M32" s="14">
        <v>10.0</v>
      </c>
      <c r="N32" s="14" t="s">
        <v>518</v>
      </c>
      <c r="O32" s="14" t="s">
        <v>519</v>
      </c>
      <c r="P32" s="15"/>
      <c r="Q32" s="15"/>
      <c r="R32" s="15"/>
      <c r="S32" s="15"/>
      <c r="T32" s="15"/>
      <c r="U32" s="15"/>
      <c r="V32" s="15"/>
      <c r="W32" s="15"/>
      <c r="X32" s="15"/>
      <c r="Y32" s="15"/>
    </row>
    <row r="33">
      <c r="A33" s="21">
        <v>44367.0</v>
      </c>
      <c r="B33" s="22" t="s">
        <v>183</v>
      </c>
      <c r="C33" s="23" t="s">
        <v>27</v>
      </c>
      <c r="D33" s="14">
        <v>82.0</v>
      </c>
      <c r="E33" s="14" t="s">
        <v>520</v>
      </c>
      <c r="F33" s="14">
        <v>45.0</v>
      </c>
      <c r="G33" s="14">
        <v>0.0</v>
      </c>
      <c r="H33" s="15"/>
      <c r="I33" s="15"/>
      <c r="J33" s="15"/>
      <c r="K33" s="15">
        <f>sum(H32:J33)</f>
        <v>0</v>
      </c>
      <c r="L33" s="14">
        <v>0.0</v>
      </c>
      <c r="M33" s="14">
        <v>0.0</v>
      </c>
      <c r="N33" s="14" t="s">
        <v>499</v>
      </c>
      <c r="O33" s="14" t="s">
        <v>521</v>
      </c>
      <c r="P33" s="15"/>
      <c r="Q33" s="15"/>
      <c r="R33" s="15"/>
      <c r="S33" s="15"/>
      <c r="T33" s="15"/>
      <c r="U33" s="15"/>
      <c r="V33" s="15"/>
      <c r="W33" s="15"/>
      <c r="X33" s="15"/>
      <c r="Y33" s="15"/>
    </row>
    <row r="34">
      <c r="A34" s="21">
        <v>44368.0</v>
      </c>
      <c r="B34" s="22" t="s">
        <v>522</v>
      </c>
      <c r="C34" s="23" t="s">
        <v>491</v>
      </c>
      <c r="D34" s="14">
        <v>82.0</v>
      </c>
      <c r="E34" s="14" t="s">
        <v>523</v>
      </c>
      <c r="F34" s="14">
        <v>13.0</v>
      </c>
      <c r="G34" s="14">
        <v>0.0</v>
      </c>
      <c r="H34" s="15"/>
      <c r="I34" s="15"/>
      <c r="J34" s="15"/>
      <c r="K34" s="15"/>
      <c r="L34" s="14">
        <v>0.0</v>
      </c>
      <c r="M34" s="14">
        <v>0.0</v>
      </c>
      <c r="N34" s="14" t="s">
        <v>499</v>
      </c>
      <c r="O34" s="14" t="s">
        <v>524</v>
      </c>
      <c r="P34" s="15"/>
      <c r="Q34" s="15"/>
      <c r="R34" s="15"/>
      <c r="S34" s="15"/>
      <c r="T34" s="15"/>
      <c r="U34" s="15"/>
      <c r="V34" s="15"/>
      <c r="W34" s="15"/>
      <c r="X34" s="15"/>
      <c r="Y34" s="15"/>
    </row>
    <row r="35">
      <c r="A35" s="21">
        <v>44370.0</v>
      </c>
      <c r="B35" s="22" t="s">
        <v>525</v>
      </c>
      <c r="C35" s="23" t="s">
        <v>526</v>
      </c>
      <c r="D35" s="14">
        <v>70.0</v>
      </c>
      <c r="E35" s="14" t="s">
        <v>527</v>
      </c>
      <c r="F35" s="14">
        <v>58.0</v>
      </c>
      <c r="G35" s="14">
        <v>2.0</v>
      </c>
      <c r="H35" s="15"/>
      <c r="I35" s="15"/>
      <c r="J35" s="15"/>
      <c r="K35" s="15">
        <f>sum(H34:J35)</f>
        <v>0</v>
      </c>
      <c r="L35" s="14">
        <v>0.0</v>
      </c>
      <c r="M35" s="14">
        <v>0.0</v>
      </c>
      <c r="N35" s="14" t="s">
        <v>528</v>
      </c>
      <c r="O35" s="14" t="s">
        <v>529</v>
      </c>
      <c r="P35" s="15"/>
      <c r="Q35" s="15"/>
      <c r="R35" s="15"/>
      <c r="S35" s="15"/>
      <c r="T35" s="15"/>
      <c r="U35" s="15"/>
      <c r="V35" s="15"/>
      <c r="W35" s="15"/>
      <c r="X35" s="15"/>
      <c r="Y35" s="15"/>
    </row>
    <row r="36">
      <c r="A36" s="21">
        <v>44371.0</v>
      </c>
      <c r="B36" s="22" t="s">
        <v>183</v>
      </c>
      <c r="C36" s="23" t="s">
        <v>27</v>
      </c>
      <c r="D36" s="14">
        <v>76.0</v>
      </c>
      <c r="E36" s="14" t="s">
        <v>28</v>
      </c>
      <c r="F36" s="14">
        <v>31.0</v>
      </c>
      <c r="G36" s="14">
        <v>3.0</v>
      </c>
      <c r="H36" s="15"/>
      <c r="I36" s="15"/>
      <c r="J36" s="15"/>
      <c r="K36" s="15"/>
      <c r="L36" s="14">
        <v>0.0</v>
      </c>
      <c r="M36" s="14">
        <v>0.0</v>
      </c>
      <c r="N36" s="26" t="s">
        <v>530</v>
      </c>
      <c r="O36" s="14" t="s">
        <v>531</v>
      </c>
      <c r="P36" s="15"/>
      <c r="Q36" s="15"/>
      <c r="R36" s="15"/>
      <c r="S36" s="15"/>
      <c r="T36" s="15"/>
      <c r="U36" s="15"/>
      <c r="V36" s="15"/>
      <c r="W36" s="15"/>
      <c r="X36" s="15"/>
      <c r="Y36" s="15"/>
    </row>
    <row r="37">
      <c r="A37" s="21">
        <v>44372.0</v>
      </c>
      <c r="B37" s="22" t="s">
        <v>532</v>
      </c>
      <c r="C37" s="23" t="s">
        <v>533</v>
      </c>
      <c r="D37" s="14">
        <v>80.0</v>
      </c>
      <c r="E37" s="14" t="s">
        <v>527</v>
      </c>
      <c r="F37" s="14">
        <v>63.0</v>
      </c>
      <c r="G37" s="14">
        <v>0.0</v>
      </c>
      <c r="H37" s="15"/>
      <c r="I37" s="15"/>
      <c r="J37" s="15"/>
      <c r="K37" s="15">
        <f>sum(H36:J37)</f>
        <v>0</v>
      </c>
      <c r="L37" s="14">
        <v>0.0</v>
      </c>
      <c r="M37" s="14">
        <v>0.0</v>
      </c>
      <c r="N37" s="14" t="s">
        <v>499</v>
      </c>
      <c r="O37" s="14" t="s">
        <v>534</v>
      </c>
      <c r="P37" s="15"/>
      <c r="Q37" s="15"/>
      <c r="R37" s="15"/>
      <c r="S37" s="15"/>
      <c r="T37" s="15"/>
      <c r="U37" s="15"/>
      <c r="V37" s="15"/>
      <c r="W37" s="15"/>
      <c r="X37" s="15"/>
      <c r="Y37" s="15"/>
    </row>
    <row r="38" ht="28.5" customHeight="1">
      <c r="A38" s="21">
        <v>44373.0</v>
      </c>
      <c r="B38" s="22" t="s">
        <v>535</v>
      </c>
      <c r="C38" s="23" t="s">
        <v>536</v>
      </c>
      <c r="D38" s="14">
        <v>88.0</v>
      </c>
      <c r="E38" s="14" t="s">
        <v>482</v>
      </c>
      <c r="F38" s="14">
        <v>70.0</v>
      </c>
      <c r="G38" s="14">
        <v>0.0</v>
      </c>
      <c r="H38" s="15"/>
      <c r="I38" s="15"/>
      <c r="J38" s="15"/>
      <c r="K38" s="15"/>
      <c r="L38" s="14">
        <v>0.0</v>
      </c>
      <c r="M38" s="14">
        <v>0.0</v>
      </c>
      <c r="N38" s="14" t="s">
        <v>537</v>
      </c>
      <c r="O38" s="14" t="s">
        <v>538</v>
      </c>
      <c r="P38" s="15"/>
      <c r="Q38" s="15"/>
      <c r="R38" s="15"/>
      <c r="S38" s="15"/>
      <c r="T38" s="15"/>
      <c r="U38" s="15"/>
      <c r="V38" s="15"/>
      <c r="W38" s="15"/>
      <c r="X38" s="15"/>
      <c r="Y38" s="15"/>
    </row>
    <row r="39">
      <c r="A39" s="21">
        <v>44374.0</v>
      </c>
      <c r="B39" s="22" t="s">
        <v>539</v>
      </c>
      <c r="C39" s="23" t="s">
        <v>536</v>
      </c>
      <c r="D39" s="14">
        <v>91.0</v>
      </c>
      <c r="E39" s="14" t="s">
        <v>540</v>
      </c>
      <c r="F39" s="14">
        <v>65.0</v>
      </c>
      <c r="G39" s="14">
        <v>12.0</v>
      </c>
      <c r="H39" s="15"/>
      <c r="I39" s="15"/>
      <c r="J39" s="15"/>
      <c r="K39" s="15">
        <f>sum(H38:J39)</f>
        <v>0</v>
      </c>
      <c r="L39" s="14">
        <v>0.0</v>
      </c>
      <c r="M39" s="14">
        <v>0.0</v>
      </c>
      <c r="N39" s="14" t="s">
        <v>541</v>
      </c>
      <c r="O39" s="14" t="s">
        <v>542</v>
      </c>
      <c r="P39" s="15"/>
      <c r="Q39" s="15"/>
      <c r="R39" s="15"/>
      <c r="S39" s="15"/>
      <c r="T39" s="15"/>
      <c r="U39" s="15"/>
      <c r="V39" s="15"/>
      <c r="W39" s="15"/>
      <c r="X39" s="15"/>
      <c r="Y39" s="15"/>
    </row>
    <row r="40">
      <c r="A40" s="21">
        <v>44375.0</v>
      </c>
      <c r="B40" s="22" t="s">
        <v>543</v>
      </c>
      <c r="C40" s="23" t="s">
        <v>491</v>
      </c>
      <c r="D40" s="14">
        <v>91.0</v>
      </c>
      <c r="E40" s="14" t="s">
        <v>167</v>
      </c>
      <c r="F40" s="14">
        <v>25.0</v>
      </c>
      <c r="G40" s="14">
        <v>0.0</v>
      </c>
      <c r="H40" s="15"/>
      <c r="I40" s="15"/>
      <c r="J40" s="15"/>
      <c r="K40" s="15"/>
      <c r="L40" s="14">
        <v>0.0</v>
      </c>
      <c r="M40" s="14">
        <v>0.0</v>
      </c>
      <c r="N40" s="14" t="s">
        <v>499</v>
      </c>
      <c r="O40" s="14" t="s">
        <v>544</v>
      </c>
      <c r="P40" s="15"/>
      <c r="Q40" s="15"/>
      <c r="R40" s="15"/>
      <c r="S40" s="15"/>
      <c r="T40" s="15"/>
      <c r="U40" s="15"/>
      <c r="V40" s="15"/>
      <c r="W40" s="15"/>
      <c r="X40" s="15"/>
      <c r="Y40" s="15"/>
    </row>
    <row r="41">
      <c r="A41" s="21">
        <v>44376.0</v>
      </c>
      <c r="B41" s="22" t="s">
        <v>545</v>
      </c>
      <c r="C41" s="23" t="s">
        <v>501</v>
      </c>
      <c r="D41" s="14">
        <v>95.0</v>
      </c>
      <c r="E41" s="14" t="s">
        <v>546</v>
      </c>
      <c r="F41" s="14">
        <v>21.0</v>
      </c>
      <c r="G41" s="14">
        <v>4.0</v>
      </c>
      <c r="H41" s="14"/>
      <c r="I41" s="14"/>
      <c r="J41" s="14"/>
      <c r="K41" s="15">
        <f>sum(H40:J41)</f>
        <v>0</v>
      </c>
      <c r="L41" s="14">
        <v>0.0</v>
      </c>
      <c r="M41" s="14">
        <v>0.0</v>
      </c>
      <c r="N41" s="14" t="s">
        <v>547</v>
      </c>
      <c r="O41" s="14" t="s">
        <v>548</v>
      </c>
      <c r="P41" s="15"/>
      <c r="Q41" s="15"/>
      <c r="R41" s="15"/>
      <c r="S41" s="15"/>
      <c r="T41" s="15"/>
      <c r="U41" s="15"/>
      <c r="V41" s="15"/>
      <c r="W41" s="15"/>
      <c r="X41" s="15"/>
      <c r="Y41" s="15"/>
    </row>
    <row r="42">
      <c r="A42" s="21">
        <v>44377.0</v>
      </c>
      <c r="B42" s="22" t="s">
        <v>549</v>
      </c>
      <c r="C42" s="23" t="s">
        <v>550</v>
      </c>
      <c r="D42" s="14">
        <v>89.0</v>
      </c>
      <c r="E42" s="14" t="s">
        <v>551</v>
      </c>
      <c r="F42" s="14">
        <v>26.0</v>
      </c>
      <c r="G42" s="14">
        <v>0.0</v>
      </c>
      <c r="H42" s="15"/>
      <c r="I42" s="15"/>
      <c r="J42" s="15"/>
      <c r="K42" s="15"/>
      <c r="L42" s="14">
        <v>0.0</v>
      </c>
      <c r="M42" s="14">
        <v>0.0</v>
      </c>
      <c r="N42" s="14" t="s">
        <v>552</v>
      </c>
      <c r="O42" s="14" t="s">
        <v>548</v>
      </c>
      <c r="P42" s="15"/>
      <c r="Q42" s="15"/>
      <c r="R42" s="15"/>
      <c r="S42" s="15"/>
      <c r="T42" s="15"/>
      <c r="U42" s="15"/>
      <c r="V42" s="15"/>
      <c r="W42" s="15"/>
      <c r="X42" s="15"/>
      <c r="Y42" s="15"/>
    </row>
    <row r="43">
      <c r="A43" s="21">
        <v>44378.0</v>
      </c>
      <c r="B43" s="22" t="s">
        <v>553</v>
      </c>
      <c r="C43" s="23" t="s">
        <v>491</v>
      </c>
      <c r="D43" s="14">
        <v>80.0</v>
      </c>
      <c r="E43" s="14" t="s">
        <v>23</v>
      </c>
      <c r="F43" s="14">
        <v>14.0</v>
      </c>
      <c r="G43" s="14">
        <v>0.0</v>
      </c>
      <c r="H43" s="15"/>
      <c r="I43" s="15"/>
      <c r="J43" s="15"/>
      <c r="K43" s="15">
        <f>sum(H42:J43)</f>
        <v>0</v>
      </c>
      <c r="L43" s="14">
        <v>0.0</v>
      </c>
      <c r="M43" s="14">
        <v>0.0</v>
      </c>
      <c r="N43" s="14" t="s">
        <v>499</v>
      </c>
      <c r="O43" s="14" t="s">
        <v>554</v>
      </c>
      <c r="P43" s="15"/>
      <c r="Q43" s="15"/>
      <c r="R43" s="15"/>
      <c r="S43" s="15"/>
      <c r="T43" s="15"/>
      <c r="U43" s="15"/>
      <c r="V43" s="15"/>
      <c r="W43" s="15"/>
      <c r="X43" s="15"/>
      <c r="Y43" s="15"/>
    </row>
    <row r="44">
      <c r="A44" s="21">
        <v>44379.0</v>
      </c>
      <c r="B44" s="22" t="s">
        <v>555</v>
      </c>
      <c r="C44" s="22" t="s">
        <v>556</v>
      </c>
      <c r="D44" s="14">
        <v>70.0</v>
      </c>
      <c r="E44" s="14" t="s">
        <v>557</v>
      </c>
      <c r="F44" s="14">
        <v>55.0</v>
      </c>
      <c r="G44" s="14">
        <v>0.0</v>
      </c>
      <c r="H44" s="15"/>
      <c r="I44" s="15"/>
      <c r="J44" s="15"/>
      <c r="K44" s="15"/>
      <c r="L44" s="14">
        <v>0.0</v>
      </c>
      <c r="M44" s="14">
        <v>0.0</v>
      </c>
      <c r="N44" s="14" t="s">
        <v>558</v>
      </c>
      <c r="O44" s="14" t="s">
        <v>559</v>
      </c>
      <c r="P44" s="15"/>
      <c r="Q44" s="15"/>
      <c r="R44" s="15"/>
      <c r="S44" s="15"/>
      <c r="T44" s="15"/>
      <c r="U44" s="15"/>
      <c r="V44" s="15"/>
      <c r="W44" s="15"/>
      <c r="X44" s="15"/>
      <c r="Y44" s="15"/>
    </row>
    <row r="45">
      <c r="A45" s="21">
        <v>44380.0</v>
      </c>
      <c r="B45" s="22" t="s">
        <v>446</v>
      </c>
      <c r="C45" s="23" t="s">
        <v>27</v>
      </c>
      <c r="D45" s="14">
        <v>66.0</v>
      </c>
      <c r="E45" s="14" t="s">
        <v>560</v>
      </c>
      <c r="F45" s="14">
        <v>22.0</v>
      </c>
      <c r="G45" s="14">
        <v>2.0</v>
      </c>
      <c r="H45" s="15"/>
      <c r="I45" s="15"/>
      <c r="J45" s="15"/>
      <c r="K45" s="15">
        <f>sum(H44:J45)</f>
        <v>0</v>
      </c>
      <c r="L45" s="14">
        <v>0.0</v>
      </c>
      <c r="M45" s="14">
        <v>0.0</v>
      </c>
      <c r="N45" s="14" t="s">
        <v>561</v>
      </c>
      <c r="O45" s="14" t="s">
        <v>562</v>
      </c>
      <c r="P45" s="15"/>
      <c r="Q45" s="15"/>
      <c r="R45" s="15"/>
      <c r="S45" s="15"/>
      <c r="T45" s="15"/>
      <c r="U45" s="15"/>
      <c r="V45" s="15"/>
      <c r="W45" s="15"/>
      <c r="X45" s="15"/>
      <c r="Y45" s="15"/>
    </row>
    <row r="46">
      <c r="A46" s="21">
        <v>44381.0</v>
      </c>
      <c r="B46" s="22" t="s">
        <v>563</v>
      </c>
      <c r="C46" s="23" t="s">
        <v>491</v>
      </c>
      <c r="D46" s="14">
        <v>79.0</v>
      </c>
      <c r="E46" s="14" t="s">
        <v>23</v>
      </c>
      <c r="F46" s="14">
        <v>73.0</v>
      </c>
      <c r="G46" s="14">
        <v>2.0</v>
      </c>
      <c r="H46" s="15"/>
      <c r="I46" s="15"/>
      <c r="J46" s="15"/>
      <c r="K46" s="15"/>
      <c r="L46" s="14">
        <v>0.0</v>
      </c>
      <c r="M46" s="14">
        <v>0.0</v>
      </c>
      <c r="N46" s="14" t="s">
        <v>564</v>
      </c>
      <c r="O46" s="14" t="s">
        <v>554</v>
      </c>
      <c r="P46" s="15"/>
      <c r="Q46" s="15"/>
      <c r="R46" s="15"/>
      <c r="S46" s="15"/>
      <c r="T46" s="15"/>
      <c r="U46" s="15"/>
      <c r="V46" s="15"/>
      <c r="W46" s="15"/>
      <c r="X46" s="15"/>
      <c r="Y46" s="15"/>
    </row>
    <row r="47">
      <c r="A47" s="21">
        <v>44382.0</v>
      </c>
      <c r="B47" s="22" t="s">
        <v>555</v>
      </c>
      <c r="C47" s="23" t="s">
        <v>526</v>
      </c>
      <c r="D47" s="14">
        <v>83.0</v>
      </c>
      <c r="E47" s="14" t="s">
        <v>28</v>
      </c>
      <c r="F47" s="14">
        <v>62.0</v>
      </c>
      <c r="G47" s="14">
        <v>2.0</v>
      </c>
      <c r="H47" s="15"/>
      <c r="I47" s="15"/>
      <c r="J47" s="15"/>
      <c r="K47" s="15">
        <f>sum(H46:J47)</f>
        <v>0</v>
      </c>
      <c r="L47" s="14">
        <v>0.0</v>
      </c>
      <c r="M47" s="14">
        <v>0.0</v>
      </c>
      <c r="N47" s="14" t="s">
        <v>565</v>
      </c>
      <c r="O47" s="14" t="s">
        <v>566</v>
      </c>
      <c r="P47" s="15"/>
      <c r="Q47" s="15"/>
      <c r="R47" s="15"/>
      <c r="S47" s="15"/>
      <c r="T47" s="15"/>
      <c r="U47" s="15"/>
      <c r="V47" s="15"/>
      <c r="W47" s="15"/>
      <c r="X47" s="15"/>
      <c r="Y47" s="15"/>
    </row>
    <row r="48">
      <c r="A48" s="21">
        <v>44383.0</v>
      </c>
      <c r="B48" s="22" t="s">
        <v>567</v>
      </c>
      <c r="C48" s="22" t="s">
        <v>568</v>
      </c>
      <c r="D48" s="14">
        <v>90.0</v>
      </c>
      <c r="E48" s="14" t="s">
        <v>569</v>
      </c>
      <c r="F48" s="14">
        <v>53.0</v>
      </c>
      <c r="G48" s="14">
        <v>1.0</v>
      </c>
      <c r="H48" s="15"/>
      <c r="I48" s="15"/>
      <c r="J48" s="15"/>
      <c r="K48" s="15"/>
      <c r="L48" s="14">
        <v>1.0</v>
      </c>
      <c r="M48" s="14">
        <v>0.0</v>
      </c>
      <c r="N48" s="14" t="s">
        <v>570</v>
      </c>
      <c r="O48" s="14" t="s">
        <v>571</v>
      </c>
      <c r="P48" s="15"/>
      <c r="Q48" s="15"/>
      <c r="R48" s="15"/>
      <c r="S48" s="15"/>
      <c r="T48" s="15"/>
      <c r="U48" s="15"/>
      <c r="V48" s="15"/>
      <c r="W48" s="15"/>
      <c r="X48" s="15"/>
      <c r="Y48" s="15"/>
    </row>
    <row r="49">
      <c r="A49" s="21">
        <v>44384.0</v>
      </c>
      <c r="B49" s="22" t="s">
        <v>446</v>
      </c>
      <c r="C49" s="22" t="s">
        <v>27</v>
      </c>
      <c r="D49" s="14">
        <v>80.0</v>
      </c>
      <c r="E49" s="14" t="s">
        <v>572</v>
      </c>
      <c r="F49" s="14">
        <v>55.0</v>
      </c>
      <c r="G49" s="14">
        <v>2.0</v>
      </c>
      <c r="H49" s="15"/>
      <c r="I49" s="15"/>
      <c r="J49" s="15"/>
      <c r="K49" s="15">
        <f>sum(H48:J49)</f>
        <v>0</v>
      </c>
      <c r="L49" s="14">
        <v>0.0</v>
      </c>
      <c r="M49" s="14">
        <v>0.0</v>
      </c>
      <c r="N49" s="14" t="s">
        <v>573</v>
      </c>
      <c r="O49" s="14" t="s">
        <v>574</v>
      </c>
      <c r="P49" s="15"/>
      <c r="Q49" s="15"/>
      <c r="R49" s="15"/>
      <c r="S49" s="15"/>
      <c r="T49" s="15"/>
      <c r="U49" s="15"/>
      <c r="V49" s="15"/>
      <c r="W49" s="15"/>
      <c r="X49" s="15"/>
      <c r="Y49" s="15"/>
    </row>
    <row r="50">
      <c r="A50" s="21">
        <v>44385.0</v>
      </c>
      <c r="B50" s="22" t="s">
        <v>446</v>
      </c>
      <c r="C50" s="22" t="s">
        <v>156</v>
      </c>
      <c r="D50" s="14">
        <v>79.0</v>
      </c>
      <c r="E50" s="14" t="s">
        <v>575</v>
      </c>
      <c r="F50" s="14">
        <v>83.0</v>
      </c>
      <c r="G50" s="14">
        <v>1.0</v>
      </c>
      <c r="H50" s="15"/>
      <c r="I50" s="15"/>
      <c r="J50" s="15"/>
      <c r="K50" s="15"/>
      <c r="L50" s="14">
        <v>0.0</v>
      </c>
      <c r="M50" s="14">
        <v>0.0</v>
      </c>
      <c r="N50" s="14" t="s">
        <v>576</v>
      </c>
      <c r="O50" s="14" t="s">
        <v>577</v>
      </c>
      <c r="P50" s="15"/>
      <c r="Q50" s="15"/>
      <c r="R50" s="15"/>
      <c r="S50" s="15"/>
      <c r="T50" s="15"/>
      <c r="U50" s="15"/>
      <c r="V50" s="15"/>
      <c r="W50" s="15"/>
      <c r="X50" s="15"/>
      <c r="Y50" s="15"/>
    </row>
    <row r="51">
      <c r="A51" s="21">
        <v>44386.0</v>
      </c>
      <c r="B51" s="22" t="s">
        <v>578</v>
      </c>
      <c r="C51" s="22" t="s">
        <v>156</v>
      </c>
      <c r="D51" s="14">
        <v>80.0</v>
      </c>
      <c r="E51" s="14" t="s">
        <v>579</v>
      </c>
      <c r="F51" s="14">
        <v>32.0</v>
      </c>
      <c r="G51" s="14">
        <v>0.0</v>
      </c>
      <c r="H51" s="14">
        <v>1.0</v>
      </c>
      <c r="I51" s="15"/>
      <c r="J51" s="15"/>
      <c r="K51" s="15">
        <f>sum(H50:J51)</f>
        <v>1</v>
      </c>
      <c r="L51" s="14">
        <v>0.0</v>
      </c>
      <c r="M51" s="14">
        <v>0.0</v>
      </c>
      <c r="N51" s="14" t="s">
        <v>580</v>
      </c>
      <c r="O51" s="14" t="s">
        <v>581</v>
      </c>
      <c r="P51" s="15"/>
      <c r="Q51" s="15"/>
      <c r="R51" s="15"/>
      <c r="S51" s="15"/>
      <c r="T51" s="15"/>
      <c r="U51" s="15"/>
      <c r="V51" s="15"/>
      <c r="W51" s="15"/>
      <c r="X51" s="15"/>
      <c r="Y51" s="15"/>
    </row>
    <row r="52">
      <c r="A52" s="21">
        <v>44387.0</v>
      </c>
      <c r="B52" s="22" t="s">
        <v>51</v>
      </c>
      <c r="C52" s="23" t="s">
        <v>582</v>
      </c>
      <c r="D52" s="14">
        <v>75.0</v>
      </c>
      <c r="E52" s="14" t="s">
        <v>395</v>
      </c>
      <c r="F52" s="14">
        <v>40.0</v>
      </c>
      <c r="G52" s="14">
        <v>0.0</v>
      </c>
      <c r="H52" s="15"/>
      <c r="I52" s="15"/>
      <c r="J52" s="15"/>
      <c r="K52" s="15"/>
      <c r="L52" s="14">
        <v>0.0</v>
      </c>
      <c r="M52" s="14">
        <v>0.0</v>
      </c>
      <c r="N52" s="14" t="s">
        <v>583</v>
      </c>
      <c r="O52" s="14" t="s">
        <v>584</v>
      </c>
      <c r="P52" s="15"/>
      <c r="Q52" s="15"/>
      <c r="R52" s="15"/>
      <c r="S52" s="15"/>
      <c r="T52" s="15"/>
      <c r="U52" s="15"/>
      <c r="V52" s="15"/>
      <c r="W52" s="15"/>
      <c r="X52" s="15"/>
      <c r="Y52" s="15"/>
    </row>
    <row r="53">
      <c r="A53" s="21">
        <v>44388.0</v>
      </c>
      <c r="B53" s="22" t="s">
        <v>567</v>
      </c>
      <c r="C53" s="22" t="s">
        <v>585</v>
      </c>
      <c r="D53" s="14">
        <v>67.0</v>
      </c>
      <c r="E53" s="14" t="s">
        <v>586</v>
      </c>
      <c r="F53" s="14">
        <v>102.0</v>
      </c>
      <c r="G53" s="14">
        <v>0.0</v>
      </c>
      <c r="H53" s="15"/>
      <c r="I53" s="15"/>
      <c r="J53" s="15"/>
      <c r="K53" s="15">
        <f>sum(H52:J53)</f>
        <v>0</v>
      </c>
      <c r="L53" s="14">
        <v>0.0</v>
      </c>
      <c r="M53" s="14">
        <v>0.0</v>
      </c>
      <c r="N53" s="14" t="s">
        <v>587</v>
      </c>
      <c r="O53" s="27" t="s">
        <v>588</v>
      </c>
      <c r="P53" s="15"/>
      <c r="Q53" s="15"/>
      <c r="R53" s="15"/>
      <c r="S53" s="15"/>
      <c r="T53" s="15"/>
      <c r="U53" s="15"/>
      <c r="V53" s="15"/>
      <c r="W53" s="15"/>
      <c r="X53" s="15"/>
      <c r="Y53" s="15"/>
    </row>
    <row r="54">
      <c r="A54" s="21">
        <v>44389.0</v>
      </c>
      <c r="B54" s="22" t="s">
        <v>567</v>
      </c>
      <c r="C54" s="23" t="s">
        <v>589</v>
      </c>
      <c r="D54" s="14">
        <v>78.0</v>
      </c>
      <c r="E54" s="14" t="s">
        <v>590</v>
      </c>
      <c r="F54" s="14">
        <v>51.0</v>
      </c>
      <c r="G54" s="14">
        <v>0.0</v>
      </c>
      <c r="H54" s="15"/>
      <c r="I54" s="15"/>
      <c r="J54" s="15"/>
      <c r="K54" s="15"/>
      <c r="L54" s="14">
        <v>0.0</v>
      </c>
      <c r="M54" s="14">
        <v>0.0</v>
      </c>
      <c r="N54" s="14" t="s">
        <v>591</v>
      </c>
      <c r="O54" s="14" t="s">
        <v>592</v>
      </c>
      <c r="P54" s="15"/>
      <c r="Q54" s="15"/>
      <c r="R54" s="15"/>
      <c r="S54" s="15"/>
      <c r="T54" s="15"/>
      <c r="U54" s="15"/>
      <c r="V54" s="15"/>
      <c r="W54" s="15"/>
      <c r="X54" s="15"/>
      <c r="Y54" s="15"/>
    </row>
    <row r="55">
      <c r="A55" s="21">
        <v>44390.0</v>
      </c>
      <c r="B55" s="22" t="s">
        <v>593</v>
      </c>
      <c r="C55" s="23" t="s">
        <v>594</v>
      </c>
      <c r="D55" s="14">
        <v>86.0</v>
      </c>
      <c r="E55" s="14" t="s">
        <v>595</v>
      </c>
      <c r="F55" s="14">
        <v>61.0</v>
      </c>
      <c r="G55" s="14">
        <v>0.0</v>
      </c>
      <c r="H55" s="15"/>
      <c r="I55" s="15"/>
      <c r="J55" s="15"/>
      <c r="K55" s="15">
        <f>sum(H54:J55)</f>
        <v>0</v>
      </c>
      <c r="L55" s="14">
        <v>0.0</v>
      </c>
      <c r="M55" s="14">
        <v>0.0</v>
      </c>
      <c r="N55" s="14" t="s">
        <v>596</v>
      </c>
      <c r="O55" s="14" t="s">
        <v>597</v>
      </c>
      <c r="P55" s="15"/>
      <c r="Q55" s="15"/>
      <c r="R55" s="15"/>
      <c r="S55" s="15"/>
      <c r="T55" s="15"/>
      <c r="U55" s="15"/>
      <c r="V55" s="15"/>
      <c r="W55" s="15"/>
      <c r="X55" s="15"/>
      <c r="Y55" s="15"/>
    </row>
    <row r="56">
      <c r="A56" s="21">
        <v>44391.0</v>
      </c>
      <c r="B56" s="22" t="s">
        <v>598</v>
      </c>
      <c r="C56" s="23" t="s">
        <v>491</v>
      </c>
      <c r="D56" s="14">
        <v>75.0</v>
      </c>
      <c r="E56" s="14" t="s">
        <v>599</v>
      </c>
      <c r="F56" s="14">
        <v>12.0</v>
      </c>
      <c r="G56" s="14">
        <v>0.0</v>
      </c>
      <c r="H56" s="15"/>
      <c r="I56" s="15"/>
      <c r="J56" s="15"/>
      <c r="K56" s="15"/>
      <c r="L56" s="14">
        <v>0.0</v>
      </c>
      <c r="M56" s="14">
        <v>0.0</v>
      </c>
      <c r="N56" s="14" t="s">
        <v>499</v>
      </c>
      <c r="O56" s="14" t="s">
        <v>600</v>
      </c>
      <c r="P56" s="15"/>
      <c r="Q56" s="15"/>
      <c r="R56" s="15"/>
      <c r="S56" s="15"/>
      <c r="T56" s="15"/>
      <c r="U56" s="15"/>
      <c r="V56" s="15"/>
      <c r="W56" s="15"/>
      <c r="X56" s="15"/>
      <c r="Y56" s="15"/>
    </row>
    <row r="57">
      <c r="A57" s="21">
        <v>44392.0</v>
      </c>
      <c r="B57" s="22" t="s">
        <v>601</v>
      </c>
      <c r="C57" s="23" t="s">
        <v>602</v>
      </c>
      <c r="D57" s="14">
        <v>89.0</v>
      </c>
      <c r="E57" s="14" t="s">
        <v>603</v>
      </c>
      <c r="F57" s="14">
        <v>80.0</v>
      </c>
      <c r="G57" s="14">
        <v>0.0</v>
      </c>
      <c r="H57" s="15"/>
      <c r="I57" s="15"/>
      <c r="J57" s="15"/>
      <c r="K57" s="15">
        <f>sum(H56:J57)</f>
        <v>0</v>
      </c>
      <c r="L57" s="14">
        <v>0.0</v>
      </c>
      <c r="M57" s="14">
        <v>0.0</v>
      </c>
      <c r="N57" s="14" t="s">
        <v>604</v>
      </c>
      <c r="O57" s="14" t="s">
        <v>605</v>
      </c>
      <c r="P57" s="15"/>
      <c r="Q57" s="15"/>
      <c r="R57" s="15"/>
      <c r="S57" s="15"/>
      <c r="T57" s="15"/>
      <c r="U57" s="15"/>
      <c r="V57" s="15"/>
      <c r="W57" s="15"/>
      <c r="X57" s="15"/>
      <c r="Y57" s="15"/>
    </row>
    <row r="58">
      <c r="A58" s="21">
        <v>44393.0</v>
      </c>
      <c r="B58" s="22" t="s">
        <v>606</v>
      </c>
      <c r="C58" s="23" t="s">
        <v>550</v>
      </c>
      <c r="D58" s="14">
        <v>76.0</v>
      </c>
      <c r="E58" s="14" t="s">
        <v>607</v>
      </c>
      <c r="F58" s="14">
        <v>44.0</v>
      </c>
      <c r="G58" s="14">
        <v>0.0</v>
      </c>
      <c r="H58" s="15"/>
      <c r="I58" s="15"/>
      <c r="J58" s="15"/>
      <c r="K58" s="15"/>
      <c r="L58" s="14">
        <v>0.0</v>
      </c>
      <c r="M58" s="14">
        <v>0.0</v>
      </c>
      <c r="N58" s="14" t="s">
        <v>608</v>
      </c>
      <c r="O58" s="14" t="s">
        <v>609</v>
      </c>
      <c r="P58" s="15"/>
      <c r="Q58" s="15"/>
      <c r="R58" s="15"/>
      <c r="S58" s="15"/>
      <c r="T58" s="15"/>
      <c r="U58" s="15"/>
      <c r="V58" s="15"/>
      <c r="W58" s="15"/>
      <c r="X58" s="15"/>
      <c r="Y58" s="15"/>
    </row>
    <row r="59">
      <c r="A59" s="21">
        <v>44029.0</v>
      </c>
      <c r="B59" s="22" t="s">
        <v>610</v>
      </c>
      <c r="C59" s="23" t="s">
        <v>585</v>
      </c>
      <c r="D59" s="14">
        <v>77.0</v>
      </c>
      <c r="E59" s="14" t="s">
        <v>611</v>
      </c>
      <c r="F59" s="14">
        <v>62.0</v>
      </c>
      <c r="G59" s="14">
        <v>0.0</v>
      </c>
      <c r="H59" s="15"/>
      <c r="I59" s="15"/>
      <c r="J59" s="15"/>
      <c r="K59" s="15">
        <f>sum(H58:J59)</f>
        <v>0</v>
      </c>
      <c r="L59" s="14">
        <v>0.0</v>
      </c>
      <c r="M59" s="14">
        <v>0.0</v>
      </c>
      <c r="N59" s="14" t="s">
        <v>612</v>
      </c>
      <c r="O59" s="14" t="s">
        <v>613</v>
      </c>
      <c r="P59" s="15"/>
      <c r="Q59" s="15"/>
      <c r="R59" s="15"/>
      <c r="S59" s="15"/>
      <c r="T59" s="15"/>
      <c r="U59" s="15"/>
      <c r="V59" s="15"/>
      <c r="W59" s="15"/>
      <c r="X59" s="15"/>
      <c r="Y59" s="15"/>
    </row>
    <row r="60" ht="15.0" customHeight="1">
      <c r="A60" s="21">
        <v>44030.0</v>
      </c>
      <c r="B60" s="22" t="s">
        <v>614</v>
      </c>
      <c r="C60" s="23" t="s">
        <v>615</v>
      </c>
      <c r="D60" s="14">
        <v>69.0</v>
      </c>
      <c r="E60" s="14" t="s">
        <v>616</v>
      </c>
      <c r="F60" s="14">
        <v>58.0</v>
      </c>
      <c r="G60" s="14">
        <v>0.0</v>
      </c>
      <c r="H60" s="15"/>
      <c r="I60" s="15"/>
      <c r="J60" s="15"/>
      <c r="K60" s="15"/>
      <c r="L60" s="14">
        <v>0.0</v>
      </c>
      <c r="M60" s="14">
        <v>0.0</v>
      </c>
      <c r="N60" s="14" t="s">
        <v>617</v>
      </c>
      <c r="O60" s="14" t="s">
        <v>618</v>
      </c>
      <c r="P60" s="15"/>
      <c r="Q60" s="15"/>
      <c r="R60" s="15"/>
      <c r="S60" s="15"/>
      <c r="T60" s="15"/>
      <c r="U60" s="15"/>
      <c r="V60" s="15"/>
      <c r="W60" s="15"/>
      <c r="X60" s="15"/>
      <c r="Y60" s="15"/>
    </row>
    <row r="61">
      <c r="A61" s="21">
        <v>44396.0</v>
      </c>
      <c r="B61" s="22" t="s">
        <v>619</v>
      </c>
      <c r="C61" s="23" t="s">
        <v>501</v>
      </c>
      <c r="D61" s="14">
        <v>81.0</v>
      </c>
      <c r="E61" s="14" t="s">
        <v>620</v>
      </c>
      <c r="F61" s="14">
        <v>41.0</v>
      </c>
      <c r="G61" s="14">
        <v>0.0</v>
      </c>
      <c r="H61" s="15"/>
      <c r="I61" s="15"/>
      <c r="J61" s="15"/>
      <c r="K61" s="15">
        <f>sum(H60:J61)</f>
        <v>0</v>
      </c>
      <c r="L61" s="14">
        <v>0.0</v>
      </c>
      <c r="M61" s="14">
        <v>0.0</v>
      </c>
      <c r="N61" s="14" t="s">
        <v>621</v>
      </c>
      <c r="O61" s="14" t="s">
        <v>622</v>
      </c>
      <c r="P61" s="15"/>
      <c r="Q61" s="15"/>
      <c r="R61" s="15"/>
      <c r="S61" s="15"/>
      <c r="T61" s="15"/>
      <c r="U61" s="15"/>
      <c r="V61" s="15"/>
      <c r="W61" s="15"/>
      <c r="X61" s="15"/>
      <c r="Y61" s="15"/>
    </row>
    <row r="62">
      <c r="A62" s="28">
        <v>44397.0</v>
      </c>
      <c r="B62" s="29">
        <v>44507.0</v>
      </c>
      <c r="C62" s="30" t="s">
        <v>491</v>
      </c>
      <c r="D62" s="14">
        <v>78.0</v>
      </c>
      <c r="E62" s="14" t="s">
        <v>623</v>
      </c>
      <c r="F62" s="14">
        <v>28.0</v>
      </c>
      <c r="G62" s="14">
        <v>0.0</v>
      </c>
      <c r="H62" s="15"/>
      <c r="I62" s="15"/>
      <c r="J62" s="15"/>
      <c r="K62" s="15"/>
      <c r="L62" s="14">
        <v>0.0</v>
      </c>
      <c r="M62" s="14">
        <v>0.0</v>
      </c>
      <c r="N62" s="14" t="s">
        <v>624</v>
      </c>
      <c r="O62" s="14" t="s">
        <v>554</v>
      </c>
      <c r="P62" s="15"/>
      <c r="Q62" s="15"/>
      <c r="R62" s="15"/>
      <c r="S62" s="15"/>
      <c r="T62" s="15"/>
      <c r="U62" s="15"/>
      <c r="V62" s="15"/>
      <c r="W62" s="15"/>
      <c r="X62" s="15"/>
      <c r="Y62" s="15"/>
    </row>
    <row r="63">
      <c r="A63" s="28">
        <v>44398.0</v>
      </c>
      <c r="B63" s="30" t="s">
        <v>625</v>
      </c>
      <c r="C63" s="30" t="s">
        <v>626</v>
      </c>
      <c r="D63" s="14">
        <v>72.0</v>
      </c>
      <c r="E63" s="14" t="s">
        <v>627</v>
      </c>
      <c r="F63" s="14">
        <v>81.0</v>
      </c>
      <c r="G63" s="14">
        <v>0.0</v>
      </c>
      <c r="H63" s="15"/>
      <c r="I63" s="15"/>
      <c r="J63" s="15"/>
      <c r="K63" s="15"/>
      <c r="L63" s="14">
        <v>0.0</v>
      </c>
      <c r="M63" s="14">
        <v>0.0</v>
      </c>
      <c r="N63" s="14" t="s">
        <v>628</v>
      </c>
      <c r="O63" s="14" t="s">
        <v>629</v>
      </c>
      <c r="P63" s="15"/>
      <c r="Q63" s="15"/>
      <c r="R63" s="15"/>
      <c r="S63" s="15"/>
      <c r="T63" s="15"/>
      <c r="U63" s="15"/>
      <c r="V63" s="15"/>
      <c r="W63" s="15"/>
      <c r="X63" s="15"/>
      <c r="Y63" s="15"/>
    </row>
    <row r="64">
      <c r="A64" s="28">
        <v>44399.0</v>
      </c>
      <c r="B64" s="30" t="s">
        <v>630</v>
      </c>
      <c r="C64" s="30" t="s">
        <v>631</v>
      </c>
      <c r="D64" s="14">
        <v>79.0</v>
      </c>
      <c r="E64" s="14" t="s">
        <v>632</v>
      </c>
      <c r="F64" s="14">
        <v>65.0</v>
      </c>
      <c r="G64" s="14">
        <v>0.0</v>
      </c>
      <c r="H64" s="15"/>
      <c r="I64" s="15"/>
      <c r="J64" s="15"/>
      <c r="K64" s="15"/>
      <c r="L64" s="14">
        <v>0.0</v>
      </c>
      <c r="M64" s="14">
        <v>0.0</v>
      </c>
      <c r="N64" s="14" t="s">
        <v>633</v>
      </c>
      <c r="O64" s="14" t="s">
        <v>634</v>
      </c>
      <c r="P64" s="15"/>
      <c r="Q64" s="15"/>
      <c r="R64" s="15"/>
      <c r="S64" s="15"/>
      <c r="T64" s="15"/>
      <c r="U64" s="15"/>
      <c r="V64" s="15"/>
      <c r="W64" s="15"/>
      <c r="X64" s="15"/>
      <c r="Y64" s="15"/>
    </row>
    <row r="65">
      <c r="A65" s="28">
        <v>44400.0</v>
      </c>
      <c r="B65" s="29">
        <v>44503.0</v>
      </c>
      <c r="C65" s="30" t="s">
        <v>491</v>
      </c>
      <c r="D65" s="14">
        <v>77.0</v>
      </c>
      <c r="E65" s="14" t="s">
        <v>635</v>
      </c>
      <c r="F65" s="14">
        <v>32.0</v>
      </c>
      <c r="G65" s="14">
        <v>0.0</v>
      </c>
      <c r="H65" s="15"/>
      <c r="I65" s="15"/>
      <c r="J65" s="15"/>
      <c r="K65" s="15"/>
      <c r="L65" s="14">
        <v>0.0</v>
      </c>
      <c r="M65" s="14">
        <v>0.0</v>
      </c>
      <c r="N65" s="14" t="s">
        <v>499</v>
      </c>
      <c r="O65" s="14" t="s">
        <v>554</v>
      </c>
      <c r="P65" s="15"/>
      <c r="Q65" s="15"/>
      <c r="R65" s="15"/>
      <c r="S65" s="15"/>
      <c r="T65" s="15"/>
      <c r="U65" s="15"/>
      <c r="V65" s="15"/>
      <c r="W65" s="15"/>
      <c r="X65" s="15"/>
      <c r="Y65" s="15"/>
    </row>
    <row r="66">
      <c r="A66" s="28">
        <v>44401.0</v>
      </c>
      <c r="B66" s="29">
        <v>44507.0</v>
      </c>
      <c r="C66" s="30" t="s">
        <v>491</v>
      </c>
      <c r="D66" s="14">
        <v>80.0</v>
      </c>
      <c r="E66" s="14" t="s">
        <v>620</v>
      </c>
      <c r="F66" s="14">
        <v>52.0</v>
      </c>
      <c r="G66" s="14">
        <v>1.0</v>
      </c>
      <c r="H66" s="15"/>
      <c r="I66" s="15"/>
      <c r="J66" s="15"/>
      <c r="K66" s="15"/>
      <c r="L66" s="14">
        <v>0.0</v>
      </c>
      <c r="M66" s="14">
        <v>0.0</v>
      </c>
      <c r="N66" s="14" t="s">
        <v>499</v>
      </c>
      <c r="O66" s="14" t="s">
        <v>636</v>
      </c>
      <c r="P66" s="15"/>
      <c r="Q66" s="15"/>
      <c r="R66" s="15"/>
      <c r="S66" s="15"/>
      <c r="T66" s="15"/>
      <c r="U66" s="15"/>
      <c r="V66" s="15"/>
      <c r="W66" s="15"/>
      <c r="X66" s="15"/>
      <c r="Y66" s="15"/>
    </row>
    <row r="67">
      <c r="A67" s="28">
        <v>44402.0</v>
      </c>
      <c r="B67" s="30" t="s">
        <v>614</v>
      </c>
      <c r="C67" s="30" t="s">
        <v>637</v>
      </c>
      <c r="D67" s="14">
        <v>82.0</v>
      </c>
      <c r="E67" s="14" t="s">
        <v>638</v>
      </c>
      <c r="F67" s="14">
        <v>130.0</v>
      </c>
      <c r="G67" s="14">
        <v>6.0</v>
      </c>
      <c r="H67" s="15"/>
      <c r="I67" s="15"/>
      <c r="J67" s="15"/>
      <c r="K67" s="15"/>
      <c r="L67" s="14">
        <v>0.0</v>
      </c>
      <c r="M67" s="14">
        <v>0.0</v>
      </c>
      <c r="N67" s="14" t="s">
        <v>639</v>
      </c>
      <c r="O67" s="14" t="s">
        <v>640</v>
      </c>
      <c r="P67" s="15"/>
      <c r="Q67" s="15"/>
      <c r="R67" s="15"/>
      <c r="S67" s="15"/>
      <c r="T67" s="15"/>
      <c r="U67" s="15"/>
      <c r="V67" s="15"/>
      <c r="W67" s="15"/>
      <c r="X67" s="15"/>
      <c r="Y67" s="15"/>
    </row>
    <row r="68">
      <c r="A68" s="28">
        <v>44403.0</v>
      </c>
      <c r="B68" s="30" t="s">
        <v>183</v>
      </c>
      <c r="C68" s="30" t="s">
        <v>491</v>
      </c>
      <c r="D68" s="14">
        <v>83.0</v>
      </c>
      <c r="E68" s="14" t="s">
        <v>641</v>
      </c>
      <c r="F68" s="14">
        <v>74.0</v>
      </c>
      <c r="G68" s="14">
        <v>2.0</v>
      </c>
      <c r="H68" s="15"/>
      <c r="I68" s="15"/>
      <c r="J68" s="15"/>
      <c r="K68" s="15"/>
      <c r="L68" s="14">
        <v>0.0</v>
      </c>
      <c r="M68" s="14">
        <v>0.0</v>
      </c>
      <c r="N68" s="14" t="s">
        <v>642</v>
      </c>
      <c r="O68" s="14" t="s">
        <v>643</v>
      </c>
      <c r="P68" s="15"/>
      <c r="Q68" s="15"/>
      <c r="R68" s="15"/>
      <c r="S68" s="15"/>
      <c r="T68" s="15"/>
      <c r="U68" s="15"/>
      <c r="V68" s="15"/>
      <c r="W68" s="15"/>
      <c r="X68" s="15"/>
      <c r="Y68" s="15"/>
    </row>
    <row r="69">
      <c r="A69" s="28">
        <v>44404.0</v>
      </c>
      <c r="B69" s="30" t="s">
        <v>644</v>
      </c>
      <c r="C69" s="30" t="s">
        <v>615</v>
      </c>
      <c r="D69" s="14">
        <v>90.0</v>
      </c>
      <c r="E69" s="14" t="s">
        <v>645</v>
      </c>
      <c r="F69" s="14">
        <v>47.0</v>
      </c>
      <c r="G69" s="14">
        <v>0.0</v>
      </c>
      <c r="H69" s="15"/>
      <c r="I69" s="15"/>
      <c r="J69" s="15"/>
      <c r="K69" s="15"/>
      <c r="L69" s="14">
        <v>0.0</v>
      </c>
      <c r="M69" s="14">
        <v>0.0</v>
      </c>
      <c r="N69" s="14" t="s">
        <v>646</v>
      </c>
      <c r="O69" s="14" t="s">
        <v>647</v>
      </c>
      <c r="P69" s="15"/>
      <c r="Q69" s="15"/>
      <c r="R69" s="15"/>
      <c r="S69" s="15"/>
      <c r="T69" s="15"/>
      <c r="U69" s="15"/>
      <c r="V69" s="15"/>
      <c r="W69" s="15"/>
      <c r="X69" s="15"/>
      <c r="Y69" s="15"/>
    </row>
    <row r="70">
      <c r="A70" s="28">
        <v>44405.0</v>
      </c>
      <c r="B70" s="29">
        <v>44507.0</v>
      </c>
      <c r="C70" s="30" t="s">
        <v>594</v>
      </c>
      <c r="D70" s="14">
        <v>78.0</v>
      </c>
      <c r="E70" s="14" t="s">
        <v>648</v>
      </c>
      <c r="F70" s="14">
        <v>98.0</v>
      </c>
      <c r="G70" s="14">
        <v>2.0</v>
      </c>
      <c r="H70" s="15"/>
      <c r="I70" s="15"/>
      <c r="J70" s="15"/>
      <c r="K70" s="15"/>
      <c r="L70" s="14">
        <v>0.0</v>
      </c>
      <c r="M70" s="14">
        <v>0.0</v>
      </c>
      <c r="N70" s="14" t="s">
        <v>649</v>
      </c>
      <c r="O70" s="14" t="s">
        <v>650</v>
      </c>
      <c r="P70" s="15"/>
      <c r="Q70" s="15"/>
      <c r="R70" s="15"/>
      <c r="S70" s="15"/>
      <c r="T70" s="15"/>
      <c r="U70" s="15"/>
      <c r="V70" s="15"/>
      <c r="W70" s="15"/>
      <c r="X70" s="15"/>
      <c r="Y70" s="15"/>
    </row>
    <row r="71">
      <c r="A71" s="28">
        <v>44406.0</v>
      </c>
      <c r="B71" s="29">
        <v>44507.0</v>
      </c>
      <c r="C71" s="30" t="s">
        <v>491</v>
      </c>
      <c r="D71" s="14">
        <v>75.0</v>
      </c>
      <c r="E71" s="14" t="s">
        <v>651</v>
      </c>
      <c r="F71" s="14">
        <v>52.0</v>
      </c>
      <c r="G71" s="14">
        <v>0.0</v>
      </c>
      <c r="H71" s="15"/>
      <c r="I71" s="15"/>
      <c r="J71" s="15"/>
      <c r="K71" s="15"/>
      <c r="L71" s="14">
        <v>0.0</v>
      </c>
      <c r="M71" s="14">
        <v>0.0</v>
      </c>
      <c r="N71" s="14" t="s">
        <v>652</v>
      </c>
      <c r="O71" s="14" t="s">
        <v>554</v>
      </c>
      <c r="P71" s="15"/>
      <c r="Q71" s="15"/>
      <c r="R71" s="15"/>
      <c r="S71" s="15"/>
      <c r="T71" s="15"/>
      <c r="U71" s="15"/>
      <c r="V71" s="15"/>
      <c r="W71" s="15"/>
      <c r="X71" s="15"/>
      <c r="Y71" s="15"/>
    </row>
    <row r="72">
      <c r="A72" s="31">
        <v>44407.0</v>
      </c>
      <c r="B72" s="29">
        <v>44503.0</v>
      </c>
      <c r="C72" s="30" t="s">
        <v>594</v>
      </c>
      <c r="D72" s="14">
        <v>67.0</v>
      </c>
      <c r="E72" s="14" t="s">
        <v>653</v>
      </c>
      <c r="F72" s="14">
        <v>67.0</v>
      </c>
      <c r="G72" s="14">
        <v>0.0</v>
      </c>
      <c r="H72" s="15"/>
      <c r="I72" s="15"/>
      <c r="J72" s="15"/>
      <c r="K72" s="15"/>
      <c r="L72" s="14">
        <v>0.0</v>
      </c>
      <c r="M72" s="14">
        <v>0.0</v>
      </c>
      <c r="N72" s="14" t="s">
        <v>654</v>
      </c>
      <c r="O72" s="15"/>
      <c r="P72" s="15"/>
      <c r="Q72" s="15"/>
      <c r="R72" s="15"/>
      <c r="S72" s="15"/>
      <c r="T72" s="15"/>
      <c r="U72" s="15"/>
      <c r="V72" s="15"/>
      <c r="W72" s="15"/>
      <c r="X72" s="15"/>
      <c r="Y72" s="15"/>
    </row>
    <row r="73">
      <c r="A73" s="28">
        <v>44408.0</v>
      </c>
      <c r="B73" s="30" t="s">
        <v>630</v>
      </c>
      <c r="C73" s="30" t="s">
        <v>655</v>
      </c>
      <c r="D73" s="14">
        <v>72.0</v>
      </c>
      <c r="E73" s="14" t="s">
        <v>527</v>
      </c>
      <c r="F73" s="14">
        <v>157.0</v>
      </c>
      <c r="G73" s="14">
        <v>0.0</v>
      </c>
      <c r="H73" s="15"/>
      <c r="I73" s="15"/>
      <c r="J73" s="15"/>
      <c r="K73" s="15"/>
      <c r="L73" s="14">
        <v>0.0</v>
      </c>
      <c r="M73" s="14">
        <v>0.0</v>
      </c>
      <c r="N73" s="14" t="s">
        <v>656</v>
      </c>
      <c r="O73" s="14" t="s">
        <v>657</v>
      </c>
      <c r="P73" s="15"/>
      <c r="Q73" s="15"/>
      <c r="R73" s="15"/>
      <c r="S73" s="15"/>
      <c r="T73" s="15"/>
      <c r="U73" s="15"/>
      <c r="V73" s="15"/>
      <c r="W73" s="15"/>
      <c r="X73" s="15"/>
      <c r="Y73" s="15"/>
    </row>
    <row r="74">
      <c r="A74" s="28">
        <v>44409.0</v>
      </c>
      <c r="B74" s="29">
        <v>44507.0</v>
      </c>
      <c r="C74" s="30" t="s">
        <v>27</v>
      </c>
      <c r="D74" s="14">
        <v>70.0</v>
      </c>
      <c r="E74" s="14" t="s">
        <v>658</v>
      </c>
      <c r="F74" s="14">
        <v>61.0</v>
      </c>
      <c r="G74" s="14">
        <v>0.0</v>
      </c>
      <c r="H74" s="15"/>
      <c r="I74" s="15"/>
      <c r="J74" s="15"/>
      <c r="K74" s="15"/>
      <c r="L74" s="14">
        <v>0.0</v>
      </c>
      <c r="M74" s="14">
        <v>0.0</v>
      </c>
      <c r="N74" s="14" t="s">
        <v>659</v>
      </c>
      <c r="O74" s="14" t="s">
        <v>660</v>
      </c>
      <c r="P74" s="15"/>
      <c r="Q74" s="15"/>
      <c r="R74" s="15"/>
      <c r="S74" s="15"/>
      <c r="T74" s="15"/>
      <c r="U74" s="15"/>
      <c r="V74" s="15"/>
      <c r="W74" s="15"/>
      <c r="X74" s="15"/>
      <c r="Y74" s="15"/>
    </row>
    <row r="75">
      <c r="A75" s="28">
        <v>44410.0</v>
      </c>
      <c r="B75" s="30" t="s">
        <v>661</v>
      </c>
      <c r="C75" s="30" t="s">
        <v>594</v>
      </c>
      <c r="D75" s="14">
        <v>76.0</v>
      </c>
      <c r="E75" s="14" t="s">
        <v>28</v>
      </c>
      <c r="F75" s="14">
        <v>76.0</v>
      </c>
      <c r="G75" s="14">
        <v>0.0</v>
      </c>
      <c r="H75" s="15"/>
      <c r="I75" s="15"/>
      <c r="J75" s="15"/>
      <c r="K75" s="15"/>
      <c r="L75" s="14">
        <v>0.0</v>
      </c>
      <c r="M75" s="14">
        <v>0.0</v>
      </c>
      <c r="N75" s="14" t="s">
        <v>662</v>
      </c>
      <c r="O75" s="14" t="s">
        <v>663</v>
      </c>
      <c r="P75" s="15"/>
      <c r="Q75" s="15"/>
      <c r="R75" s="15"/>
      <c r="S75" s="15"/>
      <c r="T75" s="15"/>
      <c r="U75" s="15"/>
      <c r="V75" s="15"/>
      <c r="W75" s="15"/>
      <c r="X75" s="15"/>
      <c r="Y75" s="15"/>
    </row>
    <row r="76">
      <c r="A76" s="28">
        <v>44411.0</v>
      </c>
      <c r="B76" s="29">
        <v>44262.0</v>
      </c>
      <c r="C76" s="30" t="s">
        <v>27</v>
      </c>
      <c r="D76" s="14">
        <v>78.0</v>
      </c>
      <c r="E76" s="14" t="s">
        <v>23</v>
      </c>
      <c r="F76" s="14">
        <v>70.0</v>
      </c>
      <c r="G76" s="14">
        <v>1.0</v>
      </c>
      <c r="H76" s="15"/>
      <c r="I76" s="15"/>
      <c r="J76" s="15"/>
      <c r="K76" s="15"/>
      <c r="L76" s="14">
        <v>0.0</v>
      </c>
      <c r="M76" s="14">
        <v>0.0</v>
      </c>
      <c r="N76" s="14" t="s">
        <v>664</v>
      </c>
      <c r="O76" s="15"/>
      <c r="P76" s="15"/>
      <c r="Q76" s="15"/>
      <c r="R76" s="15"/>
      <c r="S76" s="15"/>
      <c r="T76" s="15"/>
      <c r="U76" s="15"/>
      <c r="V76" s="15"/>
      <c r="W76" s="15"/>
      <c r="X76" s="15"/>
      <c r="Y76" s="15"/>
    </row>
    <row r="77">
      <c r="A77" s="28">
        <v>44412.0</v>
      </c>
      <c r="B77" s="30" t="s">
        <v>665</v>
      </c>
      <c r="C77" s="30" t="s">
        <v>666</v>
      </c>
      <c r="D77" s="14">
        <v>79.0</v>
      </c>
      <c r="E77" s="14" t="s">
        <v>28</v>
      </c>
      <c r="F77" s="14">
        <v>98.0</v>
      </c>
      <c r="G77" s="14">
        <v>0.0</v>
      </c>
      <c r="H77" s="15"/>
      <c r="I77" s="15"/>
      <c r="J77" s="15"/>
      <c r="K77" s="15"/>
      <c r="L77" s="14">
        <v>0.0</v>
      </c>
      <c r="M77" s="14">
        <v>0.0</v>
      </c>
      <c r="N77" s="14" t="s">
        <v>646</v>
      </c>
      <c r="O77" s="14" t="s">
        <v>667</v>
      </c>
      <c r="P77" s="15"/>
      <c r="Q77" s="15"/>
      <c r="R77" s="15"/>
      <c r="S77" s="15"/>
      <c r="T77" s="15"/>
      <c r="U77" s="15"/>
      <c r="V77" s="15"/>
      <c r="W77" s="15"/>
      <c r="X77" s="15"/>
      <c r="Y77" s="15"/>
    </row>
    <row r="78">
      <c r="A78" s="28">
        <v>44413.0</v>
      </c>
      <c r="B78" s="29">
        <v>44503.0</v>
      </c>
      <c r="C78" s="30" t="s">
        <v>594</v>
      </c>
      <c r="D78" s="15"/>
      <c r="E78" s="14" t="s">
        <v>28</v>
      </c>
      <c r="F78" s="14">
        <v>64.0</v>
      </c>
      <c r="G78" s="14">
        <v>4.0</v>
      </c>
      <c r="H78" s="15"/>
      <c r="I78" s="15"/>
      <c r="J78" s="15"/>
      <c r="K78" s="15"/>
      <c r="L78" s="14">
        <v>0.0</v>
      </c>
      <c r="M78" s="14">
        <v>0.0</v>
      </c>
      <c r="N78" s="14" t="s">
        <v>668</v>
      </c>
      <c r="O78" s="14" t="s">
        <v>669</v>
      </c>
      <c r="P78" s="15"/>
      <c r="Q78" s="15"/>
      <c r="R78" s="15"/>
      <c r="S78" s="15"/>
      <c r="T78" s="15"/>
      <c r="U78" s="15"/>
      <c r="V78" s="15"/>
      <c r="W78" s="15"/>
      <c r="X78" s="15"/>
      <c r="Y78" s="15"/>
    </row>
    <row r="79">
      <c r="A79" s="28">
        <v>44414.0</v>
      </c>
      <c r="B79" s="30" t="s">
        <v>670</v>
      </c>
      <c r="C79" s="30" t="s">
        <v>495</v>
      </c>
      <c r="D79" s="14">
        <v>81.0</v>
      </c>
      <c r="E79" s="14" t="s">
        <v>23</v>
      </c>
      <c r="F79" s="14">
        <v>96.0</v>
      </c>
      <c r="G79" s="14">
        <v>0.0</v>
      </c>
      <c r="H79" s="15"/>
      <c r="I79" s="15"/>
      <c r="J79" s="15"/>
      <c r="K79" s="15"/>
      <c r="L79" s="14">
        <v>0.0</v>
      </c>
      <c r="M79" s="14">
        <v>0.0</v>
      </c>
      <c r="N79" s="14" t="s">
        <v>646</v>
      </c>
      <c r="O79" s="14" t="s">
        <v>671</v>
      </c>
      <c r="P79" s="15"/>
      <c r="Q79" s="15"/>
      <c r="R79" s="15"/>
      <c r="S79" s="15"/>
      <c r="T79" s="15"/>
      <c r="U79" s="15"/>
      <c r="V79" s="15"/>
      <c r="W79" s="15"/>
      <c r="X79" s="15"/>
      <c r="Y79" s="15"/>
    </row>
    <row r="80">
      <c r="A80" s="28">
        <v>44415.0</v>
      </c>
      <c r="B80" s="29">
        <v>44507.0</v>
      </c>
      <c r="C80" s="30" t="s">
        <v>491</v>
      </c>
      <c r="D80" s="14">
        <v>81.0</v>
      </c>
      <c r="E80" s="14" t="s">
        <v>427</v>
      </c>
      <c r="F80" s="14">
        <v>71.0</v>
      </c>
      <c r="G80" s="14">
        <v>0.0</v>
      </c>
      <c r="H80" s="15"/>
      <c r="I80" s="15"/>
      <c r="J80" s="15"/>
      <c r="K80" s="15"/>
      <c r="L80" s="14">
        <v>0.0</v>
      </c>
      <c r="M80" s="14">
        <v>0.0</v>
      </c>
      <c r="N80" s="14" t="s">
        <v>646</v>
      </c>
      <c r="O80" s="15"/>
      <c r="P80" s="15"/>
      <c r="Q80" s="15"/>
      <c r="R80" s="15"/>
      <c r="S80" s="15"/>
      <c r="T80" s="15"/>
      <c r="U80" s="15"/>
      <c r="V80" s="15"/>
      <c r="W80" s="15"/>
      <c r="X80" s="15"/>
      <c r="Y80" s="15"/>
    </row>
    <row r="81">
      <c r="A81" s="28">
        <v>44416.0</v>
      </c>
      <c r="B81" s="29">
        <v>44507.0</v>
      </c>
      <c r="C81" s="30" t="s">
        <v>491</v>
      </c>
      <c r="D81" s="14">
        <v>81.0</v>
      </c>
      <c r="E81" s="14" t="s">
        <v>23</v>
      </c>
      <c r="F81" s="14">
        <v>92.0</v>
      </c>
      <c r="G81" s="14">
        <v>0.0</v>
      </c>
      <c r="H81" s="15"/>
      <c r="I81" s="15"/>
      <c r="J81" s="15"/>
      <c r="K81" s="15"/>
      <c r="L81" s="14">
        <v>0.0</v>
      </c>
      <c r="M81" s="14">
        <v>0.0</v>
      </c>
      <c r="N81" s="8" t="s">
        <v>646</v>
      </c>
      <c r="O81" s="15"/>
      <c r="P81" s="15"/>
      <c r="Q81" s="15"/>
      <c r="R81" s="15"/>
      <c r="S81" s="15"/>
      <c r="T81" s="15"/>
      <c r="U81" s="15"/>
      <c r="V81" s="15"/>
      <c r="W81" s="15"/>
      <c r="X81" s="15"/>
      <c r="Y81" s="15"/>
    </row>
    <row r="82">
      <c r="A82" s="28">
        <v>44417.0</v>
      </c>
      <c r="B82" s="30" t="s">
        <v>672</v>
      </c>
      <c r="C82" s="30" t="s">
        <v>666</v>
      </c>
      <c r="D82" s="14">
        <v>85.0</v>
      </c>
      <c r="E82" s="14" t="s">
        <v>673</v>
      </c>
      <c r="F82" s="14">
        <v>139.0</v>
      </c>
      <c r="G82" s="14">
        <v>2.0</v>
      </c>
      <c r="H82" s="15"/>
      <c r="I82" s="15"/>
      <c r="J82" s="15"/>
      <c r="K82" s="15"/>
      <c r="L82" s="14">
        <v>0.0</v>
      </c>
      <c r="M82" s="14">
        <v>0.0</v>
      </c>
      <c r="N82" s="14" t="s">
        <v>674</v>
      </c>
      <c r="O82" s="14" t="s">
        <v>675</v>
      </c>
      <c r="P82" s="15"/>
      <c r="Q82" s="15"/>
      <c r="R82" s="15"/>
      <c r="S82" s="15"/>
      <c r="T82" s="15"/>
      <c r="U82" s="15"/>
      <c r="V82" s="15"/>
      <c r="W82" s="15"/>
      <c r="X82" s="15"/>
      <c r="Y82" s="15"/>
    </row>
    <row r="83">
      <c r="A83" s="28">
        <v>44418.0</v>
      </c>
      <c r="B83" s="30" t="s">
        <v>676</v>
      </c>
      <c r="C83" s="30" t="s">
        <v>677</v>
      </c>
      <c r="D83" s="14">
        <v>88.0</v>
      </c>
      <c r="E83" s="14" t="s">
        <v>678</v>
      </c>
      <c r="F83" s="14">
        <v>97.0</v>
      </c>
      <c r="G83" s="14">
        <v>3.0</v>
      </c>
      <c r="H83" s="15"/>
      <c r="I83" s="15"/>
      <c r="J83" s="15"/>
      <c r="K83" s="15"/>
      <c r="L83" s="14">
        <v>0.0</v>
      </c>
      <c r="M83" s="14">
        <v>0.0</v>
      </c>
      <c r="N83" s="14" t="s">
        <v>679</v>
      </c>
      <c r="O83" s="15"/>
      <c r="P83" s="15"/>
      <c r="Q83" s="15"/>
      <c r="R83" s="15"/>
      <c r="S83" s="15"/>
      <c r="T83" s="15"/>
      <c r="U83" s="15"/>
      <c r="V83" s="15"/>
      <c r="W83" s="15"/>
      <c r="X83" s="15"/>
      <c r="Y83" s="15"/>
    </row>
    <row r="84">
      <c r="A84" s="28">
        <v>44419.0</v>
      </c>
      <c r="B84" s="30" t="s">
        <v>680</v>
      </c>
      <c r="C84" s="30" t="s">
        <v>27</v>
      </c>
      <c r="D84" s="14">
        <v>90.0</v>
      </c>
      <c r="E84" s="14" t="s">
        <v>681</v>
      </c>
      <c r="F84" s="14">
        <v>76.0</v>
      </c>
      <c r="G84" s="14">
        <v>0.0</v>
      </c>
      <c r="H84" s="15"/>
      <c r="I84" s="15"/>
      <c r="J84" s="15"/>
      <c r="K84" s="15"/>
      <c r="L84" s="14">
        <v>0.0</v>
      </c>
      <c r="M84" s="14">
        <v>0.0</v>
      </c>
      <c r="N84" s="14" t="s">
        <v>682</v>
      </c>
      <c r="O84" s="15"/>
      <c r="P84" s="15"/>
      <c r="Q84" s="15"/>
      <c r="R84" s="15"/>
      <c r="S84" s="15"/>
      <c r="T84" s="15"/>
      <c r="U84" s="15"/>
      <c r="V84" s="15"/>
      <c r="W84" s="15"/>
      <c r="X84" s="15"/>
      <c r="Y84" s="15"/>
    </row>
    <row r="85">
      <c r="A85" s="28">
        <v>44420.0</v>
      </c>
      <c r="B85" s="29">
        <v>44503.0</v>
      </c>
      <c r="C85" s="30" t="s">
        <v>594</v>
      </c>
      <c r="D85" s="14">
        <v>90.0</v>
      </c>
      <c r="E85" s="14" t="s">
        <v>683</v>
      </c>
      <c r="F85" s="14">
        <v>70.0</v>
      </c>
      <c r="G85" s="14">
        <v>0.0</v>
      </c>
      <c r="H85" s="15"/>
      <c r="I85" s="15"/>
      <c r="J85" s="15"/>
      <c r="K85" s="15"/>
      <c r="L85" s="14">
        <v>0.0</v>
      </c>
      <c r="M85" s="14">
        <v>0.0</v>
      </c>
      <c r="N85" s="14" t="s">
        <v>684</v>
      </c>
      <c r="O85" s="15"/>
      <c r="P85" s="15"/>
      <c r="Q85" s="15"/>
      <c r="R85" s="15"/>
      <c r="S85" s="15"/>
      <c r="T85" s="15"/>
      <c r="U85" s="15"/>
      <c r="V85" s="15"/>
      <c r="W85" s="15"/>
      <c r="X85" s="15"/>
      <c r="Y85" s="15"/>
    </row>
    <row r="86">
      <c r="A86" s="28">
        <v>44421.0</v>
      </c>
      <c r="B86" s="29">
        <v>44503.0</v>
      </c>
      <c r="C86" s="30" t="s">
        <v>594</v>
      </c>
      <c r="D86" s="14">
        <v>92.0</v>
      </c>
      <c r="E86" s="14" t="s">
        <v>685</v>
      </c>
      <c r="F86" s="14">
        <v>53.0</v>
      </c>
      <c r="G86" s="14">
        <v>0.0</v>
      </c>
      <c r="H86" s="15"/>
      <c r="I86" s="15"/>
      <c r="J86" s="15"/>
      <c r="K86" s="15"/>
      <c r="L86" s="14">
        <v>0.0</v>
      </c>
      <c r="M86" s="14">
        <v>0.0</v>
      </c>
      <c r="N86" s="14" t="s">
        <v>686</v>
      </c>
      <c r="O86" s="15"/>
      <c r="P86" s="15"/>
      <c r="Q86" s="15"/>
      <c r="R86" s="15"/>
      <c r="S86" s="15"/>
      <c r="T86" s="15"/>
      <c r="U86" s="15"/>
      <c r="V86" s="15"/>
      <c r="W86" s="15"/>
      <c r="X86" s="15"/>
      <c r="Y86" s="15"/>
    </row>
    <row r="87">
      <c r="A87" s="28">
        <v>44424.0</v>
      </c>
      <c r="B87" s="29">
        <v>44503.0</v>
      </c>
      <c r="C87" s="30" t="s">
        <v>594</v>
      </c>
      <c r="D87" s="14">
        <v>80.0</v>
      </c>
      <c r="E87" s="14" t="s">
        <v>687</v>
      </c>
      <c r="F87" s="14">
        <v>105.0</v>
      </c>
      <c r="G87" s="14">
        <v>1.0</v>
      </c>
      <c r="H87" s="15"/>
      <c r="I87" s="15"/>
      <c r="J87" s="15"/>
      <c r="K87" s="15"/>
      <c r="L87" s="14">
        <v>0.0</v>
      </c>
      <c r="M87" s="14">
        <v>0.0</v>
      </c>
      <c r="N87" s="14" t="s">
        <v>688</v>
      </c>
      <c r="O87" s="15"/>
      <c r="P87" s="15"/>
      <c r="Q87" s="15"/>
      <c r="R87" s="15"/>
      <c r="S87" s="15"/>
      <c r="T87" s="15"/>
      <c r="U87" s="15"/>
      <c r="V87" s="15"/>
      <c r="W87" s="15"/>
      <c r="X87" s="15"/>
      <c r="Y87" s="15"/>
    </row>
    <row r="88">
      <c r="A88" s="28">
        <v>44425.0</v>
      </c>
      <c r="B88" s="29">
        <v>44503.0</v>
      </c>
      <c r="C88" s="30" t="s">
        <v>594</v>
      </c>
      <c r="D88" s="14">
        <v>82.0</v>
      </c>
      <c r="E88" s="14" t="s">
        <v>689</v>
      </c>
      <c r="F88" s="14">
        <v>57.0</v>
      </c>
      <c r="G88" s="14">
        <v>0.0</v>
      </c>
      <c r="H88" s="15"/>
      <c r="I88" s="15"/>
      <c r="J88" s="15"/>
      <c r="K88" s="15"/>
      <c r="L88" s="14">
        <v>0.0</v>
      </c>
      <c r="M88" s="14">
        <v>0.0</v>
      </c>
      <c r="N88" s="14" t="s">
        <v>686</v>
      </c>
      <c r="O88" s="14" t="s">
        <v>690</v>
      </c>
      <c r="P88" s="15"/>
      <c r="Q88" s="15"/>
      <c r="R88" s="15"/>
      <c r="S88" s="15"/>
      <c r="T88" s="15"/>
      <c r="U88" s="15"/>
      <c r="V88" s="15"/>
      <c r="W88" s="15"/>
      <c r="X88" s="15"/>
      <c r="Y88" s="15"/>
    </row>
    <row r="89">
      <c r="A89" s="28">
        <v>44426.0</v>
      </c>
      <c r="B89" s="29">
        <v>44503.0</v>
      </c>
      <c r="C89" s="30" t="s">
        <v>594</v>
      </c>
      <c r="D89" s="14">
        <v>77.0</v>
      </c>
      <c r="E89" s="14" t="s">
        <v>691</v>
      </c>
      <c r="F89" s="14">
        <v>22.0</v>
      </c>
      <c r="G89" s="14">
        <v>0.0</v>
      </c>
      <c r="H89" s="15"/>
      <c r="I89" s="15"/>
      <c r="J89" s="15"/>
      <c r="K89" s="15"/>
      <c r="L89" s="14">
        <v>0.0</v>
      </c>
      <c r="M89" s="14">
        <v>0.0</v>
      </c>
      <c r="N89" s="14" t="s">
        <v>686</v>
      </c>
      <c r="O89" s="14" t="s">
        <v>692</v>
      </c>
      <c r="P89" s="15"/>
      <c r="Q89" s="15"/>
      <c r="R89" s="15"/>
      <c r="S89" s="15"/>
      <c r="T89" s="15"/>
      <c r="U89" s="15"/>
      <c r="V89" s="15"/>
      <c r="W89" s="15"/>
      <c r="X89" s="15"/>
      <c r="Y89" s="15"/>
    </row>
    <row r="90">
      <c r="A90" s="28">
        <v>44427.0</v>
      </c>
      <c r="B90" s="30" t="s">
        <v>693</v>
      </c>
      <c r="C90" s="30" t="s">
        <v>594</v>
      </c>
      <c r="D90" s="14">
        <v>80.0</v>
      </c>
      <c r="E90" s="14" t="s">
        <v>694</v>
      </c>
      <c r="F90" s="14">
        <v>17.0</v>
      </c>
      <c r="G90" s="14">
        <v>0.0</v>
      </c>
      <c r="H90" s="15"/>
      <c r="I90" s="15"/>
      <c r="J90" s="15"/>
      <c r="K90" s="15"/>
      <c r="L90" s="14">
        <v>0.0</v>
      </c>
      <c r="M90" s="14">
        <v>0.0</v>
      </c>
      <c r="N90" s="14" t="s">
        <v>686</v>
      </c>
      <c r="O90" s="14"/>
      <c r="P90" s="15"/>
      <c r="Q90" s="15"/>
      <c r="R90" s="15"/>
      <c r="S90" s="15"/>
      <c r="T90" s="15"/>
      <c r="U90" s="15"/>
      <c r="V90" s="15"/>
      <c r="W90" s="15"/>
      <c r="X90" s="15"/>
      <c r="Y90" s="15"/>
    </row>
    <row r="91">
      <c r="A91" s="28">
        <v>44428.0</v>
      </c>
      <c r="B91" s="29">
        <v>44507.0</v>
      </c>
      <c r="C91" s="30" t="s">
        <v>27</v>
      </c>
      <c r="D91" s="14">
        <v>82.0</v>
      </c>
      <c r="E91" s="14" t="s">
        <v>102</v>
      </c>
      <c r="F91" s="14">
        <v>111.0</v>
      </c>
      <c r="G91" s="14">
        <v>2.0</v>
      </c>
      <c r="H91" s="15"/>
      <c r="I91" s="15"/>
      <c r="J91" s="15"/>
      <c r="K91" s="15"/>
      <c r="L91" s="14">
        <v>0.0</v>
      </c>
      <c r="M91" s="14">
        <v>0.0</v>
      </c>
      <c r="N91" s="14" t="s">
        <v>695</v>
      </c>
      <c r="O91" s="14" t="s">
        <v>696</v>
      </c>
      <c r="P91" s="15"/>
      <c r="Q91" s="15"/>
      <c r="R91" s="15"/>
      <c r="S91" s="15"/>
      <c r="T91" s="15"/>
      <c r="U91" s="15"/>
      <c r="V91" s="15"/>
      <c r="W91" s="15"/>
      <c r="X91" s="15"/>
      <c r="Y91" s="15"/>
    </row>
    <row r="92">
      <c r="A92" s="28">
        <v>44429.0</v>
      </c>
      <c r="B92" s="29">
        <v>44507.0</v>
      </c>
      <c r="C92" s="30" t="s">
        <v>27</v>
      </c>
      <c r="D92" s="14">
        <v>82.0</v>
      </c>
      <c r="E92" s="14" t="s">
        <v>697</v>
      </c>
      <c r="F92" s="14">
        <v>97.0</v>
      </c>
      <c r="G92" s="14">
        <v>0.0</v>
      </c>
      <c r="H92" s="15"/>
      <c r="I92" s="15"/>
      <c r="J92" s="15"/>
      <c r="K92" s="15"/>
      <c r="L92" s="14">
        <v>0.0</v>
      </c>
      <c r="M92" s="14">
        <v>0.0</v>
      </c>
      <c r="N92" s="14" t="s">
        <v>686</v>
      </c>
      <c r="O92" s="14" t="s">
        <v>696</v>
      </c>
      <c r="P92" s="15"/>
      <c r="Q92" s="15"/>
      <c r="R92" s="15"/>
      <c r="S92" s="15"/>
      <c r="T92" s="15"/>
      <c r="U92" s="15"/>
      <c r="V92" s="15"/>
      <c r="W92" s="15"/>
      <c r="X92" s="15"/>
      <c r="Y92" s="15"/>
    </row>
    <row r="93">
      <c r="A93" s="28">
        <v>44430.0</v>
      </c>
      <c r="B93" s="29">
        <v>44507.0</v>
      </c>
      <c r="C93" s="30" t="s">
        <v>27</v>
      </c>
      <c r="D93" s="14">
        <v>81.0</v>
      </c>
      <c r="E93" s="14" t="s">
        <v>698</v>
      </c>
      <c r="F93" s="14">
        <v>90.0</v>
      </c>
      <c r="G93" s="14">
        <v>0.0</v>
      </c>
      <c r="H93" s="15"/>
      <c r="I93" s="15"/>
      <c r="J93" s="15"/>
      <c r="K93" s="15"/>
      <c r="L93" s="14">
        <v>0.0</v>
      </c>
      <c r="M93" s="14">
        <v>0.0</v>
      </c>
      <c r="N93" s="14" t="s">
        <v>686</v>
      </c>
      <c r="O93" s="14" t="s">
        <v>699</v>
      </c>
      <c r="P93" s="15"/>
      <c r="Q93" s="15"/>
      <c r="R93" s="15"/>
      <c r="S93" s="15"/>
      <c r="T93" s="15"/>
      <c r="U93" s="15"/>
      <c r="V93" s="15"/>
      <c r="W93" s="15"/>
      <c r="X93" s="15"/>
      <c r="Y93" s="15"/>
    </row>
    <row r="94">
      <c r="A94" s="28">
        <v>44431.0</v>
      </c>
      <c r="B94" s="30" t="s">
        <v>700</v>
      </c>
      <c r="C94" s="30" t="s">
        <v>701</v>
      </c>
      <c r="D94" s="14">
        <v>81.0</v>
      </c>
      <c r="E94" s="14" t="s">
        <v>702</v>
      </c>
      <c r="F94" s="14">
        <v>132.0</v>
      </c>
      <c r="G94" s="14">
        <v>2.0</v>
      </c>
      <c r="H94" s="15"/>
      <c r="I94" s="15"/>
      <c r="J94" s="15"/>
      <c r="K94" s="15"/>
      <c r="L94" s="14">
        <v>0.0</v>
      </c>
      <c r="M94" s="14">
        <v>0.0</v>
      </c>
      <c r="N94" s="14" t="s">
        <v>703</v>
      </c>
      <c r="O94" s="14" t="s">
        <v>704</v>
      </c>
      <c r="P94" s="15"/>
      <c r="Q94" s="15"/>
      <c r="R94" s="15"/>
      <c r="S94" s="15"/>
      <c r="T94" s="15"/>
      <c r="U94" s="15"/>
      <c r="V94" s="15"/>
      <c r="W94" s="15"/>
      <c r="X94" s="15"/>
      <c r="Y94" s="15"/>
    </row>
    <row r="95">
      <c r="A95" s="28">
        <v>44432.0</v>
      </c>
      <c r="B95" s="30" t="s">
        <v>705</v>
      </c>
      <c r="C95" s="30" t="s">
        <v>495</v>
      </c>
      <c r="D95" s="14">
        <v>83.0</v>
      </c>
      <c r="E95" s="14" t="s">
        <v>28</v>
      </c>
      <c r="F95" s="14">
        <v>94.0</v>
      </c>
      <c r="G95" s="14">
        <v>4.0</v>
      </c>
      <c r="H95" s="15"/>
      <c r="I95" s="15"/>
      <c r="J95" s="15"/>
      <c r="K95" s="15"/>
      <c r="L95" s="14">
        <v>0.0</v>
      </c>
      <c r="M95" s="14">
        <v>0.0</v>
      </c>
      <c r="N95" s="14" t="s">
        <v>706</v>
      </c>
      <c r="O95" s="14" t="s">
        <v>704</v>
      </c>
      <c r="P95" s="15"/>
      <c r="Q95" s="15"/>
      <c r="R95" s="15"/>
      <c r="S95" s="15"/>
      <c r="T95" s="15"/>
      <c r="U95" s="15"/>
      <c r="V95" s="15"/>
      <c r="W95" s="15"/>
      <c r="X95" s="15"/>
      <c r="Y95" s="15"/>
    </row>
    <row r="96">
      <c r="A96" s="13">
        <v>44433.0</v>
      </c>
      <c r="B96" s="16">
        <v>44262.0</v>
      </c>
      <c r="C96" s="14" t="s">
        <v>491</v>
      </c>
      <c r="D96" s="14">
        <v>90.0</v>
      </c>
      <c r="E96" s="14" t="s">
        <v>368</v>
      </c>
      <c r="F96" s="14">
        <v>65.0</v>
      </c>
      <c r="G96" s="14">
        <v>0.0</v>
      </c>
      <c r="H96" s="15"/>
      <c r="I96" s="15"/>
      <c r="J96" s="15"/>
      <c r="K96" s="15"/>
      <c r="L96" s="14">
        <v>0.0</v>
      </c>
      <c r="M96" s="14">
        <v>0.0</v>
      </c>
      <c r="N96" s="14" t="s">
        <v>686</v>
      </c>
      <c r="O96" s="14" t="s">
        <v>707</v>
      </c>
      <c r="P96" s="15"/>
      <c r="Q96" s="15"/>
      <c r="R96" s="15"/>
      <c r="S96" s="15"/>
      <c r="T96" s="15"/>
      <c r="U96" s="15"/>
      <c r="V96" s="15"/>
      <c r="W96" s="15"/>
      <c r="X96" s="15"/>
      <c r="Y96" s="15"/>
    </row>
    <row r="97">
      <c r="A97" s="13">
        <v>44434.0</v>
      </c>
      <c r="B97" s="14" t="s">
        <v>665</v>
      </c>
      <c r="C97" s="14" t="s">
        <v>602</v>
      </c>
      <c r="D97" s="14">
        <v>89.0</v>
      </c>
      <c r="E97" s="14" t="s">
        <v>708</v>
      </c>
      <c r="F97" s="14">
        <v>143.0</v>
      </c>
      <c r="G97" s="14">
        <v>0.0</v>
      </c>
      <c r="H97" s="15"/>
      <c r="I97" s="15"/>
      <c r="J97" s="15"/>
      <c r="K97" s="15"/>
      <c r="L97" s="14">
        <v>0.0</v>
      </c>
      <c r="M97" s="14">
        <v>0.0</v>
      </c>
      <c r="N97" s="14" t="s">
        <v>686</v>
      </c>
      <c r="O97" s="14" t="s">
        <v>707</v>
      </c>
      <c r="P97" s="15"/>
      <c r="Q97" s="15"/>
      <c r="R97" s="15"/>
      <c r="S97" s="15"/>
      <c r="T97" s="15"/>
      <c r="U97" s="15"/>
      <c r="V97" s="15"/>
      <c r="W97" s="15"/>
      <c r="X97" s="15"/>
      <c r="Y97" s="15"/>
    </row>
    <row r="98">
      <c r="A98" s="13">
        <v>44435.0</v>
      </c>
      <c r="B98" s="14" t="s">
        <v>709</v>
      </c>
      <c r="C98" s="14" t="s">
        <v>27</v>
      </c>
      <c r="D98" s="14">
        <v>80.0</v>
      </c>
      <c r="E98" s="14" t="s">
        <v>710</v>
      </c>
      <c r="F98" s="14">
        <v>150.0</v>
      </c>
      <c r="G98" s="14">
        <v>0.0</v>
      </c>
      <c r="H98" s="15"/>
      <c r="I98" s="15"/>
      <c r="J98" s="15"/>
      <c r="K98" s="15"/>
      <c r="L98" s="14">
        <v>0.0</v>
      </c>
      <c r="M98" s="14">
        <v>0.0</v>
      </c>
      <c r="N98" s="14" t="s">
        <v>686</v>
      </c>
      <c r="O98" s="14" t="s">
        <v>711</v>
      </c>
      <c r="P98" s="15"/>
      <c r="Q98" s="15"/>
      <c r="R98" s="15"/>
      <c r="S98" s="15"/>
      <c r="T98" s="15"/>
      <c r="U98" s="15"/>
      <c r="V98" s="15"/>
      <c r="W98" s="15"/>
      <c r="X98" s="15"/>
      <c r="Y98" s="15"/>
    </row>
    <row r="99">
      <c r="A99" s="13">
        <v>44436.0</v>
      </c>
      <c r="B99" s="14" t="s">
        <v>712</v>
      </c>
      <c r="C99" s="14" t="s">
        <v>491</v>
      </c>
      <c r="D99" s="14">
        <v>81.0</v>
      </c>
      <c r="E99" s="14" t="s">
        <v>713</v>
      </c>
      <c r="F99" s="14">
        <v>86.0</v>
      </c>
      <c r="G99" s="14">
        <v>0.0</v>
      </c>
      <c r="H99" s="15"/>
      <c r="I99" s="15"/>
      <c r="J99" s="15"/>
      <c r="K99" s="15"/>
      <c r="L99" s="14">
        <v>0.0</v>
      </c>
      <c r="M99" s="14">
        <v>0.0</v>
      </c>
      <c r="N99" s="14" t="s">
        <v>686</v>
      </c>
      <c r="O99" s="14" t="s">
        <v>707</v>
      </c>
      <c r="P99" s="15"/>
      <c r="Q99" s="15"/>
      <c r="R99" s="15"/>
      <c r="S99" s="15"/>
      <c r="T99" s="15"/>
      <c r="U99" s="15"/>
      <c r="V99" s="15"/>
      <c r="W99" s="15"/>
      <c r="X99" s="15"/>
      <c r="Y99" s="15"/>
    </row>
    <row r="100">
      <c r="A100" s="13">
        <v>44437.0</v>
      </c>
      <c r="B100" s="14" t="s">
        <v>714</v>
      </c>
      <c r="C100" s="14" t="s">
        <v>637</v>
      </c>
      <c r="D100" s="14">
        <v>84.0</v>
      </c>
      <c r="E100" s="14" t="s">
        <v>715</v>
      </c>
      <c r="F100" s="14">
        <v>164.0</v>
      </c>
      <c r="G100" s="14">
        <v>3.0</v>
      </c>
      <c r="H100" s="15"/>
      <c r="I100" s="15"/>
      <c r="J100" s="15"/>
      <c r="K100" s="15"/>
      <c r="L100" s="14">
        <v>0.0</v>
      </c>
      <c r="M100" s="14">
        <v>0.0</v>
      </c>
      <c r="N100" s="14" t="s">
        <v>716</v>
      </c>
      <c r="O100" s="14" t="s">
        <v>717</v>
      </c>
      <c r="P100" s="15"/>
      <c r="Q100" s="15"/>
      <c r="R100" s="15"/>
      <c r="S100" s="15"/>
      <c r="T100" s="15"/>
      <c r="U100" s="15"/>
      <c r="V100" s="15"/>
      <c r="W100" s="15"/>
      <c r="X100" s="15"/>
      <c r="Y100" s="15"/>
    </row>
    <row r="101">
      <c r="A101" s="17"/>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c r="A102" s="17"/>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c r="A103" s="17"/>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c r="A104" s="17"/>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c r="A105" s="17"/>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c r="A106" s="17"/>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c r="A107" s="17"/>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c r="A108" s="17"/>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c r="A109" s="17"/>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c r="A110" s="17"/>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c r="A111" s="17"/>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c r="A112" s="17"/>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c r="A113" s="17"/>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c r="A114" s="17"/>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c r="A115" s="17"/>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c r="A116" s="17"/>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c r="A117" s="17"/>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c r="A118" s="17"/>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c r="A119" s="17"/>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c r="A120" s="17"/>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c r="A121" s="17"/>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c r="A122" s="17"/>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c r="A123" s="17"/>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c r="A124" s="17"/>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c r="A125" s="17"/>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c r="A126" s="17"/>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c r="A127" s="17"/>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c r="A128" s="17"/>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c r="A129" s="17"/>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c r="A130" s="17"/>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c r="A131" s="17"/>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c r="A132" s="17"/>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c r="A133" s="17"/>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c r="A134" s="17"/>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c r="A135" s="17"/>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c r="A136" s="17"/>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c r="A137" s="17"/>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row r="138">
      <c r="A138" s="17"/>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row>
    <row r="139">
      <c r="A139" s="17"/>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row>
    <row r="140">
      <c r="A140" s="17"/>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row>
    <row r="141">
      <c r="A141" s="17"/>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row>
    <row r="142">
      <c r="A142" s="17"/>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c r="A143" s="17"/>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row>
    <row r="144">
      <c r="A144" s="17"/>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row>
    <row r="145">
      <c r="A145" s="17"/>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row>
    <row r="146">
      <c r="A146" s="17"/>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row>
    <row r="147">
      <c r="A147" s="17"/>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row>
    <row r="148">
      <c r="A148" s="17"/>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row>
    <row r="149">
      <c r="A149" s="17"/>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row>
    <row r="150">
      <c r="A150" s="17"/>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row>
    <row r="151">
      <c r="A151" s="17"/>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row>
    <row r="152">
      <c r="A152" s="17"/>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row>
    <row r="153">
      <c r="A153" s="17"/>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row>
    <row r="154">
      <c r="A154" s="17"/>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row>
    <row r="155">
      <c r="A155" s="17"/>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row>
    <row r="156">
      <c r="A156" s="17"/>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c r="A157" s="17"/>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c r="A158" s="17"/>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row>
    <row r="159">
      <c r="A159" s="17"/>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row>
    <row r="160">
      <c r="A160" s="17"/>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c r="A161" s="17"/>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row>
    <row r="162">
      <c r="A162" s="17"/>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row>
    <row r="163">
      <c r="A163" s="17"/>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row>
    <row r="164">
      <c r="A164" s="17"/>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c r="A165" s="17"/>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row>
    <row r="166">
      <c r="A166" s="17"/>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row>
    <row r="167">
      <c r="A167" s="17"/>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row>
    <row r="168">
      <c r="A168" s="17"/>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row>
    <row r="169">
      <c r="A169" s="17"/>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row>
    <row r="170">
      <c r="A170" s="17"/>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row>
    <row r="171">
      <c r="A171" s="17"/>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row>
    <row r="172">
      <c r="A172" s="17"/>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row>
    <row r="173">
      <c r="A173" s="17"/>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row>
    <row r="174">
      <c r="A174" s="17"/>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row>
    <row r="175">
      <c r="A175" s="17"/>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row>
    <row r="176">
      <c r="A176" s="17"/>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row>
    <row r="177">
      <c r="A177" s="17"/>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row>
    <row r="178">
      <c r="A178" s="17"/>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c r="A179" s="17"/>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row>
    <row r="180">
      <c r="A180" s="17"/>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c r="A181" s="17"/>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row>
    <row r="182">
      <c r="A182" s="17"/>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row>
    <row r="183">
      <c r="A183" s="17"/>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row>
    <row r="184">
      <c r="A184" s="17"/>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c r="A185" s="17"/>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row>
    <row r="186">
      <c r="A186" s="17"/>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row>
    <row r="187">
      <c r="A187" s="17"/>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row>
    <row r="188">
      <c r="A188" s="17"/>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row>
    <row r="189">
      <c r="A189" s="17"/>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row>
    <row r="190">
      <c r="A190" s="17"/>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row>
    <row r="191">
      <c r="A191" s="17"/>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c r="A192" s="17"/>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row>
    <row r="193">
      <c r="A193" s="17"/>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row>
    <row r="194">
      <c r="A194" s="17"/>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c r="A195" s="17"/>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row>
    <row r="196">
      <c r="A196" s="17"/>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c r="A197" s="17"/>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row>
    <row r="198">
      <c r="A198" s="17"/>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row>
    <row r="199">
      <c r="A199" s="17"/>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c r="A200" s="17"/>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row>
    <row r="201">
      <c r="A201" s="17"/>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row>
    <row r="202">
      <c r="A202" s="17"/>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c r="A203" s="17"/>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c r="A204" s="17"/>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c r="A205" s="17"/>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c r="A206" s="17"/>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c r="A207" s="17"/>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c r="A208" s="17"/>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c r="A209" s="17"/>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c r="A210" s="17"/>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c r="A211" s="17"/>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c r="A212" s="17"/>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c r="A213" s="17"/>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c r="A214" s="17"/>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c r="A215" s="17"/>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c r="A216" s="17"/>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c r="A217" s="17"/>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c r="A218" s="17"/>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c r="A219" s="17"/>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c r="A220" s="17"/>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c r="A221" s="17"/>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c r="A222" s="17"/>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row>
    <row r="223">
      <c r="A223" s="17"/>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row>
    <row r="224">
      <c r="A224" s="17"/>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row>
    <row r="225">
      <c r="A225" s="17"/>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row>
    <row r="226">
      <c r="A226" s="17"/>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row>
    <row r="227">
      <c r="A227" s="17"/>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row>
    <row r="228">
      <c r="A228" s="17"/>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row>
    <row r="229">
      <c r="A229" s="17"/>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row>
    <row r="230">
      <c r="A230" s="17"/>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row>
    <row r="231">
      <c r="A231" s="17"/>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row>
    <row r="232">
      <c r="A232" s="17"/>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row>
    <row r="233">
      <c r="A233" s="17"/>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row>
    <row r="234">
      <c r="A234" s="17"/>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row>
    <row r="235">
      <c r="A235" s="17"/>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row>
    <row r="236">
      <c r="A236" s="17"/>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row>
    <row r="237">
      <c r="A237" s="17"/>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row>
    <row r="238">
      <c r="A238" s="17"/>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row>
    <row r="239">
      <c r="A239" s="17"/>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row>
    <row r="240">
      <c r="A240" s="17"/>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row>
    <row r="241">
      <c r="A241" s="17"/>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row>
    <row r="242">
      <c r="A242" s="17"/>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row>
    <row r="243">
      <c r="A243" s="17"/>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row>
    <row r="244">
      <c r="A244" s="17"/>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row>
    <row r="245">
      <c r="A245" s="17"/>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row>
    <row r="246">
      <c r="A246" s="17"/>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row>
    <row r="247">
      <c r="A247" s="17"/>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row>
    <row r="248">
      <c r="A248" s="17"/>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row>
    <row r="249">
      <c r="A249" s="17"/>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row>
    <row r="250">
      <c r="A250" s="17"/>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row>
    <row r="251">
      <c r="A251" s="17"/>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row>
    <row r="252">
      <c r="A252" s="17"/>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row>
    <row r="253">
      <c r="A253" s="17"/>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row>
    <row r="254">
      <c r="A254" s="17"/>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row>
    <row r="255">
      <c r="A255" s="17"/>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row>
    <row r="256">
      <c r="A256" s="17"/>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row>
    <row r="257">
      <c r="A257" s="17"/>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row>
    <row r="258">
      <c r="A258" s="17"/>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row>
    <row r="259">
      <c r="A259" s="17"/>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row>
    <row r="260">
      <c r="A260" s="17"/>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row>
    <row r="261">
      <c r="A261" s="17"/>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row>
    <row r="262">
      <c r="A262" s="17"/>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row>
    <row r="263">
      <c r="A263" s="17"/>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row>
    <row r="264">
      <c r="A264" s="17"/>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row>
    <row r="265">
      <c r="A265" s="17"/>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row>
    <row r="266">
      <c r="A266" s="17"/>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row>
    <row r="267">
      <c r="A267" s="17"/>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row>
    <row r="268">
      <c r="A268" s="17"/>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row>
    <row r="269">
      <c r="A269" s="17"/>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row>
    <row r="270">
      <c r="A270" s="17"/>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row>
    <row r="271">
      <c r="A271" s="17"/>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row>
    <row r="272">
      <c r="A272" s="17"/>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row>
    <row r="273">
      <c r="A273" s="17"/>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row>
    <row r="274">
      <c r="A274" s="17"/>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row>
    <row r="275">
      <c r="A275" s="17"/>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row>
    <row r="276">
      <c r="A276" s="17"/>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row>
    <row r="277">
      <c r="A277" s="17"/>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row>
    <row r="278">
      <c r="A278" s="17"/>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row>
    <row r="279">
      <c r="A279" s="17"/>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row>
    <row r="280">
      <c r="A280" s="17"/>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row>
    <row r="281">
      <c r="A281" s="17"/>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row>
    <row r="282">
      <c r="A282" s="17"/>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row>
    <row r="283">
      <c r="A283" s="17"/>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row>
    <row r="284">
      <c r="A284" s="17"/>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row>
    <row r="285">
      <c r="A285" s="17"/>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row>
    <row r="286">
      <c r="A286" s="17"/>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row>
    <row r="287">
      <c r="A287" s="17"/>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row>
    <row r="288">
      <c r="A288" s="17"/>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row>
    <row r="289">
      <c r="A289" s="17"/>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row>
    <row r="290">
      <c r="A290" s="17"/>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row>
    <row r="291">
      <c r="A291" s="17"/>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row>
    <row r="292">
      <c r="A292" s="17"/>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row>
    <row r="293">
      <c r="A293" s="17"/>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row>
    <row r="294">
      <c r="A294" s="17"/>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row>
    <row r="295">
      <c r="A295" s="17"/>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row>
    <row r="296">
      <c r="A296" s="17"/>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row>
    <row r="297">
      <c r="A297" s="17"/>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row>
    <row r="298">
      <c r="A298" s="17"/>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row>
    <row r="299">
      <c r="A299" s="17"/>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row>
    <row r="300">
      <c r="A300" s="17"/>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row>
    <row r="301">
      <c r="A301" s="17"/>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row>
    <row r="302">
      <c r="A302" s="17"/>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row>
    <row r="303">
      <c r="A303" s="17"/>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row>
    <row r="304">
      <c r="A304" s="17"/>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row>
    <row r="305">
      <c r="A305" s="17"/>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row>
    <row r="306">
      <c r="A306" s="17"/>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row>
    <row r="307">
      <c r="A307" s="17"/>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row>
    <row r="308">
      <c r="A308" s="17"/>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row>
    <row r="309">
      <c r="A309" s="17"/>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row>
    <row r="310">
      <c r="A310" s="17"/>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row>
    <row r="311">
      <c r="A311" s="17"/>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row>
    <row r="312">
      <c r="A312" s="17"/>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row>
    <row r="313">
      <c r="A313" s="17"/>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row>
    <row r="314">
      <c r="A314" s="17"/>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row>
    <row r="315">
      <c r="A315" s="17"/>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row>
    <row r="316">
      <c r="A316" s="17"/>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row>
    <row r="317">
      <c r="A317" s="17"/>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row>
    <row r="318">
      <c r="A318" s="17"/>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row>
    <row r="319">
      <c r="A319" s="17"/>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row>
    <row r="320">
      <c r="A320" s="17"/>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row>
    <row r="321">
      <c r="A321" s="17"/>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row>
    <row r="322">
      <c r="A322" s="17"/>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row>
    <row r="323">
      <c r="A323" s="17"/>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row>
    <row r="324">
      <c r="A324" s="17"/>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row>
    <row r="325">
      <c r="A325" s="17"/>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row>
    <row r="326">
      <c r="A326" s="17"/>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row>
    <row r="327">
      <c r="A327" s="17"/>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row>
    <row r="328">
      <c r="A328" s="17"/>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row>
    <row r="329">
      <c r="A329" s="17"/>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row>
    <row r="330">
      <c r="A330" s="17"/>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row>
    <row r="331">
      <c r="A331" s="17"/>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row>
    <row r="332">
      <c r="A332" s="17"/>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row>
    <row r="333">
      <c r="A333" s="17"/>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row>
    <row r="334">
      <c r="A334" s="17"/>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row>
    <row r="335">
      <c r="A335" s="17"/>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row>
    <row r="336">
      <c r="A336" s="17"/>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row>
    <row r="337">
      <c r="A337" s="17"/>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row>
    <row r="338">
      <c r="A338" s="17"/>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row>
    <row r="339">
      <c r="A339" s="17"/>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row>
    <row r="340">
      <c r="A340" s="17"/>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row>
    <row r="341">
      <c r="A341" s="17"/>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row>
    <row r="342">
      <c r="A342" s="17"/>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row>
    <row r="343">
      <c r="A343" s="17"/>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row>
    <row r="344">
      <c r="A344" s="17"/>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row>
    <row r="345">
      <c r="A345" s="17"/>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row>
    <row r="346">
      <c r="A346" s="17"/>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row>
    <row r="347">
      <c r="A347" s="17"/>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row>
    <row r="348">
      <c r="A348" s="17"/>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row>
    <row r="349">
      <c r="A349" s="17"/>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row>
    <row r="350">
      <c r="A350" s="17"/>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row>
    <row r="351">
      <c r="A351" s="17"/>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row>
    <row r="352">
      <c r="A352" s="17"/>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row>
    <row r="353">
      <c r="A353" s="17"/>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row>
    <row r="354">
      <c r="A354" s="17"/>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row>
    <row r="355">
      <c r="A355" s="17"/>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row>
    <row r="356">
      <c r="A356" s="17"/>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row>
    <row r="357">
      <c r="A357" s="17"/>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row>
    <row r="358">
      <c r="A358" s="17"/>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row>
    <row r="359">
      <c r="A359" s="17"/>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row>
    <row r="360">
      <c r="A360" s="17"/>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row>
    <row r="361">
      <c r="A361" s="17"/>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row>
    <row r="362">
      <c r="A362" s="17"/>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row>
    <row r="363">
      <c r="A363" s="17"/>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row>
    <row r="364">
      <c r="A364" s="17"/>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row>
    <row r="365">
      <c r="A365" s="17"/>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row>
    <row r="366">
      <c r="A366" s="17"/>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row>
    <row r="367">
      <c r="A367" s="17"/>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row>
    <row r="368">
      <c r="A368" s="17"/>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row>
    <row r="369">
      <c r="A369" s="17"/>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row>
    <row r="370">
      <c r="A370" s="17"/>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row>
    <row r="371">
      <c r="A371" s="17"/>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row>
    <row r="372">
      <c r="A372" s="17"/>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row>
    <row r="373">
      <c r="A373" s="17"/>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row>
    <row r="374">
      <c r="A374" s="17"/>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row>
    <row r="375">
      <c r="A375" s="17"/>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row>
    <row r="376">
      <c r="A376" s="17"/>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row>
    <row r="377">
      <c r="A377" s="17"/>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row>
    <row r="378">
      <c r="A378" s="17"/>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row>
    <row r="379">
      <c r="A379" s="17"/>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row>
    <row r="380">
      <c r="A380" s="17"/>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row>
    <row r="381">
      <c r="A381" s="17"/>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row>
    <row r="382">
      <c r="A382" s="17"/>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row>
    <row r="383">
      <c r="A383" s="17"/>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row>
    <row r="384">
      <c r="A384" s="17"/>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row>
    <row r="385">
      <c r="A385" s="17"/>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row>
    <row r="386">
      <c r="A386" s="17"/>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row>
    <row r="387">
      <c r="A387" s="17"/>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row>
    <row r="388">
      <c r="A388" s="17"/>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row>
    <row r="389">
      <c r="A389" s="17"/>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row>
    <row r="390">
      <c r="A390" s="17"/>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row>
    <row r="391">
      <c r="A391" s="17"/>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row>
    <row r="392">
      <c r="A392" s="17"/>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row>
    <row r="393">
      <c r="A393" s="17"/>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row>
    <row r="394">
      <c r="A394" s="17"/>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row>
    <row r="395">
      <c r="A395" s="17"/>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row>
    <row r="396">
      <c r="A396" s="17"/>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row>
    <row r="397">
      <c r="A397" s="17"/>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row>
    <row r="398">
      <c r="A398" s="17"/>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row>
    <row r="399">
      <c r="A399" s="17"/>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row>
    <row r="400">
      <c r="A400" s="17"/>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row>
    <row r="401">
      <c r="A401" s="17"/>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row>
    <row r="402">
      <c r="A402" s="17"/>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row>
    <row r="403">
      <c r="A403" s="17"/>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row>
    <row r="404">
      <c r="A404" s="17"/>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row>
    <row r="405">
      <c r="A405" s="17"/>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row>
    <row r="406">
      <c r="A406" s="17"/>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row>
    <row r="407">
      <c r="A407" s="17"/>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row>
    <row r="408">
      <c r="A408" s="17"/>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row>
    <row r="409">
      <c r="A409" s="17"/>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row>
    <row r="410">
      <c r="A410" s="17"/>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row>
    <row r="411">
      <c r="A411" s="17"/>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row>
    <row r="412">
      <c r="A412" s="17"/>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row>
    <row r="413">
      <c r="A413" s="17"/>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row>
    <row r="414">
      <c r="A414" s="17"/>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row>
    <row r="415">
      <c r="A415" s="17"/>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row>
    <row r="416">
      <c r="A416" s="17"/>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row>
    <row r="417">
      <c r="A417" s="17"/>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row>
    <row r="418">
      <c r="A418" s="17"/>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row>
    <row r="419">
      <c r="A419" s="17"/>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row>
    <row r="420">
      <c r="A420" s="17"/>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row>
    <row r="421">
      <c r="A421" s="17"/>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row>
    <row r="422">
      <c r="A422" s="17"/>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row>
    <row r="423">
      <c r="A423" s="17"/>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row>
    <row r="424">
      <c r="A424" s="17"/>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row>
    <row r="425">
      <c r="A425" s="17"/>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row>
    <row r="426">
      <c r="A426" s="17"/>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row>
    <row r="427">
      <c r="A427" s="17"/>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row>
    <row r="428">
      <c r="A428" s="17"/>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row>
    <row r="429">
      <c r="A429" s="17"/>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row>
    <row r="430">
      <c r="A430" s="17"/>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row>
    <row r="431">
      <c r="A431" s="17"/>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row>
    <row r="432">
      <c r="A432" s="17"/>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row>
    <row r="433">
      <c r="A433" s="17"/>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row>
    <row r="434">
      <c r="A434" s="17"/>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row>
    <row r="435">
      <c r="A435" s="17"/>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row>
    <row r="436">
      <c r="A436" s="17"/>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row>
    <row r="437">
      <c r="A437" s="17"/>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row>
    <row r="438">
      <c r="A438" s="17"/>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row>
    <row r="439">
      <c r="A439" s="17"/>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row>
    <row r="440">
      <c r="A440" s="17"/>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row>
    <row r="441">
      <c r="A441" s="17"/>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row>
    <row r="442">
      <c r="A442" s="17"/>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row>
    <row r="443">
      <c r="A443" s="17"/>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row>
    <row r="444">
      <c r="A444" s="17"/>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row>
    <row r="445">
      <c r="A445" s="17"/>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row>
    <row r="446">
      <c r="A446" s="17"/>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row>
    <row r="447">
      <c r="A447" s="17"/>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row>
    <row r="448">
      <c r="A448" s="17"/>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row>
    <row r="449">
      <c r="A449" s="17"/>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row>
    <row r="450">
      <c r="A450" s="17"/>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row>
    <row r="451">
      <c r="A451" s="17"/>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row>
    <row r="452">
      <c r="A452" s="17"/>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row>
    <row r="453">
      <c r="A453" s="17"/>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row>
    <row r="454">
      <c r="A454" s="17"/>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row>
    <row r="455">
      <c r="A455" s="17"/>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row>
    <row r="456">
      <c r="A456" s="17"/>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row>
    <row r="457">
      <c r="A457" s="17"/>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row>
    <row r="458">
      <c r="A458" s="17"/>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row>
    <row r="459">
      <c r="A459" s="17"/>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row>
    <row r="460">
      <c r="A460" s="17"/>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row>
    <row r="461">
      <c r="A461" s="17"/>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row>
    <row r="462">
      <c r="A462" s="17"/>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row>
    <row r="463">
      <c r="A463" s="17"/>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row>
    <row r="464">
      <c r="A464" s="17"/>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row>
    <row r="465">
      <c r="A465" s="17"/>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row>
    <row r="466">
      <c r="A466" s="17"/>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row>
    <row r="467">
      <c r="A467" s="17"/>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row>
    <row r="468">
      <c r="A468" s="17"/>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row>
    <row r="469">
      <c r="A469" s="17"/>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row>
    <row r="470">
      <c r="A470" s="17"/>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row>
    <row r="471">
      <c r="A471" s="17"/>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row>
    <row r="472">
      <c r="A472" s="17"/>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row>
    <row r="473">
      <c r="A473" s="17"/>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row>
    <row r="474">
      <c r="A474" s="17"/>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row>
    <row r="475">
      <c r="A475" s="17"/>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row>
    <row r="476">
      <c r="A476" s="17"/>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row>
    <row r="477">
      <c r="A477" s="17"/>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row>
    <row r="478">
      <c r="A478" s="17"/>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row>
    <row r="479">
      <c r="A479" s="17"/>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row>
    <row r="480">
      <c r="A480" s="17"/>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row>
    <row r="481">
      <c r="A481" s="17"/>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row>
    <row r="482">
      <c r="A482" s="17"/>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row>
    <row r="483">
      <c r="A483" s="17"/>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row>
    <row r="484">
      <c r="A484" s="17"/>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row>
    <row r="485">
      <c r="A485" s="17"/>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row>
    <row r="486">
      <c r="A486" s="17"/>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row>
    <row r="487">
      <c r="A487" s="17"/>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row>
    <row r="488">
      <c r="A488" s="17"/>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row>
    <row r="489">
      <c r="A489" s="17"/>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row>
    <row r="490">
      <c r="A490" s="17"/>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row>
    <row r="491">
      <c r="A491" s="17"/>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row>
    <row r="492">
      <c r="A492" s="17"/>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row>
    <row r="493">
      <c r="A493" s="17"/>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row>
    <row r="494">
      <c r="A494" s="17"/>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row>
    <row r="495">
      <c r="A495" s="17"/>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row>
    <row r="496">
      <c r="A496" s="17"/>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row>
    <row r="497">
      <c r="A497" s="17"/>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row>
    <row r="498">
      <c r="A498" s="17"/>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row>
    <row r="499">
      <c r="A499" s="17"/>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row>
    <row r="500">
      <c r="A500" s="17"/>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row>
    <row r="501">
      <c r="A501" s="17"/>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row>
    <row r="502">
      <c r="A502" s="17"/>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row>
    <row r="503">
      <c r="A503" s="17"/>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row>
    <row r="504">
      <c r="A504" s="17"/>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row>
    <row r="505">
      <c r="A505" s="17"/>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row>
    <row r="506">
      <c r="A506" s="17"/>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row>
    <row r="507">
      <c r="A507" s="17"/>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row>
    <row r="508">
      <c r="A508" s="17"/>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row>
    <row r="509">
      <c r="A509" s="17"/>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row>
    <row r="510">
      <c r="A510" s="17"/>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row>
    <row r="511">
      <c r="A511" s="17"/>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row>
    <row r="512">
      <c r="A512" s="17"/>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row>
    <row r="513">
      <c r="A513" s="17"/>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row>
    <row r="514">
      <c r="A514" s="17"/>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row>
    <row r="515">
      <c r="A515" s="17"/>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row>
    <row r="516">
      <c r="A516" s="17"/>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row>
    <row r="517">
      <c r="A517" s="17"/>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row>
    <row r="518">
      <c r="A518" s="17"/>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row>
    <row r="519">
      <c r="A519" s="17"/>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row>
    <row r="520">
      <c r="A520" s="17"/>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row>
    <row r="521">
      <c r="A521" s="17"/>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row>
    <row r="522">
      <c r="A522" s="17"/>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row>
    <row r="523">
      <c r="A523" s="17"/>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row>
    <row r="524">
      <c r="A524" s="17"/>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row>
    <row r="525">
      <c r="A525" s="17"/>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row>
    <row r="526">
      <c r="A526" s="17"/>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row>
    <row r="527">
      <c r="A527" s="17"/>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row>
    <row r="528">
      <c r="A528" s="17"/>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row>
    <row r="529">
      <c r="A529" s="17"/>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row>
    <row r="530">
      <c r="A530" s="17"/>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row>
    <row r="531">
      <c r="A531" s="17"/>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row>
    <row r="532">
      <c r="A532" s="17"/>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row>
    <row r="533">
      <c r="A533" s="17"/>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row>
    <row r="534">
      <c r="A534" s="17"/>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row>
    <row r="535">
      <c r="A535" s="17"/>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row>
    <row r="536">
      <c r="A536" s="17"/>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row>
    <row r="537">
      <c r="A537" s="17"/>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row>
    <row r="538">
      <c r="A538" s="17"/>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row>
    <row r="539">
      <c r="A539" s="17"/>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row>
    <row r="540">
      <c r="A540" s="17"/>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row>
    <row r="541">
      <c r="A541" s="17"/>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row>
    <row r="542">
      <c r="A542" s="17"/>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row>
    <row r="543">
      <c r="A543" s="17"/>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row>
    <row r="544">
      <c r="A544" s="17"/>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row>
    <row r="545">
      <c r="A545" s="17"/>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row>
    <row r="546">
      <c r="A546" s="17"/>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row>
    <row r="547">
      <c r="A547" s="17"/>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row>
    <row r="548">
      <c r="A548" s="17"/>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row>
    <row r="549">
      <c r="A549" s="17"/>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row>
    <row r="550">
      <c r="A550" s="17"/>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row>
    <row r="551">
      <c r="A551" s="17"/>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row>
    <row r="552">
      <c r="A552" s="17"/>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row>
    <row r="553">
      <c r="A553" s="17"/>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row>
    <row r="554">
      <c r="A554" s="17"/>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row>
    <row r="555">
      <c r="A555" s="17"/>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row>
    <row r="556">
      <c r="A556" s="17"/>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row>
    <row r="557">
      <c r="A557" s="17"/>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row>
    <row r="558">
      <c r="A558" s="17"/>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row>
    <row r="559">
      <c r="A559" s="17"/>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row>
    <row r="560">
      <c r="A560" s="17"/>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row>
    <row r="561">
      <c r="A561" s="17"/>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row>
    <row r="562">
      <c r="A562" s="17"/>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row>
    <row r="563">
      <c r="A563" s="17"/>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row>
    <row r="564">
      <c r="A564" s="17"/>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row>
    <row r="565">
      <c r="A565" s="17"/>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row>
    <row r="566">
      <c r="A566" s="17"/>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row>
    <row r="567">
      <c r="A567" s="17"/>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row>
    <row r="568">
      <c r="A568" s="17"/>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row>
    <row r="569">
      <c r="A569" s="17"/>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row>
    <row r="570">
      <c r="A570" s="17"/>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row>
    <row r="571">
      <c r="A571" s="17"/>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row>
    <row r="572">
      <c r="A572" s="17"/>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row>
    <row r="573">
      <c r="A573" s="17"/>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row>
    <row r="574">
      <c r="A574" s="17"/>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row>
    <row r="575">
      <c r="A575" s="17"/>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row>
    <row r="576">
      <c r="A576" s="17"/>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row>
    <row r="577">
      <c r="A577" s="17"/>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row>
    <row r="578">
      <c r="A578" s="17"/>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row>
    <row r="579">
      <c r="A579" s="17"/>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row>
    <row r="580">
      <c r="A580" s="17"/>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row>
    <row r="581">
      <c r="A581" s="17"/>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row>
    <row r="582">
      <c r="A582" s="17"/>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row>
    <row r="583">
      <c r="A583" s="17"/>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row>
    <row r="584">
      <c r="A584" s="17"/>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row>
    <row r="585">
      <c r="A585" s="17"/>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row>
    <row r="586">
      <c r="A586" s="17"/>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row>
    <row r="587">
      <c r="A587" s="17"/>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row>
    <row r="588">
      <c r="A588" s="17"/>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row>
    <row r="589">
      <c r="A589" s="17"/>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row>
    <row r="590">
      <c r="A590" s="17"/>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row>
    <row r="591">
      <c r="A591" s="17"/>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row>
    <row r="592">
      <c r="A592" s="17"/>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row>
    <row r="593">
      <c r="A593" s="17"/>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row>
    <row r="594">
      <c r="A594" s="17"/>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row>
    <row r="595">
      <c r="A595" s="17"/>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row>
    <row r="596">
      <c r="A596" s="17"/>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row>
    <row r="597">
      <c r="A597" s="17"/>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row>
    <row r="598">
      <c r="A598" s="17"/>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row>
    <row r="599">
      <c r="A599" s="17"/>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row>
    <row r="600">
      <c r="A600" s="17"/>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row>
    <row r="601">
      <c r="A601" s="17"/>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row>
    <row r="602">
      <c r="A602" s="17"/>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row>
    <row r="603">
      <c r="A603" s="17"/>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row>
    <row r="604">
      <c r="A604" s="17"/>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row>
    <row r="605">
      <c r="A605" s="17"/>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row>
    <row r="606">
      <c r="A606" s="17"/>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row>
    <row r="607">
      <c r="A607" s="17"/>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row>
    <row r="608">
      <c r="A608" s="17"/>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row>
    <row r="609">
      <c r="A609" s="17"/>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row>
    <row r="610">
      <c r="A610" s="17"/>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row>
    <row r="611">
      <c r="A611" s="17"/>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row>
    <row r="612">
      <c r="A612" s="17"/>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row>
    <row r="613">
      <c r="A613" s="17"/>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row>
    <row r="614">
      <c r="A614" s="17"/>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row>
    <row r="615">
      <c r="A615" s="17"/>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row>
    <row r="616">
      <c r="A616" s="17"/>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row>
    <row r="617">
      <c r="A617" s="17"/>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row>
    <row r="618">
      <c r="A618" s="17"/>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row>
    <row r="619">
      <c r="A619" s="17"/>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row>
    <row r="620">
      <c r="A620" s="17"/>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row>
    <row r="621">
      <c r="A621" s="17"/>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row>
    <row r="622">
      <c r="A622" s="17"/>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row>
    <row r="623">
      <c r="A623" s="17"/>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row>
    <row r="624">
      <c r="A624" s="17"/>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row>
    <row r="625">
      <c r="A625" s="17"/>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row>
    <row r="626">
      <c r="A626" s="17"/>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row>
    <row r="627">
      <c r="A627" s="17"/>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row>
    <row r="628">
      <c r="A628" s="17"/>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row>
    <row r="629">
      <c r="A629" s="17"/>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row>
    <row r="630">
      <c r="A630" s="17"/>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row>
    <row r="631">
      <c r="A631" s="17"/>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row>
    <row r="632">
      <c r="A632" s="17"/>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row>
    <row r="633">
      <c r="A633" s="17"/>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row>
    <row r="634">
      <c r="A634" s="17"/>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row>
    <row r="635">
      <c r="A635" s="17"/>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row>
    <row r="636">
      <c r="A636" s="17"/>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row>
    <row r="637">
      <c r="A637" s="17"/>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row>
    <row r="638">
      <c r="A638" s="17"/>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row>
    <row r="639">
      <c r="A639" s="17"/>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row>
    <row r="640">
      <c r="A640" s="17"/>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row>
    <row r="641">
      <c r="A641" s="17"/>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row>
    <row r="642">
      <c r="A642" s="17"/>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row>
    <row r="643">
      <c r="A643" s="17"/>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row>
    <row r="644">
      <c r="A644" s="17"/>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row>
    <row r="645">
      <c r="A645" s="17"/>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row>
    <row r="646">
      <c r="A646" s="17"/>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row>
    <row r="647">
      <c r="A647" s="17"/>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row>
    <row r="648">
      <c r="A648" s="17"/>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row>
    <row r="649">
      <c r="A649" s="17"/>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row>
    <row r="650">
      <c r="A650" s="17"/>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row>
    <row r="651">
      <c r="A651" s="17"/>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row>
    <row r="652">
      <c r="A652" s="17"/>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row>
    <row r="653">
      <c r="A653" s="17"/>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row>
    <row r="654">
      <c r="A654" s="17"/>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row>
    <row r="655">
      <c r="A655" s="17"/>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row>
    <row r="656">
      <c r="A656" s="17"/>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row>
    <row r="657">
      <c r="A657" s="17"/>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row>
    <row r="658">
      <c r="A658" s="17"/>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row>
    <row r="659">
      <c r="A659" s="17"/>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row>
    <row r="660">
      <c r="A660" s="17"/>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row>
    <row r="661">
      <c r="A661" s="17"/>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row>
    <row r="662">
      <c r="A662" s="17"/>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row>
    <row r="663">
      <c r="A663" s="17"/>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row>
    <row r="664">
      <c r="A664" s="17"/>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row>
    <row r="665">
      <c r="A665" s="17"/>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row>
    <row r="666">
      <c r="A666" s="17"/>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row>
    <row r="667">
      <c r="A667" s="17"/>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row>
    <row r="668">
      <c r="A668" s="17"/>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row>
    <row r="669">
      <c r="A669" s="17"/>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row>
    <row r="670">
      <c r="A670" s="17"/>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row>
    <row r="671">
      <c r="A671" s="17"/>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row>
    <row r="672">
      <c r="A672" s="17"/>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row>
    <row r="673">
      <c r="A673" s="17"/>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row>
    <row r="674">
      <c r="A674" s="17"/>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row>
    <row r="675">
      <c r="A675" s="17"/>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row>
    <row r="676">
      <c r="A676" s="17"/>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row>
    <row r="677">
      <c r="A677" s="17"/>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row>
    <row r="678">
      <c r="A678" s="17"/>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row>
    <row r="679">
      <c r="A679" s="17"/>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row>
    <row r="680">
      <c r="A680" s="17"/>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row>
    <row r="681">
      <c r="A681" s="17"/>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row>
    <row r="682">
      <c r="A682" s="17"/>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row>
    <row r="683">
      <c r="A683" s="17"/>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row>
    <row r="684">
      <c r="A684" s="17"/>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row>
    <row r="685">
      <c r="A685" s="17"/>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row>
    <row r="686">
      <c r="A686" s="17"/>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row>
    <row r="687">
      <c r="A687" s="17"/>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row>
    <row r="688">
      <c r="A688" s="17"/>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row>
    <row r="689">
      <c r="A689" s="17"/>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row>
    <row r="690">
      <c r="A690" s="17"/>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row>
    <row r="691">
      <c r="A691" s="17"/>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row>
    <row r="692">
      <c r="A692" s="17"/>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row>
    <row r="693">
      <c r="A693" s="17"/>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row>
    <row r="694">
      <c r="A694" s="17"/>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row>
    <row r="695">
      <c r="A695" s="17"/>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row>
    <row r="696">
      <c r="A696" s="17"/>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row>
    <row r="697">
      <c r="A697" s="17"/>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row>
    <row r="698">
      <c r="A698" s="17"/>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row>
    <row r="699">
      <c r="A699" s="17"/>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row>
    <row r="700">
      <c r="A700" s="17"/>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row>
    <row r="701">
      <c r="A701" s="17"/>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row>
    <row r="702">
      <c r="A702" s="17"/>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row>
    <row r="703">
      <c r="A703" s="17"/>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row>
    <row r="704">
      <c r="A704" s="17"/>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row>
    <row r="705">
      <c r="A705" s="17"/>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row>
    <row r="706">
      <c r="A706" s="17"/>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row>
    <row r="707">
      <c r="A707" s="17"/>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row>
    <row r="708">
      <c r="A708" s="17"/>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row>
    <row r="709">
      <c r="A709" s="17"/>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row>
    <row r="710">
      <c r="A710" s="17"/>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row>
    <row r="711">
      <c r="A711" s="17"/>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row>
    <row r="712">
      <c r="A712" s="17"/>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row>
    <row r="713">
      <c r="A713" s="17"/>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row>
    <row r="714">
      <c r="A714" s="17"/>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row>
    <row r="715">
      <c r="A715" s="17"/>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row>
    <row r="716">
      <c r="A716" s="17"/>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row>
    <row r="717">
      <c r="A717" s="17"/>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row>
    <row r="718">
      <c r="A718" s="17"/>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row>
    <row r="719">
      <c r="A719" s="17"/>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row>
    <row r="720">
      <c r="A720" s="17"/>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row>
    <row r="721">
      <c r="A721" s="17"/>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row>
    <row r="722">
      <c r="A722" s="17"/>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row>
    <row r="723">
      <c r="A723" s="17"/>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row>
    <row r="724">
      <c r="A724" s="17"/>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row>
    <row r="725">
      <c r="A725" s="17"/>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row>
    <row r="726">
      <c r="A726" s="17"/>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row>
    <row r="727">
      <c r="A727" s="17"/>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row>
    <row r="728">
      <c r="A728" s="17"/>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row>
    <row r="729">
      <c r="A729" s="17"/>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row>
    <row r="730">
      <c r="A730" s="17"/>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row>
    <row r="731">
      <c r="A731" s="17"/>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row>
    <row r="732">
      <c r="A732" s="17"/>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row>
    <row r="733">
      <c r="A733" s="17"/>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row>
    <row r="734">
      <c r="A734" s="17"/>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row>
    <row r="735">
      <c r="A735" s="17"/>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row>
    <row r="736">
      <c r="A736" s="17"/>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row>
    <row r="737">
      <c r="A737" s="17"/>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row>
    <row r="738">
      <c r="A738" s="17"/>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row>
    <row r="739">
      <c r="A739" s="17"/>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row>
    <row r="740">
      <c r="A740" s="17"/>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row>
    <row r="741">
      <c r="A741" s="17"/>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row>
    <row r="742">
      <c r="A742" s="17"/>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row>
    <row r="743">
      <c r="A743" s="17"/>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row>
    <row r="744">
      <c r="A744" s="17"/>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row>
    <row r="745">
      <c r="A745" s="17"/>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row>
    <row r="746">
      <c r="A746" s="17"/>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row>
    <row r="747">
      <c r="A747" s="17"/>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row>
    <row r="748">
      <c r="A748" s="17"/>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row>
    <row r="749">
      <c r="A749" s="17"/>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row>
    <row r="750">
      <c r="A750" s="17"/>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row>
    <row r="751">
      <c r="A751" s="17"/>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row>
    <row r="752">
      <c r="A752" s="17"/>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row>
    <row r="753">
      <c r="A753" s="17"/>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row>
    <row r="754">
      <c r="A754" s="17"/>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row>
    <row r="755">
      <c r="A755" s="17"/>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row>
    <row r="756">
      <c r="A756" s="17"/>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row>
    <row r="757">
      <c r="A757" s="17"/>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row>
    <row r="758">
      <c r="A758" s="17"/>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row>
    <row r="759">
      <c r="A759" s="17"/>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row>
    <row r="760">
      <c r="A760" s="17"/>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row>
    <row r="761">
      <c r="A761" s="17"/>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row>
    <row r="762">
      <c r="A762" s="17"/>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row>
    <row r="763">
      <c r="A763" s="17"/>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row>
    <row r="764">
      <c r="A764" s="17"/>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row>
    <row r="765">
      <c r="A765" s="17"/>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row>
    <row r="766">
      <c r="A766" s="17"/>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row>
    <row r="767">
      <c r="A767" s="17"/>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row>
    <row r="768">
      <c r="A768" s="17"/>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row>
    <row r="769">
      <c r="A769" s="17"/>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row>
    <row r="770">
      <c r="A770" s="17"/>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row>
    <row r="771">
      <c r="A771" s="17"/>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row>
    <row r="772">
      <c r="A772" s="17"/>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row>
    <row r="773">
      <c r="A773" s="17"/>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row>
    <row r="774">
      <c r="A774" s="17"/>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row>
    <row r="775">
      <c r="A775" s="17"/>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row>
    <row r="776">
      <c r="A776" s="17"/>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row>
    <row r="777">
      <c r="A777" s="17"/>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row>
    <row r="778">
      <c r="A778" s="17"/>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row>
    <row r="779">
      <c r="A779" s="17"/>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row>
    <row r="780">
      <c r="A780" s="17"/>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row>
    <row r="781">
      <c r="A781" s="17"/>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row>
    <row r="782">
      <c r="A782" s="17"/>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row>
    <row r="783">
      <c r="A783" s="17"/>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row>
    <row r="784">
      <c r="A784" s="17"/>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row>
    <row r="785">
      <c r="A785" s="17"/>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row>
    <row r="786">
      <c r="A786" s="17"/>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row>
    <row r="787">
      <c r="A787" s="17"/>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row>
    <row r="788">
      <c r="A788" s="17"/>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row>
    <row r="789">
      <c r="A789" s="17"/>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row>
    <row r="790">
      <c r="A790" s="17"/>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row>
    <row r="791">
      <c r="A791" s="17"/>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row>
    <row r="792">
      <c r="A792" s="17"/>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row>
    <row r="793">
      <c r="A793" s="17"/>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row>
    <row r="794">
      <c r="A794" s="17"/>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row>
    <row r="795">
      <c r="A795" s="17"/>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row>
    <row r="796">
      <c r="A796" s="17"/>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row>
    <row r="797">
      <c r="A797" s="17"/>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row>
    <row r="798">
      <c r="A798" s="17"/>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row>
    <row r="799">
      <c r="A799" s="17"/>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row>
    <row r="800">
      <c r="A800" s="17"/>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row>
    <row r="801">
      <c r="A801" s="17"/>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row>
    <row r="802">
      <c r="A802" s="17"/>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row>
    <row r="803">
      <c r="A803" s="17"/>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row>
    <row r="804">
      <c r="A804" s="17"/>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row>
    <row r="805">
      <c r="A805" s="17"/>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row>
    <row r="806">
      <c r="A806" s="17"/>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row>
    <row r="807">
      <c r="A807" s="17"/>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row>
    <row r="808">
      <c r="A808" s="17"/>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row>
    <row r="809">
      <c r="A809" s="17"/>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row>
    <row r="810">
      <c r="A810" s="17"/>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row>
    <row r="811">
      <c r="A811" s="17"/>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row>
    <row r="812">
      <c r="A812" s="17"/>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row>
    <row r="813">
      <c r="A813" s="17"/>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row>
    <row r="814">
      <c r="A814" s="17"/>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row>
    <row r="815">
      <c r="A815" s="17"/>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row>
    <row r="816">
      <c r="A816" s="17"/>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row>
    <row r="817">
      <c r="A817" s="17"/>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row>
    <row r="818">
      <c r="A818" s="17"/>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row>
    <row r="819">
      <c r="A819" s="17"/>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row>
    <row r="820">
      <c r="A820" s="17"/>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row>
    <row r="821">
      <c r="A821" s="17"/>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row>
    <row r="822">
      <c r="A822" s="17"/>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row>
    <row r="823">
      <c r="A823" s="17"/>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row>
    <row r="824">
      <c r="A824" s="17"/>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row>
    <row r="825">
      <c r="A825" s="17"/>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row>
    <row r="826">
      <c r="A826" s="17"/>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row>
    <row r="827">
      <c r="A827" s="17"/>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row>
    <row r="828">
      <c r="A828" s="17"/>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row>
    <row r="829">
      <c r="A829" s="17"/>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row>
    <row r="830">
      <c r="A830" s="17"/>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row>
    <row r="831">
      <c r="A831" s="17"/>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row>
    <row r="832">
      <c r="A832" s="17"/>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row>
    <row r="833">
      <c r="A833" s="17"/>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row>
    <row r="834">
      <c r="A834" s="17"/>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row>
    <row r="835">
      <c r="A835" s="17"/>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row>
    <row r="836">
      <c r="A836" s="17"/>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row>
    <row r="837">
      <c r="A837" s="17"/>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row>
    <row r="838">
      <c r="A838" s="17"/>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row>
    <row r="839">
      <c r="A839" s="17"/>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row>
    <row r="840">
      <c r="A840" s="17"/>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row>
    <row r="841">
      <c r="A841" s="17"/>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row>
    <row r="842">
      <c r="A842" s="17"/>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row>
    <row r="843">
      <c r="A843" s="17"/>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row>
    <row r="844">
      <c r="A844" s="17"/>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row>
    <row r="845">
      <c r="A845" s="17"/>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row>
    <row r="846">
      <c r="A846" s="17"/>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row>
    <row r="847">
      <c r="A847" s="17"/>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row>
    <row r="848">
      <c r="A848" s="17"/>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row>
    <row r="849">
      <c r="A849" s="17"/>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row>
    <row r="850">
      <c r="A850" s="17"/>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row>
    <row r="851">
      <c r="A851" s="17"/>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row>
    <row r="852">
      <c r="A852" s="17"/>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row>
    <row r="853">
      <c r="A853" s="17"/>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row>
    <row r="854">
      <c r="A854" s="17"/>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row>
    <row r="855">
      <c r="A855" s="17"/>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row>
    <row r="856">
      <c r="A856" s="17"/>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row>
    <row r="857">
      <c r="A857" s="17"/>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row>
    <row r="858">
      <c r="A858" s="17"/>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row>
    <row r="859">
      <c r="A859" s="17"/>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row>
    <row r="860">
      <c r="A860" s="17"/>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row>
    <row r="861">
      <c r="A861" s="17"/>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row>
    <row r="862">
      <c r="A862" s="17"/>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row>
    <row r="863">
      <c r="A863" s="17"/>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row>
    <row r="864">
      <c r="A864" s="17"/>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row>
    <row r="865">
      <c r="A865" s="17"/>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row>
    <row r="866">
      <c r="A866" s="17"/>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row>
    <row r="867">
      <c r="A867" s="17"/>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row>
    <row r="868">
      <c r="A868" s="17"/>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row>
    <row r="869">
      <c r="A869" s="17"/>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row>
    <row r="870">
      <c r="A870" s="17"/>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row>
    <row r="871">
      <c r="A871" s="17"/>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row>
    <row r="872">
      <c r="A872" s="17"/>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row>
    <row r="873">
      <c r="A873" s="17"/>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row>
    <row r="874">
      <c r="A874" s="17"/>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row>
    <row r="875">
      <c r="A875" s="17"/>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row>
    <row r="876">
      <c r="A876" s="17"/>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row>
    <row r="877">
      <c r="A877" s="17"/>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row>
    <row r="878">
      <c r="A878" s="17"/>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row>
    <row r="879">
      <c r="A879" s="17"/>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row>
    <row r="880">
      <c r="A880" s="17"/>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row>
    <row r="881">
      <c r="A881" s="17"/>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row>
    <row r="882">
      <c r="A882" s="17"/>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row>
    <row r="883">
      <c r="A883" s="17"/>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row>
    <row r="884">
      <c r="A884" s="17"/>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row>
    <row r="885">
      <c r="A885" s="17"/>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row>
    <row r="886">
      <c r="A886" s="17"/>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row>
    <row r="887">
      <c r="A887" s="17"/>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row>
    <row r="888">
      <c r="A888" s="17"/>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row>
    <row r="889">
      <c r="A889" s="17"/>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row>
    <row r="890">
      <c r="A890" s="17"/>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row>
    <row r="891">
      <c r="A891" s="17"/>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row>
    <row r="892">
      <c r="A892" s="17"/>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row>
    <row r="893">
      <c r="A893" s="17"/>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row>
    <row r="894">
      <c r="A894" s="17"/>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row>
    <row r="895">
      <c r="A895" s="17"/>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row>
    <row r="896">
      <c r="A896" s="17"/>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row>
    <row r="897">
      <c r="A897" s="17"/>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row>
    <row r="898">
      <c r="A898" s="17"/>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row>
    <row r="899">
      <c r="A899" s="17"/>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row>
    <row r="900">
      <c r="A900" s="17"/>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row>
    <row r="901">
      <c r="A901" s="17"/>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row>
    <row r="902">
      <c r="A902" s="17"/>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row>
    <row r="903">
      <c r="A903" s="17"/>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row>
    <row r="904">
      <c r="A904" s="17"/>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row>
    <row r="905">
      <c r="A905" s="17"/>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row>
    <row r="906">
      <c r="A906" s="17"/>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row>
    <row r="907">
      <c r="A907" s="17"/>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row>
    <row r="908">
      <c r="A908" s="17"/>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row>
    <row r="909">
      <c r="A909" s="17"/>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row>
    <row r="910">
      <c r="A910" s="17"/>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row>
    <row r="911">
      <c r="A911" s="17"/>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row>
    <row r="912">
      <c r="A912" s="17"/>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row>
    <row r="913">
      <c r="A913" s="17"/>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row>
    <row r="914">
      <c r="A914" s="17"/>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row>
    <row r="915">
      <c r="A915" s="17"/>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row>
    <row r="916">
      <c r="A916" s="17"/>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row>
    <row r="917">
      <c r="A917" s="17"/>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row>
    <row r="918">
      <c r="A918" s="17"/>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row>
    <row r="919">
      <c r="A919" s="17"/>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row>
    <row r="920">
      <c r="A920" s="17"/>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row>
    <row r="921">
      <c r="A921" s="17"/>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row>
    <row r="922">
      <c r="A922" s="17"/>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row>
    <row r="923">
      <c r="A923" s="17"/>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row>
    <row r="924">
      <c r="A924" s="17"/>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row>
    <row r="925">
      <c r="A925" s="17"/>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row>
    <row r="926">
      <c r="A926" s="17"/>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row>
    <row r="927">
      <c r="A927" s="17"/>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row>
    <row r="928">
      <c r="A928" s="17"/>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row>
    <row r="929">
      <c r="A929" s="17"/>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row>
    <row r="930">
      <c r="A930" s="17"/>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row>
    <row r="931">
      <c r="A931" s="17"/>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row>
    <row r="932">
      <c r="A932" s="17"/>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row>
    <row r="933">
      <c r="A933" s="17"/>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row>
    <row r="934">
      <c r="A934" s="17"/>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row>
    <row r="935">
      <c r="A935" s="17"/>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row>
    <row r="936">
      <c r="A936" s="17"/>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row>
    <row r="937">
      <c r="A937" s="17"/>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row>
    <row r="938">
      <c r="A938" s="17"/>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row>
    <row r="939">
      <c r="A939" s="17"/>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row>
    <row r="940">
      <c r="A940" s="17"/>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row>
    <row r="941">
      <c r="A941" s="17"/>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row>
    <row r="942">
      <c r="A942" s="17"/>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row>
    <row r="943">
      <c r="A943" s="17"/>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row>
    <row r="944">
      <c r="A944" s="17"/>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row>
    <row r="945">
      <c r="A945" s="17"/>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row>
    <row r="946">
      <c r="A946" s="17"/>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row>
    <row r="947">
      <c r="A947" s="17"/>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row>
    <row r="948">
      <c r="A948" s="17"/>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row>
    <row r="949">
      <c r="A949" s="17"/>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row>
    <row r="950">
      <c r="A950" s="17"/>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row>
    <row r="951">
      <c r="A951" s="17"/>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row>
    <row r="952">
      <c r="A952" s="17"/>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row>
    <row r="953">
      <c r="A953" s="17"/>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row>
    <row r="954">
      <c r="A954" s="17"/>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row>
    <row r="955">
      <c r="A955" s="17"/>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row>
    <row r="956">
      <c r="A956" s="17"/>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row>
    <row r="957">
      <c r="A957" s="17"/>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row>
    <row r="958">
      <c r="A958" s="17"/>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row>
    <row r="959">
      <c r="A959" s="17"/>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row>
    <row r="960">
      <c r="A960" s="17"/>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row>
    <row r="961">
      <c r="A961" s="17"/>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row>
    <row r="962">
      <c r="A962" s="17"/>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row>
    <row r="963">
      <c r="A963" s="17"/>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row>
    <row r="964">
      <c r="A964" s="17"/>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row>
    <row r="965">
      <c r="A965" s="17"/>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63"/>
    <col customWidth="1" min="2" max="2" width="13.0"/>
    <col customWidth="1" min="3" max="3" width="11.13"/>
    <col customWidth="1" min="4" max="4" width="5.88"/>
    <col customWidth="1" min="5" max="5" width="20.0"/>
    <col customWidth="1" min="6" max="6" width="10.63"/>
    <col customWidth="1" min="7" max="8" width="10.38"/>
    <col customWidth="1" min="9" max="9" width="10.25"/>
    <col customWidth="1" min="10" max="10" width="11.63"/>
    <col customWidth="1" min="11" max="11" width="9.0"/>
    <col customWidth="1" min="12" max="12" width="8.38"/>
    <col customWidth="1" min="13" max="14" width="9.13"/>
    <col customWidth="1" min="15" max="15" width="11.75"/>
    <col customWidth="1" min="16" max="16" width="9.88"/>
    <col customWidth="1" min="17" max="17" width="13.0"/>
    <col customWidth="1" min="18" max="18" width="10.63"/>
    <col customWidth="1" hidden="1" min="19" max="19" width="10.75"/>
    <col customWidth="1" hidden="1" min="20" max="20" width="10.0"/>
    <col customWidth="1" hidden="1" min="21" max="21" width="10.75"/>
    <col hidden="1" min="22" max="22" width="12.63"/>
    <col customWidth="1" min="25" max="25" width="107.88"/>
    <col customWidth="1" min="26" max="26" width="37.5"/>
    <col customWidth="1" min="27" max="27" width="61.38"/>
  </cols>
  <sheetData>
    <row r="1" ht="55.5" customHeight="1">
      <c r="A1" s="32" t="s">
        <v>0</v>
      </c>
      <c r="B1" s="33" t="s">
        <v>718</v>
      </c>
      <c r="C1" s="33" t="s">
        <v>2</v>
      </c>
      <c r="D1" s="33" t="s">
        <v>3</v>
      </c>
      <c r="E1" s="33" t="s">
        <v>4</v>
      </c>
      <c r="F1" s="34" t="s">
        <v>719</v>
      </c>
      <c r="G1" s="34" t="s">
        <v>720</v>
      </c>
      <c r="H1" s="35" t="s">
        <v>721</v>
      </c>
      <c r="I1" s="35" t="s">
        <v>722</v>
      </c>
      <c r="J1" s="36" t="s">
        <v>723</v>
      </c>
      <c r="K1" s="34" t="s">
        <v>724</v>
      </c>
      <c r="L1" s="34" t="s">
        <v>725</v>
      </c>
      <c r="M1" s="35" t="s">
        <v>726</v>
      </c>
      <c r="N1" s="35" t="s">
        <v>727</v>
      </c>
      <c r="O1" s="36" t="s">
        <v>728</v>
      </c>
      <c r="P1" s="35" t="s">
        <v>729</v>
      </c>
      <c r="Q1" s="35" t="s">
        <v>730</v>
      </c>
      <c r="R1" s="35" t="s">
        <v>731</v>
      </c>
      <c r="S1" s="35" t="s">
        <v>732</v>
      </c>
      <c r="T1" s="35" t="s">
        <v>733</v>
      </c>
      <c r="U1" s="35" t="s">
        <v>734</v>
      </c>
      <c r="V1" s="36" t="s">
        <v>10</v>
      </c>
      <c r="W1" s="33" t="s">
        <v>11</v>
      </c>
      <c r="X1" s="35" t="s">
        <v>735</v>
      </c>
      <c r="Y1" s="37" t="s">
        <v>736</v>
      </c>
      <c r="Z1" s="33" t="s">
        <v>737</v>
      </c>
      <c r="AA1" s="38" t="s">
        <v>14</v>
      </c>
      <c r="AB1" s="39"/>
      <c r="AC1" s="39"/>
      <c r="AD1" s="39"/>
      <c r="AE1" s="39"/>
      <c r="AF1" s="39"/>
      <c r="AG1" s="39"/>
      <c r="AH1" s="39"/>
      <c r="AI1" s="39"/>
      <c r="AJ1" s="39"/>
      <c r="AK1" s="39"/>
    </row>
    <row r="2">
      <c r="A2" s="40">
        <v>43982.0</v>
      </c>
      <c r="B2" s="41" t="s">
        <v>51</v>
      </c>
      <c r="C2" s="42" t="s">
        <v>738</v>
      </c>
      <c r="D2" s="8">
        <v>54.0</v>
      </c>
      <c r="E2" s="8" t="s">
        <v>739</v>
      </c>
      <c r="F2" s="43">
        <v>18.0</v>
      </c>
      <c r="G2" s="43">
        <v>34.0</v>
      </c>
      <c r="J2" s="44"/>
      <c r="K2" s="43">
        <v>1.0</v>
      </c>
      <c r="L2" s="45"/>
      <c r="O2" s="44"/>
      <c r="P2" s="8">
        <v>1.0</v>
      </c>
      <c r="U2" s="8">
        <v>1.0</v>
      </c>
      <c r="V2" s="44"/>
      <c r="Y2" s="46" t="s">
        <v>740</v>
      </c>
      <c r="Z2" s="8" t="s">
        <v>741</v>
      </c>
    </row>
    <row r="3">
      <c r="A3" s="47"/>
      <c r="B3" s="41" t="s">
        <v>40</v>
      </c>
      <c r="C3" s="42" t="s">
        <v>742</v>
      </c>
      <c r="D3" s="8">
        <v>52.0</v>
      </c>
      <c r="E3" s="8" t="s">
        <v>743</v>
      </c>
      <c r="F3" s="45"/>
      <c r="G3" s="45"/>
      <c r="H3" s="8">
        <v>32.0</v>
      </c>
      <c r="I3" s="8">
        <v>22.0</v>
      </c>
      <c r="J3" s="44">
        <f>sum(F2:I3)</f>
        <v>106</v>
      </c>
      <c r="K3" s="45"/>
      <c r="L3" s="45"/>
      <c r="M3" s="8">
        <v>3.0</v>
      </c>
      <c r="O3" s="48">
        <f>sum(K2:N3)</f>
        <v>4</v>
      </c>
      <c r="V3" s="44">
        <f>sum(P2:U3)</f>
        <v>2</v>
      </c>
      <c r="Y3" s="49"/>
    </row>
    <row r="4">
      <c r="A4" s="50">
        <v>43983.0</v>
      </c>
      <c r="B4" s="51" t="s">
        <v>51</v>
      </c>
      <c r="C4" s="51" t="s">
        <v>744</v>
      </c>
      <c r="D4" s="8">
        <v>66.0</v>
      </c>
      <c r="E4" s="8" t="s">
        <v>23</v>
      </c>
      <c r="F4" s="43">
        <v>42.0</v>
      </c>
      <c r="G4" s="43">
        <v>30.0</v>
      </c>
      <c r="J4" s="44"/>
      <c r="K4" s="45"/>
      <c r="L4" s="45"/>
      <c r="O4" s="44"/>
      <c r="V4" s="44"/>
      <c r="Y4" s="49"/>
      <c r="Z4" s="8"/>
      <c r="AA4" s="8"/>
    </row>
    <row r="5">
      <c r="A5" s="52"/>
      <c r="B5" s="53" t="s">
        <v>40</v>
      </c>
      <c r="C5" s="53" t="s">
        <v>745</v>
      </c>
      <c r="D5" s="8">
        <v>66.0</v>
      </c>
      <c r="E5" s="54" t="s">
        <v>746</v>
      </c>
      <c r="F5" s="45"/>
      <c r="G5" s="45"/>
      <c r="H5" s="8">
        <v>45.0</v>
      </c>
      <c r="I5" s="8">
        <v>40.0</v>
      </c>
      <c r="J5" s="44">
        <f>sum(F4:I5)</f>
        <v>157</v>
      </c>
      <c r="K5" s="45"/>
      <c r="L5" s="45"/>
      <c r="O5" s="48">
        <f>sum(K4:N5)</f>
        <v>0</v>
      </c>
      <c r="V5" s="44">
        <f>sum(P4:U5)</f>
        <v>0</v>
      </c>
      <c r="Y5" s="46" t="s">
        <v>747</v>
      </c>
      <c r="Z5" s="8"/>
    </row>
    <row r="6">
      <c r="A6" s="55">
        <v>43984.0</v>
      </c>
      <c r="B6" s="53" t="s">
        <v>51</v>
      </c>
      <c r="C6" s="56" t="s">
        <v>742</v>
      </c>
      <c r="D6" s="8">
        <v>67.0</v>
      </c>
      <c r="E6" s="54" t="s">
        <v>748</v>
      </c>
      <c r="F6" s="43">
        <v>23.0</v>
      </c>
      <c r="G6" s="43">
        <v>31.0</v>
      </c>
      <c r="J6" s="44"/>
      <c r="K6" s="45"/>
      <c r="L6" s="45"/>
      <c r="O6" s="44"/>
      <c r="V6" s="44"/>
      <c r="Y6" s="49"/>
      <c r="AA6" s="8"/>
    </row>
    <row r="7">
      <c r="A7" s="52"/>
      <c r="B7" s="53" t="s">
        <v>40</v>
      </c>
      <c r="C7" s="56" t="s">
        <v>749</v>
      </c>
      <c r="D7" s="8">
        <v>67.0</v>
      </c>
      <c r="E7" s="8" t="s">
        <v>748</v>
      </c>
      <c r="F7" s="45"/>
      <c r="G7" s="45"/>
      <c r="H7" s="8">
        <v>19.0</v>
      </c>
      <c r="I7" s="8">
        <v>35.0</v>
      </c>
      <c r="J7" s="44">
        <f>sum(F6:I7)</f>
        <v>108</v>
      </c>
      <c r="K7" s="45"/>
      <c r="L7" s="45"/>
      <c r="M7" s="8">
        <v>1.0</v>
      </c>
      <c r="O7" s="48">
        <f>sum(K6:N7)</f>
        <v>1</v>
      </c>
      <c r="V7" s="44">
        <f>sum(P6:U7)</f>
        <v>0</v>
      </c>
      <c r="Y7" s="57"/>
    </row>
    <row r="8">
      <c r="A8" s="58">
        <v>43985.0</v>
      </c>
      <c r="B8" s="53" t="s">
        <v>51</v>
      </c>
      <c r="C8" s="56" t="s">
        <v>750</v>
      </c>
      <c r="D8" s="8">
        <v>72.0</v>
      </c>
      <c r="E8" s="8" t="s">
        <v>751</v>
      </c>
      <c r="F8" s="43">
        <v>3.0</v>
      </c>
      <c r="G8" s="43">
        <v>13.0</v>
      </c>
      <c r="J8" s="44"/>
      <c r="K8" s="43">
        <v>2.0</v>
      </c>
      <c r="L8" s="45"/>
      <c r="O8" s="44"/>
      <c r="P8" s="8">
        <v>1.0</v>
      </c>
      <c r="V8" s="44"/>
      <c r="X8" s="8">
        <v>0.0</v>
      </c>
      <c r="Y8" s="46" t="s">
        <v>752</v>
      </c>
      <c r="Z8" s="8"/>
      <c r="AA8" s="8"/>
    </row>
    <row r="9">
      <c r="A9" s="52"/>
      <c r="B9" s="53" t="s">
        <v>44</v>
      </c>
      <c r="C9" s="56" t="s">
        <v>738</v>
      </c>
      <c r="D9" s="8">
        <v>74.0</v>
      </c>
      <c r="E9" s="8" t="s">
        <v>753</v>
      </c>
      <c r="F9" s="45"/>
      <c r="G9" s="45"/>
      <c r="H9" s="8">
        <v>27.0</v>
      </c>
      <c r="I9" s="8">
        <v>17.0</v>
      </c>
      <c r="J9" s="44">
        <f>sum(F8:I9)</f>
        <v>60</v>
      </c>
      <c r="K9" s="45"/>
      <c r="L9" s="45"/>
      <c r="N9" s="8">
        <v>1.0</v>
      </c>
      <c r="O9" s="48">
        <f>sum(K8:N9)</f>
        <v>3</v>
      </c>
      <c r="V9" s="44">
        <f>sum(P8:U9)</f>
        <v>1</v>
      </c>
      <c r="X9" s="8">
        <v>4.0</v>
      </c>
      <c r="Y9" s="49"/>
    </row>
    <row r="10">
      <c r="A10" s="55">
        <v>43986.0</v>
      </c>
      <c r="B10" s="53" t="s">
        <v>51</v>
      </c>
      <c r="C10" s="56" t="s">
        <v>745</v>
      </c>
      <c r="D10" s="8">
        <v>85.0</v>
      </c>
      <c r="E10" s="8" t="s">
        <v>23</v>
      </c>
      <c r="F10" s="43">
        <v>16.0</v>
      </c>
      <c r="G10" s="43">
        <v>21.0</v>
      </c>
      <c r="J10" s="44"/>
      <c r="K10" s="45"/>
      <c r="L10" s="45"/>
      <c r="O10" s="44"/>
      <c r="V10" s="44"/>
      <c r="Y10" s="46" t="s">
        <v>754</v>
      </c>
    </row>
    <row r="11" ht="52.5" customHeight="1">
      <c r="A11" s="52"/>
      <c r="B11" s="53" t="s">
        <v>40</v>
      </c>
      <c r="C11" s="56" t="s">
        <v>749</v>
      </c>
      <c r="D11" s="8">
        <v>82.0</v>
      </c>
      <c r="E11" s="8" t="s">
        <v>755</v>
      </c>
      <c r="F11" s="45"/>
      <c r="G11" s="45"/>
      <c r="H11" s="8">
        <v>14.0</v>
      </c>
      <c r="I11" s="8">
        <v>4.0</v>
      </c>
      <c r="J11" s="44">
        <f>sum(F10:I11)</f>
        <v>55</v>
      </c>
      <c r="K11" s="45"/>
      <c r="L11" s="45"/>
      <c r="O11" s="48">
        <f>sum(K10:N11)</f>
        <v>0</v>
      </c>
      <c r="V11" s="44">
        <f>sum(P10:U11)</f>
        <v>0</v>
      </c>
      <c r="X11" s="8">
        <v>0.0</v>
      </c>
      <c r="Y11" s="46" t="s">
        <v>756</v>
      </c>
    </row>
    <row r="12">
      <c r="A12" s="55">
        <v>43987.0</v>
      </c>
      <c r="B12" s="53" t="s">
        <v>51</v>
      </c>
      <c r="C12" s="56" t="s">
        <v>744</v>
      </c>
      <c r="D12" s="8">
        <v>80.0</v>
      </c>
      <c r="E12" s="8" t="s">
        <v>23</v>
      </c>
      <c r="F12" s="43">
        <v>21.0</v>
      </c>
      <c r="G12" s="43">
        <v>27.0</v>
      </c>
      <c r="J12" s="44"/>
      <c r="K12" s="45"/>
      <c r="L12" s="45"/>
      <c r="O12" s="44"/>
      <c r="V12" s="44"/>
      <c r="Y12" s="49"/>
    </row>
    <row r="13">
      <c r="A13" s="52"/>
      <c r="B13" s="53" t="s">
        <v>44</v>
      </c>
      <c r="C13" s="56" t="s">
        <v>738</v>
      </c>
      <c r="D13" s="8">
        <v>84.0</v>
      </c>
      <c r="E13" s="8" t="s">
        <v>23</v>
      </c>
      <c r="F13" s="45"/>
      <c r="G13" s="45"/>
      <c r="H13" s="8">
        <v>20.0</v>
      </c>
      <c r="I13" s="8">
        <v>37.0</v>
      </c>
      <c r="J13" s="44">
        <f>sum(F12:I13)</f>
        <v>105</v>
      </c>
      <c r="K13" s="45"/>
      <c r="L13" s="45"/>
      <c r="M13" s="8">
        <v>3.0</v>
      </c>
      <c r="O13" s="48">
        <f>sum(K12:N13)</f>
        <v>3</v>
      </c>
      <c r="P13" s="8">
        <v>3.0</v>
      </c>
      <c r="V13" s="44">
        <f>sum(P12:U13)</f>
        <v>3</v>
      </c>
      <c r="Y13" s="49"/>
    </row>
    <row r="14">
      <c r="A14" s="59">
        <v>43988.0</v>
      </c>
      <c r="B14" s="60" t="s">
        <v>51</v>
      </c>
      <c r="C14" s="61" t="s">
        <v>750</v>
      </c>
      <c r="D14" s="8">
        <v>75.0</v>
      </c>
      <c r="E14" s="8" t="s">
        <v>23</v>
      </c>
      <c r="F14" s="43">
        <v>42.0</v>
      </c>
      <c r="G14" s="43">
        <v>38.0</v>
      </c>
      <c r="J14" s="44"/>
      <c r="K14" s="43">
        <v>7.0</v>
      </c>
      <c r="L14" s="43">
        <v>10.0</v>
      </c>
      <c r="O14" s="44"/>
      <c r="P14" s="8"/>
      <c r="R14" s="8">
        <v>17.0</v>
      </c>
      <c r="U14" s="8">
        <v>6.0</v>
      </c>
      <c r="V14" s="44"/>
      <c r="Y14" s="49"/>
    </row>
    <row r="15">
      <c r="A15" s="62"/>
      <c r="B15" s="60" t="s">
        <v>44</v>
      </c>
      <c r="C15" s="61" t="s">
        <v>749</v>
      </c>
      <c r="D15" s="8">
        <v>79.0</v>
      </c>
      <c r="E15" s="8" t="s">
        <v>23</v>
      </c>
      <c r="F15" s="45"/>
      <c r="G15" s="45"/>
      <c r="H15" s="8">
        <v>47.0</v>
      </c>
      <c r="I15" s="8">
        <v>44.0</v>
      </c>
      <c r="J15" s="44">
        <f>sum(F14:I15)</f>
        <v>171</v>
      </c>
      <c r="K15" s="45"/>
      <c r="L15" s="43"/>
      <c r="N15" s="8">
        <v>9.0</v>
      </c>
      <c r="O15" s="48">
        <f>sum(K14:N15)</f>
        <v>26</v>
      </c>
      <c r="Q15" s="8">
        <v>2.0</v>
      </c>
      <c r="R15" s="8">
        <v>5.0</v>
      </c>
      <c r="V15" s="44">
        <f>sum(P14:U15)</f>
        <v>30</v>
      </c>
      <c r="W15" s="8">
        <v>1.0</v>
      </c>
      <c r="X15" s="8">
        <v>0.0</v>
      </c>
      <c r="Y15" s="49"/>
    </row>
    <row r="16">
      <c r="A16" s="59">
        <v>43989.0</v>
      </c>
      <c r="B16" s="60" t="s">
        <v>51</v>
      </c>
      <c r="C16" s="61" t="s">
        <v>742</v>
      </c>
      <c r="D16" s="8">
        <v>68.0</v>
      </c>
      <c r="E16" s="8" t="s">
        <v>757</v>
      </c>
      <c r="F16" s="43">
        <v>84.0</v>
      </c>
      <c r="G16" s="43">
        <v>62.0</v>
      </c>
      <c r="J16" s="44"/>
      <c r="K16" s="43">
        <v>2.0</v>
      </c>
      <c r="L16" s="43">
        <v>4.0</v>
      </c>
      <c r="O16" s="44"/>
      <c r="V16" s="44"/>
      <c r="Y16" s="49"/>
    </row>
    <row r="17">
      <c r="A17" s="62"/>
      <c r="B17" s="60" t="s">
        <v>40</v>
      </c>
      <c r="C17" s="61" t="s">
        <v>745</v>
      </c>
      <c r="D17" s="8">
        <v>68.0</v>
      </c>
      <c r="E17" s="8" t="s">
        <v>746</v>
      </c>
      <c r="F17" s="45"/>
      <c r="G17" s="45"/>
      <c r="H17" s="8">
        <v>45.0</v>
      </c>
      <c r="I17" s="8">
        <v>46.0</v>
      </c>
      <c r="J17" s="44">
        <f>sum(F16:I17)</f>
        <v>237</v>
      </c>
      <c r="K17" s="45"/>
      <c r="L17" s="45"/>
      <c r="O17" s="48">
        <f>sum(K16:N17)</f>
        <v>6</v>
      </c>
      <c r="V17" s="44">
        <f>sum(P16:U17)</f>
        <v>0</v>
      </c>
      <c r="Y17" s="49"/>
    </row>
    <row r="18">
      <c r="A18" s="63">
        <v>43990.0</v>
      </c>
      <c r="B18" s="64" t="s">
        <v>51</v>
      </c>
      <c r="C18" s="65" t="s">
        <v>744</v>
      </c>
      <c r="D18" s="66">
        <v>70.0</v>
      </c>
      <c r="E18" s="66" t="s">
        <v>23</v>
      </c>
      <c r="F18" s="43">
        <v>18.0</v>
      </c>
      <c r="G18" s="43">
        <v>20.0</v>
      </c>
      <c r="H18" s="66"/>
      <c r="I18" s="66"/>
      <c r="J18" s="44"/>
      <c r="K18" s="43"/>
      <c r="L18" s="43"/>
      <c r="M18" s="66"/>
      <c r="N18" s="66"/>
      <c r="O18" s="44"/>
      <c r="P18" s="66"/>
      <c r="Q18" s="66"/>
      <c r="R18" s="66"/>
      <c r="S18" s="66"/>
      <c r="T18" s="66"/>
      <c r="U18" s="66"/>
      <c r="V18" s="44"/>
      <c r="W18" s="66"/>
      <c r="X18" s="67"/>
      <c r="Y18" s="68"/>
      <c r="Z18" s="66"/>
      <c r="AA18" s="66"/>
      <c r="AB18" s="67"/>
      <c r="AC18" s="67"/>
      <c r="AD18" s="67"/>
      <c r="AE18" s="67"/>
      <c r="AF18" s="67"/>
      <c r="AG18" s="67"/>
      <c r="AH18" s="67"/>
      <c r="AI18" s="67"/>
      <c r="AJ18" s="67"/>
      <c r="AK18" s="67"/>
    </row>
    <row r="19">
      <c r="A19" s="52"/>
      <c r="B19" s="53" t="s">
        <v>40</v>
      </c>
      <c r="C19" s="56" t="s">
        <v>758</v>
      </c>
      <c r="D19" s="8">
        <v>72.0</v>
      </c>
      <c r="E19" s="8" t="s">
        <v>28</v>
      </c>
      <c r="F19" s="45"/>
      <c r="G19" s="45"/>
      <c r="H19" s="8">
        <v>49.0</v>
      </c>
      <c r="I19" s="8">
        <v>38.0</v>
      </c>
      <c r="J19" s="44">
        <f>sum(F18:I19)</f>
        <v>125</v>
      </c>
      <c r="K19" s="45"/>
      <c r="L19" s="45"/>
      <c r="O19" s="48">
        <f>sum(K18:N19)</f>
        <v>0</v>
      </c>
      <c r="V19" s="44">
        <f>sum(P18:U19)</f>
        <v>0</v>
      </c>
      <c r="Y19" s="49"/>
    </row>
    <row r="20">
      <c r="A20" s="55">
        <v>43991.0</v>
      </c>
      <c r="B20" s="53" t="s">
        <v>51</v>
      </c>
      <c r="C20" s="56" t="s">
        <v>744</v>
      </c>
      <c r="D20" s="8">
        <v>85.0</v>
      </c>
      <c r="E20" s="8" t="s">
        <v>23</v>
      </c>
      <c r="F20" s="43">
        <v>23.0</v>
      </c>
      <c r="G20" s="43">
        <v>21.0</v>
      </c>
      <c r="J20" s="44"/>
      <c r="K20" s="43">
        <v>3.0</v>
      </c>
      <c r="L20" s="45"/>
      <c r="O20" s="44"/>
      <c r="R20" s="8">
        <v>3.0</v>
      </c>
      <c r="S20" s="8">
        <v>2.0</v>
      </c>
      <c r="V20" s="44"/>
      <c r="Y20" s="46" t="s">
        <v>759</v>
      </c>
    </row>
    <row r="21">
      <c r="A21" s="69"/>
      <c r="B21" s="53" t="s">
        <v>44</v>
      </c>
      <c r="C21" s="56" t="s">
        <v>738</v>
      </c>
      <c r="D21" s="8">
        <v>83.0</v>
      </c>
      <c r="E21" s="8" t="s">
        <v>23</v>
      </c>
      <c r="F21" s="43"/>
      <c r="G21" s="43"/>
      <c r="H21" s="8">
        <v>14.0</v>
      </c>
      <c r="I21" s="8">
        <v>20.0</v>
      </c>
      <c r="J21" s="44">
        <f>sum(F20:I21)</f>
        <v>78</v>
      </c>
      <c r="K21" s="45"/>
      <c r="L21" s="45"/>
      <c r="M21" s="8">
        <v>1.0</v>
      </c>
      <c r="N21" s="8">
        <v>1.0</v>
      </c>
      <c r="O21" s="48">
        <f>sum(K20:N21)</f>
        <v>5</v>
      </c>
      <c r="P21" s="8">
        <v>1.0</v>
      </c>
      <c r="V21" s="44">
        <f>sum(P20:U21)</f>
        <v>6</v>
      </c>
      <c r="Y21" s="49"/>
    </row>
    <row r="22">
      <c r="A22" s="55">
        <v>43992.0</v>
      </c>
      <c r="B22" s="53" t="s">
        <v>51</v>
      </c>
      <c r="C22" s="56" t="s">
        <v>750</v>
      </c>
      <c r="D22" s="8">
        <v>89.0</v>
      </c>
      <c r="E22" s="8" t="s">
        <v>760</v>
      </c>
      <c r="F22" s="43">
        <v>15.0</v>
      </c>
      <c r="G22" s="43">
        <v>10.0</v>
      </c>
      <c r="J22" s="44"/>
      <c r="K22" s="43">
        <v>0.0</v>
      </c>
      <c r="L22" s="43">
        <v>6.0</v>
      </c>
      <c r="O22" s="44"/>
      <c r="P22" s="8">
        <v>4.0</v>
      </c>
      <c r="R22" s="8">
        <v>2.0</v>
      </c>
      <c r="V22" s="44"/>
      <c r="Y22" s="49"/>
    </row>
    <row r="23">
      <c r="A23" s="52"/>
      <c r="B23" s="53" t="s">
        <v>40</v>
      </c>
      <c r="C23" s="53" t="s">
        <v>749</v>
      </c>
      <c r="D23" s="8">
        <v>89.0</v>
      </c>
      <c r="E23" s="8" t="s">
        <v>760</v>
      </c>
      <c r="F23" s="45"/>
      <c r="G23" s="45"/>
      <c r="H23" s="8">
        <v>9.0</v>
      </c>
      <c r="I23" s="8">
        <v>27.0</v>
      </c>
      <c r="J23" s="44">
        <f>sum(F22:I23)</f>
        <v>61</v>
      </c>
      <c r="K23" s="45"/>
      <c r="L23" s="45"/>
      <c r="N23" s="8">
        <v>3.0</v>
      </c>
      <c r="O23" s="48">
        <f>sum(K22:N23)</f>
        <v>9</v>
      </c>
      <c r="R23" s="8">
        <v>1.0</v>
      </c>
      <c r="V23" s="44">
        <f>sum(P22:U23)</f>
        <v>7</v>
      </c>
      <c r="X23" s="8">
        <v>0.0</v>
      </c>
      <c r="Y23" s="49"/>
    </row>
    <row r="24">
      <c r="A24" s="55">
        <v>43993.0</v>
      </c>
      <c r="B24" s="53" t="s">
        <v>51</v>
      </c>
      <c r="C24" s="56" t="s">
        <v>738</v>
      </c>
      <c r="D24" s="8">
        <v>75.0</v>
      </c>
      <c r="E24" s="8" t="s">
        <v>23</v>
      </c>
      <c r="F24" s="43">
        <v>16.0</v>
      </c>
      <c r="G24" s="43">
        <v>13.0</v>
      </c>
      <c r="J24" s="44"/>
      <c r="K24" s="43">
        <v>1.0</v>
      </c>
      <c r="L24" s="43">
        <v>7.0</v>
      </c>
      <c r="O24" s="44"/>
      <c r="V24" s="44"/>
      <c r="Y24" s="49"/>
    </row>
    <row r="25">
      <c r="A25" s="52"/>
      <c r="B25" s="53" t="s">
        <v>44</v>
      </c>
      <c r="C25" s="56" t="s">
        <v>745</v>
      </c>
      <c r="D25" s="8">
        <v>79.0</v>
      </c>
      <c r="E25" s="8" t="s">
        <v>212</v>
      </c>
      <c r="F25" s="45"/>
      <c r="G25" s="45"/>
      <c r="H25" s="8">
        <v>23.0</v>
      </c>
      <c r="I25" s="8">
        <v>39.0</v>
      </c>
      <c r="J25" s="44">
        <f>sum(F24:I25)</f>
        <v>91</v>
      </c>
      <c r="K25" s="43"/>
      <c r="L25" s="45"/>
      <c r="M25" s="8">
        <v>1.0</v>
      </c>
      <c r="O25" s="48">
        <f>sum(K24:N25)</f>
        <v>9</v>
      </c>
      <c r="R25" s="8">
        <v>1.0</v>
      </c>
      <c r="V25" s="44">
        <f>sum(P24:U25)</f>
        <v>1</v>
      </c>
      <c r="Y25" s="46" t="s">
        <v>761</v>
      </c>
    </row>
    <row r="26">
      <c r="A26" s="55">
        <v>43994.0</v>
      </c>
      <c r="B26" s="53" t="s">
        <v>51</v>
      </c>
      <c r="C26" s="56" t="s">
        <v>750</v>
      </c>
      <c r="D26" s="8">
        <v>70.0</v>
      </c>
      <c r="E26" s="8" t="s">
        <v>762</v>
      </c>
      <c r="F26" s="43">
        <v>57.0</v>
      </c>
      <c r="G26" s="43">
        <v>26.0</v>
      </c>
      <c r="J26" s="44"/>
      <c r="K26" s="43">
        <v>0.0</v>
      </c>
      <c r="L26" s="43">
        <v>0.0</v>
      </c>
      <c r="O26" s="44"/>
      <c r="V26" s="44"/>
      <c r="Y26" s="49"/>
    </row>
    <row r="27">
      <c r="A27" s="52"/>
      <c r="B27" s="53" t="s">
        <v>44</v>
      </c>
      <c r="C27" s="56" t="s">
        <v>745</v>
      </c>
      <c r="D27" s="8">
        <v>72.0</v>
      </c>
      <c r="E27" s="8" t="s">
        <v>763</v>
      </c>
      <c r="F27" s="45"/>
      <c r="G27" s="45"/>
      <c r="H27" s="8">
        <v>70.0</v>
      </c>
      <c r="I27" s="8">
        <v>29.0</v>
      </c>
      <c r="J27" s="44">
        <f>sum(F26:I27)</f>
        <v>182</v>
      </c>
      <c r="K27" s="45"/>
      <c r="L27" s="45"/>
      <c r="M27" s="8">
        <v>3.0</v>
      </c>
      <c r="O27" s="48">
        <f>sum(K26:N27)</f>
        <v>3</v>
      </c>
      <c r="R27" s="8">
        <v>3.0</v>
      </c>
      <c r="V27" s="44">
        <f>sum(P26:U27)</f>
        <v>3</v>
      </c>
      <c r="Y27" s="46" t="s">
        <v>764</v>
      </c>
    </row>
    <row r="28">
      <c r="A28" s="70">
        <v>43995.0</v>
      </c>
      <c r="B28" s="60" t="s">
        <v>51</v>
      </c>
      <c r="C28" s="61" t="s">
        <v>744</v>
      </c>
      <c r="D28" s="8">
        <v>56.0</v>
      </c>
      <c r="E28" s="8" t="s">
        <v>23</v>
      </c>
      <c r="F28" s="43">
        <v>47.0</v>
      </c>
      <c r="G28" s="43">
        <v>64.0</v>
      </c>
      <c r="J28" s="44"/>
      <c r="K28" s="43">
        <v>6.0</v>
      </c>
      <c r="L28" s="43">
        <v>2.0</v>
      </c>
      <c r="O28" s="44"/>
      <c r="R28" s="8">
        <v>8.0</v>
      </c>
      <c r="V28" s="44"/>
      <c r="Y28" s="49"/>
    </row>
    <row r="29">
      <c r="A29" s="62"/>
      <c r="B29" s="60" t="s">
        <v>44</v>
      </c>
      <c r="C29" s="61" t="s">
        <v>738</v>
      </c>
      <c r="D29" s="8">
        <v>62.0</v>
      </c>
      <c r="E29" s="8" t="s">
        <v>28</v>
      </c>
      <c r="F29" s="43"/>
      <c r="G29" s="45"/>
      <c r="H29" s="8">
        <v>37.0</v>
      </c>
      <c r="I29" s="8">
        <v>34.0</v>
      </c>
      <c r="J29" s="44">
        <f>sum(F28:I29)</f>
        <v>182</v>
      </c>
      <c r="K29" s="45"/>
      <c r="L29" s="45"/>
      <c r="M29" s="8">
        <v>4.0</v>
      </c>
      <c r="N29" s="8">
        <v>8.0</v>
      </c>
      <c r="O29" s="48">
        <f>sum(K28:N29)</f>
        <v>20</v>
      </c>
      <c r="V29" s="44">
        <f>sum(P28:U29)</f>
        <v>8</v>
      </c>
      <c r="Y29" s="49"/>
    </row>
    <row r="30">
      <c r="A30" s="59">
        <v>43996.0</v>
      </c>
      <c r="B30" s="60" t="s">
        <v>51</v>
      </c>
      <c r="C30" s="61" t="s">
        <v>742</v>
      </c>
      <c r="D30" s="8">
        <v>64.0</v>
      </c>
      <c r="E30" s="8" t="s">
        <v>765</v>
      </c>
      <c r="F30" s="43">
        <v>54.0</v>
      </c>
      <c r="G30" s="43">
        <v>47.0</v>
      </c>
      <c r="J30" s="44"/>
      <c r="K30" s="43">
        <v>15.0</v>
      </c>
      <c r="L30" s="43">
        <v>3.0</v>
      </c>
      <c r="O30" s="44"/>
      <c r="V30" s="44"/>
      <c r="Y30" s="49"/>
    </row>
    <row r="31">
      <c r="A31" s="62"/>
      <c r="B31" s="60" t="s">
        <v>44</v>
      </c>
      <c r="C31" s="61" t="s">
        <v>749</v>
      </c>
      <c r="D31" s="8">
        <v>65.0</v>
      </c>
      <c r="E31" s="8" t="s">
        <v>765</v>
      </c>
      <c r="F31" s="45"/>
      <c r="G31" s="45"/>
      <c r="H31" s="8">
        <v>31.0</v>
      </c>
      <c r="I31" s="8">
        <v>26.0</v>
      </c>
      <c r="J31" s="44">
        <f>sum(F30:I31)</f>
        <v>158</v>
      </c>
      <c r="K31" s="45"/>
      <c r="L31" s="45"/>
      <c r="N31" s="8">
        <v>2.0</v>
      </c>
      <c r="O31" s="48">
        <f>sum(K30:N31)</f>
        <v>20</v>
      </c>
      <c r="R31" s="8">
        <v>2.0</v>
      </c>
      <c r="V31" s="44">
        <f>sum(P30:U31)</f>
        <v>2</v>
      </c>
      <c r="X31" s="8">
        <v>0.0</v>
      </c>
      <c r="Y31" s="49"/>
    </row>
    <row r="32">
      <c r="A32" s="55">
        <v>43997.0</v>
      </c>
      <c r="B32" s="53" t="s">
        <v>51</v>
      </c>
      <c r="C32" s="56" t="s">
        <v>750</v>
      </c>
      <c r="E32" s="8" t="s">
        <v>765</v>
      </c>
      <c r="F32" s="43">
        <v>47.0</v>
      </c>
      <c r="G32" s="43">
        <v>49.0</v>
      </c>
      <c r="J32" s="44"/>
      <c r="K32" s="43">
        <v>0.0</v>
      </c>
      <c r="L32" s="43">
        <v>1.0</v>
      </c>
      <c r="O32" s="44"/>
      <c r="V32" s="44"/>
      <c r="Y32" s="49"/>
    </row>
    <row r="33">
      <c r="A33" s="52"/>
      <c r="B33" s="53" t="s">
        <v>40</v>
      </c>
      <c r="C33" s="56" t="s">
        <v>742</v>
      </c>
      <c r="D33" s="8">
        <v>74.0</v>
      </c>
      <c r="E33" s="8" t="s">
        <v>766</v>
      </c>
      <c r="F33" s="45"/>
      <c r="G33" s="45"/>
      <c r="H33" s="8">
        <v>30.0</v>
      </c>
      <c r="I33" s="8">
        <v>21.0</v>
      </c>
      <c r="J33" s="44">
        <f>sum(F32:I33)</f>
        <v>147</v>
      </c>
      <c r="K33" s="45"/>
      <c r="L33" s="45"/>
      <c r="M33" s="8">
        <v>3.0</v>
      </c>
      <c r="N33" s="8">
        <v>6.0</v>
      </c>
      <c r="O33" s="48">
        <f>sum(K32:N33)</f>
        <v>10</v>
      </c>
      <c r="P33" s="8">
        <v>0.0</v>
      </c>
      <c r="R33" s="8">
        <v>2.0</v>
      </c>
      <c r="V33" s="44">
        <f>sum(P32:U33)</f>
        <v>2</v>
      </c>
      <c r="Y33" s="46" t="s">
        <v>767</v>
      </c>
    </row>
    <row r="34">
      <c r="A34" s="55">
        <v>43998.0</v>
      </c>
      <c r="B34" s="53" t="s">
        <v>51</v>
      </c>
      <c r="C34" s="56" t="s">
        <v>744</v>
      </c>
      <c r="D34" s="8">
        <v>73.0</v>
      </c>
      <c r="E34" s="8" t="s">
        <v>28</v>
      </c>
      <c r="F34" s="43">
        <v>29.0</v>
      </c>
      <c r="G34" s="43">
        <v>45.0</v>
      </c>
      <c r="J34" s="44"/>
      <c r="K34" s="43">
        <v>4.0</v>
      </c>
      <c r="L34" s="43">
        <v>3.0</v>
      </c>
      <c r="O34" s="44"/>
      <c r="R34" s="8">
        <v>7.0</v>
      </c>
      <c r="V34" s="44"/>
      <c r="Y34" s="49"/>
    </row>
    <row r="35">
      <c r="A35" s="52"/>
      <c r="B35" s="53" t="s">
        <v>44</v>
      </c>
      <c r="C35" s="56" t="s">
        <v>742</v>
      </c>
      <c r="D35" s="8">
        <v>74.0</v>
      </c>
      <c r="E35" s="8" t="s">
        <v>768</v>
      </c>
      <c r="F35" s="45"/>
      <c r="G35" s="45"/>
      <c r="H35" s="8">
        <v>41.0</v>
      </c>
      <c r="I35" s="8">
        <v>18.0</v>
      </c>
      <c r="J35" s="44">
        <f>sum(F34:I35)</f>
        <v>133</v>
      </c>
      <c r="K35" s="45"/>
      <c r="L35" s="43">
        <v>4.0</v>
      </c>
      <c r="M35" s="8">
        <v>1.0</v>
      </c>
      <c r="O35" s="48">
        <f>sum(K34:N35)</f>
        <v>12</v>
      </c>
      <c r="V35" s="44">
        <f>sum(P34:U35)</f>
        <v>7</v>
      </c>
      <c r="W35" s="8">
        <v>1.0</v>
      </c>
      <c r="Y35" s="46" t="s">
        <v>769</v>
      </c>
    </row>
    <row r="36">
      <c r="A36" s="55">
        <v>43999.0</v>
      </c>
      <c r="B36" s="53" t="s">
        <v>51</v>
      </c>
      <c r="C36" s="56" t="s">
        <v>744</v>
      </c>
      <c r="D36" s="8">
        <v>80.0</v>
      </c>
      <c r="E36" s="8" t="s">
        <v>28</v>
      </c>
      <c r="F36" s="43">
        <v>25.0</v>
      </c>
      <c r="G36" s="43">
        <v>28.0</v>
      </c>
      <c r="J36" s="44"/>
      <c r="K36" s="45"/>
      <c r="L36" s="45"/>
      <c r="O36" s="44"/>
      <c r="Q36" s="8">
        <v>1.0</v>
      </c>
      <c r="R36" s="8">
        <v>3.0</v>
      </c>
      <c r="V36" s="44"/>
      <c r="Y36" s="71"/>
    </row>
    <row r="37">
      <c r="A37" s="52"/>
      <c r="B37" s="53" t="s">
        <v>40</v>
      </c>
      <c r="C37" s="56"/>
      <c r="F37" s="45"/>
      <c r="G37" s="45"/>
      <c r="J37" s="44">
        <f>sum(F36:I37)</f>
        <v>53</v>
      </c>
      <c r="K37" s="45"/>
      <c r="L37" s="45"/>
      <c r="O37" s="48">
        <f>sum(K36:N37)</f>
        <v>0</v>
      </c>
      <c r="V37" s="44">
        <f>sum(P36:U37)</f>
        <v>4</v>
      </c>
      <c r="Y37" s="71"/>
    </row>
    <row r="38">
      <c r="A38" s="55">
        <v>44000.0</v>
      </c>
      <c r="B38" s="53" t="s">
        <v>51</v>
      </c>
      <c r="C38" s="56" t="s">
        <v>744</v>
      </c>
      <c r="F38" s="45"/>
      <c r="G38" s="45"/>
      <c r="J38" s="44"/>
      <c r="K38" s="45"/>
      <c r="L38" s="45"/>
      <c r="O38" s="44"/>
      <c r="V38" s="44"/>
      <c r="Y38" s="49"/>
    </row>
    <row r="39">
      <c r="A39" s="52"/>
      <c r="B39" s="53" t="s">
        <v>40</v>
      </c>
      <c r="C39" s="56" t="s">
        <v>749</v>
      </c>
      <c r="D39" s="8">
        <v>79.0</v>
      </c>
      <c r="E39" s="8" t="s">
        <v>770</v>
      </c>
      <c r="F39" s="45"/>
      <c r="G39" s="45"/>
      <c r="H39" s="8">
        <v>2.0</v>
      </c>
      <c r="J39" s="44">
        <f>sum(F38:I39)</f>
        <v>2</v>
      </c>
      <c r="K39" s="43">
        <v>1.0</v>
      </c>
      <c r="L39" s="45"/>
      <c r="O39" s="48">
        <f>sum(K38:N39)</f>
        <v>1</v>
      </c>
      <c r="P39" s="8">
        <v>1.0</v>
      </c>
      <c r="V39" s="44">
        <f>sum(P38:U39)</f>
        <v>1</v>
      </c>
      <c r="X39" s="8">
        <v>0.0</v>
      </c>
      <c r="Y39" s="49"/>
      <c r="AA39" s="8" t="s">
        <v>771</v>
      </c>
    </row>
    <row r="40">
      <c r="A40" s="63">
        <v>44001.0</v>
      </c>
      <c r="B40" s="64" t="s">
        <v>51</v>
      </c>
      <c r="C40" s="65" t="s">
        <v>750</v>
      </c>
      <c r="D40" s="66">
        <v>75.0</v>
      </c>
      <c r="E40" s="66" t="s">
        <v>772</v>
      </c>
      <c r="F40" s="43">
        <v>15.0</v>
      </c>
      <c r="G40" s="43">
        <v>21.0</v>
      </c>
      <c r="H40" s="67"/>
      <c r="I40" s="67"/>
      <c r="J40" s="44"/>
      <c r="K40" s="43">
        <v>5.0</v>
      </c>
      <c r="L40" s="43">
        <v>2.0</v>
      </c>
      <c r="M40" s="67"/>
      <c r="N40" s="67"/>
      <c r="O40" s="44"/>
      <c r="P40" s="67"/>
      <c r="Q40" s="67"/>
      <c r="R40" s="66">
        <v>7.0</v>
      </c>
      <c r="S40" s="67"/>
      <c r="T40" s="67"/>
      <c r="U40" s="67"/>
      <c r="V40" s="44"/>
      <c r="W40" s="67"/>
      <c r="X40" s="67"/>
      <c r="Y40" s="72"/>
      <c r="Z40" s="67"/>
      <c r="AA40" s="67"/>
      <c r="AB40" s="67"/>
      <c r="AC40" s="67"/>
      <c r="AD40" s="67"/>
      <c r="AE40" s="67"/>
      <c r="AF40" s="67"/>
      <c r="AG40" s="67"/>
      <c r="AH40" s="67"/>
      <c r="AI40" s="67"/>
      <c r="AJ40" s="67"/>
      <c r="AK40" s="67"/>
    </row>
    <row r="41">
      <c r="A41" s="73"/>
      <c r="B41" s="64" t="s">
        <v>44</v>
      </c>
      <c r="C41" s="65" t="s">
        <v>749</v>
      </c>
      <c r="D41" s="66">
        <v>75.0</v>
      </c>
      <c r="E41" s="66" t="s">
        <v>770</v>
      </c>
      <c r="F41" s="45"/>
      <c r="G41" s="45"/>
      <c r="H41" s="66">
        <v>15.0</v>
      </c>
      <c r="I41" s="66"/>
      <c r="J41" s="44">
        <f>sum(F40:I41)</f>
        <v>51</v>
      </c>
      <c r="K41" s="43">
        <v>4.0</v>
      </c>
      <c r="L41" s="45"/>
      <c r="M41" s="66"/>
      <c r="N41" s="66"/>
      <c r="O41" s="48">
        <f>sum(K40:N41)</f>
        <v>11</v>
      </c>
      <c r="P41" s="66"/>
      <c r="Q41" s="66"/>
      <c r="R41" s="66">
        <v>2.0</v>
      </c>
      <c r="S41" s="66"/>
      <c r="T41" s="66"/>
      <c r="U41" s="66"/>
      <c r="V41" s="44">
        <f>sum(P40:U41)</f>
        <v>9</v>
      </c>
      <c r="W41" s="66"/>
      <c r="X41" s="66">
        <v>0.0</v>
      </c>
      <c r="Y41" s="72"/>
      <c r="Z41" s="67"/>
      <c r="AA41" s="66" t="s">
        <v>771</v>
      </c>
      <c r="AB41" s="67"/>
      <c r="AC41" s="67"/>
      <c r="AD41" s="67"/>
      <c r="AE41" s="67"/>
      <c r="AF41" s="67"/>
      <c r="AG41" s="67"/>
      <c r="AH41" s="67"/>
      <c r="AI41" s="67"/>
      <c r="AJ41" s="67"/>
      <c r="AK41" s="67"/>
    </row>
    <row r="42">
      <c r="A42" s="59">
        <v>44002.0</v>
      </c>
      <c r="B42" s="60" t="s">
        <v>51</v>
      </c>
      <c r="C42" s="61" t="s">
        <v>738</v>
      </c>
      <c r="D42" s="8">
        <v>78.0</v>
      </c>
      <c r="E42" s="8" t="s">
        <v>212</v>
      </c>
      <c r="F42" s="43">
        <v>57.0</v>
      </c>
      <c r="G42" s="43">
        <v>38.0</v>
      </c>
      <c r="J42" s="44"/>
      <c r="K42" s="43">
        <v>2.0</v>
      </c>
      <c r="L42" s="43">
        <v>4.0</v>
      </c>
      <c r="O42" s="44"/>
      <c r="V42" s="44"/>
      <c r="Y42" s="49"/>
    </row>
    <row r="43">
      <c r="A43" s="74"/>
      <c r="B43" s="60" t="s">
        <v>40</v>
      </c>
      <c r="C43" s="61" t="s">
        <v>749</v>
      </c>
      <c r="D43" s="8">
        <v>78.0</v>
      </c>
      <c r="E43" s="8" t="s">
        <v>770</v>
      </c>
      <c r="F43" s="45"/>
      <c r="G43" s="45"/>
      <c r="H43" s="8">
        <v>26.0</v>
      </c>
      <c r="I43" s="8">
        <v>1.0</v>
      </c>
      <c r="J43" s="44">
        <f>sum(F42:I43)</f>
        <v>122</v>
      </c>
      <c r="K43" s="43">
        <v>1.0</v>
      </c>
      <c r="L43" s="45"/>
      <c r="O43" s="48">
        <f>sum(K42:N43)</f>
        <v>7</v>
      </c>
      <c r="V43" s="44">
        <f>sum(P42:U43)</f>
        <v>0</v>
      </c>
      <c r="X43" s="8">
        <v>0.0</v>
      </c>
      <c r="Y43" s="49"/>
      <c r="AA43" s="66" t="s">
        <v>771</v>
      </c>
    </row>
    <row r="44">
      <c r="A44" s="75">
        <v>44003.0</v>
      </c>
      <c r="B44" s="60" t="s">
        <v>51</v>
      </c>
      <c r="C44" s="60" t="s">
        <v>773</v>
      </c>
      <c r="D44" s="8">
        <v>88.0</v>
      </c>
      <c r="E44" s="8" t="s">
        <v>774</v>
      </c>
      <c r="F44" s="43">
        <v>22.0</v>
      </c>
      <c r="G44" s="43">
        <v>14.0</v>
      </c>
      <c r="J44" s="44"/>
      <c r="K44" s="43">
        <v>1.0</v>
      </c>
      <c r="L44" s="45"/>
      <c r="O44" s="44"/>
      <c r="P44" s="8">
        <v>3.0</v>
      </c>
      <c r="V44" s="44"/>
      <c r="Y44" s="49"/>
    </row>
    <row r="45">
      <c r="A45" s="47"/>
      <c r="B45" s="41" t="s">
        <v>44</v>
      </c>
      <c r="C45" s="42" t="s">
        <v>738</v>
      </c>
      <c r="D45" s="8">
        <v>84.0</v>
      </c>
      <c r="E45" s="8" t="s">
        <v>230</v>
      </c>
      <c r="F45" s="45"/>
      <c r="G45" s="45"/>
      <c r="H45" s="8">
        <v>29.0</v>
      </c>
      <c r="I45" s="8">
        <v>41.0</v>
      </c>
      <c r="J45" s="44">
        <f>sum(F44:I45)</f>
        <v>106</v>
      </c>
      <c r="K45" s="45"/>
      <c r="L45" s="45"/>
      <c r="M45" s="8">
        <v>4.0</v>
      </c>
      <c r="N45" s="8">
        <v>1.0</v>
      </c>
      <c r="O45" s="48">
        <f>sum(K44:N45)</f>
        <v>6</v>
      </c>
      <c r="P45" s="8">
        <v>5.0</v>
      </c>
      <c r="V45" s="44">
        <f>sum(P44:U45)</f>
        <v>8</v>
      </c>
      <c r="Y45" s="49"/>
    </row>
    <row r="46">
      <c r="A46" s="76">
        <v>44004.0</v>
      </c>
      <c r="B46" s="77" t="s">
        <v>51</v>
      </c>
      <c r="C46" s="78" t="s">
        <v>750</v>
      </c>
      <c r="D46" s="8">
        <v>89.0</v>
      </c>
      <c r="E46" s="8" t="s">
        <v>192</v>
      </c>
      <c r="F46" s="43">
        <v>15.0</v>
      </c>
      <c r="G46" s="43">
        <v>10.0</v>
      </c>
      <c r="J46" s="44"/>
      <c r="K46" s="43">
        <v>2.0</v>
      </c>
      <c r="L46" s="45"/>
      <c r="O46" s="44"/>
      <c r="P46" s="8">
        <v>2.0</v>
      </c>
      <c r="V46" s="44"/>
      <c r="Y46" s="49"/>
    </row>
    <row r="47">
      <c r="A47" s="73"/>
      <c r="B47" s="64" t="s">
        <v>44</v>
      </c>
      <c r="C47" s="65" t="s">
        <v>745</v>
      </c>
      <c r="D47" s="8">
        <v>89.0</v>
      </c>
      <c r="E47" s="8" t="s">
        <v>775</v>
      </c>
      <c r="F47" s="45"/>
      <c r="G47" s="45"/>
      <c r="H47" s="8">
        <v>26.0</v>
      </c>
      <c r="I47" s="8">
        <v>26.0</v>
      </c>
      <c r="J47" s="44">
        <f>sum(F46:I47)</f>
        <v>77</v>
      </c>
      <c r="K47" s="45"/>
      <c r="L47" s="43"/>
      <c r="N47" s="8">
        <v>3.0</v>
      </c>
      <c r="O47" s="48">
        <f>sum(K46:N47)</f>
        <v>5</v>
      </c>
      <c r="R47" s="8">
        <v>3.0</v>
      </c>
      <c r="V47" s="44">
        <f>sum(P46:U47)</f>
        <v>5</v>
      </c>
      <c r="Y47" s="49"/>
    </row>
    <row r="48">
      <c r="A48" s="63">
        <v>44005.0</v>
      </c>
      <c r="B48" s="64" t="s">
        <v>51</v>
      </c>
      <c r="C48" s="64" t="s">
        <v>738</v>
      </c>
      <c r="D48" s="8">
        <v>84.0</v>
      </c>
      <c r="E48" s="8" t="s">
        <v>776</v>
      </c>
      <c r="F48" s="43">
        <v>12.0</v>
      </c>
      <c r="G48" s="43">
        <v>27.0</v>
      </c>
      <c r="J48" s="44"/>
      <c r="K48" s="45"/>
      <c r="L48" s="43">
        <v>6.0</v>
      </c>
      <c r="O48" s="44"/>
      <c r="P48" s="8">
        <v>6.0</v>
      </c>
      <c r="V48" s="44"/>
      <c r="W48" s="8">
        <v>2.0</v>
      </c>
      <c r="Y48" s="49"/>
    </row>
    <row r="49">
      <c r="A49" s="73"/>
      <c r="B49" s="64" t="s">
        <v>40</v>
      </c>
      <c r="C49" s="64" t="s">
        <v>742</v>
      </c>
      <c r="D49" s="8">
        <v>89.0</v>
      </c>
      <c r="E49" s="8" t="s">
        <v>777</v>
      </c>
      <c r="F49" s="45"/>
      <c r="G49" s="45"/>
      <c r="H49" s="8">
        <v>15.0</v>
      </c>
      <c r="I49" s="8">
        <v>9.0</v>
      </c>
      <c r="J49" s="44">
        <f>sum(F48:I49)</f>
        <v>63</v>
      </c>
      <c r="K49" s="45"/>
      <c r="L49" s="45"/>
      <c r="M49" s="8">
        <v>3.0</v>
      </c>
      <c r="N49" s="8">
        <v>2.0</v>
      </c>
      <c r="O49" s="48">
        <f>sum(K48:N49)</f>
        <v>11</v>
      </c>
      <c r="V49" s="44">
        <f>sum(P48:U49)</f>
        <v>6</v>
      </c>
      <c r="Y49" s="49"/>
    </row>
    <row r="50">
      <c r="A50" s="63">
        <v>44006.0</v>
      </c>
      <c r="B50" s="64" t="s">
        <v>51</v>
      </c>
      <c r="C50" s="64" t="s">
        <v>745</v>
      </c>
      <c r="D50" s="8">
        <v>78.0</v>
      </c>
      <c r="E50" s="8" t="s">
        <v>212</v>
      </c>
      <c r="F50" s="43">
        <v>11.0</v>
      </c>
      <c r="G50" s="43">
        <v>18.0</v>
      </c>
      <c r="J50" s="44"/>
      <c r="K50" s="45"/>
      <c r="L50" s="45"/>
      <c r="O50" s="44"/>
      <c r="V50" s="44"/>
      <c r="Y50" s="49"/>
    </row>
    <row r="51">
      <c r="A51" s="73"/>
      <c r="B51" s="64" t="s">
        <v>44</v>
      </c>
      <c r="C51" s="64" t="s">
        <v>778</v>
      </c>
      <c r="D51" s="8">
        <v>79.0</v>
      </c>
      <c r="E51" s="8" t="s">
        <v>779</v>
      </c>
      <c r="F51" s="45"/>
      <c r="G51" s="45"/>
      <c r="H51" s="8">
        <v>36.0</v>
      </c>
      <c r="I51" s="8">
        <v>20.0</v>
      </c>
      <c r="J51" s="44">
        <f>sum(F50:I51)</f>
        <v>85</v>
      </c>
      <c r="K51" s="45"/>
      <c r="L51" s="45"/>
      <c r="O51" s="48">
        <f>sum(K50:N51)</f>
        <v>0</v>
      </c>
      <c r="P51" s="8">
        <v>1.0</v>
      </c>
      <c r="S51" s="8">
        <v>1.0</v>
      </c>
      <c r="V51" s="44">
        <f>sum(P50:U51)</f>
        <v>2</v>
      </c>
      <c r="Y51" s="49"/>
    </row>
    <row r="52">
      <c r="A52" s="63">
        <v>44007.0</v>
      </c>
      <c r="B52" s="64" t="s">
        <v>51</v>
      </c>
      <c r="C52" s="65" t="s">
        <v>750</v>
      </c>
      <c r="D52" s="8">
        <v>78.0</v>
      </c>
      <c r="E52" s="8" t="s">
        <v>780</v>
      </c>
      <c r="F52" s="43">
        <v>28.0</v>
      </c>
      <c r="G52" s="43">
        <v>12.0</v>
      </c>
      <c r="J52" s="44"/>
      <c r="K52" s="43">
        <v>2.0</v>
      </c>
      <c r="L52" s="43">
        <v>0.0</v>
      </c>
      <c r="O52" s="44"/>
      <c r="V52" s="44"/>
      <c r="Y52" s="49"/>
    </row>
    <row r="53">
      <c r="A53" s="73"/>
      <c r="B53" s="64" t="s">
        <v>40</v>
      </c>
      <c r="C53" s="64" t="s">
        <v>778</v>
      </c>
      <c r="D53" s="8">
        <v>78.0</v>
      </c>
      <c r="E53" s="8" t="s">
        <v>780</v>
      </c>
      <c r="F53" s="45"/>
      <c r="G53" s="45"/>
      <c r="H53" s="8">
        <v>40.0</v>
      </c>
      <c r="I53" s="8">
        <v>3.0</v>
      </c>
      <c r="J53" s="44">
        <f>sum(F52:I53)</f>
        <v>83</v>
      </c>
      <c r="K53" s="45"/>
      <c r="L53" s="45"/>
      <c r="O53" s="48">
        <f>sum(K52:N53)</f>
        <v>2</v>
      </c>
      <c r="P53" s="8">
        <v>7.0</v>
      </c>
      <c r="R53" s="8">
        <v>3.0</v>
      </c>
      <c r="V53" s="44">
        <f>sum(P52:U53)</f>
        <v>10</v>
      </c>
      <c r="Y53" s="49"/>
    </row>
    <row r="54">
      <c r="A54" s="63">
        <v>44008.0</v>
      </c>
      <c r="B54" s="64" t="s">
        <v>51</v>
      </c>
      <c r="C54" s="65" t="s">
        <v>745</v>
      </c>
      <c r="F54" s="45"/>
      <c r="G54" s="45"/>
      <c r="J54" s="44"/>
      <c r="K54" s="45"/>
      <c r="L54" s="45"/>
      <c r="O54" s="44"/>
      <c r="V54" s="44"/>
      <c r="Y54" s="49"/>
    </row>
    <row r="55">
      <c r="A55" s="73"/>
      <c r="B55" s="64" t="s">
        <v>40</v>
      </c>
      <c r="C55" s="65" t="s">
        <v>749</v>
      </c>
      <c r="F55" s="45"/>
      <c r="G55" s="45"/>
      <c r="J55" s="44">
        <f>sum(F54:I55)</f>
        <v>0</v>
      </c>
      <c r="K55" s="45"/>
      <c r="L55" s="45"/>
      <c r="O55" s="48">
        <f>sum(K54:N55)</f>
        <v>0</v>
      </c>
      <c r="V55" s="44">
        <f>sum(P54:U55)</f>
        <v>0</v>
      </c>
      <c r="Y55" s="49"/>
    </row>
    <row r="56">
      <c r="A56" s="70">
        <v>44009.0</v>
      </c>
      <c r="B56" s="60" t="s">
        <v>85</v>
      </c>
      <c r="C56" s="61" t="s">
        <v>742</v>
      </c>
      <c r="D56" s="8">
        <v>78.0</v>
      </c>
      <c r="E56" s="8" t="s">
        <v>781</v>
      </c>
      <c r="F56" s="43">
        <v>23.0</v>
      </c>
      <c r="G56" s="43">
        <v>31.0</v>
      </c>
      <c r="J56" s="44"/>
      <c r="K56" s="43">
        <v>2.0</v>
      </c>
      <c r="L56" s="45"/>
      <c r="O56" s="44"/>
      <c r="V56" s="44"/>
      <c r="Y56" s="49"/>
    </row>
    <row r="57">
      <c r="A57" s="79"/>
      <c r="B57" s="60" t="s">
        <v>44</v>
      </c>
      <c r="C57" s="61" t="s">
        <v>749</v>
      </c>
      <c r="F57" s="45"/>
      <c r="G57" s="45"/>
      <c r="J57" s="44">
        <f>sum(F56:I57)</f>
        <v>54</v>
      </c>
      <c r="K57" s="45"/>
      <c r="L57" s="45"/>
      <c r="O57" s="48">
        <f>sum(K56:N57)</f>
        <v>2</v>
      </c>
      <c r="V57" s="44">
        <f>sum(P56:U57)</f>
        <v>0</v>
      </c>
      <c r="Y57" s="49"/>
    </row>
    <row r="58">
      <c r="A58" s="59">
        <v>44010.0</v>
      </c>
      <c r="B58" s="60" t="s">
        <v>51</v>
      </c>
      <c r="C58" s="61" t="s">
        <v>750</v>
      </c>
      <c r="D58" s="8">
        <v>80.0</v>
      </c>
      <c r="E58" s="8" t="s">
        <v>782</v>
      </c>
      <c r="F58" s="43">
        <v>30.0</v>
      </c>
      <c r="G58" s="43">
        <v>57.0</v>
      </c>
      <c r="J58" s="44"/>
      <c r="K58" s="43">
        <v>0.0</v>
      </c>
      <c r="L58" s="43">
        <v>6.0</v>
      </c>
      <c r="O58" s="44"/>
      <c r="V58" s="44"/>
      <c r="Y58" s="49"/>
    </row>
    <row r="59">
      <c r="A59" s="62"/>
      <c r="B59" s="60" t="s">
        <v>40</v>
      </c>
      <c r="C59" s="61" t="s">
        <v>742</v>
      </c>
      <c r="D59" s="8">
        <v>84.0</v>
      </c>
      <c r="E59" s="8" t="s">
        <v>783</v>
      </c>
      <c r="F59" s="45"/>
      <c r="G59" s="45"/>
      <c r="H59" s="8">
        <v>63.0</v>
      </c>
      <c r="I59" s="8">
        <v>41.0</v>
      </c>
      <c r="J59" s="44">
        <f>sum(F58:I59)</f>
        <v>191</v>
      </c>
      <c r="K59" s="45"/>
      <c r="L59" s="45"/>
      <c r="M59" s="8">
        <v>4.0</v>
      </c>
      <c r="N59" s="8">
        <v>3.0</v>
      </c>
      <c r="O59" s="48">
        <f>sum(K58:N59)</f>
        <v>13</v>
      </c>
      <c r="V59" s="44">
        <f>sum(P58:U59)</f>
        <v>0</v>
      </c>
      <c r="Y59" s="49"/>
    </row>
    <row r="60">
      <c r="A60" s="55"/>
      <c r="B60" s="53"/>
      <c r="C60" s="56"/>
      <c r="F60" s="45"/>
      <c r="G60" s="45"/>
      <c r="J60" s="44"/>
      <c r="K60" s="45"/>
      <c r="L60" s="45"/>
      <c r="O60" s="44"/>
      <c r="V60" s="44"/>
      <c r="Y60" s="49"/>
    </row>
    <row r="61">
      <c r="A61" s="52"/>
      <c r="B61" s="53"/>
      <c r="C61" s="56"/>
      <c r="F61" s="45"/>
      <c r="G61" s="45"/>
      <c r="J61" s="44">
        <f>sum(F60:I61)</f>
        <v>0</v>
      </c>
      <c r="K61" s="45"/>
      <c r="L61" s="45"/>
      <c r="O61" s="48">
        <f>sum(K60:N61)</f>
        <v>0</v>
      </c>
      <c r="V61" s="44">
        <f>sum(P60:U61)</f>
        <v>0</v>
      </c>
      <c r="Y61" s="49"/>
    </row>
    <row r="62">
      <c r="A62" s="10">
        <v>44015.0</v>
      </c>
      <c r="B62" s="8" t="s">
        <v>784</v>
      </c>
      <c r="C62" s="8" t="s">
        <v>785</v>
      </c>
      <c r="D62" s="8">
        <v>85.0</v>
      </c>
      <c r="E62" s="8" t="s">
        <v>786</v>
      </c>
      <c r="F62" s="43">
        <v>66.0</v>
      </c>
      <c r="G62" s="43">
        <v>52.0</v>
      </c>
      <c r="J62" s="44"/>
      <c r="K62" s="43">
        <v>6.0</v>
      </c>
      <c r="L62" s="43">
        <v>2.0</v>
      </c>
      <c r="O62" s="44"/>
      <c r="R62" s="8">
        <v>26.0</v>
      </c>
      <c r="V62" s="44"/>
      <c r="Y62" s="49"/>
    </row>
    <row r="63">
      <c r="A63" s="80">
        <v>44015.0</v>
      </c>
      <c r="B63" s="8" t="s">
        <v>787</v>
      </c>
      <c r="C63" s="8" t="s">
        <v>742</v>
      </c>
      <c r="D63" s="8">
        <v>89.0</v>
      </c>
      <c r="E63" s="8" t="s">
        <v>788</v>
      </c>
      <c r="F63" s="45"/>
      <c r="G63" s="45"/>
      <c r="H63" s="8">
        <v>57.0</v>
      </c>
      <c r="I63" s="8">
        <v>38.0</v>
      </c>
      <c r="J63" s="44">
        <f>sum(F62:I63)</f>
        <v>213</v>
      </c>
      <c r="K63" s="45"/>
      <c r="L63" s="45"/>
      <c r="M63" s="8">
        <v>6.0</v>
      </c>
      <c r="N63" s="8">
        <v>3.0</v>
      </c>
      <c r="O63" s="48">
        <f>sum(K62:N63)</f>
        <v>17</v>
      </c>
      <c r="V63" s="44">
        <f>sum(P62:U63)</f>
        <v>26</v>
      </c>
      <c r="Y63" s="49"/>
    </row>
    <row r="64">
      <c r="A64" s="81">
        <v>44016.0</v>
      </c>
      <c r="B64" s="82" t="s">
        <v>784</v>
      </c>
      <c r="C64" s="82" t="s">
        <v>778</v>
      </c>
      <c r="D64" s="8">
        <v>85.0</v>
      </c>
      <c r="E64" s="8" t="s">
        <v>786</v>
      </c>
      <c r="F64" s="43">
        <v>61.0</v>
      </c>
      <c r="G64" s="43">
        <v>135.0</v>
      </c>
      <c r="J64" s="44"/>
      <c r="K64" s="45"/>
      <c r="L64" s="43">
        <v>34.0</v>
      </c>
      <c r="O64" s="44"/>
      <c r="R64" s="8">
        <v>28.0</v>
      </c>
      <c r="V64" s="44"/>
      <c r="Y64" s="46" t="s">
        <v>789</v>
      </c>
    </row>
    <row r="65">
      <c r="A65" s="81">
        <v>44016.0</v>
      </c>
      <c r="B65" s="82" t="s">
        <v>787</v>
      </c>
      <c r="C65" s="82" t="s">
        <v>790</v>
      </c>
      <c r="D65" s="8">
        <v>88.0</v>
      </c>
      <c r="E65" s="8" t="s">
        <v>791</v>
      </c>
      <c r="F65" s="45"/>
      <c r="G65" s="45"/>
      <c r="H65" s="8">
        <v>98.0</v>
      </c>
      <c r="J65" s="44">
        <f>sum(F64:I65)</f>
        <v>294</v>
      </c>
      <c r="K65" s="45"/>
      <c r="L65" s="45"/>
      <c r="M65" s="8">
        <v>2.0</v>
      </c>
      <c r="O65" s="48">
        <f>sum(K64:N65)</f>
        <v>36</v>
      </c>
      <c r="V65" s="44">
        <f>sum(P64:U65)</f>
        <v>28</v>
      </c>
      <c r="Y65" s="49"/>
    </row>
    <row r="66">
      <c r="A66" s="81">
        <v>44017.0</v>
      </c>
      <c r="B66" s="82" t="s">
        <v>784</v>
      </c>
      <c r="C66" s="82" t="s">
        <v>738</v>
      </c>
      <c r="D66" s="8">
        <v>80.0</v>
      </c>
      <c r="E66" s="8" t="s">
        <v>23</v>
      </c>
      <c r="F66" s="43">
        <v>79.0</v>
      </c>
      <c r="G66" s="43">
        <v>47.0</v>
      </c>
      <c r="J66" s="44"/>
      <c r="K66" s="43">
        <v>1.0</v>
      </c>
      <c r="L66" s="43">
        <v>2.0</v>
      </c>
      <c r="O66" s="44"/>
      <c r="P66" s="8">
        <v>3.0</v>
      </c>
      <c r="V66" s="44"/>
      <c r="Y66" s="49"/>
    </row>
    <row r="67">
      <c r="A67" s="81">
        <v>44017.0</v>
      </c>
      <c r="B67" s="82" t="s">
        <v>787</v>
      </c>
      <c r="C67" s="82" t="s">
        <v>742</v>
      </c>
      <c r="D67" s="8">
        <v>89.0</v>
      </c>
      <c r="E67" s="8" t="s">
        <v>620</v>
      </c>
      <c r="F67" s="45"/>
      <c r="G67" s="45"/>
      <c r="H67" s="8">
        <v>55.0</v>
      </c>
      <c r="I67" s="8">
        <v>36.0</v>
      </c>
      <c r="J67" s="44">
        <f>sum(F66:I67)</f>
        <v>217</v>
      </c>
      <c r="K67" s="45"/>
      <c r="L67" s="45"/>
      <c r="M67" s="8">
        <v>3.0</v>
      </c>
      <c r="O67" s="48">
        <f>sum(K66:N67)</f>
        <v>6</v>
      </c>
      <c r="V67" s="44">
        <f>sum(P66:U67)</f>
        <v>3</v>
      </c>
      <c r="Y67" s="49"/>
    </row>
    <row r="68">
      <c r="A68" s="80">
        <v>44018.0</v>
      </c>
      <c r="B68" s="8" t="s">
        <v>792</v>
      </c>
      <c r="C68" s="8" t="s">
        <v>778</v>
      </c>
      <c r="D68" s="8">
        <v>90.0</v>
      </c>
      <c r="E68" s="8" t="s">
        <v>793</v>
      </c>
      <c r="F68" s="45"/>
      <c r="G68" s="83">
        <v>38.0</v>
      </c>
      <c r="H68" s="84"/>
      <c r="I68" s="84"/>
      <c r="J68" s="44"/>
      <c r="K68" s="45"/>
      <c r="L68" s="45"/>
      <c r="O68" s="48"/>
      <c r="P68" s="8">
        <v>10.0</v>
      </c>
      <c r="R68" s="8">
        <v>5.0</v>
      </c>
      <c r="V68" s="44"/>
      <c r="Y68" s="49"/>
    </row>
    <row r="69">
      <c r="A69" s="85">
        <v>44018.0</v>
      </c>
      <c r="B69" s="8" t="s">
        <v>787</v>
      </c>
      <c r="C69" s="8" t="s">
        <v>778</v>
      </c>
      <c r="D69" s="8">
        <v>90.0</v>
      </c>
      <c r="E69" s="8" t="s">
        <v>793</v>
      </c>
      <c r="F69" s="45"/>
      <c r="G69" s="45"/>
      <c r="H69" s="8">
        <v>46.0</v>
      </c>
      <c r="I69" s="8">
        <v>31.0</v>
      </c>
      <c r="J69" s="44">
        <f>sum(F68:I69)</f>
        <v>115</v>
      </c>
      <c r="K69" s="45"/>
      <c r="L69" s="45"/>
      <c r="M69" s="8">
        <v>2.0</v>
      </c>
      <c r="N69" s="8">
        <v>3.0</v>
      </c>
      <c r="O69" s="48">
        <f>sum(K68:N70)</f>
        <v>5</v>
      </c>
      <c r="V69" s="44"/>
      <c r="Y69" s="49"/>
    </row>
    <row r="70">
      <c r="A70" s="80">
        <v>44019.0</v>
      </c>
      <c r="B70" s="8" t="s">
        <v>784</v>
      </c>
      <c r="C70" s="66" t="s">
        <v>749</v>
      </c>
      <c r="D70" s="8">
        <v>85.0</v>
      </c>
      <c r="E70" s="8" t="s">
        <v>794</v>
      </c>
      <c r="F70" s="43">
        <v>25.0</v>
      </c>
      <c r="G70" s="43">
        <v>11.0</v>
      </c>
      <c r="J70" s="44"/>
      <c r="K70" s="45"/>
      <c r="L70" s="45"/>
      <c r="O70" s="48"/>
      <c r="V70" s="44">
        <f>sum(P68:U70)</f>
        <v>15</v>
      </c>
      <c r="X70" s="8">
        <v>0.0</v>
      </c>
      <c r="Y70" s="49"/>
    </row>
    <row r="71">
      <c r="A71" s="85">
        <v>44019.0</v>
      </c>
      <c r="B71" s="8" t="s">
        <v>787</v>
      </c>
      <c r="C71" s="8" t="s">
        <v>745</v>
      </c>
      <c r="D71" s="8">
        <v>85.0</v>
      </c>
      <c r="E71" s="8" t="s">
        <v>794</v>
      </c>
      <c r="F71" s="45"/>
      <c r="G71" s="45"/>
      <c r="H71" s="8">
        <v>38.0</v>
      </c>
      <c r="I71" s="8">
        <v>37.0</v>
      </c>
      <c r="J71" s="44">
        <f>sum(F70:I71)</f>
        <v>111</v>
      </c>
      <c r="K71" s="45"/>
      <c r="L71" s="45"/>
      <c r="O71" s="48">
        <f>sum(K70:N72)</f>
        <v>4</v>
      </c>
      <c r="V71" s="44"/>
      <c r="Y71" s="49"/>
    </row>
    <row r="72">
      <c r="A72" s="80">
        <v>44020.0</v>
      </c>
      <c r="B72" s="8" t="s">
        <v>784</v>
      </c>
      <c r="C72" s="8" t="s">
        <v>745</v>
      </c>
      <c r="D72" s="8">
        <v>85.0</v>
      </c>
      <c r="E72" s="8" t="s">
        <v>794</v>
      </c>
      <c r="F72" s="43">
        <v>31.0</v>
      </c>
      <c r="G72" s="43">
        <v>18.0</v>
      </c>
      <c r="J72" s="44"/>
      <c r="K72" s="43">
        <v>1.0</v>
      </c>
      <c r="L72" s="43">
        <v>3.0</v>
      </c>
      <c r="O72" s="48"/>
      <c r="R72" s="8">
        <v>4.0</v>
      </c>
      <c r="V72" s="44"/>
      <c r="Y72" s="49"/>
    </row>
    <row r="73">
      <c r="A73" s="85">
        <v>44020.0</v>
      </c>
      <c r="B73" s="8" t="s">
        <v>787</v>
      </c>
      <c r="C73" s="8" t="s">
        <v>795</v>
      </c>
      <c r="D73" s="8">
        <v>88.0</v>
      </c>
      <c r="E73" s="8" t="s">
        <v>796</v>
      </c>
      <c r="F73" s="45"/>
      <c r="G73" s="43">
        <v>42.0</v>
      </c>
      <c r="H73" s="8">
        <v>17.0</v>
      </c>
      <c r="I73" s="8">
        <v>21.0</v>
      </c>
      <c r="J73" s="44">
        <f>sum(F72:I73)</f>
        <v>129</v>
      </c>
      <c r="K73" s="45"/>
      <c r="L73" s="45"/>
      <c r="M73" s="8">
        <v>4.0</v>
      </c>
      <c r="O73" s="48">
        <f>sum(K72:N74)</f>
        <v>10</v>
      </c>
      <c r="V73" s="44"/>
      <c r="Y73" s="49"/>
    </row>
    <row r="74">
      <c r="A74" s="80">
        <v>44021.0</v>
      </c>
      <c r="B74" s="8" t="s">
        <v>784</v>
      </c>
      <c r="C74" s="8" t="s">
        <v>745</v>
      </c>
      <c r="D74" s="8">
        <v>93.0</v>
      </c>
      <c r="E74" s="8" t="s">
        <v>797</v>
      </c>
      <c r="F74" s="43">
        <v>9.0</v>
      </c>
      <c r="G74" s="43">
        <v>22.0</v>
      </c>
      <c r="J74" s="44"/>
      <c r="K74" s="45"/>
      <c r="L74" s="43">
        <v>2.0</v>
      </c>
      <c r="O74" s="48"/>
      <c r="R74" s="8">
        <v>2.0</v>
      </c>
      <c r="V74" s="44">
        <f>sum(P72:U74)</f>
        <v>6</v>
      </c>
      <c r="Y74" s="49"/>
    </row>
    <row r="75">
      <c r="A75" s="85">
        <v>44021.0</v>
      </c>
      <c r="B75" s="8" t="s">
        <v>787</v>
      </c>
      <c r="C75" s="8" t="s">
        <v>742</v>
      </c>
      <c r="D75" s="8">
        <v>96.0</v>
      </c>
      <c r="E75" s="8" t="s">
        <v>798</v>
      </c>
      <c r="F75" s="45"/>
      <c r="G75" s="45"/>
      <c r="H75" s="8">
        <v>27.0</v>
      </c>
      <c r="I75" s="8">
        <v>18.0</v>
      </c>
      <c r="J75" s="44">
        <f>sum(F74:I75)</f>
        <v>76</v>
      </c>
      <c r="K75" s="45"/>
      <c r="L75" s="45"/>
      <c r="M75" s="8">
        <v>4.0</v>
      </c>
      <c r="O75" s="48">
        <f>sum(K74:N76)</f>
        <v>6</v>
      </c>
      <c r="V75" s="44"/>
      <c r="Y75" s="49"/>
    </row>
    <row r="76">
      <c r="A76" s="80">
        <v>44022.0</v>
      </c>
      <c r="B76" s="8" t="s">
        <v>784</v>
      </c>
      <c r="C76" s="8" t="s">
        <v>750</v>
      </c>
      <c r="D76" s="8">
        <v>80.0</v>
      </c>
      <c r="F76" s="43">
        <v>38.0</v>
      </c>
      <c r="G76" s="43">
        <v>23.0</v>
      </c>
      <c r="J76" s="44"/>
      <c r="K76" s="43">
        <v>0.0</v>
      </c>
      <c r="L76" s="43">
        <v>0.0</v>
      </c>
      <c r="O76" s="48"/>
      <c r="V76" s="44"/>
      <c r="Y76" s="49"/>
    </row>
    <row r="77">
      <c r="A77" s="85">
        <v>44022.0</v>
      </c>
      <c r="B77" s="8" t="s">
        <v>787</v>
      </c>
      <c r="C77" s="8" t="s">
        <v>778</v>
      </c>
      <c r="D77" s="8">
        <v>83.0</v>
      </c>
      <c r="E77" s="8" t="s">
        <v>395</v>
      </c>
      <c r="F77" s="45"/>
      <c r="G77" s="43">
        <v>20.0</v>
      </c>
      <c r="H77" s="8">
        <v>41.0</v>
      </c>
      <c r="I77" s="8">
        <v>24.0</v>
      </c>
      <c r="J77" s="44">
        <f>sum(F76:I77)</f>
        <v>146</v>
      </c>
      <c r="K77" s="45"/>
      <c r="L77" s="43">
        <v>9.0</v>
      </c>
      <c r="O77" s="48">
        <f t="shared" ref="O77:O79" si="1">sum(K76:N78)</f>
        <v>10</v>
      </c>
      <c r="P77" s="8">
        <v>4.0</v>
      </c>
      <c r="R77" s="8">
        <v>9.0</v>
      </c>
      <c r="V77" s="44"/>
      <c r="Y77" s="49"/>
      <c r="AA77" s="8" t="s">
        <v>799</v>
      </c>
    </row>
    <row r="78">
      <c r="A78" s="81">
        <v>44023.0</v>
      </c>
      <c r="B78" s="82" t="s">
        <v>784</v>
      </c>
      <c r="C78" s="82" t="s">
        <v>800</v>
      </c>
      <c r="D78" s="8">
        <v>82.0</v>
      </c>
      <c r="E78" s="8" t="s">
        <v>395</v>
      </c>
      <c r="F78" s="43">
        <v>55.0</v>
      </c>
      <c r="G78" s="45"/>
      <c r="J78" s="44"/>
      <c r="K78" s="43">
        <v>1.0</v>
      </c>
      <c r="L78" s="45"/>
      <c r="O78" s="48">
        <f t="shared" si="1"/>
        <v>12</v>
      </c>
      <c r="V78" s="44">
        <f>sum(P76:U78)</f>
        <v>13</v>
      </c>
      <c r="Y78" s="49"/>
    </row>
    <row r="79">
      <c r="A79" s="81">
        <v>44023.0</v>
      </c>
      <c r="B79" s="82" t="s">
        <v>801</v>
      </c>
      <c r="C79" s="82" t="s">
        <v>738</v>
      </c>
      <c r="D79" s="8">
        <v>83.0</v>
      </c>
      <c r="E79" s="8" t="s">
        <v>802</v>
      </c>
      <c r="F79" s="45"/>
      <c r="G79" s="43">
        <v>22.0</v>
      </c>
      <c r="H79" s="8">
        <v>6.0</v>
      </c>
      <c r="J79" s="44">
        <f>sum(F78:I79)</f>
        <v>83</v>
      </c>
      <c r="K79" s="45"/>
      <c r="L79" s="45"/>
      <c r="M79" s="8">
        <v>2.0</v>
      </c>
      <c r="O79" s="48">
        <f t="shared" si="1"/>
        <v>25</v>
      </c>
      <c r="P79" s="8">
        <v>2.0</v>
      </c>
      <c r="V79" s="44"/>
      <c r="Y79" s="46" t="s">
        <v>803</v>
      </c>
    </row>
    <row r="80">
      <c r="A80" s="81">
        <v>44024.0</v>
      </c>
      <c r="B80" s="82" t="s">
        <v>784</v>
      </c>
      <c r="C80" s="8" t="s">
        <v>738</v>
      </c>
      <c r="D80" s="8">
        <v>79.0</v>
      </c>
      <c r="E80" s="8" t="s">
        <v>28</v>
      </c>
      <c r="F80" s="43">
        <v>60.0</v>
      </c>
      <c r="G80" s="43">
        <v>54.0</v>
      </c>
      <c r="J80" s="44"/>
      <c r="K80" s="45"/>
      <c r="L80" s="43">
        <v>22.0</v>
      </c>
      <c r="O80" s="48"/>
      <c r="P80" s="8">
        <v>22.0</v>
      </c>
      <c r="V80" s="44">
        <f>sum(P79:U80)</f>
        <v>24</v>
      </c>
      <c r="Y80" s="46"/>
    </row>
    <row r="81">
      <c r="A81" s="81">
        <v>44024.0</v>
      </c>
      <c r="B81" s="82" t="s">
        <v>787</v>
      </c>
      <c r="C81" s="82" t="s">
        <v>156</v>
      </c>
      <c r="D81" s="8">
        <v>89.0</v>
      </c>
      <c r="E81" s="8" t="s">
        <v>28</v>
      </c>
      <c r="F81" s="45"/>
      <c r="G81" s="45"/>
      <c r="H81" s="8">
        <v>68.0</v>
      </c>
      <c r="I81" s="8">
        <v>32.0</v>
      </c>
      <c r="J81" s="44">
        <f>sum(F80:I81)</f>
        <v>214</v>
      </c>
      <c r="K81" s="43"/>
      <c r="L81" s="45"/>
      <c r="M81" s="8">
        <v>12.0</v>
      </c>
      <c r="N81" s="8">
        <v>4.0</v>
      </c>
      <c r="O81" s="48">
        <f>sum(K80:N82)</f>
        <v>38</v>
      </c>
      <c r="P81" s="8">
        <v>3.0</v>
      </c>
      <c r="R81" s="8">
        <v>13.0</v>
      </c>
      <c r="V81" s="44"/>
      <c r="Y81" s="46" t="s">
        <v>804</v>
      </c>
    </row>
    <row r="82">
      <c r="A82" s="80">
        <v>44025.0</v>
      </c>
      <c r="B82" s="8" t="s">
        <v>784</v>
      </c>
      <c r="C82" s="8" t="s">
        <v>742</v>
      </c>
      <c r="D82" s="8">
        <v>78.0</v>
      </c>
      <c r="E82" s="8" t="s">
        <v>382</v>
      </c>
      <c r="F82" s="43">
        <v>34.0</v>
      </c>
      <c r="G82" s="43">
        <v>27.0</v>
      </c>
      <c r="J82" s="44"/>
      <c r="K82" s="45"/>
      <c r="L82" s="45"/>
      <c r="O82" s="48">
        <v>3.0</v>
      </c>
      <c r="P82" s="8">
        <v>3.0</v>
      </c>
      <c r="V82" s="44">
        <f>sum(P81:U82)</f>
        <v>19</v>
      </c>
      <c r="Y82" s="49"/>
    </row>
    <row r="83">
      <c r="A83" s="85">
        <v>44025.0</v>
      </c>
      <c r="B83" s="8" t="s">
        <v>787</v>
      </c>
      <c r="C83" s="66" t="s">
        <v>156</v>
      </c>
      <c r="D83" s="8">
        <v>80.0</v>
      </c>
      <c r="E83" s="8" t="s">
        <v>805</v>
      </c>
      <c r="F83" s="45"/>
      <c r="G83" s="45"/>
      <c r="H83" s="8">
        <v>54.0</v>
      </c>
      <c r="I83" s="8">
        <v>48.0</v>
      </c>
      <c r="J83" s="44">
        <f>sum(F82:I83)</f>
        <v>163</v>
      </c>
      <c r="K83" s="45"/>
      <c r="L83" s="45"/>
      <c r="M83" s="8">
        <v>8.0</v>
      </c>
      <c r="N83" s="8">
        <v>6.0</v>
      </c>
      <c r="O83" s="48">
        <f>sum(K82:N84)</f>
        <v>17</v>
      </c>
      <c r="P83" s="8">
        <v>14.0</v>
      </c>
      <c r="R83" s="8">
        <v>14.0</v>
      </c>
      <c r="V83" s="44"/>
      <c r="Y83" s="46" t="s">
        <v>806</v>
      </c>
    </row>
    <row r="84">
      <c r="A84" s="80">
        <v>44026.0</v>
      </c>
      <c r="B84" s="8" t="s">
        <v>784</v>
      </c>
      <c r="C84" s="66" t="s">
        <v>738</v>
      </c>
      <c r="D84" s="8">
        <v>73.0</v>
      </c>
      <c r="E84" s="8" t="s">
        <v>28</v>
      </c>
      <c r="F84" s="43">
        <v>17.0</v>
      </c>
      <c r="G84" s="45">
        <f>sum(27,12)</f>
        <v>39</v>
      </c>
      <c r="J84" s="44"/>
      <c r="K84" s="45"/>
      <c r="L84" s="43">
        <v>3.0</v>
      </c>
      <c r="O84" s="48"/>
      <c r="V84" s="44"/>
      <c r="Y84" s="49"/>
    </row>
    <row r="85">
      <c r="A85" s="85">
        <v>44026.0</v>
      </c>
      <c r="B85" s="8" t="s">
        <v>787</v>
      </c>
      <c r="C85" s="8" t="s">
        <v>749</v>
      </c>
      <c r="D85" s="8">
        <v>73.0</v>
      </c>
      <c r="E85" s="8" t="s">
        <v>66</v>
      </c>
      <c r="F85" s="45"/>
      <c r="G85" s="45"/>
      <c r="H85" s="8">
        <v>31.0</v>
      </c>
      <c r="I85" s="8">
        <v>60.0</v>
      </c>
      <c r="J85" s="44">
        <f>sum(F84:I85)</f>
        <v>147</v>
      </c>
      <c r="K85" s="45"/>
      <c r="L85" s="45"/>
      <c r="O85" s="48">
        <f>sum(K84:N86)</f>
        <v>3</v>
      </c>
      <c r="V85" s="44"/>
      <c r="X85" s="8">
        <v>0.0</v>
      </c>
      <c r="Y85" s="49"/>
    </row>
    <row r="86">
      <c r="A86" s="80">
        <v>44027.0</v>
      </c>
      <c r="B86" s="8" t="s">
        <v>784</v>
      </c>
      <c r="C86" s="8" t="s">
        <v>750</v>
      </c>
      <c r="D86" s="8">
        <v>84.0</v>
      </c>
      <c r="E86" s="8" t="s">
        <v>23</v>
      </c>
      <c r="F86" s="43">
        <v>33.0</v>
      </c>
      <c r="G86" s="43">
        <v>29.0</v>
      </c>
      <c r="J86" s="44"/>
      <c r="K86" s="45"/>
      <c r="L86" s="45"/>
      <c r="O86" s="48"/>
      <c r="V86" s="44">
        <f>sum(P84:U86)</f>
        <v>0</v>
      </c>
      <c r="Y86" s="49"/>
    </row>
    <row r="87">
      <c r="A87" s="85">
        <v>44027.0</v>
      </c>
      <c r="B87" s="8" t="s">
        <v>787</v>
      </c>
      <c r="C87" s="8" t="s">
        <v>745</v>
      </c>
      <c r="D87" s="8">
        <v>86.0</v>
      </c>
      <c r="E87" s="8" t="s">
        <v>212</v>
      </c>
      <c r="F87" s="45"/>
      <c r="G87" s="45"/>
      <c r="H87" s="8">
        <v>43.0</v>
      </c>
      <c r="I87" s="8">
        <v>42.0</v>
      </c>
      <c r="J87" s="44">
        <f>sum(F86:I87)</f>
        <v>147</v>
      </c>
      <c r="K87" s="45"/>
      <c r="L87" s="45"/>
      <c r="M87" s="8">
        <v>3.0</v>
      </c>
      <c r="N87" s="8">
        <v>4.0</v>
      </c>
      <c r="O87" s="48">
        <f>sum(K86:N88)</f>
        <v>9</v>
      </c>
      <c r="R87" s="8">
        <v>7.0</v>
      </c>
      <c r="V87" s="44"/>
      <c r="Y87" s="49"/>
    </row>
    <row r="88">
      <c r="A88" s="80">
        <v>44028.0</v>
      </c>
      <c r="B88" s="8" t="s">
        <v>784</v>
      </c>
      <c r="C88" s="8" t="s">
        <v>778</v>
      </c>
      <c r="D88" s="8">
        <v>75.0</v>
      </c>
      <c r="E88" s="8" t="s">
        <v>102</v>
      </c>
      <c r="F88" s="43">
        <v>40.0</v>
      </c>
      <c r="G88" s="43">
        <v>47.0</v>
      </c>
      <c r="J88" s="44"/>
      <c r="K88" s="43">
        <v>2.0</v>
      </c>
      <c r="L88" s="45"/>
      <c r="O88" s="48"/>
      <c r="Q88" s="8">
        <v>4.0</v>
      </c>
      <c r="V88" s="44">
        <f>sum(P86:U88)</f>
        <v>11</v>
      </c>
      <c r="Y88" s="46" t="s">
        <v>807</v>
      </c>
    </row>
    <row r="89">
      <c r="A89" s="85">
        <v>44028.0</v>
      </c>
      <c r="B89" s="8" t="s">
        <v>787</v>
      </c>
      <c r="C89" s="8" t="s">
        <v>745</v>
      </c>
      <c r="D89" s="8">
        <v>77.0</v>
      </c>
      <c r="E89" s="8" t="s">
        <v>808</v>
      </c>
      <c r="F89" s="45"/>
      <c r="G89" s="45"/>
      <c r="H89" s="8">
        <v>42.0</v>
      </c>
      <c r="I89" s="8">
        <v>9.0</v>
      </c>
      <c r="J89" s="44">
        <f>sum(F88:I89)</f>
        <v>138</v>
      </c>
      <c r="K89" s="45"/>
      <c r="L89" s="45"/>
      <c r="M89" s="8">
        <v>1.0</v>
      </c>
      <c r="O89" s="48">
        <f>sum(K88:N90)</f>
        <v>3</v>
      </c>
      <c r="P89" s="8">
        <v>1.0</v>
      </c>
      <c r="R89" s="8">
        <v>1.0</v>
      </c>
      <c r="V89" s="44"/>
      <c r="Y89" s="49"/>
    </row>
    <row r="90">
      <c r="A90" s="80">
        <v>44029.0</v>
      </c>
      <c r="B90" s="8" t="s">
        <v>784</v>
      </c>
      <c r="C90" s="8" t="s">
        <v>745</v>
      </c>
      <c r="D90" s="8">
        <v>86.0</v>
      </c>
      <c r="E90" s="8" t="s">
        <v>212</v>
      </c>
      <c r="F90" s="43"/>
      <c r="G90" s="43">
        <v>26.0</v>
      </c>
      <c r="J90" s="44"/>
      <c r="K90" s="43"/>
      <c r="L90" s="45"/>
      <c r="O90" s="48"/>
      <c r="Q90" s="8">
        <v>2.0</v>
      </c>
      <c r="V90" s="44">
        <f>sum(P88:U90)</f>
        <v>8</v>
      </c>
      <c r="Y90" s="46"/>
    </row>
    <row r="91">
      <c r="A91" s="85">
        <v>44029.0</v>
      </c>
      <c r="B91" s="8" t="s">
        <v>787</v>
      </c>
      <c r="C91" s="8" t="s">
        <v>156</v>
      </c>
      <c r="D91" s="8">
        <v>81.0</v>
      </c>
      <c r="E91" s="8" t="s">
        <v>28</v>
      </c>
      <c r="F91" s="45"/>
      <c r="G91" s="45"/>
      <c r="H91" s="8">
        <v>97.0</v>
      </c>
      <c r="I91" s="8">
        <v>42.0</v>
      </c>
      <c r="J91" s="44">
        <f>sum(F90:I91)</f>
        <v>165</v>
      </c>
      <c r="K91" s="45"/>
      <c r="L91" s="45"/>
      <c r="M91" s="8">
        <v>12.0</v>
      </c>
      <c r="N91" s="8">
        <v>4.0</v>
      </c>
      <c r="O91" s="48">
        <f>sum(K90:N92)</f>
        <v>42</v>
      </c>
      <c r="P91" s="8">
        <v>4.0</v>
      </c>
      <c r="R91" s="8">
        <v>12.0</v>
      </c>
      <c r="V91" s="44"/>
      <c r="Y91" s="46" t="s">
        <v>809</v>
      </c>
      <c r="Z91" s="8" t="s">
        <v>810</v>
      </c>
    </row>
    <row r="92">
      <c r="A92" s="81">
        <v>44030.0</v>
      </c>
      <c r="B92" s="82" t="s">
        <v>784</v>
      </c>
      <c r="C92" s="82" t="s">
        <v>778</v>
      </c>
      <c r="D92" s="8">
        <v>85.0</v>
      </c>
      <c r="E92" s="8" t="s">
        <v>28</v>
      </c>
      <c r="F92" s="43">
        <v>53.0</v>
      </c>
      <c r="G92" s="43">
        <v>72.0</v>
      </c>
      <c r="J92" s="44"/>
      <c r="K92" s="43">
        <v>21.0</v>
      </c>
      <c r="L92" s="43">
        <v>5.0</v>
      </c>
      <c r="O92" s="48"/>
      <c r="P92" s="8">
        <v>15.0</v>
      </c>
      <c r="Q92" s="8">
        <v>15.0</v>
      </c>
      <c r="R92" s="8">
        <v>19.0</v>
      </c>
      <c r="V92" s="44"/>
      <c r="X92" s="8">
        <v>7.0</v>
      </c>
      <c r="Y92" s="46" t="s">
        <v>811</v>
      </c>
      <c r="AA92" s="8" t="s">
        <v>812</v>
      </c>
    </row>
    <row r="93">
      <c r="A93" s="81">
        <v>44030.0</v>
      </c>
      <c r="B93" s="82" t="s">
        <v>787</v>
      </c>
      <c r="C93" s="82" t="s">
        <v>745</v>
      </c>
      <c r="D93" s="8">
        <v>89.0</v>
      </c>
      <c r="E93" s="8" t="s">
        <v>813</v>
      </c>
      <c r="F93" s="45"/>
      <c r="G93" s="45"/>
      <c r="H93" s="8">
        <v>49.0</v>
      </c>
      <c r="J93" s="44">
        <f>sum(F92:I93)</f>
        <v>174</v>
      </c>
      <c r="K93" s="45"/>
      <c r="L93" s="45"/>
      <c r="M93" s="8">
        <v>7.0</v>
      </c>
      <c r="O93" s="48">
        <f>sum(K92:N94)</f>
        <v>37</v>
      </c>
      <c r="R93" s="8">
        <v>7.0</v>
      </c>
      <c r="V93" s="44">
        <f>sum(P92:U93)</f>
        <v>56</v>
      </c>
      <c r="Y93" s="49"/>
    </row>
    <row r="94">
      <c r="A94" s="81">
        <v>44031.0</v>
      </c>
      <c r="B94" s="82" t="s">
        <v>784</v>
      </c>
      <c r="C94" s="82" t="s">
        <v>750</v>
      </c>
      <c r="D94" s="8">
        <v>94.0</v>
      </c>
      <c r="E94" s="8" t="s">
        <v>814</v>
      </c>
      <c r="F94" s="43">
        <v>38.0</v>
      </c>
      <c r="G94" s="43">
        <v>78.0</v>
      </c>
      <c r="J94" s="44"/>
      <c r="K94" s="45"/>
      <c r="L94" s="43">
        <v>4.0</v>
      </c>
      <c r="O94" s="48"/>
      <c r="V94" s="44"/>
      <c r="W94" s="8">
        <v>1.0</v>
      </c>
      <c r="Y94" s="49"/>
    </row>
    <row r="95">
      <c r="A95" s="81">
        <v>44031.0</v>
      </c>
      <c r="B95" s="82" t="s">
        <v>787</v>
      </c>
      <c r="C95" s="82" t="s">
        <v>742</v>
      </c>
      <c r="D95" s="8">
        <v>98.0</v>
      </c>
      <c r="E95" s="8" t="s">
        <v>815</v>
      </c>
      <c r="F95" s="45"/>
      <c r="G95" s="45"/>
      <c r="H95" s="8">
        <v>47.0</v>
      </c>
      <c r="I95" s="8">
        <v>12.0</v>
      </c>
      <c r="J95" s="44">
        <f>sum(F94:I95)</f>
        <v>175</v>
      </c>
      <c r="K95" s="45"/>
      <c r="L95" s="45"/>
      <c r="M95" s="8">
        <v>16.0</v>
      </c>
      <c r="O95" s="48">
        <f>sum(K94:N96)</f>
        <v>20</v>
      </c>
      <c r="P95" s="8">
        <v>16.0</v>
      </c>
      <c r="V95" s="44">
        <f>sum(P94:U95)</f>
        <v>16</v>
      </c>
      <c r="Y95" s="46" t="s">
        <v>816</v>
      </c>
    </row>
    <row r="96">
      <c r="A96" s="80">
        <v>44032.0</v>
      </c>
      <c r="B96" s="8" t="s">
        <v>784</v>
      </c>
      <c r="C96" s="8" t="s">
        <v>750</v>
      </c>
      <c r="D96" s="8">
        <v>85.0</v>
      </c>
      <c r="E96" s="8" t="s">
        <v>294</v>
      </c>
      <c r="F96" s="43">
        <v>43.0</v>
      </c>
      <c r="G96" s="43">
        <v>35.0</v>
      </c>
      <c r="J96" s="44"/>
      <c r="K96" s="45"/>
      <c r="L96" s="45"/>
      <c r="O96" s="48"/>
      <c r="V96" s="44"/>
      <c r="Y96" s="49"/>
    </row>
    <row r="97">
      <c r="A97" s="85">
        <v>44032.0</v>
      </c>
      <c r="B97" s="8" t="s">
        <v>787</v>
      </c>
      <c r="C97" s="8" t="s">
        <v>778</v>
      </c>
      <c r="D97" s="8">
        <v>89.0</v>
      </c>
      <c r="E97" s="8" t="s">
        <v>192</v>
      </c>
      <c r="F97" s="45"/>
      <c r="G97" s="43">
        <v>13.0</v>
      </c>
      <c r="H97" s="8">
        <v>39.0</v>
      </c>
      <c r="I97" s="8">
        <v>30.0</v>
      </c>
      <c r="J97" s="44">
        <f>sum(F96:I97)</f>
        <v>160</v>
      </c>
      <c r="K97" s="45"/>
      <c r="L97" s="45"/>
      <c r="N97" s="8">
        <v>1.0</v>
      </c>
      <c r="O97" s="48">
        <f>sum(K96:N98)</f>
        <v>1</v>
      </c>
      <c r="P97" s="8">
        <v>7.0</v>
      </c>
      <c r="Q97" s="8">
        <v>4.0</v>
      </c>
      <c r="R97" s="8">
        <v>4.0</v>
      </c>
      <c r="V97" s="44"/>
      <c r="Y97" s="46"/>
      <c r="AA97" s="86" t="s">
        <v>817</v>
      </c>
    </row>
    <row r="98">
      <c r="A98" s="80">
        <v>44033.0</v>
      </c>
      <c r="B98" s="8" t="s">
        <v>784</v>
      </c>
      <c r="C98" s="8" t="s">
        <v>749</v>
      </c>
      <c r="D98" s="8">
        <v>79.0</v>
      </c>
      <c r="E98" s="8" t="s">
        <v>818</v>
      </c>
      <c r="F98" s="43">
        <v>62.0</v>
      </c>
      <c r="G98" s="45"/>
      <c r="J98" s="44"/>
      <c r="K98" s="45"/>
      <c r="L98" s="45"/>
      <c r="O98" s="48"/>
      <c r="V98" s="44">
        <f>sum(P96:U98)</f>
        <v>15</v>
      </c>
      <c r="Y98" s="49"/>
    </row>
    <row r="99">
      <c r="A99" s="85">
        <v>44033.0</v>
      </c>
      <c r="B99" s="8" t="s">
        <v>787</v>
      </c>
      <c r="C99" s="8" t="s">
        <v>750</v>
      </c>
      <c r="D99" s="8">
        <v>79.0</v>
      </c>
      <c r="E99" s="8" t="s">
        <v>819</v>
      </c>
      <c r="F99" s="45"/>
      <c r="G99" s="45"/>
      <c r="H99" s="8">
        <v>70.0</v>
      </c>
      <c r="I99" s="8">
        <v>57.0</v>
      </c>
      <c r="J99" s="44">
        <f>sum(F98:I99)</f>
        <v>189</v>
      </c>
      <c r="K99" s="45"/>
      <c r="L99" s="45"/>
      <c r="O99" s="48">
        <f>sum(K98:N100)</f>
        <v>3</v>
      </c>
      <c r="V99" s="44"/>
      <c r="Y99" s="49"/>
    </row>
    <row r="100">
      <c r="A100" s="80">
        <v>44034.0</v>
      </c>
      <c r="B100" s="8" t="s">
        <v>784</v>
      </c>
      <c r="C100" s="8" t="s">
        <v>742</v>
      </c>
      <c r="D100" s="8">
        <v>82.0</v>
      </c>
      <c r="E100" s="8" t="s">
        <v>820</v>
      </c>
      <c r="F100" s="43">
        <v>38.0</v>
      </c>
      <c r="G100" s="43">
        <v>21.0</v>
      </c>
      <c r="J100" s="44"/>
      <c r="K100" s="43">
        <v>3.0</v>
      </c>
      <c r="L100" s="45"/>
      <c r="O100" s="48"/>
      <c r="P100" s="8">
        <v>3.0</v>
      </c>
      <c r="V100" s="44"/>
      <c r="Y100" s="49"/>
    </row>
    <row r="101">
      <c r="A101" s="85">
        <v>44034.0</v>
      </c>
      <c r="B101" s="8" t="s">
        <v>787</v>
      </c>
      <c r="C101" s="8" t="s">
        <v>738</v>
      </c>
      <c r="D101" s="8">
        <v>84.0</v>
      </c>
      <c r="E101" s="8" t="s">
        <v>819</v>
      </c>
      <c r="F101" s="45"/>
      <c r="G101" s="45"/>
      <c r="H101" s="8">
        <v>25.0</v>
      </c>
      <c r="I101" s="8">
        <v>38.0</v>
      </c>
      <c r="J101" s="44">
        <f>sum(F100:I101)</f>
        <v>122</v>
      </c>
      <c r="K101" s="45"/>
      <c r="L101" s="45"/>
      <c r="M101" s="8">
        <v>2.0</v>
      </c>
      <c r="O101" s="48">
        <f>sum(K100:N102)</f>
        <v>5</v>
      </c>
      <c r="P101" s="8">
        <v>2.0</v>
      </c>
      <c r="V101" s="44"/>
      <c r="Y101" s="49"/>
      <c r="Z101" s="8" t="s">
        <v>821</v>
      </c>
    </row>
    <row r="102">
      <c r="A102" s="80">
        <v>44035.0</v>
      </c>
      <c r="B102" s="8" t="s">
        <v>784</v>
      </c>
      <c r="C102" s="8" t="s">
        <v>742</v>
      </c>
      <c r="D102" s="8">
        <v>86.0</v>
      </c>
      <c r="E102" s="8" t="s">
        <v>822</v>
      </c>
      <c r="F102" s="43">
        <v>32.0</v>
      </c>
      <c r="G102" s="45"/>
      <c r="J102" s="44"/>
      <c r="K102" s="45"/>
      <c r="L102" s="45"/>
      <c r="O102" s="48"/>
      <c r="V102" s="44">
        <f>sum(P100:U102)</f>
        <v>5</v>
      </c>
      <c r="Y102" s="49"/>
    </row>
    <row r="103">
      <c r="A103" s="85">
        <v>44035.0</v>
      </c>
      <c r="B103" s="8" t="s">
        <v>787</v>
      </c>
      <c r="C103" s="8" t="s">
        <v>750</v>
      </c>
      <c r="F103" s="45"/>
      <c r="G103" s="45"/>
      <c r="J103" s="44">
        <f>sum(F102:I103)</f>
        <v>32</v>
      </c>
      <c r="K103" s="45"/>
      <c r="L103" s="45"/>
      <c r="O103" s="48">
        <f>sum(K102:N104)</f>
        <v>0</v>
      </c>
      <c r="V103" s="44"/>
      <c r="Y103" s="49"/>
    </row>
    <row r="104">
      <c r="A104" s="80">
        <v>44036.0</v>
      </c>
      <c r="B104" s="8" t="s">
        <v>784</v>
      </c>
      <c r="C104" s="8" t="s">
        <v>738</v>
      </c>
      <c r="D104" s="8">
        <v>78.0</v>
      </c>
      <c r="E104" s="8" t="s">
        <v>823</v>
      </c>
      <c r="F104" s="43">
        <v>13.0</v>
      </c>
      <c r="G104" s="43">
        <v>57.0</v>
      </c>
      <c r="J104" s="44"/>
      <c r="K104" s="45"/>
      <c r="L104" s="45"/>
      <c r="O104" s="48"/>
      <c r="V104" s="44"/>
      <c r="Y104" s="46" t="s">
        <v>824</v>
      </c>
    </row>
    <row r="105">
      <c r="A105" s="85">
        <v>44036.0</v>
      </c>
      <c r="B105" s="8" t="s">
        <v>787</v>
      </c>
      <c r="C105" s="8" t="s">
        <v>742</v>
      </c>
      <c r="D105" s="8">
        <v>84.0</v>
      </c>
      <c r="E105" s="8" t="s">
        <v>798</v>
      </c>
      <c r="F105" s="45"/>
      <c r="G105" s="45"/>
      <c r="H105" s="8">
        <v>42.0</v>
      </c>
      <c r="I105" s="8">
        <v>37.0</v>
      </c>
      <c r="J105" s="44">
        <f>sum(F104:I105)</f>
        <v>149</v>
      </c>
      <c r="K105" s="45"/>
      <c r="L105" s="45"/>
      <c r="M105" s="8">
        <v>2.0</v>
      </c>
      <c r="O105" s="48">
        <f>sum(K104:N106)</f>
        <v>2</v>
      </c>
      <c r="V105" s="44"/>
      <c r="X105" s="8">
        <v>8.0</v>
      </c>
      <c r="Y105" s="49"/>
    </row>
    <row r="106">
      <c r="A106" s="81">
        <v>44037.0</v>
      </c>
      <c r="B106" s="82" t="s">
        <v>784</v>
      </c>
      <c r="C106" s="82" t="s">
        <v>742</v>
      </c>
      <c r="D106" s="8">
        <v>82.0</v>
      </c>
      <c r="E106" s="8" t="s">
        <v>825</v>
      </c>
      <c r="F106" s="43">
        <v>54.0</v>
      </c>
      <c r="G106" s="43">
        <v>33.0</v>
      </c>
      <c r="J106" s="44"/>
      <c r="K106" s="45"/>
      <c r="L106" s="45"/>
      <c r="O106" s="48"/>
      <c r="V106" s="44">
        <f>sum(P104:U106)</f>
        <v>0</v>
      </c>
      <c r="Y106" s="49"/>
    </row>
    <row r="107">
      <c r="A107" s="81">
        <v>44037.0</v>
      </c>
      <c r="B107" s="82" t="s">
        <v>787</v>
      </c>
      <c r="C107" s="82" t="s">
        <v>750</v>
      </c>
      <c r="F107" s="45"/>
      <c r="G107" s="45"/>
      <c r="J107" s="44">
        <f>sum(F106:I107)</f>
        <v>87</v>
      </c>
      <c r="K107" s="45"/>
      <c r="L107" s="45"/>
      <c r="O107" s="48">
        <f>sum(K106:N108)</f>
        <v>2</v>
      </c>
      <c r="V107" s="44"/>
      <c r="Y107" s="49"/>
    </row>
    <row r="108">
      <c r="A108" s="81">
        <v>44038.0</v>
      </c>
      <c r="B108" s="82" t="s">
        <v>784</v>
      </c>
      <c r="C108" s="82" t="s">
        <v>738</v>
      </c>
      <c r="D108" s="8">
        <v>82.0</v>
      </c>
      <c r="E108" s="8" t="s">
        <v>826</v>
      </c>
      <c r="F108" s="43">
        <v>48.0</v>
      </c>
      <c r="G108" s="43">
        <v>35.0</v>
      </c>
      <c r="J108" s="44"/>
      <c r="K108" s="43">
        <v>2.0</v>
      </c>
      <c r="L108" s="45"/>
      <c r="O108" s="48"/>
      <c r="P108" s="8">
        <v>2.0</v>
      </c>
      <c r="V108" s="44">
        <f>sum(P107:U108)</f>
        <v>2</v>
      </c>
      <c r="Y108" s="49"/>
    </row>
    <row r="109">
      <c r="A109" s="81">
        <v>44038.0</v>
      </c>
      <c r="B109" s="82" t="s">
        <v>787</v>
      </c>
      <c r="C109" s="82" t="s">
        <v>156</v>
      </c>
      <c r="D109" s="8">
        <v>89.0</v>
      </c>
      <c r="E109" s="8" t="s">
        <v>23</v>
      </c>
      <c r="F109" s="45"/>
      <c r="G109" s="45"/>
      <c r="H109" s="8">
        <v>70.0</v>
      </c>
      <c r="I109" s="8">
        <v>48.0</v>
      </c>
      <c r="J109" s="44">
        <f>sum(F108:I109)</f>
        <v>201</v>
      </c>
      <c r="K109" s="45"/>
      <c r="L109" s="45"/>
      <c r="M109" s="8">
        <v>10.0</v>
      </c>
      <c r="N109" s="8">
        <v>8.0</v>
      </c>
      <c r="O109" s="48">
        <f>sum(K108:N110)</f>
        <v>21</v>
      </c>
      <c r="P109" s="8">
        <v>7.0</v>
      </c>
      <c r="Q109" s="8">
        <v>4.0</v>
      </c>
      <c r="R109" s="8">
        <v>18.0</v>
      </c>
      <c r="V109" s="44"/>
      <c r="W109" s="8">
        <v>1.0</v>
      </c>
      <c r="X109" s="8">
        <v>7.0</v>
      </c>
      <c r="Y109" s="49"/>
      <c r="AA109" s="8" t="s">
        <v>827</v>
      </c>
    </row>
    <row r="110">
      <c r="A110" s="80">
        <v>44039.0</v>
      </c>
      <c r="B110" s="66" t="s">
        <v>784</v>
      </c>
      <c r="C110" s="8" t="s">
        <v>750</v>
      </c>
      <c r="D110" s="8">
        <v>93.0</v>
      </c>
      <c r="E110" s="8" t="s">
        <v>17</v>
      </c>
      <c r="F110" s="43">
        <v>32.0</v>
      </c>
      <c r="G110" s="43">
        <v>15.0</v>
      </c>
      <c r="J110" s="44"/>
      <c r="K110" s="43"/>
      <c r="L110" s="43">
        <v>1.0</v>
      </c>
      <c r="O110" s="48"/>
      <c r="V110" s="44">
        <f>sum(P109:U110)</f>
        <v>29</v>
      </c>
      <c r="Y110" s="49"/>
    </row>
    <row r="111">
      <c r="A111" s="85">
        <v>44039.0</v>
      </c>
      <c r="B111" s="66" t="s">
        <v>787</v>
      </c>
      <c r="C111" s="8" t="s">
        <v>778</v>
      </c>
      <c r="D111" s="8">
        <v>95.0</v>
      </c>
      <c r="E111" s="8" t="s">
        <v>828</v>
      </c>
      <c r="F111" s="45"/>
      <c r="G111" s="43">
        <v>10.0</v>
      </c>
      <c r="H111" s="8">
        <v>35.0</v>
      </c>
      <c r="I111" s="8">
        <v>4.0</v>
      </c>
      <c r="J111" s="44">
        <f>sum(F110:I111)</f>
        <v>96</v>
      </c>
      <c r="K111" s="45"/>
      <c r="L111" s="43">
        <v>9.0</v>
      </c>
      <c r="M111" s="8">
        <v>3.0</v>
      </c>
      <c r="O111" s="48">
        <f>sum(K110:N112)</f>
        <v>13</v>
      </c>
      <c r="P111" s="8">
        <v>16.0</v>
      </c>
      <c r="R111" s="8">
        <v>5.0</v>
      </c>
      <c r="V111" s="44"/>
      <c r="W111" s="8">
        <v>1.0</v>
      </c>
      <c r="X111" s="8">
        <v>8.0</v>
      </c>
      <c r="Y111" s="49"/>
      <c r="AA111" s="8" t="s">
        <v>829</v>
      </c>
    </row>
    <row r="112">
      <c r="A112" s="80">
        <v>44040.0</v>
      </c>
      <c r="B112" s="66" t="s">
        <v>784</v>
      </c>
      <c r="C112" s="8" t="s">
        <v>750</v>
      </c>
      <c r="D112" s="8">
        <v>84.0</v>
      </c>
      <c r="E112" s="8" t="s">
        <v>294</v>
      </c>
      <c r="F112" s="43">
        <v>39.0</v>
      </c>
      <c r="G112" s="43">
        <v>32.0</v>
      </c>
      <c r="J112" s="44"/>
      <c r="K112" s="45"/>
      <c r="L112" s="45"/>
      <c r="O112" s="48"/>
      <c r="V112" s="44"/>
      <c r="Y112" s="49"/>
    </row>
    <row r="113">
      <c r="A113" s="85">
        <v>44040.0</v>
      </c>
      <c r="B113" s="66" t="s">
        <v>787</v>
      </c>
      <c r="C113" s="8" t="s">
        <v>745</v>
      </c>
      <c r="D113" s="8">
        <v>84.0</v>
      </c>
      <c r="E113" s="8" t="s">
        <v>212</v>
      </c>
      <c r="F113" s="45"/>
      <c r="G113" s="45"/>
      <c r="H113" s="8">
        <v>47.0</v>
      </c>
      <c r="I113" s="8">
        <v>29.0</v>
      </c>
      <c r="J113" s="44">
        <f>sum(F112:I113)</f>
        <v>147</v>
      </c>
      <c r="K113" s="45"/>
      <c r="L113" s="45"/>
      <c r="M113" s="8">
        <v>5.0</v>
      </c>
      <c r="N113" s="8">
        <v>2.0</v>
      </c>
      <c r="O113" s="48">
        <f>sum(K112:N114)</f>
        <v>7</v>
      </c>
      <c r="R113" s="8">
        <v>7.0</v>
      </c>
      <c r="V113" s="44"/>
      <c r="X113" s="8">
        <v>3.0</v>
      </c>
      <c r="Y113" s="46" t="s">
        <v>830</v>
      </c>
    </row>
    <row r="114">
      <c r="A114" s="80">
        <v>44041.0</v>
      </c>
      <c r="B114" s="66" t="s">
        <v>784</v>
      </c>
      <c r="C114" s="8" t="s">
        <v>745</v>
      </c>
      <c r="D114" s="8">
        <v>85.0</v>
      </c>
      <c r="E114" s="8" t="s">
        <v>831</v>
      </c>
      <c r="F114" s="43">
        <v>23.0</v>
      </c>
      <c r="G114" s="43">
        <v>31.0</v>
      </c>
      <c r="J114" s="44"/>
      <c r="K114" s="45"/>
      <c r="L114" s="45"/>
      <c r="O114" s="48"/>
      <c r="V114" s="44">
        <f>sum(P112:U114)</f>
        <v>7</v>
      </c>
      <c r="Y114" s="49"/>
    </row>
    <row r="115">
      <c r="A115" s="85">
        <v>44041.0</v>
      </c>
      <c r="B115" s="66" t="s">
        <v>787</v>
      </c>
      <c r="C115" s="8" t="s">
        <v>742</v>
      </c>
      <c r="F115" s="45"/>
      <c r="G115" s="45"/>
      <c r="J115" s="44">
        <f>sum(F114:I115)</f>
        <v>54</v>
      </c>
      <c r="K115" s="45"/>
      <c r="L115" s="45"/>
      <c r="O115" s="48">
        <f>sum(K114:N116)</f>
        <v>0</v>
      </c>
      <c r="V115" s="44"/>
      <c r="Y115" s="49"/>
      <c r="Z115" s="8" t="s">
        <v>832</v>
      </c>
    </row>
    <row r="116">
      <c r="A116" s="80">
        <v>44042.0</v>
      </c>
      <c r="B116" s="66" t="s">
        <v>784</v>
      </c>
      <c r="C116" s="8" t="s">
        <v>778</v>
      </c>
      <c r="D116" s="8">
        <v>77.0</v>
      </c>
      <c r="E116" s="8" t="s">
        <v>833</v>
      </c>
      <c r="F116" s="43">
        <v>64.0</v>
      </c>
      <c r="G116" s="43">
        <v>6.0</v>
      </c>
      <c r="J116" s="44"/>
      <c r="K116" s="45"/>
      <c r="L116" s="45"/>
      <c r="O116" s="48"/>
      <c r="P116" s="8">
        <v>3.0</v>
      </c>
      <c r="Q116" s="8">
        <v>9.0</v>
      </c>
      <c r="R116" s="8">
        <v>8.0</v>
      </c>
      <c r="V116" s="44"/>
      <c r="X116" s="8">
        <v>2.0</v>
      </c>
      <c r="Y116" s="49"/>
      <c r="AA116" s="8" t="s">
        <v>834</v>
      </c>
    </row>
    <row r="117">
      <c r="A117" s="85">
        <v>44042.0</v>
      </c>
      <c r="B117" s="66" t="s">
        <v>787</v>
      </c>
      <c r="C117" s="8" t="s">
        <v>156</v>
      </c>
      <c r="D117" s="8">
        <v>80.0</v>
      </c>
      <c r="E117" s="8" t="s">
        <v>477</v>
      </c>
      <c r="F117" s="45"/>
      <c r="G117" s="45"/>
      <c r="H117" s="8">
        <v>36.0</v>
      </c>
      <c r="I117" s="8">
        <v>33.0</v>
      </c>
      <c r="J117" s="44">
        <f>sum(F116:I117)</f>
        <v>139</v>
      </c>
      <c r="K117" s="45"/>
      <c r="L117" s="45"/>
      <c r="M117" s="8">
        <v>0.0</v>
      </c>
      <c r="N117" s="8">
        <v>5.0</v>
      </c>
      <c r="O117" s="48">
        <f>sum(K116:N118)</f>
        <v>7</v>
      </c>
      <c r="R117" s="8">
        <v>5.0</v>
      </c>
      <c r="V117" s="44"/>
      <c r="Y117" s="49"/>
    </row>
    <row r="118">
      <c r="A118" s="80">
        <v>44043.0</v>
      </c>
      <c r="B118" s="66" t="s">
        <v>784</v>
      </c>
      <c r="C118" s="8" t="s">
        <v>750</v>
      </c>
      <c r="D118" s="8">
        <v>84.0</v>
      </c>
      <c r="E118" s="8" t="s">
        <v>23</v>
      </c>
      <c r="F118" s="43">
        <v>45.0</v>
      </c>
      <c r="G118" s="43">
        <v>37.0</v>
      </c>
      <c r="J118" s="44"/>
      <c r="K118" s="43">
        <v>2.0</v>
      </c>
      <c r="L118" s="45"/>
      <c r="O118" s="48"/>
      <c r="V118" s="44">
        <f>sum(P116:U118)</f>
        <v>25</v>
      </c>
      <c r="Y118" s="49"/>
    </row>
    <row r="119">
      <c r="A119" s="87">
        <v>44043.0</v>
      </c>
      <c r="B119" s="66" t="s">
        <v>787</v>
      </c>
      <c r="C119" s="8" t="s">
        <v>745</v>
      </c>
      <c r="D119" s="8">
        <v>84.0</v>
      </c>
      <c r="E119" s="8" t="s">
        <v>28</v>
      </c>
      <c r="F119" s="45"/>
      <c r="G119" s="45"/>
      <c r="H119" s="8">
        <v>51.0</v>
      </c>
      <c r="I119" s="8">
        <v>38.0</v>
      </c>
      <c r="J119" s="44">
        <f>sum(F118:I119)</f>
        <v>171</v>
      </c>
      <c r="K119" s="45"/>
      <c r="L119" s="45"/>
      <c r="M119" s="8">
        <v>2.0</v>
      </c>
      <c r="N119" s="8">
        <v>3.0</v>
      </c>
      <c r="O119" s="48">
        <f>sum(K118:N120)</f>
        <v>7</v>
      </c>
      <c r="R119" s="8">
        <v>7.0</v>
      </c>
      <c r="V119" s="44"/>
      <c r="X119" s="8">
        <v>2.0</v>
      </c>
      <c r="Y119" s="49"/>
    </row>
    <row r="120">
      <c r="A120" s="87"/>
      <c r="V120">
        <f>sum(P119:U120)</f>
        <v>7</v>
      </c>
      <c r="Y120" s="49"/>
    </row>
    <row r="121">
      <c r="A121" s="88">
        <v>44044.0</v>
      </c>
      <c r="B121" s="82" t="s">
        <v>784</v>
      </c>
      <c r="C121" s="82" t="s">
        <v>778</v>
      </c>
      <c r="D121" s="8">
        <v>86.0</v>
      </c>
      <c r="E121" s="8" t="s">
        <v>192</v>
      </c>
      <c r="F121" s="43">
        <v>103.0</v>
      </c>
      <c r="G121" s="43">
        <v>57.0</v>
      </c>
      <c r="J121" s="44"/>
      <c r="K121" s="45"/>
      <c r="L121" s="45"/>
      <c r="O121" s="48"/>
      <c r="P121" s="8">
        <v>31.0</v>
      </c>
      <c r="Q121" s="8">
        <v>4.0</v>
      </c>
      <c r="R121" s="8">
        <v>10.0</v>
      </c>
      <c r="V121" s="44"/>
      <c r="Y121" s="49"/>
    </row>
    <row r="122">
      <c r="A122" s="88">
        <v>44044.0</v>
      </c>
      <c r="B122" s="82" t="s">
        <v>787</v>
      </c>
      <c r="C122" s="82" t="s">
        <v>749</v>
      </c>
      <c r="D122" s="8">
        <v>86.0</v>
      </c>
      <c r="E122" s="8" t="s">
        <v>28</v>
      </c>
      <c r="F122" s="45"/>
      <c r="G122" s="45"/>
      <c r="H122" s="8">
        <v>80.0</v>
      </c>
      <c r="I122" s="8">
        <v>69.0</v>
      </c>
      <c r="J122" s="44">
        <f>sum(F121:I122)</f>
        <v>309</v>
      </c>
      <c r="K122" s="45"/>
      <c r="L122" s="45"/>
      <c r="M122" s="66">
        <v>1.0</v>
      </c>
      <c r="O122" s="48">
        <f>sum(K121:N123)</f>
        <v>1</v>
      </c>
      <c r="P122" s="8">
        <v>1.0</v>
      </c>
      <c r="V122" s="44"/>
      <c r="X122" s="8">
        <v>4.0</v>
      </c>
      <c r="Y122" s="49"/>
    </row>
    <row r="123">
      <c r="A123" s="88">
        <v>44045.0</v>
      </c>
      <c r="B123" s="82" t="s">
        <v>784</v>
      </c>
      <c r="C123" s="82" t="s">
        <v>778</v>
      </c>
      <c r="D123" s="8">
        <v>85.0</v>
      </c>
      <c r="E123" s="8" t="s">
        <v>833</v>
      </c>
      <c r="F123" s="43">
        <v>40.0</v>
      </c>
      <c r="G123" s="43">
        <v>6.0</v>
      </c>
      <c r="J123" s="44"/>
      <c r="K123" s="43"/>
      <c r="L123" s="45"/>
      <c r="O123" s="48"/>
      <c r="P123" s="8">
        <v>2.0</v>
      </c>
      <c r="R123" s="8">
        <v>2.0</v>
      </c>
      <c r="V123" s="44"/>
      <c r="Y123" s="46" t="s">
        <v>835</v>
      </c>
    </row>
    <row r="124">
      <c r="A124" s="88">
        <v>44045.0</v>
      </c>
      <c r="B124" s="82" t="s">
        <v>787</v>
      </c>
      <c r="C124" s="82" t="s">
        <v>156</v>
      </c>
      <c r="D124" s="8">
        <v>88.0</v>
      </c>
      <c r="E124" s="8" t="s">
        <v>836</v>
      </c>
      <c r="F124" s="45"/>
      <c r="G124" s="45"/>
      <c r="H124" s="8">
        <v>81.0</v>
      </c>
      <c r="I124" s="8">
        <v>41.0</v>
      </c>
      <c r="J124" s="44">
        <f>sum(F123:I124)</f>
        <v>168</v>
      </c>
      <c r="K124" s="45"/>
      <c r="L124" s="45"/>
      <c r="M124" s="8">
        <v>10.0</v>
      </c>
      <c r="N124" s="8">
        <v>8.0</v>
      </c>
      <c r="O124" s="48">
        <f>sum(K123:N125)</f>
        <v>20</v>
      </c>
      <c r="R124" s="8">
        <v>18.0</v>
      </c>
      <c r="V124" s="44"/>
      <c r="X124" s="8">
        <v>5.0</v>
      </c>
      <c r="Y124" s="46" t="s">
        <v>837</v>
      </c>
    </row>
    <row r="125">
      <c r="A125" s="85">
        <v>44046.0</v>
      </c>
      <c r="B125" s="66" t="s">
        <v>784</v>
      </c>
      <c r="C125" s="8" t="s">
        <v>750</v>
      </c>
      <c r="D125" s="8">
        <v>83.0</v>
      </c>
      <c r="E125" s="8" t="s">
        <v>23</v>
      </c>
      <c r="F125" s="43">
        <v>41.0</v>
      </c>
      <c r="G125" s="43">
        <v>37.0</v>
      </c>
      <c r="J125" s="44"/>
      <c r="K125" s="43">
        <v>2.0</v>
      </c>
      <c r="L125" s="43"/>
      <c r="O125" s="48"/>
      <c r="V125" s="44"/>
      <c r="Y125" s="49"/>
    </row>
    <row r="126">
      <c r="A126" s="85">
        <v>44046.0</v>
      </c>
      <c r="B126" s="66" t="s">
        <v>787</v>
      </c>
      <c r="C126" s="8" t="s">
        <v>738</v>
      </c>
      <c r="D126" s="8">
        <v>82.0</v>
      </c>
      <c r="E126" s="8" t="s">
        <v>192</v>
      </c>
      <c r="F126" s="45"/>
      <c r="G126" s="43"/>
      <c r="H126" s="8">
        <v>35.0</v>
      </c>
      <c r="I126" s="8">
        <v>47.0</v>
      </c>
      <c r="J126" s="44">
        <f>sum(F125:I126)</f>
        <v>160</v>
      </c>
      <c r="K126" s="45"/>
      <c r="L126" s="43"/>
      <c r="M126" s="8">
        <v>2.0</v>
      </c>
      <c r="N126" s="8">
        <v>1.0</v>
      </c>
      <c r="O126" s="48">
        <f>sum(K125:N127)</f>
        <v>5</v>
      </c>
      <c r="P126" s="8">
        <v>2.0</v>
      </c>
      <c r="V126" s="44"/>
      <c r="W126" s="8">
        <v>1.0</v>
      </c>
      <c r="X126" s="8">
        <v>2.0</v>
      </c>
      <c r="Y126" s="49"/>
      <c r="Z126" s="8" t="s">
        <v>821</v>
      </c>
    </row>
    <row r="127">
      <c r="A127" s="85">
        <v>44047.0</v>
      </c>
      <c r="B127" s="66" t="s">
        <v>784</v>
      </c>
      <c r="C127" s="8" t="s">
        <v>738</v>
      </c>
      <c r="E127" s="8" t="s">
        <v>838</v>
      </c>
      <c r="F127" s="43"/>
      <c r="G127" s="43"/>
      <c r="J127" s="44"/>
      <c r="K127" s="45"/>
      <c r="L127" s="45"/>
      <c r="O127" s="48"/>
      <c r="V127" s="44"/>
      <c r="Y127" s="49"/>
    </row>
    <row r="128">
      <c r="A128" s="85">
        <v>44047.0</v>
      </c>
      <c r="B128" s="66" t="s">
        <v>787</v>
      </c>
      <c r="C128" s="8" t="s">
        <v>156</v>
      </c>
      <c r="E128" s="8" t="s">
        <v>838</v>
      </c>
      <c r="F128" s="45"/>
      <c r="G128" s="45"/>
      <c r="J128" s="44">
        <f>sum(F127:I128)</f>
        <v>0</v>
      </c>
      <c r="K128" s="45"/>
      <c r="L128" s="45"/>
      <c r="O128" s="48">
        <f>sum(K127:N129)</f>
        <v>0</v>
      </c>
      <c r="V128" s="44"/>
      <c r="Y128" s="46"/>
    </row>
    <row r="129">
      <c r="A129" s="85">
        <v>44048.0</v>
      </c>
      <c r="B129" s="66" t="s">
        <v>784</v>
      </c>
      <c r="C129" s="8" t="s">
        <v>742</v>
      </c>
      <c r="F129" s="43"/>
      <c r="G129" s="43"/>
      <c r="J129" s="44"/>
      <c r="K129" s="45"/>
      <c r="L129" s="45"/>
      <c r="O129" s="48"/>
      <c r="V129" s="44"/>
      <c r="Y129" s="49"/>
    </row>
    <row r="130">
      <c r="A130" s="85">
        <v>44048.0</v>
      </c>
      <c r="B130" s="66" t="s">
        <v>787</v>
      </c>
      <c r="C130" s="8" t="s">
        <v>778</v>
      </c>
      <c r="D130" s="8">
        <v>76.0</v>
      </c>
      <c r="E130" s="8" t="s">
        <v>192</v>
      </c>
      <c r="F130" s="45"/>
      <c r="G130" s="43">
        <v>31.0</v>
      </c>
      <c r="H130" s="8">
        <v>85.0</v>
      </c>
      <c r="I130" s="8">
        <v>10.0</v>
      </c>
      <c r="J130" s="44">
        <f>sum(F129:I130)</f>
        <v>126</v>
      </c>
      <c r="K130" s="45"/>
      <c r="L130" s="43">
        <v>1.0</v>
      </c>
      <c r="O130" s="48">
        <f>sum(K129:N131)</f>
        <v>4</v>
      </c>
      <c r="P130" s="8">
        <v>1.0</v>
      </c>
      <c r="R130" s="8">
        <v>2.0</v>
      </c>
      <c r="V130" s="44"/>
      <c r="Y130" s="49"/>
      <c r="AA130" s="8" t="s">
        <v>839</v>
      </c>
    </row>
    <row r="131">
      <c r="A131" s="85">
        <v>44049.0</v>
      </c>
      <c r="B131" s="66" t="s">
        <v>784</v>
      </c>
      <c r="C131" s="8" t="s">
        <v>742</v>
      </c>
      <c r="D131" s="8">
        <v>77.0</v>
      </c>
      <c r="E131" s="8" t="s">
        <v>840</v>
      </c>
      <c r="F131" s="43">
        <v>48.0</v>
      </c>
      <c r="G131" s="43">
        <v>36.0</v>
      </c>
      <c r="J131" s="44"/>
      <c r="K131" s="43">
        <v>3.0</v>
      </c>
      <c r="L131" s="45"/>
      <c r="O131" s="48">
        <v>3.0</v>
      </c>
      <c r="P131" s="8">
        <v>3.0</v>
      </c>
      <c r="V131" s="44"/>
      <c r="Y131" s="49"/>
    </row>
    <row r="132">
      <c r="A132" s="85">
        <v>44049.0</v>
      </c>
      <c r="B132" s="66" t="s">
        <v>787</v>
      </c>
      <c r="C132" s="8" t="s">
        <v>738</v>
      </c>
      <c r="D132" s="8">
        <v>76.0</v>
      </c>
      <c r="E132" s="8" t="s">
        <v>28</v>
      </c>
      <c r="F132" s="45"/>
      <c r="G132" s="45"/>
      <c r="H132" s="8">
        <v>76.0</v>
      </c>
      <c r="I132" s="8">
        <v>26.0</v>
      </c>
      <c r="J132" s="44">
        <f>sum(F131:I132)</f>
        <v>186</v>
      </c>
      <c r="K132" s="45"/>
      <c r="L132" s="45"/>
      <c r="N132" s="8">
        <v>8.0</v>
      </c>
      <c r="O132" s="48">
        <f>sum(K131:N133)</f>
        <v>11</v>
      </c>
      <c r="V132" s="44"/>
      <c r="W132" s="8">
        <v>1.0</v>
      </c>
      <c r="X132" s="8">
        <v>12.0</v>
      </c>
      <c r="Y132" s="49"/>
      <c r="Z132" s="8" t="s">
        <v>821</v>
      </c>
    </row>
    <row r="133">
      <c r="A133" s="85">
        <v>44050.0</v>
      </c>
      <c r="B133" s="66" t="s">
        <v>784</v>
      </c>
      <c r="C133" s="8" t="s">
        <v>742</v>
      </c>
      <c r="F133" s="43"/>
      <c r="G133" s="43"/>
      <c r="J133" s="44"/>
      <c r="K133" s="43"/>
      <c r="L133" s="45"/>
      <c r="O133" s="48"/>
      <c r="V133" s="44"/>
      <c r="Y133" s="49"/>
    </row>
    <row r="134" ht="30.0" customHeight="1">
      <c r="A134" s="87">
        <v>44050.0</v>
      </c>
      <c r="B134" s="66" t="s">
        <v>787</v>
      </c>
      <c r="C134" s="8" t="s">
        <v>778</v>
      </c>
      <c r="D134" s="8">
        <v>79.0</v>
      </c>
      <c r="E134" s="8" t="s">
        <v>120</v>
      </c>
      <c r="F134" s="45"/>
      <c r="G134" s="43">
        <v>88.0</v>
      </c>
      <c r="H134" s="8">
        <v>41.0</v>
      </c>
      <c r="I134" s="8">
        <v>3.0</v>
      </c>
      <c r="J134" s="44">
        <f>sum(F133:I134)</f>
        <v>132</v>
      </c>
      <c r="K134" s="43">
        <v>10.0</v>
      </c>
      <c r="L134" s="43">
        <v>1.0</v>
      </c>
      <c r="O134" s="48">
        <f>sum(K133:N135)</f>
        <v>11</v>
      </c>
      <c r="R134" s="8">
        <v>15.0</v>
      </c>
      <c r="V134" s="44"/>
      <c r="X134" s="8">
        <v>5.0</v>
      </c>
      <c r="Y134" s="49"/>
    </row>
    <row r="135">
      <c r="A135" s="88">
        <v>44051.0</v>
      </c>
      <c r="B135" s="82" t="s">
        <v>784</v>
      </c>
      <c r="C135" s="82" t="s">
        <v>738</v>
      </c>
      <c r="D135" s="8">
        <v>76.0</v>
      </c>
      <c r="E135" s="8" t="s">
        <v>28</v>
      </c>
      <c r="F135" s="43">
        <v>87.0</v>
      </c>
      <c r="G135" s="43">
        <v>36.0</v>
      </c>
      <c r="J135" s="44"/>
      <c r="K135" s="45"/>
      <c r="L135" s="45"/>
      <c r="O135" s="48"/>
      <c r="V135" s="44"/>
      <c r="Y135" s="49"/>
    </row>
    <row r="136">
      <c r="A136" s="88">
        <v>44051.0</v>
      </c>
      <c r="B136" s="82" t="s">
        <v>787</v>
      </c>
      <c r="C136" s="82" t="s">
        <v>778</v>
      </c>
      <c r="D136" s="8">
        <v>83.0</v>
      </c>
      <c r="E136" s="8" t="s">
        <v>192</v>
      </c>
      <c r="F136" s="45"/>
      <c r="G136" s="43">
        <v>11.0</v>
      </c>
      <c r="H136" s="8">
        <v>126.0</v>
      </c>
      <c r="I136" s="8">
        <v>76.0</v>
      </c>
      <c r="J136" s="44">
        <f>sum(F135:I136)</f>
        <v>336</v>
      </c>
      <c r="K136" s="45"/>
      <c r="L136" s="45"/>
      <c r="M136" s="8">
        <v>12.0</v>
      </c>
      <c r="O136" s="48">
        <f>sum(K135:N137)</f>
        <v>20</v>
      </c>
      <c r="P136" s="8">
        <v>18.0</v>
      </c>
      <c r="Q136" s="8">
        <v>5.0</v>
      </c>
      <c r="R136" s="8">
        <v>24.0</v>
      </c>
      <c r="V136" s="44"/>
      <c r="W136" s="8">
        <v>1.0</v>
      </c>
      <c r="X136" s="8">
        <v>4.0</v>
      </c>
      <c r="Y136" s="49"/>
      <c r="AA136" s="8" t="s">
        <v>841</v>
      </c>
    </row>
    <row r="137">
      <c r="A137" s="88">
        <v>44052.0</v>
      </c>
      <c r="B137" s="82" t="s">
        <v>784</v>
      </c>
      <c r="C137" s="82" t="s">
        <v>778</v>
      </c>
      <c r="D137" s="8">
        <v>83.0</v>
      </c>
      <c r="E137" s="8" t="s">
        <v>23</v>
      </c>
      <c r="F137" s="43">
        <v>113.0</v>
      </c>
      <c r="G137" s="43">
        <v>70.0</v>
      </c>
      <c r="J137" s="44"/>
      <c r="K137" s="43">
        <v>3.0</v>
      </c>
      <c r="L137" s="43">
        <v>5.0</v>
      </c>
      <c r="O137" s="48"/>
      <c r="P137" s="8">
        <v>9.0</v>
      </c>
      <c r="R137" s="8">
        <v>14.0</v>
      </c>
      <c r="V137" s="44"/>
      <c r="X137" s="8">
        <v>5.0</v>
      </c>
      <c r="Y137" s="49"/>
    </row>
    <row r="138" ht="49.5" customHeight="1">
      <c r="A138" s="88">
        <v>44052.0</v>
      </c>
      <c r="B138" s="82" t="s">
        <v>787</v>
      </c>
      <c r="C138" s="82" t="s">
        <v>156</v>
      </c>
      <c r="D138" s="8">
        <v>88.0</v>
      </c>
      <c r="E138" s="8" t="s">
        <v>23</v>
      </c>
      <c r="F138" s="45"/>
      <c r="G138" s="45"/>
      <c r="H138" s="8">
        <v>97.0</v>
      </c>
      <c r="I138" s="8">
        <v>32.0</v>
      </c>
      <c r="J138" s="44">
        <f>sum(F137:I138)</f>
        <v>312</v>
      </c>
      <c r="K138" s="45"/>
      <c r="L138" s="45"/>
      <c r="M138" s="8">
        <v>12.0</v>
      </c>
      <c r="N138" s="8">
        <v>6.0</v>
      </c>
      <c r="O138" s="48">
        <f>sum(K137:N139)</f>
        <v>31</v>
      </c>
      <c r="P138" s="8">
        <v>6.0</v>
      </c>
      <c r="R138" s="8">
        <v>18.0</v>
      </c>
      <c r="V138" s="44"/>
      <c r="W138" s="8">
        <v>1.0</v>
      </c>
      <c r="X138" s="8">
        <v>11.0</v>
      </c>
      <c r="Y138" s="54" t="s">
        <v>842</v>
      </c>
    </row>
    <row r="139">
      <c r="A139" s="85">
        <v>44053.0</v>
      </c>
      <c r="B139" s="66" t="s">
        <v>784</v>
      </c>
      <c r="C139" s="8" t="s">
        <v>745</v>
      </c>
      <c r="D139" s="8">
        <v>91.0</v>
      </c>
      <c r="E139" s="8" t="s">
        <v>794</v>
      </c>
      <c r="F139" s="43">
        <v>53.0</v>
      </c>
      <c r="G139" s="43">
        <v>48.0</v>
      </c>
      <c r="J139" s="44"/>
      <c r="K139" s="43">
        <v>4.0</v>
      </c>
      <c r="L139" s="43">
        <v>1.0</v>
      </c>
      <c r="O139" s="48"/>
      <c r="R139" s="8">
        <v>5.0</v>
      </c>
      <c r="V139" s="44"/>
      <c r="X139" s="8">
        <v>4.0</v>
      </c>
      <c r="Y139" s="49"/>
    </row>
    <row r="140">
      <c r="A140" s="85">
        <v>44053.0</v>
      </c>
      <c r="B140" s="66" t="s">
        <v>787</v>
      </c>
      <c r="C140" s="8" t="s">
        <v>745</v>
      </c>
      <c r="D140" s="8">
        <v>91.0</v>
      </c>
      <c r="E140" s="8" t="s">
        <v>843</v>
      </c>
      <c r="F140" s="45"/>
      <c r="G140" s="43"/>
      <c r="H140" s="8">
        <v>65.0</v>
      </c>
      <c r="I140" s="8">
        <v>27.0</v>
      </c>
      <c r="J140" s="44">
        <f>sum(F139:I140)</f>
        <v>193</v>
      </c>
      <c r="K140" s="45"/>
      <c r="L140" s="43"/>
      <c r="M140" s="8">
        <v>5.0</v>
      </c>
      <c r="O140" s="48">
        <f>sum(K139:N141)</f>
        <v>15</v>
      </c>
      <c r="R140" s="8">
        <v>5.0</v>
      </c>
      <c r="V140" s="44"/>
      <c r="X140" s="8">
        <v>3.0</v>
      </c>
      <c r="Y140" s="49"/>
    </row>
    <row r="141">
      <c r="A141" s="85">
        <v>44054.0</v>
      </c>
      <c r="B141" s="66" t="s">
        <v>784</v>
      </c>
      <c r="C141" s="8" t="s">
        <v>738</v>
      </c>
      <c r="D141" s="8">
        <v>85.0</v>
      </c>
      <c r="E141" s="8" t="s">
        <v>294</v>
      </c>
      <c r="F141" s="43">
        <v>28.0</v>
      </c>
      <c r="G141" s="43">
        <v>36.0</v>
      </c>
      <c r="J141" s="44"/>
      <c r="K141" s="43">
        <v>5.0</v>
      </c>
      <c r="L141" s="45"/>
      <c r="O141" s="48"/>
      <c r="P141" s="8">
        <v>5.0</v>
      </c>
      <c r="V141" s="44"/>
      <c r="X141" s="8"/>
      <c r="Y141" s="49"/>
    </row>
    <row r="142">
      <c r="A142" s="85">
        <v>44054.0</v>
      </c>
      <c r="B142" s="66" t="s">
        <v>787</v>
      </c>
      <c r="C142" s="8" t="s">
        <v>745</v>
      </c>
      <c r="D142" s="8">
        <v>93.0</v>
      </c>
      <c r="E142" s="8" t="s">
        <v>844</v>
      </c>
      <c r="F142" s="45"/>
      <c r="G142" s="45"/>
      <c r="H142" s="8">
        <v>53.0</v>
      </c>
      <c r="I142" s="8">
        <v>25.0</v>
      </c>
      <c r="J142" s="44">
        <f>sum(F141:I142)</f>
        <v>142</v>
      </c>
      <c r="K142" s="45"/>
      <c r="L142" s="45"/>
      <c r="M142" s="8">
        <v>4.0</v>
      </c>
      <c r="O142" s="48">
        <f>sum(K141:N143)</f>
        <v>13</v>
      </c>
      <c r="R142" s="8">
        <v>4.0</v>
      </c>
      <c r="V142" s="44"/>
      <c r="X142" s="8">
        <v>2.0</v>
      </c>
      <c r="Y142" s="46"/>
    </row>
    <row r="143">
      <c r="A143" s="85">
        <v>44055.0</v>
      </c>
      <c r="B143" s="66" t="s">
        <v>784</v>
      </c>
      <c r="C143" s="8" t="s">
        <v>745</v>
      </c>
      <c r="D143" s="8">
        <v>85.0</v>
      </c>
      <c r="E143" s="8" t="s">
        <v>212</v>
      </c>
      <c r="F143" s="43">
        <v>46.0</v>
      </c>
      <c r="G143" s="43">
        <v>28.0</v>
      </c>
      <c r="J143" s="44"/>
      <c r="K143" s="43">
        <v>3.0</v>
      </c>
      <c r="L143" s="43">
        <v>1.0</v>
      </c>
      <c r="O143" s="48"/>
      <c r="R143" s="8">
        <v>4.0</v>
      </c>
      <c r="V143" s="44"/>
      <c r="Y143" s="49"/>
    </row>
    <row r="144">
      <c r="A144" s="85">
        <v>44055.0</v>
      </c>
      <c r="B144" s="66" t="s">
        <v>787</v>
      </c>
      <c r="C144" s="8" t="s">
        <v>742</v>
      </c>
      <c r="D144" s="8">
        <v>83.0</v>
      </c>
      <c r="E144" s="8" t="s">
        <v>28</v>
      </c>
      <c r="F144" s="45"/>
      <c r="G144" s="45"/>
      <c r="H144" s="8">
        <v>44.0</v>
      </c>
      <c r="I144" s="8">
        <v>31.0</v>
      </c>
      <c r="J144" s="44">
        <f>sum(F143:I144)</f>
        <v>149</v>
      </c>
      <c r="K144" s="45"/>
      <c r="L144" s="45"/>
      <c r="O144" s="48">
        <f>sum(K143:N145)</f>
        <v>6</v>
      </c>
      <c r="V144" s="44"/>
      <c r="Y144" s="49"/>
    </row>
    <row r="145">
      <c r="A145" s="85">
        <v>44056.0</v>
      </c>
      <c r="B145" s="66" t="s">
        <v>784</v>
      </c>
      <c r="C145" s="8" t="s">
        <v>745</v>
      </c>
      <c r="D145" s="8">
        <v>86.0</v>
      </c>
      <c r="E145" s="8" t="s">
        <v>28</v>
      </c>
      <c r="F145" s="43">
        <v>54.0</v>
      </c>
      <c r="G145" s="43">
        <v>23.0</v>
      </c>
      <c r="J145" s="44"/>
      <c r="K145" s="45"/>
      <c r="L145" s="43">
        <v>2.0</v>
      </c>
      <c r="O145" s="48"/>
      <c r="R145" s="8">
        <v>2.0</v>
      </c>
      <c r="V145" s="44"/>
      <c r="Y145" s="49"/>
    </row>
    <row r="146">
      <c r="A146" s="85">
        <v>44056.0</v>
      </c>
      <c r="B146" s="66" t="s">
        <v>787</v>
      </c>
      <c r="C146" s="8" t="s">
        <v>738</v>
      </c>
      <c r="D146" s="8">
        <v>86.0</v>
      </c>
      <c r="E146" s="8" t="s">
        <v>212</v>
      </c>
      <c r="F146" s="45"/>
      <c r="G146" s="45"/>
      <c r="H146" s="8">
        <v>59.0</v>
      </c>
      <c r="I146" s="8">
        <v>31.0</v>
      </c>
      <c r="J146" s="44">
        <f>sum(F145:I146)</f>
        <v>167</v>
      </c>
      <c r="K146" s="45"/>
      <c r="L146" s="45"/>
      <c r="N146" s="8">
        <v>2.0</v>
      </c>
      <c r="O146" s="48">
        <f>sum(K145:N147)</f>
        <v>4</v>
      </c>
      <c r="P146" s="8">
        <v>2.0</v>
      </c>
      <c r="V146" s="44"/>
      <c r="X146" s="8">
        <v>6.0</v>
      </c>
      <c r="Y146" s="49"/>
      <c r="Z146" s="8" t="s">
        <v>821</v>
      </c>
    </row>
    <row r="147">
      <c r="A147" s="85">
        <v>44057.0</v>
      </c>
      <c r="B147" s="66" t="s">
        <v>784</v>
      </c>
      <c r="C147" s="8" t="s">
        <v>738</v>
      </c>
      <c r="D147" s="8">
        <v>78.0</v>
      </c>
      <c r="E147" s="8" t="s">
        <v>28</v>
      </c>
      <c r="F147" s="43">
        <v>65.0</v>
      </c>
      <c r="G147" s="43">
        <v>31.0</v>
      </c>
      <c r="J147" s="44"/>
      <c r="K147" s="43"/>
      <c r="L147" s="45"/>
      <c r="O147" s="48">
        <v>2.0</v>
      </c>
      <c r="V147" s="44"/>
      <c r="W147" s="8">
        <v>1.0</v>
      </c>
      <c r="Y147" s="49"/>
    </row>
    <row r="148">
      <c r="A148" s="87">
        <v>44057.0</v>
      </c>
      <c r="B148" s="66" t="s">
        <v>787</v>
      </c>
      <c r="C148" s="8" t="s">
        <v>156</v>
      </c>
      <c r="D148" s="8">
        <v>86.0</v>
      </c>
      <c r="E148" s="8" t="s">
        <v>212</v>
      </c>
      <c r="F148" s="45"/>
      <c r="G148" s="45"/>
      <c r="H148" s="8">
        <v>92.0</v>
      </c>
      <c r="I148" s="8">
        <v>44.0</v>
      </c>
      <c r="J148" s="44">
        <f>sum(F147:I148)</f>
        <v>232</v>
      </c>
      <c r="K148" s="45"/>
      <c r="L148" s="45"/>
      <c r="M148" s="8">
        <v>11.0</v>
      </c>
      <c r="N148" s="8">
        <v>6.0</v>
      </c>
      <c r="O148" s="48">
        <f>sum(K147:N149)</f>
        <v>17</v>
      </c>
      <c r="P148" s="8">
        <v>17.0</v>
      </c>
      <c r="Q148" s="8">
        <v>7.0</v>
      </c>
      <c r="R148" s="8">
        <v>17.0</v>
      </c>
      <c r="V148" s="44"/>
      <c r="X148" s="8">
        <v>0.0</v>
      </c>
      <c r="Y148" s="46" t="s">
        <v>845</v>
      </c>
      <c r="Z148" s="8" t="s">
        <v>821</v>
      </c>
    </row>
    <row r="149">
      <c r="A149" s="88">
        <v>44058.0</v>
      </c>
      <c r="B149" s="82" t="s">
        <v>784</v>
      </c>
      <c r="C149" s="82" t="s">
        <v>749</v>
      </c>
      <c r="D149" s="8">
        <v>84.0</v>
      </c>
      <c r="E149" s="8" t="s">
        <v>28</v>
      </c>
      <c r="F149" s="43">
        <v>67.0</v>
      </c>
      <c r="G149" s="43">
        <v>120.0</v>
      </c>
      <c r="J149" s="44"/>
      <c r="K149" s="45"/>
      <c r="L149" s="45"/>
      <c r="O149" s="48"/>
      <c r="V149" s="44"/>
      <c r="Y149" s="49"/>
    </row>
    <row r="150">
      <c r="A150" s="88">
        <v>44058.0</v>
      </c>
      <c r="B150" s="82" t="s">
        <v>787</v>
      </c>
      <c r="C150" s="82" t="s">
        <v>742</v>
      </c>
      <c r="D150" s="8">
        <v>84.0</v>
      </c>
      <c r="E150" s="8" t="s">
        <v>846</v>
      </c>
      <c r="F150" s="45"/>
      <c r="G150" s="45"/>
      <c r="H150" s="8">
        <v>106.0</v>
      </c>
      <c r="I150" s="8">
        <v>72.0</v>
      </c>
      <c r="J150" s="44">
        <f>sum(F149:I150)</f>
        <v>365</v>
      </c>
      <c r="K150" s="45"/>
      <c r="L150" s="45"/>
      <c r="M150" s="8">
        <v>5.0</v>
      </c>
      <c r="N150" s="8">
        <v>9.0</v>
      </c>
      <c r="O150" s="48">
        <f>sum(K149:N151)</f>
        <v>17</v>
      </c>
      <c r="P150" s="8">
        <v>14.0</v>
      </c>
      <c r="V150" s="44"/>
      <c r="W150" s="8">
        <v>1.0</v>
      </c>
      <c r="Y150" s="49"/>
    </row>
    <row r="151">
      <c r="A151" s="88">
        <v>44059.0</v>
      </c>
      <c r="B151" s="82" t="s">
        <v>784</v>
      </c>
      <c r="C151" s="82" t="s">
        <v>742</v>
      </c>
      <c r="D151" s="8">
        <v>78.0</v>
      </c>
      <c r="E151" s="8" t="s">
        <v>28</v>
      </c>
      <c r="F151" s="43">
        <v>98.0</v>
      </c>
      <c r="G151" s="43"/>
      <c r="J151" s="44"/>
      <c r="K151" s="43">
        <v>3.0</v>
      </c>
      <c r="L151" s="45"/>
      <c r="O151" s="48">
        <v>3.0</v>
      </c>
      <c r="V151" s="44"/>
      <c r="Y151" s="49"/>
    </row>
    <row r="152">
      <c r="A152" s="88">
        <v>44059.0</v>
      </c>
      <c r="B152" s="82" t="s">
        <v>787</v>
      </c>
      <c r="C152" s="82" t="s">
        <v>778</v>
      </c>
      <c r="D152" s="8">
        <v>83.0</v>
      </c>
      <c r="E152" s="8" t="s">
        <v>192</v>
      </c>
      <c r="F152" s="45"/>
      <c r="G152" s="43">
        <v>48.0</v>
      </c>
      <c r="H152" s="8">
        <v>112.0</v>
      </c>
      <c r="I152" s="8">
        <v>60.0</v>
      </c>
      <c r="J152" s="44">
        <f>sum(F151:I152)</f>
        <v>318</v>
      </c>
      <c r="K152" s="45"/>
      <c r="L152" s="43">
        <v>10.0</v>
      </c>
      <c r="M152" s="8">
        <v>10.0</v>
      </c>
      <c r="N152" s="8">
        <v>4.0</v>
      </c>
      <c r="O152" s="48">
        <f>sum(K151:N153)</f>
        <v>27</v>
      </c>
      <c r="P152" s="8">
        <v>8.0</v>
      </c>
      <c r="R152" s="8">
        <v>32.0</v>
      </c>
      <c r="V152" s="44"/>
      <c r="X152" s="8">
        <v>9.0</v>
      </c>
      <c r="Y152" s="46" t="s">
        <v>847</v>
      </c>
    </row>
    <row r="153">
      <c r="A153" s="85">
        <v>44060.0</v>
      </c>
      <c r="B153" s="66" t="s">
        <v>784</v>
      </c>
      <c r="C153" s="8" t="s">
        <v>738</v>
      </c>
      <c r="F153" s="43"/>
      <c r="G153" s="43"/>
      <c r="J153" s="44"/>
      <c r="K153" s="43"/>
      <c r="L153" s="43"/>
      <c r="O153" s="48"/>
      <c r="V153" s="44"/>
      <c r="Y153" s="49"/>
    </row>
    <row r="154">
      <c r="A154" s="85">
        <v>44060.0</v>
      </c>
      <c r="B154" s="66" t="s">
        <v>787</v>
      </c>
      <c r="C154" s="8" t="s">
        <v>156</v>
      </c>
      <c r="D154" s="8">
        <v>81.0</v>
      </c>
      <c r="E154" s="8" t="s">
        <v>23</v>
      </c>
      <c r="F154" s="45"/>
      <c r="G154" s="43"/>
      <c r="H154" s="8">
        <v>89.0</v>
      </c>
      <c r="I154" s="8">
        <v>50.0</v>
      </c>
      <c r="J154" s="44">
        <f>sum(F153:I154)</f>
        <v>139</v>
      </c>
      <c r="K154" s="45"/>
      <c r="L154" s="43"/>
      <c r="M154" s="8">
        <v>8.0</v>
      </c>
      <c r="N154" s="8">
        <v>8.0</v>
      </c>
      <c r="O154" s="48">
        <f>sum(K153:N155)</f>
        <v>23</v>
      </c>
      <c r="P154" s="8">
        <v>8.0</v>
      </c>
      <c r="R154" s="8">
        <v>16.0</v>
      </c>
      <c r="V154" s="44"/>
      <c r="X154" s="8">
        <v>6.0</v>
      </c>
      <c r="Y154" s="46" t="s">
        <v>848</v>
      </c>
    </row>
    <row r="155">
      <c r="A155" s="85">
        <v>44061.0</v>
      </c>
      <c r="B155" s="66" t="s">
        <v>784</v>
      </c>
      <c r="C155" s="8" t="s">
        <v>745</v>
      </c>
      <c r="D155" s="8">
        <v>79.0</v>
      </c>
      <c r="E155" s="8" t="s">
        <v>28</v>
      </c>
      <c r="F155" s="43">
        <v>67.0</v>
      </c>
      <c r="G155" s="43">
        <v>49.0</v>
      </c>
      <c r="J155" s="44"/>
      <c r="K155" s="43">
        <v>2.0</v>
      </c>
      <c r="L155" s="43">
        <v>5.0</v>
      </c>
      <c r="O155" s="48"/>
      <c r="R155" s="8">
        <v>7.0</v>
      </c>
      <c r="V155" s="44"/>
      <c r="Y155" s="49"/>
    </row>
    <row r="156">
      <c r="A156" s="85">
        <v>44061.0</v>
      </c>
      <c r="B156" s="66" t="s">
        <v>787</v>
      </c>
      <c r="C156" s="8" t="s">
        <v>156</v>
      </c>
      <c r="D156" s="8">
        <v>79.0</v>
      </c>
      <c r="E156" s="8" t="s">
        <v>28</v>
      </c>
      <c r="F156" s="45"/>
      <c r="G156" s="45"/>
      <c r="H156" s="8">
        <v>79.0</v>
      </c>
      <c r="I156" s="8">
        <v>22.0</v>
      </c>
      <c r="J156" s="44">
        <f>sum(F155:I156)</f>
        <v>217</v>
      </c>
      <c r="K156" s="45"/>
      <c r="L156" s="45"/>
      <c r="M156" s="8">
        <v>6.0</v>
      </c>
      <c r="N156" s="8">
        <v>12.0</v>
      </c>
      <c r="O156" s="48">
        <f>sum(K155:N157)</f>
        <v>25</v>
      </c>
      <c r="P156" s="8">
        <v>16.0</v>
      </c>
      <c r="R156" s="8">
        <v>16.0</v>
      </c>
      <c r="V156" s="44"/>
      <c r="X156" s="8">
        <v>7.0</v>
      </c>
      <c r="Y156" s="46" t="s">
        <v>849</v>
      </c>
    </row>
    <row r="157">
      <c r="A157" s="85">
        <v>44062.0</v>
      </c>
      <c r="B157" s="66" t="s">
        <v>784</v>
      </c>
      <c r="C157" s="8" t="s">
        <v>738</v>
      </c>
      <c r="D157" s="8">
        <v>71.0</v>
      </c>
      <c r="E157" s="8" t="s">
        <v>805</v>
      </c>
      <c r="F157" s="43">
        <v>85.0</v>
      </c>
      <c r="G157" s="43"/>
      <c r="J157" s="44"/>
      <c r="K157" s="45"/>
      <c r="L157" s="45"/>
      <c r="O157" s="48"/>
      <c r="V157" s="44"/>
      <c r="Y157" s="49"/>
    </row>
    <row r="158">
      <c r="A158" s="85">
        <v>44062.0</v>
      </c>
      <c r="B158" s="66" t="s">
        <v>787</v>
      </c>
      <c r="C158" s="8" t="s">
        <v>738</v>
      </c>
      <c r="F158" s="45"/>
      <c r="G158" s="45"/>
      <c r="J158" s="44">
        <f>sum(F157:I158)</f>
        <v>85</v>
      </c>
      <c r="K158" s="45"/>
      <c r="L158" s="45"/>
      <c r="O158" s="48">
        <f>sum(K157:N159)</f>
        <v>2</v>
      </c>
      <c r="V158" s="44"/>
      <c r="Y158" s="49"/>
    </row>
    <row r="159">
      <c r="A159" s="85">
        <v>44063.0</v>
      </c>
      <c r="B159" s="66" t="s">
        <v>784</v>
      </c>
      <c r="C159" s="8" t="s">
        <v>745</v>
      </c>
      <c r="D159" s="8">
        <v>81.0</v>
      </c>
      <c r="E159" s="8" t="s">
        <v>28</v>
      </c>
      <c r="F159" s="43">
        <v>48.0</v>
      </c>
      <c r="G159" s="43">
        <v>34.0</v>
      </c>
      <c r="J159" s="44"/>
      <c r="K159" s="45"/>
      <c r="L159" s="43">
        <v>2.0</v>
      </c>
      <c r="O159" s="48"/>
      <c r="R159" s="8">
        <v>2.0</v>
      </c>
      <c r="V159" s="44"/>
      <c r="Y159" s="49"/>
    </row>
    <row r="160">
      <c r="A160" s="85">
        <v>44063.0</v>
      </c>
      <c r="B160" s="66" t="s">
        <v>787</v>
      </c>
      <c r="C160" s="8" t="s">
        <v>156</v>
      </c>
      <c r="D160" s="8">
        <v>81.0</v>
      </c>
      <c r="E160" s="8" t="s">
        <v>28</v>
      </c>
      <c r="F160" s="45"/>
      <c r="G160" s="45"/>
      <c r="H160" s="8">
        <v>75.0</v>
      </c>
      <c r="I160" s="8">
        <v>32.0</v>
      </c>
      <c r="J160" s="44">
        <f>sum(F159:I161)</f>
        <v>236</v>
      </c>
      <c r="K160" s="45"/>
      <c r="L160" s="45"/>
      <c r="M160" s="8">
        <v>2.0</v>
      </c>
      <c r="N160" s="8">
        <v>6.0</v>
      </c>
      <c r="O160" s="48">
        <f>sum(K159:N161)</f>
        <v>14</v>
      </c>
      <c r="P160" s="8">
        <v>8.0</v>
      </c>
      <c r="R160" s="8">
        <v>8.0</v>
      </c>
      <c r="V160" s="44"/>
      <c r="Y160" s="46" t="s">
        <v>850</v>
      </c>
    </row>
    <row r="161">
      <c r="A161" s="85">
        <v>44064.0</v>
      </c>
      <c r="B161" s="66" t="s">
        <v>784</v>
      </c>
      <c r="C161" s="8" t="s">
        <v>738</v>
      </c>
      <c r="D161" s="8">
        <v>84.0</v>
      </c>
      <c r="E161" s="8" t="s">
        <v>23</v>
      </c>
      <c r="F161" s="43"/>
      <c r="G161" s="43">
        <v>47.0</v>
      </c>
      <c r="J161" s="44"/>
      <c r="K161" s="43"/>
      <c r="L161" s="43">
        <v>2.0</v>
      </c>
      <c r="M161" s="8">
        <v>2.0</v>
      </c>
      <c r="O161" s="48"/>
      <c r="V161" s="44"/>
      <c r="W161" s="8">
        <v>1.0</v>
      </c>
      <c r="Y161" s="49"/>
    </row>
    <row r="162">
      <c r="A162" s="87">
        <v>44064.0</v>
      </c>
      <c r="B162" s="66" t="s">
        <v>787</v>
      </c>
      <c r="C162" s="8" t="s">
        <v>156</v>
      </c>
      <c r="D162" s="8">
        <v>83.0</v>
      </c>
      <c r="E162" s="8" t="s">
        <v>28</v>
      </c>
      <c r="F162" s="45"/>
      <c r="G162" s="45"/>
      <c r="H162" s="8">
        <v>80.0</v>
      </c>
      <c r="I162" s="8">
        <v>22.0</v>
      </c>
      <c r="J162" s="44">
        <f>sum(F161:I163)</f>
        <v>149</v>
      </c>
      <c r="K162" s="45"/>
      <c r="L162" s="45"/>
      <c r="M162" s="8">
        <v>11.0</v>
      </c>
      <c r="N162" s="8">
        <v>7.0</v>
      </c>
      <c r="O162" s="48">
        <f>sum(K161:N163)</f>
        <v>22</v>
      </c>
      <c r="P162" s="8">
        <v>9.0</v>
      </c>
      <c r="R162" s="8">
        <v>18.0</v>
      </c>
      <c r="V162" s="44"/>
      <c r="W162" s="8">
        <v>2.0</v>
      </c>
      <c r="X162" s="8">
        <v>12.0</v>
      </c>
      <c r="Y162" s="46" t="s">
        <v>851</v>
      </c>
    </row>
    <row r="163">
      <c r="A163" s="88">
        <v>44065.0</v>
      </c>
      <c r="B163" s="82" t="s">
        <v>784</v>
      </c>
      <c r="C163" s="82" t="s">
        <v>156</v>
      </c>
      <c r="F163" s="43"/>
      <c r="G163" s="43"/>
      <c r="J163" s="44"/>
      <c r="K163" s="45"/>
      <c r="L163" s="45"/>
      <c r="O163" s="48"/>
      <c r="V163" s="44"/>
      <c r="Y163" s="49"/>
    </row>
    <row r="164">
      <c r="A164" s="88">
        <v>44065.0</v>
      </c>
      <c r="B164" s="82" t="s">
        <v>787</v>
      </c>
      <c r="C164" s="82" t="s">
        <v>742</v>
      </c>
      <c r="F164" s="45"/>
      <c r="G164" s="45"/>
      <c r="J164" s="44">
        <f>sum(F163:I165)</f>
        <v>127</v>
      </c>
      <c r="K164" s="45"/>
      <c r="L164" s="45"/>
      <c r="O164" s="48">
        <f>sum(K163:N165)</f>
        <v>12</v>
      </c>
      <c r="V164" s="44"/>
      <c r="Y164" s="49"/>
    </row>
    <row r="165">
      <c r="A165" s="88">
        <v>44066.0</v>
      </c>
      <c r="B165" s="82" t="s">
        <v>784</v>
      </c>
      <c r="C165" s="82" t="s">
        <v>742</v>
      </c>
      <c r="D165" s="8">
        <v>85.0</v>
      </c>
      <c r="E165" s="8" t="s">
        <v>368</v>
      </c>
      <c r="F165" s="43">
        <v>127.0</v>
      </c>
      <c r="G165" s="43"/>
      <c r="J165" s="44"/>
      <c r="K165" s="43">
        <v>12.0</v>
      </c>
      <c r="L165" s="45"/>
      <c r="O165" s="48"/>
      <c r="P165" s="8">
        <v>10.0</v>
      </c>
      <c r="R165" s="8">
        <v>2.0</v>
      </c>
      <c r="V165" s="44"/>
      <c r="Y165" s="49"/>
    </row>
    <row r="166">
      <c r="A166" s="88">
        <v>44066.0</v>
      </c>
      <c r="B166" s="82" t="s">
        <v>787</v>
      </c>
      <c r="C166" s="82" t="s">
        <v>156</v>
      </c>
      <c r="D166" s="8">
        <v>87.0</v>
      </c>
      <c r="E166" s="8" t="s">
        <v>852</v>
      </c>
      <c r="F166" s="45"/>
      <c r="G166" s="45"/>
      <c r="J166" s="44">
        <f>sum(F165:I167)</f>
        <v>229</v>
      </c>
      <c r="K166" s="45"/>
      <c r="L166" s="45"/>
      <c r="O166" s="48">
        <f>sum(K165:N167)</f>
        <v>12</v>
      </c>
      <c r="V166" s="44"/>
      <c r="Y166" s="46" t="s">
        <v>853</v>
      </c>
    </row>
    <row r="167">
      <c r="A167" s="85">
        <v>44067.0</v>
      </c>
      <c r="B167" s="66" t="s">
        <v>784</v>
      </c>
      <c r="C167" s="8" t="s">
        <v>742</v>
      </c>
      <c r="D167" s="8">
        <v>86.0</v>
      </c>
      <c r="E167" s="8" t="s">
        <v>620</v>
      </c>
      <c r="F167" s="43">
        <v>102.0</v>
      </c>
      <c r="G167" s="43"/>
      <c r="J167" s="44"/>
      <c r="K167" s="43"/>
      <c r="L167" s="43"/>
      <c r="O167" s="48"/>
      <c r="V167" s="44"/>
      <c r="Y167" s="49"/>
    </row>
    <row r="168">
      <c r="A168" s="85">
        <v>44067.0</v>
      </c>
      <c r="B168" s="66" t="s">
        <v>787</v>
      </c>
      <c r="C168" s="8" t="s">
        <v>156</v>
      </c>
      <c r="D168" s="8">
        <v>86.0</v>
      </c>
      <c r="E168" s="8" t="s">
        <v>641</v>
      </c>
      <c r="F168" s="45"/>
      <c r="G168" s="43"/>
      <c r="H168" s="8">
        <v>60.0</v>
      </c>
      <c r="I168" s="8">
        <v>30.0</v>
      </c>
      <c r="J168" s="44">
        <f>sum(F167:I169)</f>
        <v>192</v>
      </c>
      <c r="K168" s="45"/>
      <c r="L168" s="43"/>
      <c r="M168" s="8">
        <v>11.0</v>
      </c>
      <c r="N168" s="8">
        <v>7.0</v>
      </c>
      <c r="O168" s="48">
        <f>sum(K167:N169)</f>
        <v>18</v>
      </c>
      <c r="P168" s="8">
        <v>18.0</v>
      </c>
      <c r="R168" s="8">
        <v>18.0</v>
      </c>
      <c r="V168" s="44"/>
      <c r="W168" s="8">
        <v>1.0</v>
      </c>
      <c r="X168" s="8">
        <v>14.0</v>
      </c>
      <c r="Y168" s="46" t="s">
        <v>854</v>
      </c>
      <c r="Z168" s="8" t="s">
        <v>855</v>
      </c>
    </row>
    <row r="169">
      <c r="A169" s="85">
        <v>44068.0</v>
      </c>
      <c r="B169" s="66" t="s">
        <v>784</v>
      </c>
      <c r="C169" s="8" t="s">
        <v>749</v>
      </c>
      <c r="F169" s="43"/>
      <c r="G169" s="43"/>
      <c r="J169" s="44"/>
      <c r="K169" s="45"/>
      <c r="L169" s="45"/>
      <c r="O169" s="48"/>
      <c r="V169" s="44"/>
      <c r="Y169" s="49"/>
    </row>
    <row r="170">
      <c r="A170" s="85">
        <v>44068.0</v>
      </c>
      <c r="B170" s="66" t="s">
        <v>787</v>
      </c>
      <c r="C170" s="8" t="s">
        <v>156</v>
      </c>
      <c r="F170" s="45"/>
      <c r="G170" s="45"/>
      <c r="J170" s="44">
        <f>sum(F169:I171)</f>
        <v>0</v>
      </c>
      <c r="K170" s="45"/>
      <c r="L170" s="45"/>
      <c r="O170" s="48">
        <f>sum(K169:N171)</f>
        <v>0</v>
      </c>
      <c r="V170" s="44"/>
      <c r="Y170" s="46"/>
    </row>
    <row r="171">
      <c r="A171" s="85">
        <v>44069.0</v>
      </c>
      <c r="B171" s="66" t="s">
        <v>784</v>
      </c>
      <c r="C171" s="8" t="s">
        <v>856</v>
      </c>
      <c r="F171" s="43"/>
      <c r="G171" s="43"/>
      <c r="J171" s="44"/>
      <c r="K171" s="45"/>
      <c r="L171" s="45"/>
      <c r="O171" s="48"/>
      <c r="V171" s="44"/>
      <c r="Y171" s="49"/>
    </row>
    <row r="172">
      <c r="A172" s="85">
        <v>44069.0</v>
      </c>
      <c r="B172" s="66" t="s">
        <v>787</v>
      </c>
      <c r="C172" s="8" t="s">
        <v>156</v>
      </c>
      <c r="D172" s="8">
        <v>74.0</v>
      </c>
      <c r="E172" s="8" t="s">
        <v>857</v>
      </c>
      <c r="F172" s="45"/>
      <c r="G172" s="45"/>
      <c r="H172" s="8">
        <v>102.0</v>
      </c>
      <c r="I172" s="8">
        <v>87.0</v>
      </c>
      <c r="J172" s="44">
        <f>sum(F171:I173)</f>
        <v>265</v>
      </c>
      <c r="K172" s="45"/>
      <c r="L172" s="45"/>
      <c r="M172" s="8">
        <v>21.0</v>
      </c>
      <c r="N172" s="8">
        <v>11.0</v>
      </c>
      <c r="O172" s="48">
        <f>sum(K171:N173)</f>
        <v>37</v>
      </c>
      <c r="R172" s="8">
        <v>32.0</v>
      </c>
      <c r="V172" s="44"/>
      <c r="X172" s="8">
        <v>32.0</v>
      </c>
      <c r="Y172" s="46" t="s">
        <v>858</v>
      </c>
    </row>
    <row r="173">
      <c r="A173" s="85">
        <v>44070.0</v>
      </c>
      <c r="B173" s="66" t="s">
        <v>784</v>
      </c>
      <c r="C173" s="8" t="s">
        <v>742</v>
      </c>
      <c r="D173" s="8">
        <v>84.0</v>
      </c>
      <c r="E173" s="8" t="s">
        <v>859</v>
      </c>
      <c r="F173" s="43">
        <v>76.0</v>
      </c>
      <c r="G173" s="43"/>
      <c r="J173" s="44"/>
      <c r="K173" s="43">
        <v>5.0</v>
      </c>
      <c r="L173" s="45"/>
      <c r="O173" s="48">
        <v>5.0</v>
      </c>
      <c r="P173" s="8">
        <v>5.0</v>
      </c>
      <c r="V173" s="44"/>
      <c r="Y173" s="49"/>
    </row>
    <row r="174">
      <c r="A174" s="85">
        <v>44070.0</v>
      </c>
      <c r="B174" s="66" t="s">
        <v>787</v>
      </c>
      <c r="C174" s="8" t="s">
        <v>156</v>
      </c>
      <c r="D174" s="8">
        <v>86.0</v>
      </c>
      <c r="E174" s="8" t="s">
        <v>860</v>
      </c>
      <c r="F174" s="45"/>
      <c r="G174" s="45"/>
      <c r="J174" s="44">
        <f>sum(F173:I175)</f>
        <v>159</v>
      </c>
      <c r="K174" s="45"/>
      <c r="L174" s="45"/>
      <c r="O174" s="48">
        <f>sum(K173:N175)</f>
        <v>5</v>
      </c>
      <c r="V174" s="44"/>
      <c r="Y174" s="49"/>
    </row>
    <row r="175">
      <c r="A175" s="85">
        <v>44071.0</v>
      </c>
      <c r="B175" s="66" t="s">
        <v>784</v>
      </c>
      <c r="C175" s="8" t="s">
        <v>742</v>
      </c>
      <c r="D175" s="8">
        <v>74.0</v>
      </c>
      <c r="E175" s="8" t="s">
        <v>620</v>
      </c>
      <c r="F175" s="43">
        <v>83.0</v>
      </c>
      <c r="G175" s="43"/>
      <c r="J175" s="44"/>
      <c r="K175" s="43"/>
      <c r="L175" s="45"/>
      <c r="O175" s="48">
        <v>0.0</v>
      </c>
      <c r="V175" s="44"/>
      <c r="Y175" s="49"/>
    </row>
    <row r="176">
      <c r="A176" s="87">
        <v>44071.0</v>
      </c>
      <c r="B176" s="66" t="s">
        <v>787</v>
      </c>
      <c r="C176" s="8" t="s">
        <v>749</v>
      </c>
      <c r="F176" s="45"/>
      <c r="G176" s="45"/>
      <c r="J176" s="44">
        <f>sum(F175:I177)</f>
        <v>276</v>
      </c>
      <c r="K176" s="45"/>
      <c r="L176" s="45"/>
      <c r="O176" s="48">
        <f>sum(K175:N177)</f>
        <v>12</v>
      </c>
      <c r="V176" s="44"/>
      <c r="Y176" s="49"/>
    </row>
    <row r="177" ht="15.0" customHeight="1">
      <c r="A177" s="87">
        <v>44444.0</v>
      </c>
      <c r="B177" s="8" t="s">
        <v>446</v>
      </c>
      <c r="C177" s="8" t="s">
        <v>156</v>
      </c>
      <c r="F177" s="43">
        <v>55.0</v>
      </c>
      <c r="G177" s="43">
        <v>67.0</v>
      </c>
      <c r="H177" s="8">
        <v>48.0</v>
      </c>
      <c r="I177" s="8">
        <v>23.0</v>
      </c>
      <c r="J177" s="44"/>
      <c r="K177" s="45"/>
      <c r="L177" s="43">
        <v>2.0</v>
      </c>
      <c r="M177" s="8">
        <v>6.0</v>
      </c>
      <c r="N177" s="8">
        <v>4.0</v>
      </c>
      <c r="O177" s="44"/>
      <c r="V177" s="44"/>
      <c r="Y177" s="49"/>
    </row>
    <row r="178">
      <c r="A178" s="87">
        <v>44445.0</v>
      </c>
      <c r="B178" s="8" t="s">
        <v>446</v>
      </c>
      <c r="C178" s="66" t="s">
        <v>861</v>
      </c>
      <c r="F178" s="45"/>
      <c r="G178" s="45"/>
      <c r="J178" s="44"/>
      <c r="K178" s="45"/>
      <c r="L178" s="45"/>
      <c r="O178" s="44"/>
      <c r="V178" s="44"/>
      <c r="Y178" s="49"/>
    </row>
    <row r="179">
      <c r="A179" s="87">
        <v>44451.0</v>
      </c>
      <c r="B179" s="8" t="s">
        <v>446</v>
      </c>
      <c r="C179" s="66" t="s">
        <v>156</v>
      </c>
      <c r="F179" s="43">
        <v>32.0</v>
      </c>
      <c r="G179" s="43">
        <v>22.0</v>
      </c>
      <c r="H179" s="8">
        <v>57.0</v>
      </c>
      <c r="I179" s="8">
        <v>72.0</v>
      </c>
      <c r="J179" s="44"/>
      <c r="K179" s="43">
        <v>4.0</v>
      </c>
      <c r="L179" s="45"/>
      <c r="M179" s="8">
        <v>4.0</v>
      </c>
      <c r="N179" s="8">
        <v>8.0</v>
      </c>
      <c r="O179" s="44"/>
      <c r="V179" s="44"/>
      <c r="Y179" s="49"/>
    </row>
    <row r="180">
      <c r="A180" s="87">
        <v>44452.0</v>
      </c>
      <c r="B180" s="8" t="s">
        <v>446</v>
      </c>
      <c r="C180" s="66" t="s">
        <v>861</v>
      </c>
      <c r="F180" s="45"/>
      <c r="G180" s="45"/>
      <c r="J180" s="44"/>
      <c r="K180" s="45"/>
      <c r="L180" s="45"/>
      <c r="O180" s="44"/>
      <c r="V180" s="44"/>
      <c r="Y180" s="49"/>
    </row>
    <row r="181">
      <c r="A181" s="87">
        <v>44458.0</v>
      </c>
      <c r="B181" s="8" t="s">
        <v>446</v>
      </c>
      <c r="C181" s="66" t="s">
        <v>156</v>
      </c>
      <c r="F181" s="43">
        <v>12.0</v>
      </c>
      <c r="G181" s="43">
        <v>39.0</v>
      </c>
      <c r="H181" s="8">
        <v>77.0</v>
      </c>
      <c r="I181" s="8">
        <v>79.0</v>
      </c>
      <c r="J181" s="44"/>
      <c r="K181" s="43">
        <v>1.0</v>
      </c>
      <c r="L181" s="45"/>
      <c r="M181" s="8">
        <v>7.0</v>
      </c>
      <c r="N181" s="8">
        <v>2.0</v>
      </c>
      <c r="O181" s="44"/>
      <c r="V181" s="44"/>
      <c r="Y181" s="49"/>
    </row>
    <row r="182">
      <c r="A182" s="87">
        <v>44459.0</v>
      </c>
      <c r="B182" s="8" t="s">
        <v>446</v>
      </c>
      <c r="C182" s="66" t="s">
        <v>861</v>
      </c>
      <c r="F182" s="45"/>
      <c r="G182" s="45"/>
      <c r="J182" s="44"/>
      <c r="K182" s="45"/>
      <c r="L182" s="45"/>
      <c r="O182" s="44"/>
      <c r="V182" s="44"/>
      <c r="Y182" s="49"/>
    </row>
    <row r="183">
      <c r="A183" s="87">
        <v>44465.0</v>
      </c>
      <c r="B183" s="8" t="s">
        <v>446</v>
      </c>
      <c r="C183" s="66" t="s">
        <v>156</v>
      </c>
      <c r="F183" s="43">
        <v>28.0</v>
      </c>
      <c r="G183" s="43">
        <v>61.0</v>
      </c>
      <c r="H183" s="8">
        <v>22.0</v>
      </c>
      <c r="I183" s="8">
        <v>54.0</v>
      </c>
      <c r="J183" s="44"/>
      <c r="K183" s="43">
        <v>6.0</v>
      </c>
      <c r="L183" s="45"/>
      <c r="M183" s="8">
        <v>11.0</v>
      </c>
      <c r="N183" s="8">
        <v>13.0</v>
      </c>
      <c r="O183" s="44"/>
      <c r="V183" s="44"/>
      <c r="Y183" s="49"/>
    </row>
    <row r="184">
      <c r="A184" s="87">
        <v>44466.0</v>
      </c>
      <c r="B184" s="8" t="s">
        <v>446</v>
      </c>
      <c r="C184" s="66" t="s">
        <v>861</v>
      </c>
      <c r="F184" s="45"/>
      <c r="G184" s="45"/>
      <c r="J184" s="44"/>
      <c r="K184" s="45"/>
      <c r="L184" s="45"/>
      <c r="O184" s="44"/>
      <c r="V184" s="44"/>
      <c r="Y184" s="49"/>
    </row>
    <row r="185">
      <c r="A185" s="66"/>
      <c r="C185" s="67"/>
      <c r="F185" s="45"/>
      <c r="G185" s="45"/>
      <c r="J185" s="44"/>
      <c r="K185" s="45"/>
      <c r="L185" s="45"/>
      <c r="O185" s="44"/>
      <c r="V185" s="44"/>
      <c r="Y185" s="49"/>
    </row>
    <row r="186">
      <c r="A186" s="87"/>
      <c r="C186" s="67"/>
      <c r="F186" s="45"/>
      <c r="G186" s="45"/>
      <c r="J186" s="44"/>
      <c r="K186" s="45"/>
      <c r="L186" s="45"/>
      <c r="O186" s="44"/>
      <c r="V186" s="44"/>
      <c r="Y186" s="49"/>
    </row>
    <row r="187">
      <c r="A187" s="87"/>
      <c r="C187" s="67"/>
      <c r="F187" s="45"/>
      <c r="G187" s="45"/>
      <c r="J187" s="44"/>
      <c r="K187" s="45"/>
      <c r="L187" s="45"/>
      <c r="O187" s="44"/>
      <c r="V187" s="44"/>
      <c r="Y187" s="49"/>
    </row>
    <row r="188">
      <c r="A188" s="18"/>
      <c r="C188" s="67"/>
      <c r="F188" s="45"/>
      <c r="G188" s="45"/>
      <c r="J188" s="44"/>
      <c r="K188" s="45"/>
      <c r="L188" s="45"/>
      <c r="O188" s="44"/>
      <c r="V188" s="44"/>
      <c r="Y188" s="49"/>
    </row>
    <row r="189">
      <c r="A189" s="18"/>
      <c r="C189" s="67"/>
      <c r="F189" s="45"/>
      <c r="G189" s="45"/>
      <c r="J189" s="44"/>
      <c r="K189" s="45"/>
      <c r="L189" s="45"/>
      <c r="O189" s="44"/>
      <c r="V189" s="44"/>
      <c r="Y189" s="49"/>
    </row>
    <row r="190">
      <c r="A190" s="87"/>
      <c r="C190" s="67"/>
      <c r="F190" s="45"/>
      <c r="G190" s="45"/>
      <c r="J190" s="44"/>
      <c r="K190" s="45"/>
      <c r="L190" s="45"/>
      <c r="O190" s="44"/>
      <c r="V190" s="44"/>
      <c r="Y190" s="49"/>
    </row>
    <row r="191">
      <c r="A191" s="87"/>
      <c r="F191" s="45"/>
      <c r="G191" s="45"/>
      <c r="J191" s="44"/>
      <c r="K191" s="45"/>
      <c r="L191" s="45"/>
      <c r="O191" s="44"/>
      <c r="V191" s="44"/>
      <c r="Y191" s="49"/>
    </row>
    <row r="192">
      <c r="A192" s="89"/>
      <c r="F192" s="45"/>
      <c r="G192" s="45"/>
      <c r="J192" s="44"/>
      <c r="K192" s="45"/>
      <c r="L192" s="45"/>
      <c r="O192" s="44"/>
      <c r="V192" s="44"/>
      <c r="Y192" s="49"/>
    </row>
    <row r="193">
      <c r="A193" s="87"/>
      <c r="F193" s="45"/>
      <c r="G193" s="45"/>
      <c r="J193" s="44"/>
      <c r="K193" s="45"/>
      <c r="L193" s="45"/>
      <c r="O193" s="44"/>
      <c r="V193" s="44"/>
      <c r="Y193" s="49"/>
    </row>
    <row r="194">
      <c r="A194" s="90"/>
      <c r="F194" s="45"/>
      <c r="G194" s="45"/>
      <c r="J194" s="44"/>
      <c r="K194" s="45"/>
      <c r="L194" s="45"/>
      <c r="O194" s="44"/>
      <c r="V194" s="44"/>
      <c r="Y194" s="49"/>
    </row>
    <row r="195">
      <c r="A195" s="87"/>
      <c r="F195" s="45"/>
      <c r="G195" s="45"/>
      <c r="J195" s="44"/>
      <c r="K195" s="45"/>
      <c r="L195" s="45"/>
      <c r="O195" s="44"/>
      <c r="V195" s="44"/>
      <c r="Y195" s="49"/>
    </row>
    <row r="196">
      <c r="A196" s="87"/>
      <c r="F196" s="45"/>
      <c r="G196" s="45"/>
      <c r="J196" s="44"/>
      <c r="K196" s="45"/>
      <c r="L196" s="45"/>
      <c r="O196" s="44"/>
      <c r="V196" s="44"/>
      <c r="Y196" s="49"/>
    </row>
    <row r="197">
      <c r="A197" s="87"/>
      <c r="F197" s="45"/>
      <c r="G197" s="45"/>
      <c r="J197" s="44"/>
      <c r="K197" s="45"/>
      <c r="L197" s="45"/>
      <c r="O197" s="44"/>
      <c r="V197" s="44"/>
      <c r="Y197" s="49"/>
    </row>
    <row r="198">
      <c r="A198" s="87"/>
      <c r="F198" s="45"/>
      <c r="G198" s="45"/>
      <c r="J198" s="44"/>
      <c r="K198" s="45"/>
      <c r="L198" s="45"/>
      <c r="O198" s="44"/>
      <c r="V198" s="44"/>
      <c r="Y198" s="49"/>
    </row>
    <row r="199">
      <c r="A199" s="87"/>
      <c r="F199" s="45"/>
      <c r="G199" s="45"/>
      <c r="J199" s="44"/>
      <c r="K199" s="45"/>
      <c r="L199" s="45"/>
      <c r="O199" s="44"/>
      <c r="V199" s="44"/>
      <c r="Y199" s="49"/>
    </row>
    <row r="200">
      <c r="A200" s="87"/>
      <c r="F200" s="45"/>
      <c r="G200" s="45"/>
      <c r="J200" s="44"/>
      <c r="K200" s="45"/>
      <c r="L200" s="45"/>
      <c r="O200" s="44"/>
      <c r="V200" s="44"/>
      <c r="Y200" s="49"/>
    </row>
    <row r="201">
      <c r="A201" s="87"/>
      <c r="F201" s="45"/>
      <c r="G201" s="45"/>
      <c r="J201" s="44"/>
      <c r="K201" s="45"/>
      <c r="L201" s="45"/>
      <c r="O201" s="44"/>
      <c r="V201" s="44"/>
      <c r="Y201" s="49"/>
    </row>
    <row r="202">
      <c r="A202" s="87"/>
      <c r="F202" s="45"/>
      <c r="G202" s="45"/>
      <c r="J202" s="44"/>
      <c r="K202" s="45"/>
      <c r="L202" s="45"/>
      <c r="O202" s="44"/>
      <c r="V202" s="44"/>
      <c r="Y202" s="49"/>
    </row>
    <row r="203">
      <c r="A203" s="87"/>
      <c r="F203" s="45"/>
      <c r="G203" s="45"/>
      <c r="J203" s="44"/>
      <c r="K203" s="45"/>
      <c r="L203" s="45"/>
      <c r="O203" s="44"/>
      <c r="V203" s="44"/>
      <c r="Y203" s="49"/>
    </row>
    <row r="204">
      <c r="F204" s="45"/>
      <c r="G204" s="45"/>
      <c r="J204" s="44"/>
      <c r="K204" s="45"/>
      <c r="L204" s="45"/>
      <c r="O204" s="44"/>
      <c r="V204" s="44"/>
      <c r="Y204" s="49"/>
    </row>
    <row r="205">
      <c r="A205" s="87"/>
      <c r="F205" s="45"/>
      <c r="G205" s="45"/>
      <c r="J205" s="44"/>
      <c r="K205" s="45"/>
      <c r="L205" s="45"/>
      <c r="O205" s="44"/>
      <c r="V205" s="44"/>
      <c r="Y205" s="49"/>
    </row>
    <row r="206">
      <c r="F206" s="45"/>
      <c r="G206" s="45"/>
      <c r="J206" s="44"/>
      <c r="K206" s="45"/>
      <c r="L206" s="45"/>
      <c r="O206" s="44"/>
      <c r="V206" s="44"/>
      <c r="Y206" s="49"/>
    </row>
    <row r="207">
      <c r="F207" s="45"/>
      <c r="G207" s="45"/>
      <c r="J207" s="44"/>
      <c r="K207" s="45"/>
      <c r="L207" s="45"/>
      <c r="O207" s="44"/>
      <c r="V207" s="44"/>
      <c r="Y207" s="49"/>
    </row>
    <row r="208">
      <c r="F208" s="45"/>
      <c r="G208" s="45"/>
      <c r="J208" s="44"/>
      <c r="K208" s="45"/>
      <c r="L208" s="45"/>
      <c r="O208" s="44"/>
      <c r="V208" s="44"/>
      <c r="Y208" s="49"/>
    </row>
    <row r="209">
      <c r="F209" s="45"/>
      <c r="G209" s="45"/>
      <c r="J209" s="44"/>
      <c r="K209" s="45"/>
      <c r="L209" s="45"/>
      <c r="O209" s="44"/>
      <c r="V209" s="44"/>
      <c r="Y209" s="49"/>
    </row>
    <row r="210">
      <c r="F210" s="45"/>
      <c r="G210" s="45"/>
      <c r="J210" s="44"/>
      <c r="K210" s="45"/>
      <c r="L210" s="45"/>
      <c r="O210" s="44"/>
      <c r="V210" s="44"/>
      <c r="Y210" s="49"/>
    </row>
    <row r="211">
      <c r="F211" s="45"/>
      <c r="G211" s="45"/>
      <c r="J211" s="44"/>
      <c r="K211" s="45"/>
      <c r="L211" s="45"/>
      <c r="O211" s="44"/>
      <c r="V211" s="44"/>
      <c r="Y211" s="49"/>
    </row>
    <row r="212">
      <c r="F212" s="45"/>
      <c r="G212" s="45"/>
      <c r="J212" s="44"/>
      <c r="K212" s="45"/>
      <c r="L212" s="45"/>
      <c r="O212" s="44"/>
      <c r="V212" s="44"/>
      <c r="Y212" s="49"/>
    </row>
    <row r="213">
      <c r="F213" s="45"/>
      <c r="G213" s="45"/>
      <c r="J213" s="44"/>
      <c r="K213" s="45"/>
      <c r="L213" s="45"/>
      <c r="O213" s="44"/>
      <c r="V213" s="44"/>
      <c r="Y213" s="49"/>
    </row>
    <row r="214">
      <c r="F214" s="45"/>
      <c r="G214" s="45"/>
      <c r="J214" s="44"/>
      <c r="K214" s="45"/>
      <c r="L214" s="45"/>
      <c r="O214" s="44"/>
      <c r="V214" s="44"/>
      <c r="Y214" s="49"/>
    </row>
    <row r="215">
      <c r="F215" s="45"/>
      <c r="G215" s="45"/>
      <c r="J215" s="44"/>
      <c r="K215" s="45"/>
      <c r="L215" s="45"/>
      <c r="O215" s="44"/>
      <c r="V215" s="44"/>
      <c r="Y215" s="49"/>
    </row>
    <row r="216">
      <c r="F216" s="45"/>
      <c r="G216" s="45"/>
      <c r="J216" s="44"/>
      <c r="K216" s="45"/>
      <c r="L216" s="45"/>
      <c r="O216" s="44"/>
      <c r="V216" s="44"/>
      <c r="Y216" s="49"/>
    </row>
    <row r="217">
      <c r="F217" s="45"/>
      <c r="G217" s="45"/>
      <c r="J217" s="44"/>
      <c r="K217" s="45"/>
      <c r="L217" s="45"/>
      <c r="O217" s="44"/>
      <c r="V217" s="44"/>
      <c r="Y217" s="49"/>
    </row>
    <row r="218">
      <c r="F218" s="45"/>
      <c r="G218" s="45"/>
      <c r="J218" s="44"/>
      <c r="K218" s="45"/>
      <c r="L218" s="45"/>
      <c r="O218" s="44"/>
      <c r="V218" s="44"/>
      <c r="Y218" s="49"/>
    </row>
    <row r="219">
      <c r="F219" s="45"/>
      <c r="G219" s="45"/>
      <c r="J219" s="44"/>
      <c r="K219" s="45"/>
      <c r="L219" s="45"/>
      <c r="O219" s="44"/>
      <c r="V219" s="44"/>
      <c r="Y219" s="49"/>
    </row>
    <row r="220">
      <c r="F220" s="45"/>
      <c r="G220" s="45"/>
      <c r="J220" s="44"/>
      <c r="K220" s="45"/>
      <c r="L220" s="45"/>
      <c r="O220" s="44"/>
      <c r="V220" s="44"/>
      <c r="Y220" s="49"/>
    </row>
    <row r="221">
      <c r="F221" s="45"/>
      <c r="G221" s="45"/>
      <c r="J221" s="44"/>
      <c r="K221" s="45"/>
      <c r="L221" s="45"/>
      <c r="O221" s="44"/>
      <c r="V221" s="44"/>
      <c r="Y221" s="49"/>
    </row>
    <row r="222">
      <c r="F222" s="45"/>
      <c r="G222" s="45"/>
      <c r="J222" s="44"/>
      <c r="K222" s="45"/>
      <c r="L222" s="45"/>
      <c r="O222" s="44"/>
      <c r="V222" s="44"/>
      <c r="Y222" s="49"/>
    </row>
    <row r="223">
      <c r="F223" s="45"/>
      <c r="G223" s="45"/>
      <c r="J223" s="44"/>
      <c r="K223" s="45"/>
      <c r="L223" s="45"/>
      <c r="O223" s="44"/>
      <c r="V223" s="44"/>
      <c r="Y223" s="49"/>
    </row>
    <row r="224">
      <c r="F224" s="45"/>
      <c r="G224" s="45"/>
      <c r="J224" s="44"/>
      <c r="K224" s="45"/>
      <c r="L224" s="45"/>
      <c r="O224" s="44"/>
      <c r="V224" s="44"/>
      <c r="Y224" s="49"/>
    </row>
    <row r="225">
      <c r="F225" s="45"/>
      <c r="G225" s="45"/>
      <c r="J225" s="44"/>
      <c r="K225" s="45"/>
      <c r="L225" s="45"/>
      <c r="O225" s="44"/>
      <c r="V225" s="44"/>
      <c r="Y225" s="49"/>
    </row>
    <row r="226">
      <c r="F226" s="45"/>
      <c r="G226" s="45"/>
      <c r="J226" s="44"/>
      <c r="K226" s="45"/>
      <c r="L226" s="45"/>
      <c r="O226" s="44"/>
      <c r="V226" s="44"/>
      <c r="Y226" s="49"/>
    </row>
    <row r="227">
      <c r="F227" s="45"/>
      <c r="G227" s="45"/>
      <c r="J227" s="44"/>
      <c r="K227" s="45"/>
      <c r="L227" s="45"/>
      <c r="O227" s="44"/>
      <c r="V227" s="44"/>
      <c r="Y227" s="49"/>
    </row>
    <row r="228">
      <c r="F228" s="45"/>
      <c r="G228" s="45"/>
      <c r="J228" s="44"/>
      <c r="K228" s="45"/>
      <c r="L228" s="45"/>
      <c r="O228" s="44"/>
      <c r="V228" s="44"/>
      <c r="Y228" s="49"/>
    </row>
    <row r="229">
      <c r="F229" s="45"/>
      <c r="G229" s="45"/>
      <c r="J229" s="44"/>
      <c r="K229" s="45"/>
      <c r="L229" s="45"/>
      <c r="O229" s="44"/>
      <c r="V229" s="44"/>
      <c r="Y229" s="49"/>
    </row>
    <row r="230">
      <c r="F230" s="45"/>
      <c r="G230" s="45"/>
      <c r="J230" s="44"/>
      <c r="K230" s="45"/>
      <c r="L230" s="45"/>
      <c r="O230" s="44"/>
      <c r="V230" s="44"/>
      <c r="Y230" s="49"/>
    </row>
    <row r="231">
      <c r="F231" s="45"/>
      <c r="G231" s="45"/>
      <c r="J231" s="44"/>
      <c r="K231" s="45"/>
      <c r="L231" s="45"/>
      <c r="O231" s="44"/>
      <c r="V231" s="44"/>
      <c r="Y231" s="49"/>
    </row>
    <row r="232">
      <c r="F232" s="45"/>
      <c r="G232" s="45"/>
      <c r="J232" s="44"/>
      <c r="K232" s="45"/>
      <c r="L232" s="45"/>
      <c r="O232" s="44"/>
      <c r="V232" s="44"/>
      <c r="Y232" s="49"/>
    </row>
    <row r="233">
      <c r="F233" s="45"/>
      <c r="G233" s="45"/>
      <c r="J233" s="44"/>
      <c r="K233" s="45"/>
      <c r="L233" s="45"/>
      <c r="O233" s="44"/>
      <c r="V233" s="44"/>
      <c r="Y233" s="49"/>
    </row>
    <row r="234">
      <c r="F234" s="45"/>
      <c r="G234" s="45"/>
      <c r="J234" s="44"/>
      <c r="K234" s="45"/>
      <c r="L234" s="45"/>
      <c r="O234" s="44"/>
      <c r="V234" s="44"/>
      <c r="Y234" s="49"/>
    </row>
    <row r="235">
      <c r="F235" s="45"/>
      <c r="G235" s="45"/>
      <c r="J235" s="44"/>
      <c r="K235" s="45"/>
      <c r="L235" s="45"/>
      <c r="O235" s="44"/>
      <c r="V235" s="44"/>
      <c r="Y235" s="49"/>
    </row>
    <row r="236">
      <c r="F236" s="45"/>
      <c r="G236" s="45"/>
      <c r="J236" s="44"/>
      <c r="K236" s="45"/>
      <c r="L236" s="45"/>
      <c r="O236" s="44"/>
      <c r="V236" s="44"/>
      <c r="Y236" s="49"/>
    </row>
    <row r="237">
      <c r="F237" s="45"/>
      <c r="G237" s="45"/>
      <c r="J237" s="44"/>
      <c r="K237" s="45"/>
      <c r="L237" s="45"/>
      <c r="O237" s="44"/>
      <c r="V237" s="44"/>
      <c r="Y237" s="49"/>
    </row>
    <row r="238">
      <c r="F238" s="45"/>
      <c r="G238" s="45"/>
      <c r="J238" s="44"/>
      <c r="K238" s="45"/>
      <c r="L238" s="45"/>
      <c r="O238" s="44"/>
      <c r="V238" s="44"/>
      <c r="Y238" s="49"/>
    </row>
    <row r="239">
      <c r="F239" s="45"/>
      <c r="G239" s="45"/>
      <c r="J239" s="44"/>
      <c r="K239" s="45"/>
      <c r="L239" s="45"/>
      <c r="O239" s="44"/>
      <c r="V239" s="44"/>
      <c r="Y239" s="49"/>
    </row>
    <row r="240">
      <c r="F240" s="45"/>
      <c r="G240" s="45"/>
      <c r="J240" s="44"/>
      <c r="K240" s="45"/>
      <c r="L240" s="45"/>
      <c r="O240" s="44"/>
      <c r="V240" s="44"/>
      <c r="Y240" s="49"/>
    </row>
    <row r="241">
      <c r="F241" s="45"/>
      <c r="G241" s="45"/>
      <c r="J241" s="44"/>
      <c r="K241" s="45"/>
      <c r="L241" s="45"/>
      <c r="O241" s="44"/>
      <c r="V241" s="44"/>
      <c r="Y241" s="49"/>
    </row>
    <row r="242">
      <c r="F242" s="45"/>
      <c r="G242" s="45"/>
      <c r="J242" s="44"/>
      <c r="K242" s="45"/>
      <c r="L242" s="45"/>
      <c r="O242" s="44"/>
      <c r="V242" s="44"/>
      <c r="Y242" s="49"/>
    </row>
    <row r="243">
      <c r="F243" s="45"/>
      <c r="G243" s="45"/>
      <c r="J243" s="44"/>
      <c r="K243" s="45"/>
      <c r="L243" s="45"/>
      <c r="O243" s="44"/>
      <c r="V243" s="44"/>
      <c r="Y243" s="49"/>
    </row>
    <row r="244">
      <c r="F244" s="45"/>
      <c r="G244" s="45"/>
      <c r="J244" s="44"/>
      <c r="K244" s="45"/>
      <c r="L244" s="45"/>
      <c r="O244" s="44"/>
      <c r="V244" s="44"/>
      <c r="Y244" s="49"/>
    </row>
    <row r="245">
      <c r="F245" s="45"/>
      <c r="G245" s="45"/>
      <c r="J245" s="44"/>
      <c r="K245" s="45"/>
      <c r="L245" s="45"/>
      <c r="O245" s="44"/>
      <c r="V245" s="44"/>
      <c r="Y245" s="49"/>
    </row>
    <row r="246">
      <c r="F246" s="45"/>
      <c r="G246" s="45"/>
      <c r="J246" s="44"/>
      <c r="K246" s="45"/>
      <c r="L246" s="45"/>
      <c r="O246" s="44"/>
      <c r="V246" s="44"/>
      <c r="Y246" s="49"/>
    </row>
    <row r="247">
      <c r="F247" s="45"/>
      <c r="G247" s="45"/>
      <c r="J247" s="44"/>
      <c r="K247" s="45"/>
      <c r="L247" s="45"/>
      <c r="O247" s="44"/>
      <c r="V247" s="44"/>
      <c r="Y247" s="49"/>
    </row>
    <row r="248">
      <c r="F248" s="45"/>
      <c r="G248" s="45"/>
      <c r="J248" s="44"/>
      <c r="K248" s="45"/>
      <c r="L248" s="45"/>
      <c r="O248" s="44"/>
      <c r="V248" s="44"/>
      <c r="Y248" s="49"/>
    </row>
    <row r="249">
      <c r="F249" s="45"/>
      <c r="G249" s="45"/>
      <c r="J249" s="44"/>
      <c r="K249" s="45"/>
      <c r="L249" s="45"/>
      <c r="O249" s="44"/>
      <c r="V249" s="44"/>
      <c r="Y249" s="49"/>
    </row>
    <row r="250">
      <c r="F250" s="45"/>
      <c r="G250" s="45"/>
      <c r="J250" s="44"/>
      <c r="K250" s="45"/>
      <c r="L250" s="45"/>
      <c r="O250" s="44"/>
      <c r="V250" s="44"/>
      <c r="Y250" s="49"/>
    </row>
    <row r="251">
      <c r="F251" s="45"/>
      <c r="G251" s="45"/>
      <c r="J251" s="44"/>
      <c r="K251" s="45"/>
      <c r="L251" s="45"/>
      <c r="O251" s="44"/>
      <c r="V251" s="44"/>
      <c r="Y251" s="49"/>
    </row>
    <row r="252">
      <c r="F252" s="45"/>
      <c r="G252" s="45"/>
      <c r="J252" s="44"/>
      <c r="K252" s="45"/>
      <c r="L252" s="45"/>
      <c r="O252" s="44"/>
      <c r="V252" s="44"/>
      <c r="Y252" s="49"/>
    </row>
    <row r="253">
      <c r="F253" s="45"/>
      <c r="G253" s="45"/>
      <c r="J253" s="44"/>
      <c r="K253" s="45"/>
      <c r="L253" s="45"/>
      <c r="O253" s="44"/>
      <c r="V253" s="44"/>
      <c r="Y253" s="49"/>
    </row>
    <row r="254">
      <c r="F254" s="45"/>
      <c r="G254" s="45"/>
      <c r="J254" s="44"/>
      <c r="K254" s="45"/>
      <c r="L254" s="45"/>
      <c r="O254" s="44"/>
      <c r="V254" s="44"/>
      <c r="Y254" s="49"/>
    </row>
    <row r="255">
      <c r="F255" s="45"/>
      <c r="G255" s="45"/>
      <c r="J255" s="44"/>
      <c r="K255" s="45"/>
      <c r="L255" s="45"/>
      <c r="O255" s="44"/>
      <c r="V255" s="44"/>
      <c r="Y255" s="49"/>
    </row>
    <row r="256">
      <c r="F256" s="45"/>
      <c r="G256" s="45"/>
      <c r="J256" s="44"/>
      <c r="K256" s="45"/>
      <c r="L256" s="45"/>
      <c r="O256" s="44"/>
      <c r="V256" s="44"/>
      <c r="Y256" s="49"/>
    </row>
    <row r="257">
      <c r="F257" s="45"/>
      <c r="G257" s="45"/>
      <c r="J257" s="44"/>
      <c r="K257" s="45"/>
      <c r="L257" s="45"/>
      <c r="O257" s="44"/>
      <c r="V257" s="44"/>
      <c r="Y257" s="49"/>
    </row>
    <row r="258">
      <c r="F258" s="45"/>
      <c r="G258" s="45"/>
      <c r="J258" s="44"/>
      <c r="K258" s="45"/>
      <c r="L258" s="45"/>
      <c r="O258" s="44"/>
      <c r="V258" s="44"/>
      <c r="Y258" s="49"/>
    </row>
    <row r="259">
      <c r="F259" s="45"/>
      <c r="G259" s="45"/>
      <c r="J259" s="44"/>
      <c r="K259" s="45"/>
      <c r="L259" s="45"/>
      <c r="O259" s="44"/>
      <c r="V259" s="44"/>
      <c r="Y259" s="49"/>
    </row>
    <row r="260">
      <c r="F260" s="45"/>
      <c r="G260" s="45"/>
      <c r="J260" s="44"/>
      <c r="K260" s="45"/>
      <c r="L260" s="45"/>
      <c r="O260" s="44"/>
      <c r="V260" s="44"/>
      <c r="Y260" s="49"/>
    </row>
    <row r="261">
      <c r="F261" s="45"/>
      <c r="G261" s="45"/>
      <c r="J261" s="44"/>
      <c r="K261" s="45"/>
      <c r="L261" s="45"/>
      <c r="O261" s="44"/>
      <c r="V261" s="44"/>
      <c r="Y261" s="49"/>
    </row>
    <row r="262">
      <c r="F262" s="45"/>
      <c r="G262" s="45"/>
      <c r="J262" s="44"/>
      <c r="K262" s="45"/>
      <c r="L262" s="45"/>
      <c r="O262" s="44"/>
      <c r="V262" s="44"/>
      <c r="Y262" s="49"/>
    </row>
    <row r="263">
      <c r="F263" s="45"/>
      <c r="G263" s="45"/>
      <c r="J263" s="44"/>
      <c r="K263" s="45"/>
      <c r="L263" s="45"/>
      <c r="O263" s="44"/>
      <c r="V263" s="44"/>
      <c r="Y263" s="49"/>
    </row>
    <row r="264">
      <c r="F264" s="45"/>
      <c r="G264" s="45"/>
      <c r="J264" s="44"/>
      <c r="K264" s="45"/>
      <c r="L264" s="45"/>
      <c r="O264" s="44"/>
      <c r="V264" s="44"/>
      <c r="Y264" s="49"/>
    </row>
    <row r="265">
      <c r="F265" s="45"/>
      <c r="G265" s="45"/>
      <c r="J265" s="44"/>
      <c r="K265" s="45"/>
      <c r="L265" s="45"/>
      <c r="O265" s="44"/>
      <c r="V265" s="44"/>
      <c r="Y265" s="49"/>
    </row>
    <row r="266">
      <c r="F266" s="45"/>
      <c r="G266" s="45"/>
      <c r="J266" s="44"/>
      <c r="K266" s="45"/>
      <c r="L266" s="45"/>
      <c r="O266" s="44"/>
      <c r="V266" s="44"/>
      <c r="Y266" s="49"/>
    </row>
    <row r="267">
      <c r="F267" s="45"/>
      <c r="G267" s="45"/>
      <c r="J267" s="44"/>
      <c r="K267" s="45"/>
      <c r="L267" s="45"/>
      <c r="O267" s="44"/>
      <c r="V267" s="44"/>
      <c r="Y267" s="49"/>
    </row>
    <row r="268">
      <c r="F268" s="45"/>
      <c r="G268" s="45"/>
      <c r="J268" s="44"/>
      <c r="K268" s="45"/>
      <c r="L268" s="45"/>
      <c r="O268" s="44"/>
      <c r="V268" s="44"/>
      <c r="Y268" s="49"/>
    </row>
    <row r="269">
      <c r="F269" s="45"/>
      <c r="G269" s="45"/>
      <c r="J269" s="44"/>
      <c r="K269" s="45"/>
      <c r="L269" s="45"/>
      <c r="O269" s="44"/>
      <c r="V269" s="44"/>
      <c r="Y269" s="49"/>
    </row>
    <row r="270">
      <c r="F270" s="45"/>
      <c r="G270" s="45"/>
      <c r="J270" s="44"/>
      <c r="K270" s="45"/>
      <c r="L270" s="45"/>
      <c r="O270" s="44"/>
      <c r="V270" s="44"/>
      <c r="Y270" s="49"/>
    </row>
    <row r="271">
      <c r="F271" s="45"/>
      <c r="G271" s="45"/>
      <c r="J271" s="44"/>
      <c r="K271" s="45"/>
      <c r="L271" s="45"/>
      <c r="O271" s="44"/>
      <c r="V271" s="44"/>
      <c r="Y271" s="49"/>
    </row>
    <row r="272">
      <c r="F272" s="45"/>
      <c r="G272" s="45"/>
      <c r="J272" s="44"/>
      <c r="K272" s="45"/>
      <c r="L272" s="45"/>
      <c r="O272" s="44"/>
      <c r="V272" s="44"/>
      <c r="Y272" s="49"/>
    </row>
    <row r="273">
      <c r="F273" s="45"/>
      <c r="G273" s="45"/>
      <c r="J273" s="44"/>
      <c r="K273" s="45"/>
      <c r="L273" s="45"/>
      <c r="O273" s="44"/>
      <c r="V273" s="44"/>
      <c r="Y273" s="49"/>
    </row>
    <row r="274">
      <c r="F274" s="45"/>
      <c r="G274" s="45"/>
      <c r="J274" s="44"/>
      <c r="K274" s="45"/>
      <c r="L274" s="45"/>
      <c r="O274" s="44"/>
      <c r="V274" s="44"/>
      <c r="Y274" s="49"/>
    </row>
    <row r="275">
      <c r="F275" s="45"/>
      <c r="G275" s="45"/>
      <c r="J275" s="44"/>
      <c r="K275" s="45"/>
      <c r="L275" s="45"/>
      <c r="O275" s="44"/>
      <c r="V275" s="44"/>
      <c r="Y275" s="49"/>
    </row>
    <row r="276">
      <c r="F276" s="45"/>
      <c r="G276" s="45"/>
      <c r="J276" s="44"/>
      <c r="K276" s="45"/>
      <c r="L276" s="45"/>
      <c r="O276" s="44"/>
      <c r="V276" s="44"/>
      <c r="Y276" s="49"/>
    </row>
    <row r="277">
      <c r="F277" s="45"/>
      <c r="G277" s="45"/>
      <c r="J277" s="44"/>
      <c r="K277" s="45"/>
      <c r="L277" s="45"/>
      <c r="O277" s="44"/>
      <c r="V277" s="44"/>
      <c r="Y277" s="49"/>
    </row>
    <row r="278">
      <c r="F278" s="45"/>
      <c r="G278" s="45"/>
      <c r="J278" s="44"/>
      <c r="K278" s="45"/>
      <c r="L278" s="45"/>
      <c r="O278" s="44"/>
      <c r="V278" s="44"/>
      <c r="Y278" s="49"/>
    </row>
    <row r="279">
      <c r="F279" s="45"/>
      <c r="G279" s="45"/>
      <c r="J279" s="44"/>
      <c r="K279" s="45"/>
      <c r="L279" s="45"/>
      <c r="O279" s="44"/>
      <c r="V279" s="44"/>
      <c r="Y279" s="49"/>
    </row>
    <row r="280">
      <c r="F280" s="45"/>
      <c r="G280" s="45"/>
      <c r="J280" s="44"/>
      <c r="K280" s="45"/>
      <c r="L280" s="45"/>
      <c r="O280" s="44"/>
      <c r="V280" s="44"/>
      <c r="Y280" s="49"/>
    </row>
    <row r="281">
      <c r="F281" s="45"/>
      <c r="G281" s="45"/>
      <c r="J281" s="44"/>
      <c r="K281" s="45"/>
      <c r="L281" s="45"/>
      <c r="O281" s="44"/>
      <c r="V281" s="44"/>
      <c r="Y281" s="49"/>
    </row>
    <row r="282">
      <c r="F282" s="45"/>
      <c r="G282" s="45"/>
      <c r="J282" s="44"/>
      <c r="K282" s="45"/>
      <c r="L282" s="45"/>
      <c r="O282" s="44"/>
      <c r="V282" s="44"/>
      <c r="Y282" s="49"/>
    </row>
    <row r="283">
      <c r="F283" s="45"/>
      <c r="G283" s="45"/>
      <c r="J283" s="44"/>
      <c r="K283" s="45"/>
      <c r="L283" s="45"/>
      <c r="O283" s="44"/>
      <c r="V283" s="44"/>
      <c r="Y283" s="49"/>
    </row>
    <row r="284">
      <c r="F284" s="45"/>
      <c r="G284" s="45"/>
      <c r="J284" s="44"/>
      <c r="K284" s="45"/>
      <c r="L284" s="45"/>
      <c r="O284" s="44"/>
      <c r="V284" s="44"/>
      <c r="Y284" s="49"/>
    </row>
    <row r="285">
      <c r="F285" s="45"/>
      <c r="G285" s="45"/>
      <c r="J285" s="44"/>
      <c r="K285" s="45"/>
      <c r="L285" s="45"/>
      <c r="O285" s="44"/>
      <c r="V285" s="44"/>
      <c r="Y285" s="49"/>
    </row>
    <row r="286">
      <c r="F286" s="45"/>
      <c r="G286" s="45"/>
      <c r="J286" s="44"/>
      <c r="K286" s="45"/>
      <c r="L286" s="45"/>
      <c r="O286" s="44"/>
      <c r="V286" s="44"/>
      <c r="Y286" s="49"/>
    </row>
    <row r="287">
      <c r="F287" s="45"/>
      <c r="G287" s="45"/>
      <c r="J287" s="44"/>
      <c r="K287" s="45"/>
      <c r="L287" s="45"/>
      <c r="O287" s="44"/>
      <c r="V287" s="44"/>
      <c r="Y287" s="49"/>
    </row>
    <row r="288">
      <c r="F288" s="45"/>
      <c r="G288" s="45"/>
      <c r="J288" s="44"/>
      <c r="K288" s="45"/>
      <c r="L288" s="45"/>
      <c r="O288" s="44"/>
      <c r="V288" s="44"/>
      <c r="Y288" s="49"/>
    </row>
    <row r="289">
      <c r="F289" s="45"/>
      <c r="G289" s="45"/>
      <c r="J289" s="44"/>
      <c r="K289" s="45"/>
      <c r="L289" s="45"/>
      <c r="O289" s="44"/>
      <c r="V289" s="44"/>
      <c r="Y289" s="49"/>
    </row>
    <row r="290">
      <c r="F290" s="45"/>
      <c r="G290" s="45"/>
      <c r="J290" s="44"/>
      <c r="K290" s="45"/>
      <c r="L290" s="45"/>
      <c r="O290" s="44"/>
      <c r="V290" s="44"/>
      <c r="Y290" s="49"/>
    </row>
    <row r="291">
      <c r="F291" s="45"/>
      <c r="G291" s="45"/>
      <c r="J291" s="44"/>
      <c r="K291" s="45"/>
      <c r="L291" s="45"/>
      <c r="O291" s="44"/>
      <c r="V291" s="44"/>
      <c r="Y291" s="49"/>
    </row>
    <row r="292">
      <c r="F292" s="45"/>
      <c r="G292" s="45"/>
      <c r="J292" s="44"/>
      <c r="K292" s="45"/>
      <c r="L292" s="45"/>
      <c r="O292" s="44"/>
      <c r="V292" s="44"/>
      <c r="Y292" s="49"/>
    </row>
    <row r="293">
      <c r="F293" s="45"/>
      <c r="G293" s="45"/>
      <c r="J293" s="44"/>
      <c r="K293" s="45"/>
      <c r="L293" s="45"/>
      <c r="O293" s="44"/>
      <c r="V293" s="44"/>
      <c r="Y293" s="49"/>
    </row>
    <row r="294">
      <c r="F294" s="45"/>
      <c r="G294" s="45"/>
      <c r="J294" s="44"/>
      <c r="K294" s="45"/>
      <c r="L294" s="45"/>
      <c r="O294" s="44"/>
      <c r="V294" s="44"/>
      <c r="Y294" s="49"/>
    </row>
    <row r="295">
      <c r="F295" s="45"/>
      <c r="G295" s="45"/>
      <c r="J295" s="44"/>
      <c r="K295" s="45"/>
      <c r="L295" s="45"/>
      <c r="O295" s="44"/>
      <c r="V295" s="44"/>
      <c r="Y295" s="49"/>
    </row>
    <row r="296">
      <c r="F296" s="45"/>
      <c r="G296" s="45"/>
      <c r="J296" s="44"/>
      <c r="K296" s="45"/>
      <c r="L296" s="45"/>
      <c r="O296" s="44"/>
      <c r="V296" s="44"/>
      <c r="Y296" s="49"/>
    </row>
    <row r="297">
      <c r="F297" s="45"/>
      <c r="G297" s="45"/>
      <c r="J297" s="44"/>
      <c r="K297" s="45"/>
      <c r="L297" s="45"/>
      <c r="O297" s="44"/>
      <c r="V297" s="44"/>
      <c r="Y297" s="49"/>
    </row>
    <row r="298">
      <c r="F298" s="45"/>
      <c r="G298" s="45"/>
      <c r="J298" s="44"/>
      <c r="K298" s="45"/>
      <c r="L298" s="45"/>
      <c r="O298" s="44"/>
      <c r="V298" s="44"/>
      <c r="Y298" s="49"/>
    </row>
    <row r="299">
      <c r="F299" s="45"/>
      <c r="G299" s="45"/>
      <c r="J299" s="44"/>
      <c r="K299" s="45"/>
      <c r="L299" s="45"/>
      <c r="O299" s="44"/>
      <c r="V299" s="44"/>
      <c r="Y299" s="49"/>
    </row>
    <row r="300">
      <c r="F300" s="45"/>
      <c r="G300" s="45"/>
      <c r="J300" s="44"/>
      <c r="K300" s="45"/>
      <c r="L300" s="45"/>
      <c r="O300" s="44"/>
      <c r="V300" s="44"/>
      <c r="Y300" s="49"/>
    </row>
    <row r="301">
      <c r="F301" s="45"/>
      <c r="G301" s="45"/>
      <c r="J301" s="44"/>
      <c r="K301" s="45"/>
      <c r="L301" s="45"/>
      <c r="O301" s="44"/>
      <c r="V301" s="44"/>
      <c r="Y301" s="49"/>
    </row>
    <row r="302">
      <c r="F302" s="45"/>
      <c r="G302" s="45"/>
      <c r="J302" s="44"/>
      <c r="K302" s="45"/>
      <c r="L302" s="45"/>
      <c r="O302" s="44"/>
      <c r="V302" s="44"/>
      <c r="Y302" s="49"/>
    </row>
    <row r="303">
      <c r="F303" s="45"/>
      <c r="G303" s="45"/>
      <c r="J303" s="44"/>
      <c r="K303" s="45"/>
      <c r="L303" s="45"/>
      <c r="O303" s="44"/>
      <c r="V303" s="44"/>
      <c r="Y303" s="49"/>
    </row>
    <row r="304">
      <c r="F304" s="45"/>
      <c r="G304" s="45"/>
      <c r="J304" s="44"/>
      <c r="K304" s="45"/>
      <c r="L304" s="45"/>
      <c r="O304" s="44"/>
      <c r="V304" s="44"/>
      <c r="Y304" s="49"/>
    </row>
    <row r="305">
      <c r="F305" s="45"/>
      <c r="G305" s="45"/>
      <c r="J305" s="44"/>
      <c r="K305" s="45"/>
      <c r="L305" s="45"/>
      <c r="O305" s="44"/>
      <c r="V305" s="44"/>
      <c r="Y305" s="49"/>
    </row>
    <row r="306">
      <c r="F306" s="45"/>
      <c r="G306" s="45"/>
      <c r="J306" s="44"/>
      <c r="K306" s="45"/>
      <c r="L306" s="45"/>
      <c r="O306" s="44"/>
      <c r="V306" s="44"/>
      <c r="Y306" s="49"/>
    </row>
    <row r="307">
      <c r="F307" s="45"/>
      <c r="G307" s="45"/>
      <c r="J307" s="44"/>
      <c r="K307" s="45"/>
      <c r="L307" s="45"/>
      <c r="O307" s="44"/>
      <c r="V307" s="44"/>
      <c r="Y307" s="49"/>
    </row>
    <row r="308">
      <c r="F308" s="45"/>
      <c r="G308" s="45"/>
      <c r="J308" s="44"/>
      <c r="K308" s="45"/>
      <c r="L308" s="45"/>
      <c r="O308" s="44"/>
      <c r="V308" s="44"/>
      <c r="Y308" s="49"/>
    </row>
    <row r="309">
      <c r="F309" s="45"/>
      <c r="G309" s="45"/>
      <c r="J309" s="44"/>
      <c r="K309" s="45"/>
      <c r="L309" s="45"/>
      <c r="O309" s="44"/>
      <c r="V309" s="44"/>
      <c r="Y309" s="49"/>
    </row>
    <row r="310">
      <c r="F310" s="45"/>
      <c r="G310" s="45"/>
      <c r="J310" s="44"/>
      <c r="K310" s="45"/>
      <c r="L310" s="45"/>
      <c r="O310" s="44"/>
      <c r="V310" s="44"/>
      <c r="Y310" s="49"/>
    </row>
    <row r="311">
      <c r="F311" s="45"/>
      <c r="G311" s="45"/>
      <c r="J311" s="44"/>
      <c r="K311" s="45"/>
      <c r="L311" s="45"/>
      <c r="O311" s="44"/>
      <c r="V311" s="44"/>
      <c r="Y311" s="49"/>
    </row>
    <row r="312">
      <c r="F312" s="45"/>
      <c r="G312" s="45"/>
      <c r="J312" s="44"/>
      <c r="K312" s="45"/>
      <c r="L312" s="45"/>
      <c r="O312" s="44"/>
      <c r="V312" s="44"/>
      <c r="Y312" s="49"/>
    </row>
    <row r="313">
      <c r="F313" s="45"/>
      <c r="G313" s="45"/>
      <c r="J313" s="44"/>
      <c r="K313" s="45"/>
      <c r="L313" s="45"/>
      <c r="O313" s="44"/>
      <c r="V313" s="44"/>
      <c r="Y313" s="49"/>
    </row>
    <row r="314">
      <c r="F314" s="45"/>
      <c r="G314" s="45"/>
      <c r="J314" s="44"/>
      <c r="K314" s="45"/>
      <c r="L314" s="45"/>
      <c r="O314" s="44"/>
      <c r="V314" s="44"/>
      <c r="Y314" s="49"/>
    </row>
    <row r="315">
      <c r="F315" s="45"/>
      <c r="G315" s="45"/>
      <c r="J315" s="44"/>
      <c r="K315" s="45"/>
      <c r="L315" s="45"/>
      <c r="O315" s="44"/>
      <c r="V315" s="44"/>
      <c r="Y315" s="49"/>
    </row>
    <row r="316">
      <c r="F316" s="45"/>
      <c r="G316" s="45"/>
      <c r="J316" s="44"/>
      <c r="K316" s="45"/>
      <c r="L316" s="45"/>
      <c r="O316" s="44"/>
      <c r="V316" s="44"/>
      <c r="Y316" s="49"/>
    </row>
    <row r="317">
      <c r="F317" s="45"/>
      <c r="G317" s="45"/>
      <c r="J317" s="44"/>
      <c r="K317" s="45"/>
      <c r="L317" s="45"/>
      <c r="O317" s="44"/>
      <c r="V317" s="44"/>
      <c r="Y317" s="49"/>
    </row>
    <row r="318">
      <c r="F318" s="45"/>
      <c r="G318" s="45"/>
      <c r="J318" s="44"/>
      <c r="K318" s="45"/>
      <c r="L318" s="45"/>
      <c r="O318" s="44"/>
      <c r="V318" s="44"/>
      <c r="Y318" s="49"/>
    </row>
    <row r="319">
      <c r="F319" s="45"/>
      <c r="G319" s="45"/>
      <c r="J319" s="44"/>
      <c r="K319" s="45"/>
      <c r="L319" s="45"/>
      <c r="O319" s="44"/>
      <c r="V319" s="44"/>
      <c r="Y319" s="49"/>
    </row>
    <row r="320">
      <c r="F320" s="45"/>
      <c r="G320" s="45"/>
      <c r="J320" s="44"/>
      <c r="K320" s="45"/>
      <c r="L320" s="45"/>
      <c r="O320" s="44"/>
      <c r="V320" s="44"/>
      <c r="Y320" s="49"/>
    </row>
    <row r="321">
      <c r="F321" s="45"/>
      <c r="G321" s="45"/>
      <c r="J321" s="44"/>
      <c r="K321" s="45"/>
      <c r="L321" s="45"/>
      <c r="O321" s="44"/>
      <c r="V321" s="44"/>
      <c r="Y321" s="49"/>
    </row>
    <row r="322">
      <c r="F322" s="45"/>
      <c r="G322" s="45"/>
      <c r="J322" s="44"/>
      <c r="K322" s="45"/>
      <c r="L322" s="45"/>
      <c r="O322" s="44"/>
      <c r="V322" s="44"/>
      <c r="Y322" s="49"/>
    </row>
    <row r="323">
      <c r="F323" s="45"/>
      <c r="G323" s="45"/>
      <c r="J323" s="44"/>
      <c r="K323" s="45"/>
      <c r="L323" s="45"/>
      <c r="O323" s="44"/>
      <c r="V323" s="44"/>
      <c r="Y323" s="49"/>
    </row>
    <row r="324">
      <c r="F324" s="45"/>
      <c r="G324" s="45"/>
      <c r="J324" s="44"/>
      <c r="K324" s="45"/>
      <c r="L324" s="45"/>
      <c r="O324" s="44"/>
      <c r="V324" s="44"/>
      <c r="Y324" s="49"/>
    </row>
    <row r="325">
      <c r="F325" s="45"/>
      <c r="G325" s="45"/>
      <c r="J325" s="44"/>
      <c r="K325" s="45"/>
      <c r="L325" s="45"/>
      <c r="O325" s="44"/>
      <c r="V325" s="44"/>
      <c r="Y325" s="49"/>
    </row>
    <row r="326">
      <c r="F326" s="45"/>
      <c r="G326" s="45"/>
      <c r="J326" s="44"/>
      <c r="K326" s="45"/>
      <c r="L326" s="45"/>
      <c r="O326" s="44"/>
      <c r="V326" s="44"/>
      <c r="Y326" s="49"/>
    </row>
    <row r="327">
      <c r="F327" s="45"/>
      <c r="G327" s="45"/>
      <c r="J327" s="44"/>
      <c r="K327" s="45"/>
      <c r="L327" s="45"/>
      <c r="O327" s="44"/>
      <c r="V327" s="44"/>
      <c r="Y327" s="49"/>
    </row>
    <row r="328">
      <c r="F328" s="45"/>
      <c r="G328" s="45"/>
      <c r="J328" s="44"/>
      <c r="K328" s="45"/>
      <c r="L328" s="45"/>
      <c r="O328" s="44"/>
      <c r="V328" s="44"/>
      <c r="Y328" s="49"/>
    </row>
    <row r="329">
      <c r="F329" s="45"/>
      <c r="G329" s="45"/>
      <c r="J329" s="44"/>
      <c r="K329" s="45"/>
      <c r="L329" s="45"/>
      <c r="O329" s="44"/>
      <c r="V329" s="44"/>
      <c r="Y329" s="49"/>
    </row>
    <row r="330">
      <c r="F330" s="45"/>
      <c r="G330" s="45"/>
      <c r="J330" s="44"/>
      <c r="K330" s="45"/>
      <c r="L330" s="45"/>
      <c r="O330" s="44"/>
      <c r="V330" s="44"/>
      <c r="Y330" s="49"/>
    </row>
    <row r="331">
      <c r="F331" s="45"/>
      <c r="G331" s="45"/>
      <c r="J331" s="44"/>
      <c r="K331" s="45"/>
      <c r="L331" s="45"/>
      <c r="O331" s="44"/>
      <c r="V331" s="44"/>
      <c r="Y331" s="49"/>
    </row>
    <row r="332">
      <c r="F332" s="45"/>
      <c r="G332" s="45"/>
      <c r="J332" s="44"/>
      <c r="K332" s="45"/>
      <c r="L332" s="45"/>
      <c r="O332" s="44"/>
      <c r="V332" s="44"/>
      <c r="Y332" s="49"/>
    </row>
    <row r="333">
      <c r="F333" s="45"/>
      <c r="G333" s="45"/>
      <c r="J333" s="44"/>
      <c r="K333" s="45"/>
      <c r="L333" s="45"/>
      <c r="O333" s="44"/>
      <c r="V333" s="44"/>
      <c r="Y333" s="49"/>
    </row>
    <row r="334">
      <c r="F334" s="45"/>
      <c r="G334" s="45"/>
      <c r="J334" s="44"/>
      <c r="K334" s="45"/>
      <c r="L334" s="45"/>
      <c r="O334" s="44"/>
      <c r="V334" s="44"/>
      <c r="Y334" s="49"/>
    </row>
    <row r="335">
      <c r="F335" s="45"/>
      <c r="G335" s="45"/>
      <c r="J335" s="44"/>
      <c r="K335" s="45"/>
      <c r="L335" s="45"/>
      <c r="O335" s="44"/>
      <c r="V335" s="44"/>
      <c r="Y335" s="49"/>
    </row>
    <row r="336">
      <c r="F336" s="45"/>
      <c r="G336" s="45"/>
      <c r="J336" s="44"/>
      <c r="K336" s="45"/>
      <c r="L336" s="45"/>
      <c r="O336" s="44"/>
      <c r="V336" s="44"/>
      <c r="Y336" s="49"/>
    </row>
    <row r="337">
      <c r="F337" s="45"/>
      <c r="G337" s="45"/>
      <c r="J337" s="44"/>
      <c r="K337" s="45"/>
      <c r="L337" s="45"/>
      <c r="O337" s="44"/>
      <c r="V337" s="44"/>
      <c r="Y337" s="49"/>
    </row>
    <row r="338">
      <c r="F338" s="45"/>
      <c r="G338" s="45"/>
      <c r="J338" s="44"/>
      <c r="K338" s="45"/>
      <c r="L338" s="45"/>
      <c r="O338" s="44"/>
      <c r="V338" s="44"/>
      <c r="Y338" s="49"/>
    </row>
    <row r="339">
      <c r="F339" s="45"/>
      <c r="G339" s="45"/>
      <c r="J339" s="44"/>
      <c r="K339" s="45"/>
      <c r="L339" s="45"/>
      <c r="O339" s="44"/>
      <c r="V339" s="44"/>
      <c r="Y339" s="49"/>
    </row>
    <row r="340">
      <c r="F340" s="45"/>
      <c r="G340" s="45"/>
      <c r="J340" s="44"/>
      <c r="K340" s="45"/>
      <c r="L340" s="45"/>
      <c r="O340" s="44"/>
      <c r="V340" s="44"/>
      <c r="Y340" s="49"/>
    </row>
    <row r="341">
      <c r="F341" s="45"/>
      <c r="G341" s="45"/>
      <c r="J341" s="44"/>
      <c r="K341" s="45"/>
      <c r="L341" s="45"/>
      <c r="O341" s="44"/>
      <c r="V341" s="44"/>
      <c r="Y341" s="49"/>
    </row>
    <row r="342">
      <c r="F342" s="45"/>
      <c r="G342" s="45"/>
      <c r="J342" s="44"/>
      <c r="K342" s="45"/>
      <c r="L342" s="45"/>
      <c r="O342" s="44"/>
      <c r="V342" s="44"/>
      <c r="Y342" s="49"/>
    </row>
    <row r="343">
      <c r="F343" s="45"/>
      <c r="G343" s="45"/>
      <c r="J343" s="44"/>
      <c r="K343" s="45"/>
      <c r="L343" s="45"/>
      <c r="O343" s="44"/>
      <c r="V343" s="44"/>
      <c r="Y343" s="49"/>
    </row>
    <row r="344">
      <c r="F344" s="45"/>
      <c r="G344" s="45"/>
      <c r="J344" s="44"/>
      <c r="K344" s="45"/>
      <c r="L344" s="45"/>
      <c r="O344" s="44"/>
      <c r="V344" s="44"/>
      <c r="Y344" s="49"/>
    </row>
    <row r="345">
      <c r="F345" s="45"/>
      <c r="G345" s="45"/>
      <c r="J345" s="44"/>
      <c r="K345" s="45"/>
      <c r="L345" s="45"/>
      <c r="O345" s="44"/>
      <c r="V345" s="44"/>
      <c r="Y345" s="49"/>
    </row>
    <row r="346">
      <c r="F346" s="45"/>
      <c r="G346" s="45"/>
      <c r="J346" s="44"/>
      <c r="K346" s="45"/>
      <c r="L346" s="45"/>
      <c r="O346" s="44"/>
      <c r="V346" s="44"/>
      <c r="Y346" s="49"/>
    </row>
    <row r="347">
      <c r="F347" s="45"/>
      <c r="G347" s="45"/>
      <c r="J347" s="44"/>
      <c r="K347" s="45"/>
      <c r="L347" s="45"/>
      <c r="O347" s="44"/>
      <c r="V347" s="44"/>
      <c r="Y347" s="49"/>
    </row>
    <row r="348">
      <c r="F348" s="45"/>
      <c r="G348" s="45"/>
      <c r="J348" s="44"/>
      <c r="K348" s="45"/>
      <c r="L348" s="45"/>
      <c r="O348" s="44"/>
      <c r="V348" s="44"/>
      <c r="Y348" s="49"/>
    </row>
    <row r="349">
      <c r="F349" s="45"/>
      <c r="G349" s="45"/>
      <c r="J349" s="44"/>
      <c r="K349" s="45"/>
      <c r="L349" s="45"/>
      <c r="O349" s="44"/>
      <c r="V349" s="44"/>
      <c r="Y349" s="49"/>
    </row>
    <row r="350">
      <c r="F350" s="45"/>
      <c r="G350" s="45"/>
      <c r="J350" s="44"/>
      <c r="K350" s="45"/>
      <c r="L350" s="45"/>
      <c r="O350" s="44"/>
      <c r="V350" s="44"/>
      <c r="Y350" s="49"/>
    </row>
    <row r="351">
      <c r="F351" s="45"/>
      <c r="G351" s="45"/>
      <c r="J351" s="44"/>
      <c r="K351" s="45"/>
      <c r="L351" s="45"/>
      <c r="O351" s="44"/>
      <c r="V351" s="44"/>
      <c r="Y351" s="49"/>
    </row>
    <row r="352">
      <c r="F352" s="45"/>
      <c r="G352" s="45"/>
      <c r="J352" s="44"/>
      <c r="K352" s="45"/>
      <c r="L352" s="45"/>
      <c r="O352" s="44"/>
      <c r="V352" s="44"/>
      <c r="Y352" s="49"/>
    </row>
    <row r="353">
      <c r="F353" s="45"/>
      <c r="G353" s="45"/>
      <c r="J353" s="44"/>
      <c r="K353" s="45"/>
      <c r="L353" s="45"/>
      <c r="O353" s="44"/>
      <c r="V353" s="44"/>
      <c r="Y353" s="49"/>
    </row>
    <row r="354">
      <c r="F354" s="45"/>
      <c r="G354" s="45"/>
      <c r="J354" s="44"/>
      <c r="K354" s="45"/>
      <c r="L354" s="45"/>
      <c r="O354" s="44"/>
      <c r="V354" s="44"/>
      <c r="Y354" s="49"/>
    </row>
    <row r="355">
      <c r="F355" s="45"/>
      <c r="G355" s="45"/>
      <c r="J355" s="44"/>
      <c r="K355" s="45"/>
      <c r="L355" s="45"/>
      <c r="O355" s="44"/>
      <c r="V355" s="44"/>
      <c r="Y355" s="49"/>
    </row>
    <row r="356">
      <c r="F356" s="45"/>
      <c r="G356" s="45"/>
      <c r="J356" s="44"/>
      <c r="K356" s="45"/>
      <c r="L356" s="45"/>
      <c r="O356" s="44"/>
      <c r="V356" s="44"/>
      <c r="Y356" s="49"/>
    </row>
    <row r="357">
      <c r="F357" s="45"/>
      <c r="G357" s="45"/>
      <c r="J357" s="44"/>
      <c r="K357" s="45"/>
      <c r="L357" s="45"/>
      <c r="O357" s="44"/>
      <c r="V357" s="44"/>
      <c r="Y357" s="49"/>
    </row>
    <row r="358">
      <c r="F358" s="45"/>
      <c r="G358" s="45"/>
      <c r="J358" s="44"/>
      <c r="K358" s="45"/>
      <c r="L358" s="45"/>
      <c r="O358" s="44"/>
      <c r="V358" s="44"/>
      <c r="Y358" s="49"/>
    </row>
    <row r="359">
      <c r="F359" s="45"/>
      <c r="G359" s="45"/>
      <c r="J359" s="44"/>
      <c r="K359" s="45"/>
      <c r="L359" s="45"/>
      <c r="O359" s="44"/>
      <c r="V359" s="44"/>
      <c r="Y359" s="49"/>
    </row>
    <row r="360">
      <c r="F360" s="45"/>
      <c r="G360" s="45"/>
      <c r="J360" s="44"/>
      <c r="K360" s="45"/>
      <c r="L360" s="45"/>
      <c r="O360" s="44"/>
      <c r="V360" s="44"/>
      <c r="Y360" s="49"/>
    </row>
    <row r="361">
      <c r="F361" s="45"/>
      <c r="G361" s="45"/>
      <c r="J361" s="44"/>
      <c r="K361" s="45"/>
      <c r="L361" s="45"/>
      <c r="O361" s="44"/>
      <c r="V361" s="44"/>
      <c r="Y361" s="49"/>
    </row>
    <row r="362">
      <c r="F362" s="45"/>
      <c r="G362" s="45"/>
      <c r="J362" s="44"/>
      <c r="K362" s="45"/>
      <c r="L362" s="45"/>
      <c r="O362" s="44"/>
      <c r="V362" s="44"/>
      <c r="Y362" s="49"/>
    </row>
    <row r="363">
      <c r="F363" s="45"/>
      <c r="G363" s="45"/>
      <c r="J363" s="44"/>
      <c r="K363" s="45"/>
      <c r="L363" s="45"/>
      <c r="O363" s="44"/>
      <c r="V363" s="44"/>
      <c r="Y363" s="49"/>
    </row>
    <row r="364">
      <c r="F364" s="45"/>
      <c r="G364" s="45"/>
      <c r="J364" s="44"/>
      <c r="K364" s="45"/>
      <c r="L364" s="45"/>
      <c r="O364" s="44"/>
      <c r="V364" s="44"/>
      <c r="Y364" s="49"/>
    </row>
    <row r="365">
      <c r="F365" s="45"/>
      <c r="G365" s="45"/>
      <c r="J365" s="44"/>
      <c r="K365" s="45"/>
      <c r="L365" s="45"/>
      <c r="O365" s="44"/>
      <c r="V365" s="44"/>
      <c r="Y365" s="49"/>
    </row>
    <row r="366">
      <c r="F366" s="45"/>
      <c r="G366" s="45"/>
      <c r="J366" s="44"/>
      <c r="K366" s="45"/>
      <c r="L366" s="45"/>
      <c r="O366" s="44"/>
      <c r="V366" s="44"/>
      <c r="Y366" s="49"/>
    </row>
    <row r="367">
      <c r="F367" s="45"/>
      <c r="G367" s="45"/>
      <c r="J367" s="44"/>
      <c r="K367" s="45"/>
      <c r="L367" s="45"/>
      <c r="O367" s="44"/>
      <c r="V367" s="44"/>
      <c r="Y367" s="49"/>
    </row>
    <row r="368">
      <c r="F368" s="45"/>
      <c r="G368" s="45"/>
      <c r="J368" s="44"/>
      <c r="K368" s="45"/>
      <c r="L368" s="45"/>
      <c r="O368" s="44"/>
      <c r="V368" s="44"/>
      <c r="Y368" s="49"/>
    </row>
    <row r="369">
      <c r="F369" s="45"/>
      <c r="G369" s="45"/>
      <c r="J369" s="44"/>
      <c r="K369" s="45"/>
      <c r="L369" s="45"/>
      <c r="O369" s="44"/>
      <c r="V369" s="44"/>
      <c r="Y369" s="49"/>
    </row>
    <row r="370">
      <c r="F370" s="45"/>
      <c r="G370" s="45"/>
      <c r="J370" s="44"/>
      <c r="K370" s="45"/>
      <c r="L370" s="45"/>
      <c r="O370" s="44"/>
      <c r="V370" s="44"/>
      <c r="Y370" s="49"/>
    </row>
    <row r="371">
      <c r="F371" s="45"/>
      <c r="G371" s="45"/>
      <c r="J371" s="44"/>
      <c r="K371" s="45"/>
      <c r="L371" s="45"/>
      <c r="O371" s="44"/>
      <c r="V371" s="44"/>
      <c r="Y371" s="49"/>
    </row>
    <row r="372">
      <c r="F372" s="45"/>
      <c r="G372" s="45"/>
      <c r="J372" s="44"/>
      <c r="K372" s="45"/>
      <c r="L372" s="45"/>
      <c r="O372" s="44"/>
      <c r="V372" s="44"/>
      <c r="Y372" s="49"/>
    </row>
    <row r="373">
      <c r="F373" s="45"/>
      <c r="G373" s="45"/>
      <c r="J373" s="44"/>
      <c r="K373" s="45"/>
      <c r="L373" s="45"/>
      <c r="O373" s="44"/>
      <c r="V373" s="44"/>
      <c r="Y373" s="49"/>
    </row>
    <row r="374">
      <c r="F374" s="45"/>
      <c r="G374" s="45"/>
      <c r="J374" s="44"/>
      <c r="K374" s="45"/>
      <c r="L374" s="45"/>
      <c r="O374" s="44"/>
      <c r="V374" s="44"/>
      <c r="Y374" s="49"/>
    </row>
    <row r="375">
      <c r="F375" s="45"/>
      <c r="G375" s="45"/>
      <c r="J375" s="44"/>
      <c r="K375" s="45"/>
      <c r="L375" s="45"/>
      <c r="O375" s="44"/>
      <c r="V375" s="44"/>
      <c r="Y375" s="49"/>
    </row>
    <row r="376">
      <c r="F376" s="45"/>
      <c r="G376" s="45"/>
      <c r="J376" s="44"/>
      <c r="K376" s="45"/>
      <c r="L376" s="45"/>
      <c r="O376" s="44"/>
      <c r="V376" s="44"/>
      <c r="Y376" s="49"/>
    </row>
    <row r="377">
      <c r="F377" s="45"/>
      <c r="G377" s="45"/>
      <c r="J377" s="44"/>
      <c r="K377" s="45"/>
      <c r="L377" s="45"/>
      <c r="O377" s="44"/>
      <c r="V377" s="44"/>
      <c r="Y377" s="49"/>
    </row>
    <row r="378">
      <c r="F378" s="45"/>
      <c r="G378" s="45"/>
      <c r="J378" s="44"/>
      <c r="K378" s="45"/>
      <c r="L378" s="45"/>
      <c r="O378" s="44"/>
      <c r="V378" s="44"/>
      <c r="Y378" s="49"/>
    </row>
    <row r="379">
      <c r="F379" s="45"/>
      <c r="G379" s="45"/>
      <c r="J379" s="44"/>
      <c r="K379" s="45"/>
      <c r="L379" s="45"/>
      <c r="O379" s="44"/>
      <c r="V379" s="44"/>
      <c r="Y379" s="49"/>
    </row>
    <row r="380">
      <c r="F380" s="45"/>
      <c r="G380" s="45"/>
      <c r="J380" s="44"/>
      <c r="K380" s="45"/>
      <c r="L380" s="45"/>
      <c r="O380" s="44"/>
      <c r="V380" s="44"/>
      <c r="Y380" s="49"/>
    </row>
    <row r="381">
      <c r="F381" s="45"/>
      <c r="G381" s="45"/>
      <c r="J381" s="44"/>
      <c r="K381" s="45"/>
      <c r="L381" s="45"/>
      <c r="O381" s="44"/>
      <c r="V381" s="44"/>
      <c r="Y381" s="49"/>
    </row>
    <row r="382">
      <c r="F382" s="45"/>
      <c r="G382" s="45"/>
      <c r="J382" s="44"/>
      <c r="K382" s="45"/>
      <c r="L382" s="45"/>
      <c r="O382" s="44"/>
      <c r="V382" s="44"/>
      <c r="Y382" s="49"/>
    </row>
    <row r="383">
      <c r="F383" s="45"/>
      <c r="G383" s="45"/>
      <c r="J383" s="44"/>
      <c r="K383" s="45"/>
      <c r="L383" s="45"/>
      <c r="O383" s="44"/>
      <c r="V383" s="44"/>
      <c r="Y383" s="49"/>
    </row>
    <row r="384">
      <c r="F384" s="45"/>
      <c r="G384" s="45"/>
      <c r="J384" s="44"/>
      <c r="K384" s="45"/>
      <c r="L384" s="45"/>
      <c r="O384" s="44"/>
      <c r="V384" s="44"/>
      <c r="Y384" s="49"/>
    </row>
    <row r="385">
      <c r="F385" s="45"/>
      <c r="G385" s="45"/>
      <c r="J385" s="44"/>
      <c r="K385" s="45"/>
      <c r="L385" s="45"/>
      <c r="O385" s="44"/>
      <c r="V385" s="44"/>
      <c r="Y385" s="49"/>
    </row>
    <row r="386">
      <c r="F386" s="45"/>
      <c r="G386" s="45"/>
      <c r="J386" s="44"/>
      <c r="K386" s="45"/>
      <c r="L386" s="45"/>
      <c r="O386" s="44"/>
      <c r="V386" s="44"/>
      <c r="Y386" s="49"/>
    </row>
    <row r="387">
      <c r="F387" s="45"/>
      <c r="G387" s="45"/>
      <c r="J387" s="44"/>
      <c r="K387" s="45"/>
      <c r="L387" s="45"/>
      <c r="O387" s="44"/>
      <c r="V387" s="44"/>
      <c r="Y387" s="49"/>
    </row>
    <row r="388">
      <c r="F388" s="45"/>
      <c r="G388" s="45"/>
      <c r="J388" s="44"/>
      <c r="K388" s="45"/>
      <c r="L388" s="45"/>
      <c r="O388" s="44"/>
      <c r="V388" s="44"/>
      <c r="Y388" s="49"/>
    </row>
    <row r="389">
      <c r="F389" s="45"/>
      <c r="G389" s="45"/>
      <c r="J389" s="44"/>
      <c r="K389" s="45"/>
      <c r="L389" s="45"/>
      <c r="O389" s="44"/>
      <c r="V389" s="44"/>
      <c r="Y389" s="49"/>
    </row>
    <row r="390">
      <c r="F390" s="45"/>
      <c r="G390" s="45"/>
      <c r="J390" s="44"/>
      <c r="K390" s="45"/>
      <c r="L390" s="45"/>
      <c r="O390" s="44"/>
      <c r="V390" s="44"/>
      <c r="Y390" s="49"/>
    </row>
    <row r="391">
      <c r="F391" s="45"/>
      <c r="G391" s="45"/>
      <c r="J391" s="44"/>
      <c r="K391" s="45"/>
      <c r="L391" s="45"/>
      <c r="O391" s="44"/>
      <c r="V391" s="44"/>
      <c r="Y391" s="49"/>
    </row>
    <row r="392">
      <c r="F392" s="45"/>
      <c r="G392" s="45"/>
      <c r="J392" s="44"/>
      <c r="K392" s="45"/>
      <c r="L392" s="45"/>
      <c r="O392" s="44"/>
      <c r="V392" s="44"/>
      <c r="Y392" s="49"/>
    </row>
    <row r="393">
      <c r="F393" s="45"/>
      <c r="G393" s="45"/>
      <c r="J393" s="44"/>
      <c r="K393" s="45"/>
      <c r="L393" s="45"/>
      <c r="O393" s="44"/>
      <c r="V393" s="44"/>
      <c r="Y393" s="49"/>
    </row>
    <row r="394">
      <c r="F394" s="45"/>
      <c r="G394" s="45"/>
      <c r="J394" s="44"/>
      <c r="K394" s="45"/>
      <c r="L394" s="45"/>
      <c r="O394" s="44"/>
      <c r="V394" s="44"/>
      <c r="Y394" s="49"/>
    </row>
    <row r="395">
      <c r="F395" s="45"/>
      <c r="G395" s="45"/>
      <c r="J395" s="44"/>
      <c r="K395" s="45"/>
      <c r="L395" s="45"/>
      <c r="O395" s="44"/>
      <c r="V395" s="44"/>
      <c r="Y395" s="49"/>
    </row>
    <row r="396">
      <c r="F396" s="45"/>
      <c r="G396" s="45"/>
      <c r="J396" s="44"/>
      <c r="K396" s="45"/>
      <c r="L396" s="45"/>
      <c r="O396" s="44"/>
      <c r="V396" s="44"/>
      <c r="Y396" s="49"/>
    </row>
    <row r="397">
      <c r="F397" s="45"/>
      <c r="G397" s="45"/>
      <c r="J397" s="44"/>
      <c r="K397" s="45"/>
      <c r="L397" s="45"/>
      <c r="O397" s="44"/>
      <c r="V397" s="44"/>
      <c r="Y397" s="49"/>
    </row>
    <row r="398">
      <c r="F398" s="45"/>
      <c r="G398" s="45"/>
      <c r="J398" s="44"/>
      <c r="K398" s="45"/>
      <c r="L398" s="45"/>
      <c r="O398" s="44"/>
      <c r="V398" s="44"/>
      <c r="Y398" s="49"/>
    </row>
    <row r="399">
      <c r="F399" s="45"/>
      <c r="G399" s="45"/>
      <c r="J399" s="44"/>
      <c r="K399" s="45"/>
      <c r="L399" s="45"/>
      <c r="O399" s="44"/>
      <c r="V399" s="44"/>
      <c r="Y399" s="49"/>
    </row>
    <row r="400">
      <c r="F400" s="45"/>
      <c r="G400" s="45"/>
      <c r="J400" s="44"/>
      <c r="K400" s="45"/>
      <c r="L400" s="45"/>
      <c r="O400" s="44"/>
      <c r="V400" s="44"/>
      <c r="Y400" s="49"/>
    </row>
    <row r="401">
      <c r="F401" s="45"/>
      <c r="G401" s="45"/>
      <c r="J401" s="44"/>
      <c r="K401" s="45"/>
      <c r="L401" s="45"/>
      <c r="O401" s="44"/>
      <c r="V401" s="44"/>
      <c r="Y401" s="49"/>
    </row>
    <row r="402">
      <c r="F402" s="45"/>
      <c r="G402" s="45"/>
      <c r="J402" s="44"/>
      <c r="K402" s="45"/>
      <c r="L402" s="45"/>
      <c r="O402" s="44"/>
      <c r="V402" s="44"/>
      <c r="Y402" s="49"/>
    </row>
    <row r="403">
      <c r="F403" s="45"/>
      <c r="G403" s="45"/>
      <c r="J403" s="44"/>
      <c r="K403" s="45"/>
      <c r="L403" s="45"/>
      <c r="O403" s="44"/>
      <c r="V403" s="44"/>
      <c r="Y403" s="49"/>
    </row>
    <row r="404">
      <c r="F404" s="45"/>
      <c r="G404" s="45"/>
      <c r="J404" s="44"/>
      <c r="K404" s="45"/>
      <c r="L404" s="45"/>
      <c r="O404" s="44"/>
      <c r="V404" s="44"/>
      <c r="Y404" s="49"/>
    </row>
    <row r="405">
      <c r="F405" s="45"/>
      <c r="G405" s="45"/>
      <c r="J405" s="44"/>
      <c r="K405" s="45"/>
      <c r="L405" s="45"/>
      <c r="O405" s="44"/>
      <c r="V405" s="44"/>
      <c r="Y405" s="49"/>
    </row>
    <row r="406">
      <c r="F406" s="45"/>
      <c r="G406" s="45"/>
      <c r="J406" s="44"/>
      <c r="K406" s="45"/>
      <c r="L406" s="45"/>
      <c r="O406" s="44"/>
      <c r="V406" s="44"/>
      <c r="Y406" s="49"/>
    </row>
    <row r="407">
      <c r="F407" s="45"/>
      <c r="G407" s="45"/>
      <c r="J407" s="44"/>
      <c r="K407" s="45"/>
      <c r="L407" s="45"/>
      <c r="O407" s="44"/>
      <c r="V407" s="44"/>
      <c r="Y407" s="49"/>
    </row>
    <row r="408">
      <c r="F408" s="45"/>
      <c r="G408" s="45"/>
      <c r="J408" s="44"/>
      <c r="K408" s="45"/>
      <c r="L408" s="45"/>
      <c r="O408" s="44"/>
      <c r="V408" s="44"/>
      <c r="Y408" s="49"/>
    </row>
    <row r="409">
      <c r="F409" s="45"/>
      <c r="G409" s="45"/>
      <c r="J409" s="44"/>
      <c r="K409" s="45"/>
      <c r="L409" s="45"/>
      <c r="O409" s="44"/>
      <c r="V409" s="44"/>
      <c r="Y409" s="49"/>
    </row>
    <row r="410">
      <c r="F410" s="45"/>
      <c r="G410" s="45"/>
      <c r="J410" s="44"/>
      <c r="K410" s="45"/>
      <c r="L410" s="45"/>
      <c r="O410" s="44"/>
      <c r="V410" s="44"/>
      <c r="Y410" s="49"/>
    </row>
    <row r="411">
      <c r="F411" s="45"/>
      <c r="G411" s="45"/>
      <c r="J411" s="44"/>
      <c r="K411" s="45"/>
      <c r="L411" s="45"/>
      <c r="O411" s="44"/>
      <c r="V411" s="44"/>
      <c r="Y411" s="49"/>
    </row>
    <row r="412">
      <c r="F412" s="45"/>
      <c r="G412" s="45"/>
      <c r="J412" s="44"/>
      <c r="K412" s="45"/>
      <c r="L412" s="45"/>
      <c r="O412" s="44"/>
      <c r="V412" s="44"/>
      <c r="Y412" s="49"/>
    </row>
    <row r="413">
      <c r="F413" s="45"/>
      <c r="G413" s="45"/>
      <c r="J413" s="44"/>
      <c r="K413" s="45"/>
      <c r="L413" s="45"/>
      <c r="O413" s="44"/>
      <c r="V413" s="44"/>
      <c r="Y413" s="49"/>
    </row>
    <row r="414">
      <c r="F414" s="45"/>
      <c r="G414" s="45"/>
      <c r="J414" s="44"/>
      <c r="K414" s="45"/>
      <c r="L414" s="45"/>
      <c r="O414" s="44"/>
      <c r="V414" s="44"/>
      <c r="Y414" s="49"/>
    </row>
    <row r="415">
      <c r="F415" s="45"/>
      <c r="G415" s="45"/>
      <c r="J415" s="44"/>
      <c r="K415" s="45"/>
      <c r="L415" s="45"/>
      <c r="O415" s="44"/>
      <c r="V415" s="44"/>
      <c r="Y415" s="49"/>
    </row>
    <row r="416">
      <c r="F416" s="45"/>
      <c r="G416" s="45"/>
      <c r="J416" s="44"/>
      <c r="K416" s="45"/>
      <c r="L416" s="45"/>
      <c r="O416" s="44"/>
      <c r="V416" s="44"/>
      <c r="Y416" s="49"/>
    </row>
    <row r="417">
      <c r="F417" s="45"/>
      <c r="G417" s="45"/>
      <c r="J417" s="44"/>
      <c r="K417" s="45"/>
      <c r="L417" s="45"/>
      <c r="O417" s="44"/>
      <c r="V417" s="44"/>
      <c r="Y417" s="49"/>
    </row>
    <row r="418">
      <c r="F418" s="45"/>
      <c r="G418" s="45"/>
      <c r="J418" s="44"/>
      <c r="K418" s="45"/>
      <c r="L418" s="45"/>
      <c r="O418" s="44"/>
      <c r="V418" s="44"/>
      <c r="Y418" s="49"/>
    </row>
    <row r="419">
      <c r="F419" s="45"/>
      <c r="G419" s="45"/>
      <c r="J419" s="44"/>
      <c r="K419" s="45"/>
      <c r="L419" s="45"/>
      <c r="O419" s="44"/>
      <c r="V419" s="44"/>
      <c r="Y419" s="49"/>
    </row>
    <row r="420">
      <c r="F420" s="45"/>
      <c r="G420" s="45"/>
      <c r="J420" s="44"/>
      <c r="K420" s="45"/>
      <c r="L420" s="45"/>
      <c r="O420" s="44"/>
      <c r="V420" s="44"/>
      <c r="Y420" s="49"/>
    </row>
    <row r="421">
      <c r="F421" s="45"/>
      <c r="G421" s="45"/>
      <c r="J421" s="44"/>
      <c r="K421" s="45"/>
      <c r="L421" s="45"/>
      <c r="O421" s="44"/>
      <c r="V421" s="44"/>
      <c r="Y421" s="49"/>
    </row>
    <row r="422">
      <c r="F422" s="45"/>
      <c r="G422" s="45"/>
      <c r="J422" s="44"/>
      <c r="K422" s="45"/>
      <c r="L422" s="45"/>
      <c r="O422" s="44"/>
      <c r="V422" s="44"/>
      <c r="Y422" s="49"/>
    </row>
    <row r="423">
      <c r="F423" s="45"/>
      <c r="G423" s="45"/>
      <c r="J423" s="44"/>
      <c r="K423" s="45"/>
      <c r="L423" s="45"/>
      <c r="O423" s="44"/>
      <c r="V423" s="44"/>
      <c r="Y423" s="49"/>
    </row>
    <row r="424">
      <c r="F424" s="45"/>
      <c r="G424" s="45"/>
      <c r="J424" s="44"/>
      <c r="K424" s="45"/>
      <c r="L424" s="45"/>
      <c r="O424" s="44"/>
      <c r="V424" s="44"/>
      <c r="Y424" s="49"/>
    </row>
    <row r="425">
      <c r="F425" s="45"/>
      <c r="G425" s="45"/>
      <c r="J425" s="44"/>
      <c r="K425" s="45"/>
      <c r="L425" s="45"/>
      <c r="O425" s="44"/>
      <c r="V425" s="44"/>
      <c r="Y425" s="49"/>
    </row>
    <row r="426">
      <c r="F426" s="45"/>
      <c r="G426" s="45"/>
      <c r="J426" s="44"/>
      <c r="K426" s="45"/>
      <c r="L426" s="45"/>
      <c r="O426" s="44"/>
      <c r="V426" s="44"/>
      <c r="Y426" s="49"/>
    </row>
    <row r="427">
      <c r="F427" s="45"/>
      <c r="G427" s="45"/>
      <c r="J427" s="44"/>
      <c r="K427" s="45"/>
      <c r="L427" s="45"/>
      <c r="O427" s="44"/>
      <c r="V427" s="44"/>
      <c r="Y427" s="49"/>
    </row>
    <row r="428">
      <c r="F428" s="45"/>
      <c r="G428" s="45"/>
      <c r="J428" s="44"/>
      <c r="K428" s="45"/>
      <c r="L428" s="45"/>
      <c r="O428" s="44"/>
      <c r="V428" s="44"/>
      <c r="Y428" s="49"/>
    </row>
    <row r="429">
      <c r="F429" s="45"/>
      <c r="G429" s="45"/>
      <c r="J429" s="44"/>
      <c r="K429" s="45"/>
      <c r="L429" s="45"/>
      <c r="O429" s="44"/>
      <c r="V429" s="44"/>
      <c r="Y429" s="49"/>
    </row>
    <row r="430">
      <c r="F430" s="45"/>
      <c r="G430" s="45"/>
      <c r="J430" s="44"/>
      <c r="K430" s="45"/>
      <c r="L430" s="45"/>
      <c r="O430" s="44"/>
      <c r="V430" s="44"/>
      <c r="Y430" s="49"/>
    </row>
    <row r="431">
      <c r="F431" s="45"/>
      <c r="G431" s="45"/>
      <c r="J431" s="44"/>
      <c r="K431" s="45"/>
      <c r="L431" s="45"/>
      <c r="O431" s="44"/>
      <c r="V431" s="44"/>
      <c r="Y431" s="49"/>
    </row>
    <row r="432">
      <c r="F432" s="45"/>
      <c r="G432" s="45"/>
      <c r="J432" s="44"/>
      <c r="K432" s="45"/>
      <c r="L432" s="45"/>
      <c r="O432" s="44"/>
      <c r="V432" s="44"/>
      <c r="Y432" s="49"/>
    </row>
    <row r="433">
      <c r="F433" s="45"/>
      <c r="G433" s="45"/>
      <c r="J433" s="44"/>
      <c r="K433" s="45"/>
      <c r="L433" s="45"/>
      <c r="O433" s="44"/>
      <c r="V433" s="44"/>
      <c r="Y433" s="49"/>
    </row>
    <row r="434">
      <c r="F434" s="45"/>
      <c r="G434" s="45"/>
      <c r="J434" s="44"/>
      <c r="K434" s="45"/>
      <c r="L434" s="45"/>
      <c r="O434" s="44"/>
      <c r="V434" s="44"/>
      <c r="Y434" s="49"/>
    </row>
    <row r="435">
      <c r="F435" s="45"/>
      <c r="G435" s="45"/>
      <c r="J435" s="44"/>
      <c r="K435" s="45"/>
      <c r="L435" s="45"/>
      <c r="O435" s="44"/>
      <c r="V435" s="44"/>
      <c r="Y435" s="49"/>
    </row>
    <row r="436">
      <c r="F436" s="45"/>
      <c r="G436" s="45"/>
      <c r="J436" s="44"/>
      <c r="K436" s="45"/>
      <c r="L436" s="45"/>
      <c r="O436" s="44"/>
      <c r="V436" s="44"/>
      <c r="Y436" s="49"/>
    </row>
    <row r="437">
      <c r="F437" s="45"/>
      <c r="G437" s="45"/>
      <c r="J437" s="44"/>
      <c r="K437" s="45"/>
      <c r="L437" s="45"/>
      <c r="O437" s="44"/>
      <c r="V437" s="44"/>
      <c r="Y437" s="49"/>
    </row>
    <row r="438">
      <c r="F438" s="45"/>
      <c r="G438" s="45"/>
      <c r="J438" s="44"/>
      <c r="K438" s="45"/>
      <c r="L438" s="45"/>
      <c r="O438" s="44"/>
      <c r="V438" s="44"/>
      <c r="Y438" s="49"/>
    </row>
    <row r="439">
      <c r="F439" s="45"/>
      <c r="G439" s="45"/>
      <c r="J439" s="44"/>
      <c r="K439" s="45"/>
      <c r="L439" s="45"/>
      <c r="O439" s="44"/>
      <c r="V439" s="44"/>
      <c r="Y439" s="49"/>
    </row>
    <row r="440">
      <c r="F440" s="45"/>
      <c r="G440" s="45"/>
      <c r="J440" s="44"/>
      <c r="K440" s="45"/>
      <c r="L440" s="45"/>
      <c r="O440" s="44"/>
      <c r="V440" s="44"/>
      <c r="Y440" s="49"/>
    </row>
    <row r="441">
      <c r="F441" s="45"/>
      <c r="G441" s="45"/>
      <c r="J441" s="44"/>
      <c r="K441" s="45"/>
      <c r="L441" s="45"/>
      <c r="O441" s="44"/>
      <c r="V441" s="44"/>
      <c r="Y441" s="49"/>
    </row>
    <row r="442">
      <c r="F442" s="45"/>
      <c r="G442" s="45"/>
      <c r="J442" s="44"/>
      <c r="K442" s="45"/>
      <c r="L442" s="45"/>
      <c r="O442" s="44"/>
      <c r="V442" s="44"/>
      <c r="Y442" s="49"/>
    </row>
    <row r="443">
      <c r="F443" s="45"/>
      <c r="G443" s="45"/>
      <c r="J443" s="44"/>
      <c r="K443" s="45"/>
      <c r="L443" s="45"/>
      <c r="O443" s="44"/>
      <c r="V443" s="44"/>
      <c r="Y443" s="49"/>
    </row>
    <row r="444">
      <c r="F444" s="45"/>
      <c r="G444" s="45"/>
      <c r="J444" s="44"/>
      <c r="K444" s="45"/>
      <c r="L444" s="45"/>
      <c r="O444" s="44"/>
      <c r="V444" s="44"/>
      <c r="Y444" s="49"/>
    </row>
    <row r="445">
      <c r="F445" s="45"/>
      <c r="G445" s="45"/>
      <c r="J445" s="44"/>
      <c r="K445" s="45"/>
      <c r="L445" s="45"/>
      <c r="O445" s="44"/>
      <c r="V445" s="44"/>
      <c r="Y445" s="49"/>
    </row>
    <row r="446">
      <c r="F446" s="45"/>
      <c r="G446" s="45"/>
      <c r="J446" s="44"/>
      <c r="K446" s="45"/>
      <c r="L446" s="45"/>
      <c r="O446" s="44"/>
      <c r="V446" s="44"/>
      <c r="Y446" s="49"/>
    </row>
    <row r="447">
      <c r="F447" s="45"/>
      <c r="G447" s="45"/>
      <c r="J447" s="44"/>
      <c r="K447" s="45"/>
      <c r="L447" s="45"/>
      <c r="O447" s="44"/>
      <c r="V447" s="44"/>
      <c r="Y447" s="49"/>
    </row>
    <row r="448">
      <c r="F448" s="45"/>
      <c r="G448" s="45"/>
      <c r="J448" s="44"/>
      <c r="K448" s="45"/>
      <c r="L448" s="45"/>
      <c r="O448" s="44"/>
      <c r="V448" s="44"/>
      <c r="Y448" s="49"/>
    </row>
    <row r="449">
      <c r="F449" s="45"/>
      <c r="G449" s="45"/>
      <c r="J449" s="44"/>
      <c r="K449" s="45"/>
      <c r="L449" s="45"/>
      <c r="O449" s="44"/>
      <c r="V449" s="44"/>
      <c r="Y449" s="49"/>
    </row>
    <row r="450">
      <c r="F450" s="45"/>
      <c r="G450" s="45"/>
      <c r="J450" s="44"/>
      <c r="K450" s="45"/>
      <c r="L450" s="45"/>
      <c r="O450" s="44"/>
      <c r="V450" s="44"/>
      <c r="Y450" s="49"/>
    </row>
    <row r="451">
      <c r="F451" s="45"/>
      <c r="G451" s="45"/>
      <c r="J451" s="44"/>
      <c r="K451" s="45"/>
      <c r="L451" s="45"/>
      <c r="O451" s="44"/>
      <c r="V451" s="44"/>
      <c r="Y451" s="49"/>
    </row>
    <row r="452">
      <c r="F452" s="45"/>
      <c r="G452" s="45"/>
      <c r="J452" s="44"/>
      <c r="K452" s="45"/>
      <c r="L452" s="45"/>
      <c r="O452" s="44"/>
      <c r="V452" s="44"/>
      <c r="Y452" s="49"/>
    </row>
    <row r="453">
      <c r="F453" s="45"/>
      <c r="G453" s="45"/>
      <c r="J453" s="44"/>
      <c r="K453" s="45"/>
      <c r="L453" s="45"/>
      <c r="O453" s="44"/>
      <c r="V453" s="44"/>
      <c r="Y453" s="49"/>
    </row>
    <row r="454">
      <c r="F454" s="45"/>
      <c r="G454" s="45"/>
      <c r="J454" s="44"/>
      <c r="K454" s="45"/>
      <c r="L454" s="45"/>
      <c r="O454" s="44"/>
      <c r="V454" s="44"/>
      <c r="Y454" s="49"/>
    </row>
    <row r="455">
      <c r="F455" s="45"/>
      <c r="G455" s="45"/>
      <c r="J455" s="44"/>
      <c r="K455" s="45"/>
      <c r="L455" s="45"/>
      <c r="O455" s="44"/>
      <c r="V455" s="44"/>
      <c r="Y455" s="49"/>
    </row>
    <row r="456">
      <c r="F456" s="45"/>
      <c r="G456" s="45"/>
      <c r="J456" s="44"/>
      <c r="K456" s="45"/>
      <c r="L456" s="45"/>
      <c r="O456" s="44"/>
      <c r="V456" s="44"/>
      <c r="Y456" s="49"/>
    </row>
    <row r="457">
      <c r="F457" s="45"/>
      <c r="G457" s="45"/>
      <c r="J457" s="44"/>
      <c r="K457" s="45"/>
      <c r="L457" s="45"/>
      <c r="O457" s="44"/>
      <c r="V457" s="44"/>
      <c r="Y457" s="49"/>
    </row>
    <row r="458">
      <c r="F458" s="45"/>
      <c r="G458" s="45"/>
      <c r="J458" s="44"/>
      <c r="K458" s="45"/>
      <c r="L458" s="45"/>
      <c r="O458" s="44"/>
      <c r="V458" s="44"/>
      <c r="Y458" s="49"/>
    </row>
    <row r="459">
      <c r="F459" s="45"/>
      <c r="G459" s="45"/>
      <c r="J459" s="44"/>
      <c r="K459" s="45"/>
      <c r="L459" s="45"/>
      <c r="O459" s="44"/>
      <c r="V459" s="44"/>
      <c r="Y459" s="49"/>
    </row>
    <row r="460">
      <c r="F460" s="45"/>
      <c r="G460" s="45"/>
      <c r="J460" s="44"/>
      <c r="K460" s="45"/>
      <c r="L460" s="45"/>
      <c r="O460" s="44"/>
      <c r="V460" s="44"/>
      <c r="Y460" s="49"/>
    </row>
    <row r="461">
      <c r="F461" s="45"/>
      <c r="G461" s="45"/>
      <c r="J461" s="44"/>
      <c r="K461" s="45"/>
      <c r="L461" s="45"/>
      <c r="O461" s="44"/>
      <c r="V461" s="44"/>
      <c r="Y461" s="49"/>
    </row>
    <row r="462">
      <c r="F462" s="45"/>
      <c r="G462" s="45"/>
      <c r="J462" s="44"/>
      <c r="K462" s="45"/>
      <c r="L462" s="45"/>
      <c r="O462" s="44"/>
      <c r="V462" s="44"/>
      <c r="Y462" s="49"/>
    </row>
    <row r="463">
      <c r="F463" s="45"/>
      <c r="G463" s="45"/>
      <c r="J463" s="44"/>
      <c r="K463" s="45"/>
      <c r="L463" s="45"/>
      <c r="O463" s="44"/>
      <c r="V463" s="44"/>
      <c r="Y463" s="49"/>
    </row>
    <row r="464">
      <c r="F464" s="45"/>
      <c r="G464" s="45"/>
      <c r="J464" s="44"/>
      <c r="K464" s="45"/>
      <c r="L464" s="45"/>
      <c r="O464" s="44"/>
      <c r="V464" s="44"/>
      <c r="Y464" s="49"/>
    </row>
    <row r="465">
      <c r="F465" s="45"/>
      <c r="G465" s="45"/>
      <c r="J465" s="44"/>
      <c r="K465" s="45"/>
      <c r="L465" s="45"/>
      <c r="O465" s="44"/>
      <c r="V465" s="44"/>
      <c r="Y465" s="49"/>
    </row>
    <row r="466">
      <c r="F466" s="45"/>
      <c r="G466" s="45"/>
      <c r="J466" s="44"/>
      <c r="K466" s="45"/>
      <c r="L466" s="45"/>
      <c r="O466" s="44"/>
      <c r="V466" s="44"/>
      <c r="Y466" s="49"/>
    </row>
    <row r="467">
      <c r="F467" s="45"/>
      <c r="G467" s="45"/>
      <c r="J467" s="44"/>
      <c r="K467" s="45"/>
      <c r="L467" s="45"/>
      <c r="O467" s="44"/>
      <c r="V467" s="44"/>
      <c r="Y467" s="49"/>
    </row>
    <row r="468">
      <c r="F468" s="45"/>
      <c r="G468" s="45"/>
      <c r="J468" s="44"/>
      <c r="K468" s="45"/>
      <c r="L468" s="45"/>
      <c r="O468" s="44"/>
      <c r="V468" s="44"/>
      <c r="Y468" s="49"/>
    </row>
    <row r="469">
      <c r="F469" s="45"/>
      <c r="G469" s="45"/>
      <c r="J469" s="44"/>
      <c r="K469" s="45"/>
      <c r="L469" s="45"/>
      <c r="O469" s="44"/>
      <c r="V469" s="44"/>
      <c r="Y469" s="49"/>
    </row>
    <row r="470">
      <c r="F470" s="45"/>
      <c r="G470" s="45"/>
      <c r="J470" s="44"/>
      <c r="K470" s="45"/>
      <c r="L470" s="45"/>
      <c r="O470" s="44"/>
      <c r="V470" s="44"/>
      <c r="Y470" s="49"/>
    </row>
    <row r="471">
      <c r="F471" s="45"/>
      <c r="G471" s="45"/>
      <c r="J471" s="44"/>
      <c r="K471" s="45"/>
      <c r="L471" s="45"/>
      <c r="O471" s="44"/>
      <c r="V471" s="44"/>
      <c r="Y471" s="49"/>
    </row>
    <row r="472">
      <c r="F472" s="45"/>
      <c r="G472" s="45"/>
      <c r="J472" s="44"/>
      <c r="K472" s="45"/>
      <c r="L472" s="45"/>
      <c r="O472" s="44"/>
      <c r="V472" s="44"/>
      <c r="Y472" s="49"/>
    </row>
    <row r="473">
      <c r="F473" s="45"/>
      <c r="G473" s="45"/>
      <c r="J473" s="44"/>
      <c r="K473" s="45"/>
      <c r="L473" s="45"/>
      <c r="O473" s="44"/>
      <c r="V473" s="44"/>
      <c r="Y473" s="49"/>
    </row>
    <row r="474">
      <c r="F474" s="45"/>
      <c r="G474" s="45"/>
      <c r="J474" s="44"/>
      <c r="K474" s="45"/>
      <c r="L474" s="45"/>
      <c r="O474" s="44"/>
      <c r="V474" s="44"/>
      <c r="Y474" s="49"/>
    </row>
    <row r="475">
      <c r="F475" s="45"/>
      <c r="G475" s="45"/>
      <c r="J475" s="44"/>
      <c r="K475" s="45"/>
      <c r="L475" s="45"/>
      <c r="O475" s="44"/>
      <c r="V475" s="44"/>
      <c r="Y475" s="49"/>
    </row>
    <row r="476">
      <c r="F476" s="45"/>
      <c r="G476" s="45"/>
      <c r="J476" s="44"/>
      <c r="K476" s="45"/>
      <c r="L476" s="45"/>
      <c r="O476" s="44"/>
      <c r="V476" s="44"/>
      <c r="Y476" s="49"/>
    </row>
    <row r="477">
      <c r="F477" s="45"/>
      <c r="G477" s="45"/>
      <c r="J477" s="44"/>
      <c r="K477" s="45"/>
      <c r="L477" s="45"/>
      <c r="O477" s="44"/>
      <c r="V477" s="44"/>
      <c r="Y477" s="49"/>
    </row>
    <row r="478">
      <c r="F478" s="45"/>
      <c r="G478" s="45"/>
      <c r="J478" s="44"/>
      <c r="K478" s="45"/>
      <c r="L478" s="45"/>
      <c r="O478" s="44"/>
      <c r="V478" s="44"/>
      <c r="Y478" s="49"/>
    </row>
    <row r="479">
      <c r="F479" s="45"/>
      <c r="G479" s="45"/>
      <c r="J479" s="44"/>
      <c r="K479" s="45"/>
      <c r="L479" s="45"/>
      <c r="O479" s="44"/>
      <c r="V479" s="44"/>
      <c r="Y479" s="49"/>
    </row>
    <row r="480">
      <c r="F480" s="45"/>
      <c r="G480" s="45"/>
      <c r="J480" s="44"/>
      <c r="K480" s="45"/>
      <c r="L480" s="45"/>
      <c r="O480" s="44"/>
      <c r="V480" s="44"/>
      <c r="Y480" s="49"/>
    </row>
    <row r="481">
      <c r="F481" s="45"/>
      <c r="G481" s="45"/>
      <c r="J481" s="44"/>
      <c r="K481" s="45"/>
      <c r="L481" s="45"/>
      <c r="O481" s="44"/>
      <c r="V481" s="44"/>
      <c r="Y481" s="49"/>
    </row>
    <row r="482">
      <c r="F482" s="45"/>
      <c r="G482" s="45"/>
      <c r="J482" s="44"/>
      <c r="K482" s="45"/>
      <c r="L482" s="45"/>
      <c r="O482" s="44"/>
      <c r="V482" s="44"/>
      <c r="Y482" s="49"/>
    </row>
    <row r="483">
      <c r="F483" s="45"/>
      <c r="G483" s="45"/>
      <c r="J483" s="44"/>
      <c r="K483" s="45"/>
      <c r="L483" s="45"/>
      <c r="O483" s="44"/>
      <c r="V483" s="44"/>
      <c r="Y483" s="49"/>
    </row>
    <row r="484">
      <c r="F484" s="45"/>
      <c r="G484" s="45"/>
      <c r="J484" s="44"/>
      <c r="K484" s="45"/>
      <c r="L484" s="45"/>
      <c r="O484" s="44"/>
      <c r="V484" s="44"/>
      <c r="Y484" s="49"/>
    </row>
    <row r="485">
      <c r="F485" s="45"/>
      <c r="G485" s="45"/>
      <c r="J485" s="44"/>
      <c r="K485" s="45"/>
      <c r="L485" s="45"/>
      <c r="O485" s="44"/>
      <c r="V485" s="44"/>
      <c r="Y485" s="49"/>
    </row>
    <row r="486">
      <c r="F486" s="45"/>
      <c r="G486" s="45"/>
      <c r="J486" s="44"/>
      <c r="K486" s="45"/>
      <c r="L486" s="45"/>
      <c r="O486" s="44"/>
      <c r="V486" s="44"/>
      <c r="Y486" s="49"/>
    </row>
    <row r="487">
      <c r="F487" s="45"/>
      <c r="G487" s="45"/>
      <c r="J487" s="44"/>
      <c r="K487" s="45"/>
      <c r="L487" s="45"/>
      <c r="O487" s="44"/>
      <c r="V487" s="44"/>
      <c r="Y487" s="49"/>
    </row>
    <row r="488">
      <c r="F488" s="45"/>
      <c r="G488" s="45"/>
      <c r="J488" s="44"/>
      <c r="K488" s="45"/>
      <c r="L488" s="45"/>
      <c r="O488" s="44"/>
      <c r="V488" s="44"/>
      <c r="Y488" s="49"/>
    </row>
    <row r="489">
      <c r="F489" s="45"/>
      <c r="G489" s="45"/>
      <c r="J489" s="44"/>
      <c r="K489" s="45"/>
      <c r="L489" s="45"/>
      <c r="O489" s="44"/>
      <c r="V489" s="44"/>
      <c r="Y489" s="49"/>
    </row>
    <row r="490">
      <c r="F490" s="45"/>
      <c r="G490" s="45"/>
      <c r="J490" s="44"/>
      <c r="K490" s="45"/>
      <c r="L490" s="45"/>
      <c r="O490" s="44"/>
      <c r="V490" s="44"/>
      <c r="Y490" s="49"/>
    </row>
    <row r="491">
      <c r="F491" s="45"/>
      <c r="G491" s="45"/>
      <c r="J491" s="44"/>
      <c r="K491" s="45"/>
      <c r="L491" s="45"/>
      <c r="O491" s="44"/>
      <c r="V491" s="44"/>
      <c r="Y491" s="49"/>
    </row>
    <row r="492">
      <c r="F492" s="45"/>
      <c r="G492" s="45"/>
      <c r="J492" s="44"/>
      <c r="K492" s="45"/>
      <c r="L492" s="45"/>
      <c r="O492" s="44"/>
      <c r="V492" s="44"/>
      <c r="Y492" s="49"/>
    </row>
    <row r="493">
      <c r="F493" s="45"/>
      <c r="G493" s="45"/>
      <c r="J493" s="44"/>
      <c r="K493" s="45"/>
      <c r="L493" s="45"/>
      <c r="O493" s="44"/>
      <c r="V493" s="44"/>
      <c r="Y493" s="49"/>
    </row>
    <row r="494">
      <c r="F494" s="45"/>
      <c r="G494" s="45"/>
      <c r="J494" s="44"/>
      <c r="K494" s="45"/>
      <c r="L494" s="45"/>
      <c r="O494" s="44"/>
      <c r="V494" s="44"/>
      <c r="Y494" s="49"/>
    </row>
    <row r="495">
      <c r="F495" s="45"/>
      <c r="G495" s="45"/>
      <c r="J495" s="44"/>
      <c r="K495" s="45"/>
      <c r="L495" s="45"/>
      <c r="O495" s="44"/>
      <c r="V495" s="44"/>
      <c r="Y495" s="49"/>
    </row>
    <row r="496">
      <c r="F496" s="45"/>
      <c r="G496" s="45"/>
      <c r="J496" s="44"/>
      <c r="K496" s="45"/>
      <c r="L496" s="45"/>
      <c r="O496" s="44"/>
      <c r="V496" s="44"/>
      <c r="Y496" s="49"/>
    </row>
    <row r="497">
      <c r="F497" s="45"/>
      <c r="G497" s="45"/>
      <c r="J497" s="44"/>
      <c r="K497" s="45"/>
      <c r="L497" s="45"/>
      <c r="O497" s="44"/>
      <c r="V497" s="44"/>
      <c r="Y497" s="49"/>
    </row>
    <row r="498">
      <c r="F498" s="45"/>
      <c r="G498" s="45"/>
      <c r="J498" s="44"/>
      <c r="K498" s="45"/>
      <c r="L498" s="45"/>
      <c r="O498" s="44"/>
      <c r="V498" s="44"/>
      <c r="Y498" s="49"/>
    </row>
    <row r="499">
      <c r="F499" s="45"/>
      <c r="G499" s="45"/>
      <c r="J499" s="44"/>
      <c r="K499" s="45"/>
      <c r="L499" s="45"/>
      <c r="O499" s="44"/>
      <c r="V499" s="44"/>
      <c r="Y499" s="49"/>
    </row>
    <row r="500">
      <c r="F500" s="45"/>
      <c r="G500" s="45"/>
      <c r="J500" s="44"/>
      <c r="K500" s="45"/>
      <c r="L500" s="45"/>
      <c r="O500" s="44"/>
      <c r="V500" s="44"/>
      <c r="Y500" s="49"/>
    </row>
    <row r="501">
      <c r="F501" s="45"/>
      <c r="G501" s="45"/>
      <c r="J501" s="44"/>
      <c r="K501" s="45"/>
      <c r="L501" s="45"/>
      <c r="O501" s="44"/>
      <c r="V501" s="44"/>
      <c r="Y501" s="49"/>
    </row>
    <row r="502">
      <c r="F502" s="45"/>
      <c r="G502" s="45"/>
      <c r="J502" s="44"/>
      <c r="K502" s="45"/>
      <c r="L502" s="45"/>
      <c r="O502" s="44"/>
      <c r="V502" s="44"/>
      <c r="Y502" s="49"/>
    </row>
    <row r="503">
      <c r="F503" s="45"/>
      <c r="G503" s="45"/>
      <c r="J503" s="44"/>
      <c r="K503" s="45"/>
      <c r="L503" s="45"/>
      <c r="O503" s="44"/>
      <c r="V503" s="44"/>
      <c r="Y503" s="49"/>
    </row>
    <row r="504">
      <c r="F504" s="45"/>
      <c r="G504" s="45"/>
      <c r="J504" s="44"/>
      <c r="K504" s="45"/>
      <c r="L504" s="45"/>
      <c r="O504" s="44"/>
      <c r="V504" s="44"/>
      <c r="Y504" s="49"/>
    </row>
    <row r="505">
      <c r="F505" s="45"/>
      <c r="G505" s="45"/>
      <c r="J505" s="44"/>
      <c r="K505" s="45"/>
      <c r="L505" s="45"/>
      <c r="O505" s="44"/>
      <c r="V505" s="44"/>
      <c r="Y505" s="49"/>
    </row>
    <row r="506">
      <c r="F506" s="45"/>
      <c r="G506" s="45"/>
      <c r="J506" s="44"/>
      <c r="K506" s="45"/>
      <c r="L506" s="45"/>
      <c r="O506" s="44"/>
      <c r="V506" s="44"/>
      <c r="Y506" s="49"/>
    </row>
    <row r="507">
      <c r="F507" s="45"/>
      <c r="G507" s="45"/>
      <c r="J507" s="44"/>
      <c r="K507" s="45"/>
      <c r="L507" s="45"/>
      <c r="O507" s="44"/>
      <c r="V507" s="44"/>
      <c r="Y507" s="49"/>
    </row>
    <row r="508">
      <c r="F508" s="45"/>
      <c r="G508" s="45"/>
      <c r="J508" s="44"/>
      <c r="K508" s="45"/>
      <c r="L508" s="45"/>
      <c r="O508" s="44"/>
      <c r="V508" s="44"/>
      <c r="Y508" s="49"/>
    </row>
    <row r="509">
      <c r="F509" s="45"/>
      <c r="G509" s="45"/>
      <c r="J509" s="44"/>
      <c r="K509" s="45"/>
      <c r="L509" s="45"/>
      <c r="O509" s="44"/>
      <c r="V509" s="44"/>
      <c r="Y509" s="49"/>
    </row>
    <row r="510">
      <c r="F510" s="45"/>
      <c r="G510" s="45"/>
      <c r="J510" s="44"/>
      <c r="K510" s="45"/>
      <c r="L510" s="45"/>
      <c r="O510" s="44"/>
      <c r="V510" s="44"/>
      <c r="Y510" s="49"/>
    </row>
    <row r="511">
      <c r="F511" s="45"/>
      <c r="G511" s="45"/>
      <c r="J511" s="44"/>
      <c r="K511" s="45"/>
      <c r="L511" s="45"/>
      <c r="O511" s="44"/>
      <c r="V511" s="44"/>
      <c r="Y511" s="49"/>
    </row>
    <row r="512">
      <c r="F512" s="45"/>
      <c r="G512" s="45"/>
      <c r="J512" s="44"/>
      <c r="K512" s="45"/>
      <c r="L512" s="45"/>
      <c r="O512" s="44"/>
      <c r="V512" s="44"/>
      <c r="Y512" s="49"/>
    </row>
    <row r="513">
      <c r="F513" s="45"/>
      <c r="G513" s="45"/>
      <c r="J513" s="44"/>
      <c r="K513" s="45"/>
      <c r="L513" s="45"/>
      <c r="O513" s="44"/>
      <c r="V513" s="44"/>
      <c r="Y513" s="49"/>
    </row>
    <row r="514">
      <c r="F514" s="45"/>
      <c r="G514" s="45"/>
      <c r="J514" s="44"/>
      <c r="K514" s="45"/>
      <c r="L514" s="45"/>
      <c r="O514" s="44"/>
      <c r="V514" s="44"/>
      <c r="Y514" s="49"/>
    </row>
    <row r="515">
      <c r="F515" s="45"/>
      <c r="G515" s="45"/>
      <c r="J515" s="44"/>
      <c r="K515" s="45"/>
      <c r="L515" s="45"/>
      <c r="O515" s="44"/>
      <c r="V515" s="44"/>
      <c r="Y515" s="49"/>
    </row>
    <row r="516">
      <c r="F516" s="45"/>
      <c r="G516" s="45"/>
      <c r="J516" s="44"/>
      <c r="K516" s="45"/>
      <c r="L516" s="45"/>
      <c r="O516" s="44"/>
      <c r="V516" s="44"/>
      <c r="Y516" s="49"/>
    </row>
    <row r="517">
      <c r="F517" s="45"/>
      <c r="G517" s="45"/>
      <c r="J517" s="44"/>
      <c r="K517" s="45"/>
      <c r="L517" s="45"/>
      <c r="O517" s="44"/>
      <c r="V517" s="44"/>
      <c r="Y517" s="49"/>
    </row>
    <row r="518">
      <c r="F518" s="45"/>
      <c r="G518" s="45"/>
      <c r="J518" s="44"/>
      <c r="K518" s="45"/>
      <c r="L518" s="45"/>
      <c r="O518" s="44"/>
      <c r="V518" s="44"/>
      <c r="Y518" s="49"/>
    </row>
    <row r="519">
      <c r="F519" s="45"/>
      <c r="G519" s="45"/>
      <c r="J519" s="44"/>
      <c r="K519" s="45"/>
      <c r="L519" s="45"/>
      <c r="O519" s="44"/>
      <c r="V519" s="44"/>
      <c r="Y519" s="49"/>
    </row>
    <row r="520">
      <c r="F520" s="45"/>
      <c r="G520" s="45"/>
      <c r="J520" s="44"/>
      <c r="K520" s="45"/>
      <c r="L520" s="45"/>
      <c r="O520" s="44"/>
      <c r="V520" s="44"/>
      <c r="Y520" s="49"/>
    </row>
    <row r="521">
      <c r="F521" s="45"/>
      <c r="G521" s="45"/>
      <c r="J521" s="44"/>
      <c r="K521" s="45"/>
      <c r="L521" s="45"/>
      <c r="O521" s="44"/>
      <c r="V521" s="44"/>
      <c r="Y521" s="49"/>
    </row>
    <row r="522">
      <c r="F522" s="45"/>
      <c r="G522" s="45"/>
      <c r="J522" s="44"/>
      <c r="K522" s="45"/>
      <c r="L522" s="45"/>
      <c r="O522" s="44"/>
      <c r="V522" s="44"/>
      <c r="Y522" s="49"/>
    </row>
    <row r="523">
      <c r="F523" s="45"/>
      <c r="G523" s="45"/>
      <c r="J523" s="44"/>
      <c r="K523" s="45"/>
      <c r="L523" s="45"/>
      <c r="O523" s="44"/>
      <c r="V523" s="44"/>
      <c r="Y523" s="49"/>
    </row>
    <row r="524">
      <c r="F524" s="45"/>
      <c r="G524" s="45"/>
      <c r="J524" s="44"/>
      <c r="K524" s="45"/>
      <c r="L524" s="45"/>
      <c r="O524" s="44"/>
      <c r="V524" s="44"/>
      <c r="Y524" s="49"/>
    </row>
    <row r="525">
      <c r="F525" s="45"/>
      <c r="G525" s="45"/>
      <c r="J525" s="44"/>
      <c r="K525" s="45"/>
      <c r="L525" s="45"/>
      <c r="O525" s="44"/>
      <c r="V525" s="44"/>
      <c r="Y525" s="49"/>
    </row>
    <row r="526">
      <c r="F526" s="45"/>
      <c r="G526" s="45"/>
      <c r="J526" s="44"/>
      <c r="K526" s="45"/>
      <c r="L526" s="45"/>
      <c r="O526" s="44"/>
      <c r="V526" s="44"/>
      <c r="Y526" s="49"/>
    </row>
    <row r="527">
      <c r="F527" s="45"/>
      <c r="G527" s="45"/>
      <c r="J527" s="44"/>
      <c r="K527" s="45"/>
      <c r="L527" s="45"/>
      <c r="O527" s="44"/>
      <c r="V527" s="44"/>
      <c r="Y527" s="49"/>
    </row>
    <row r="528">
      <c r="F528" s="45"/>
      <c r="G528" s="45"/>
      <c r="J528" s="44"/>
      <c r="K528" s="45"/>
      <c r="L528" s="45"/>
      <c r="O528" s="44"/>
      <c r="V528" s="44"/>
      <c r="Y528" s="49"/>
    </row>
    <row r="529">
      <c r="F529" s="45"/>
      <c r="G529" s="45"/>
      <c r="J529" s="44"/>
      <c r="K529" s="45"/>
      <c r="L529" s="45"/>
      <c r="O529" s="44"/>
      <c r="V529" s="44"/>
      <c r="Y529" s="49"/>
    </row>
    <row r="530">
      <c r="F530" s="45"/>
      <c r="G530" s="45"/>
      <c r="J530" s="44"/>
      <c r="K530" s="45"/>
      <c r="L530" s="45"/>
      <c r="O530" s="44"/>
      <c r="V530" s="44"/>
      <c r="Y530" s="49"/>
    </row>
    <row r="531">
      <c r="F531" s="45"/>
      <c r="G531" s="45"/>
      <c r="J531" s="44"/>
      <c r="K531" s="45"/>
      <c r="L531" s="45"/>
      <c r="O531" s="44"/>
      <c r="V531" s="44"/>
      <c r="Y531" s="49"/>
    </row>
    <row r="532">
      <c r="F532" s="45"/>
      <c r="G532" s="45"/>
      <c r="J532" s="44"/>
      <c r="K532" s="45"/>
      <c r="L532" s="45"/>
      <c r="O532" s="44"/>
      <c r="V532" s="44"/>
      <c r="Y532" s="49"/>
    </row>
    <row r="533">
      <c r="F533" s="45"/>
      <c r="G533" s="45"/>
      <c r="J533" s="44"/>
      <c r="K533" s="45"/>
      <c r="L533" s="45"/>
      <c r="O533" s="44"/>
      <c r="V533" s="44"/>
      <c r="Y533" s="49"/>
    </row>
    <row r="534">
      <c r="F534" s="45"/>
      <c r="G534" s="45"/>
      <c r="J534" s="44"/>
      <c r="K534" s="45"/>
      <c r="L534" s="45"/>
      <c r="O534" s="44"/>
      <c r="V534" s="44"/>
      <c r="Y534" s="49"/>
    </row>
    <row r="535">
      <c r="F535" s="45"/>
      <c r="G535" s="45"/>
      <c r="J535" s="44"/>
      <c r="K535" s="45"/>
      <c r="L535" s="45"/>
      <c r="O535" s="44"/>
      <c r="V535" s="44"/>
      <c r="Y535" s="49"/>
    </row>
    <row r="536">
      <c r="F536" s="45"/>
      <c r="G536" s="45"/>
      <c r="J536" s="44"/>
      <c r="K536" s="45"/>
      <c r="L536" s="45"/>
      <c r="O536" s="44"/>
      <c r="V536" s="44"/>
      <c r="Y536" s="49"/>
    </row>
    <row r="537">
      <c r="F537" s="45"/>
      <c r="G537" s="45"/>
      <c r="J537" s="44"/>
      <c r="K537" s="45"/>
      <c r="L537" s="45"/>
      <c r="O537" s="44"/>
      <c r="V537" s="44"/>
      <c r="Y537" s="49"/>
    </row>
    <row r="538">
      <c r="F538" s="45"/>
      <c r="G538" s="45"/>
      <c r="J538" s="44"/>
      <c r="K538" s="45"/>
      <c r="L538" s="45"/>
      <c r="O538" s="44"/>
      <c r="V538" s="44"/>
      <c r="Y538" s="49"/>
    </row>
    <row r="539">
      <c r="F539" s="45"/>
      <c r="G539" s="45"/>
      <c r="J539" s="44"/>
      <c r="K539" s="45"/>
      <c r="L539" s="45"/>
      <c r="O539" s="44"/>
      <c r="V539" s="44"/>
      <c r="Y539" s="49"/>
    </row>
    <row r="540">
      <c r="F540" s="45"/>
      <c r="G540" s="45"/>
      <c r="J540" s="44"/>
      <c r="K540" s="45"/>
      <c r="L540" s="45"/>
      <c r="O540" s="44"/>
      <c r="V540" s="44"/>
      <c r="Y540" s="49"/>
    </row>
    <row r="541">
      <c r="F541" s="45"/>
      <c r="G541" s="45"/>
      <c r="J541" s="44"/>
      <c r="K541" s="45"/>
      <c r="L541" s="45"/>
      <c r="O541" s="44"/>
      <c r="V541" s="44"/>
      <c r="Y541" s="49"/>
    </row>
    <row r="542">
      <c r="F542" s="45"/>
      <c r="G542" s="45"/>
      <c r="J542" s="44"/>
      <c r="K542" s="45"/>
      <c r="L542" s="45"/>
      <c r="O542" s="44"/>
      <c r="V542" s="44"/>
      <c r="Y542" s="49"/>
    </row>
    <row r="543">
      <c r="F543" s="45"/>
      <c r="G543" s="45"/>
      <c r="J543" s="44"/>
      <c r="K543" s="45"/>
      <c r="L543" s="45"/>
      <c r="O543" s="44"/>
      <c r="V543" s="44"/>
      <c r="Y543" s="49"/>
    </row>
    <row r="544">
      <c r="F544" s="45"/>
      <c r="G544" s="45"/>
      <c r="J544" s="44"/>
      <c r="K544" s="45"/>
      <c r="L544" s="45"/>
      <c r="O544" s="44"/>
      <c r="V544" s="44"/>
      <c r="Y544" s="49"/>
    </row>
    <row r="545">
      <c r="F545" s="45"/>
      <c r="G545" s="45"/>
      <c r="J545" s="44"/>
      <c r="K545" s="45"/>
      <c r="L545" s="45"/>
      <c r="O545" s="44"/>
      <c r="V545" s="44"/>
      <c r="Y545" s="49"/>
    </row>
    <row r="546">
      <c r="F546" s="45"/>
      <c r="G546" s="45"/>
      <c r="J546" s="44"/>
      <c r="K546" s="45"/>
      <c r="L546" s="45"/>
      <c r="O546" s="44"/>
      <c r="V546" s="44"/>
      <c r="Y546" s="49"/>
    </row>
    <row r="547">
      <c r="F547" s="45"/>
      <c r="G547" s="45"/>
      <c r="J547" s="44"/>
      <c r="K547" s="45"/>
      <c r="L547" s="45"/>
      <c r="O547" s="44"/>
      <c r="V547" s="44"/>
      <c r="Y547" s="49"/>
    </row>
    <row r="548">
      <c r="F548" s="45"/>
      <c r="G548" s="45"/>
      <c r="J548" s="44"/>
      <c r="K548" s="45"/>
      <c r="L548" s="45"/>
      <c r="O548" s="44"/>
      <c r="V548" s="44"/>
      <c r="Y548" s="49"/>
    </row>
    <row r="549">
      <c r="F549" s="45"/>
      <c r="G549" s="45"/>
      <c r="J549" s="44"/>
      <c r="K549" s="45"/>
      <c r="L549" s="45"/>
      <c r="O549" s="44"/>
      <c r="V549" s="44"/>
      <c r="Y549" s="49"/>
    </row>
    <row r="550">
      <c r="F550" s="45"/>
      <c r="G550" s="45"/>
      <c r="J550" s="44"/>
      <c r="K550" s="45"/>
      <c r="L550" s="45"/>
      <c r="O550" s="44"/>
      <c r="V550" s="44"/>
      <c r="Y550" s="49"/>
    </row>
    <row r="551">
      <c r="F551" s="45"/>
      <c r="G551" s="45"/>
      <c r="J551" s="44"/>
      <c r="K551" s="45"/>
      <c r="L551" s="45"/>
      <c r="O551" s="44"/>
      <c r="V551" s="44"/>
      <c r="Y551" s="49"/>
    </row>
    <row r="552">
      <c r="F552" s="45"/>
      <c r="G552" s="45"/>
      <c r="J552" s="44"/>
      <c r="K552" s="45"/>
      <c r="L552" s="45"/>
      <c r="O552" s="44"/>
      <c r="V552" s="44"/>
      <c r="Y552" s="49"/>
    </row>
    <row r="553">
      <c r="F553" s="45"/>
      <c r="G553" s="45"/>
      <c r="J553" s="44"/>
      <c r="K553" s="45"/>
      <c r="L553" s="45"/>
      <c r="O553" s="44"/>
      <c r="V553" s="44"/>
      <c r="Y553" s="49"/>
    </row>
    <row r="554">
      <c r="F554" s="45"/>
      <c r="G554" s="45"/>
      <c r="J554" s="44"/>
      <c r="K554" s="45"/>
      <c r="L554" s="45"/>
      <c r="O554" s="44"/>
      <c r="V554" s="44"/>
      <c r="Y554" s="49"/>
    </row>
    <row r="555">
      <c r="F555" s="45"/>
      <c r="G555" s="45"/>
      <c r="J555" s="44"/>
      <c r="K555" s="45"/>
      <c r="L555" s="45"/>
      <c r="O555" s="44"/>
      <c r="V555" s="44"/>
      <c r="Y555" s="49"/>
    </row>
    <row r="556">
      <c r="F556" s="45"/>
      <c r="G556" s="45"/>
      <c r="J556" s="44"/>
      <c r="K556" s="45"/>
      <c r="L556" s="45"/>
      <c r="O556" s="44"/>
      <c r="V556" s="44"/>
      <c r="Y556" s="49"/>
    </row>
    <row r="557">
      <c r="F557" s="45"/>
      <c r="G557" s="45"/>
      <c r="J557" s="44"/>
      <c r="K557" s="45"/>
      <c r="L557" s="45"/>
      <c r="O557" s="44"/>
      <c r="V557" s="44"/>
      <c r="Y557" s="49"/>
    </row>
    <row r="558">
      <c r="F558" s="45"/>
      <c r="G558" s="45"/>
      <c r="J558" s="44"/>
      <c r="K558" s="45"/>
      <c r="L558" s="45"/>
      <c r="O558" s="44"/>
      <c r="V558" s="44"/>
      <c r="Y558" s="49"/>
    </row>
    <row r="559">
      <c r="F559" s="45"/>
      <c r="G559" s="45"/>
      <c r="J559" s="44"/>
      <c r="K559" s="45"/>
      <c r="L559" s="45"/>
      <c r="O559" s="44"/>
      <c r="V559" s="44"/>
      <c r="Y559" s="49"/>
    </row>
    <row r="560">
      <c r="F560" s="45"/>
      <c r="G560" s="45"/>
      <c r="J560" s="44"/>
      <c r="K560" s="45"/>
      <c r="L560" s="45"/>
      <c r="O560" s="44"/>
      <c r="V560" s="44"/>
      <c r="Y560" s="49"/>
    </row>
    <row r="561">
      <c r="F561" s="45"/>
      <c r="G561" s="45"/>
      <c r="J561" s="44"/>
      <c r="K561" s="45"/>
      <c r="L561" s="45"/>
      <c r="O561" s="44"/>
      <c r="V561" s="44"/>
      <c r="Y561" s="49"/>
    </row>
    <row r="562">
      <c r="F562" s="45"/>
      <c r="G562" s="45"/>
      <c r="J562" s="44"/>
      <c r="K562" s="45"/>
      <c r="L562" s="45"/>
      <c r="O562" s="44"/>
      <c r="V562" s="44"/>
      <c r="Y562" s="49"/>
    </row>
    <row r="563">
      <c r="F563" s="45"/>
      <c r="G563" s="45"/>
      <c r="J563" s="44"/>
      <c r="K563" s="45"/>
      <c r="L563" s="45"/>
      <c r="O563" s="44"/>
      <c r="V563" s="44"/>
      <c r="Y563" s="49"/>
    </row>
    <row r="564">
      <c r="F564" s="45"/>
      <c r="G564" s="45"/>
      <c r="J564" s="44"/>
      <c r="K564" s="45"/>
      <c r="L564" s="45"/>
      <c r="O564" s="44"/>
      <c r="V564" s="44"/>
      <c r="Y564" s="49"/>
    </row>
    <row r="565">
      <c r="F565" s="45"/>
      <c r="G565" s="45"/>
      <c r="J565" s="44"/>
      <c r="K565" s="45"/>
      <c r="L565" s="45"/>
      <c r="O565" s="44"/>
      <c r="V565" s="44"/>
      <c r="Y565" s="49"/>
    </row>
    <row r="566">
      <c r="F566" s="45"/>
      <c r="G566" s="45"/>
      <c r="J566" s="44"/>
      <c r="K566" s="45"/>
      <c r="L566" s="45"/>
      <c r="O566" s="44"/>
      <c r="V566" s="44"/>
      <c r="Y566" s="49"/>
    </row>
    <row r="567">
      <c r="F567" s="45"/>
      <c r="G567" s="45"/>
      <c r="J567" s="44"/>
      <c r="K567" s="45"/>
      <c r="L567" s="45"/>
      <c r="O567" s="44"/>
      <c r="V567" s="44"/>
      <c r="Y567" s="49"/>
    </row>
    <row r="568">
      <c r="F568" s="45"/>
      <c r="G568" s="45"/>
      <c r="J568" s="44"/>
      <c r="K568" s="45"/>
      <c r="L568" s="45"/>
      <c r="O568" s="44"/>
      <c r="V568" s="44"/>
      <c r="Y568" s="49"/>
    </row>
    <row r="569">
      <c r="F569" s="45"/>
      <c r="G569" s="45"/>
      <c r="J569" s="44"/>
      <c r="K569" s="45"/>
      <c r="L569" s="45"/>
      <c r="O569" s="44"/>
      <c r="V569" s="44"/>
      <c r="Y569" s="49"/>
    </row>
    <row r="570">
      <c r="F570" s="45"/>
      <c r="G570" s="45"/>
      <c r="J570" s="44"/>
      <c r="K570" s="45"/>
      <c r="L570" s="45"/>
      <c r="O570" s="44"/>
      <c r="V570" s="44"/>
      <c r="Y570" s="49"/>
    </row>
    <row r="571">
      <c r="F571" s="45"/>
      <c r="G571" s="45"/>
      <c r="J571" s="44"/>
      <c r="K571" s="45"/>
      <c r="L571" s="45"/>
      <c r="O571" s="44"/>
      <c r="V571" s="44"/>
      <c r="Y571" s="49"/>
    </row>
    <row r="572">
      <c r="F572" s="45"/>
      <c r="G572" s="45"/>
      <c r="J572" s="44"/>
      <c r="K572" s="45"/>
      <c r="L572" s="45"/>
      <c r="O572" s="44"/>
      <c r="V572" s="44"/>
      <c r="Y572" s="49"/>
    </row>
    <row r="573">
      <c r="F573" s="45"/>
      <c r="G573" s="45"/>
      <c r="J573" s="44"/>
      <c r="K573" s="45"/>
      <c r="L573" s="45"/>
      <c r="O573" s="44"/>
      <c r="V573" s="44"/>
      <c r="Y573" s="49"/>
    </row>
    <row r="574">
      <c r="F574" s="45"/>
      <c r="G574" s="45"/>
      <c r="J574" s="44"/>
      <c r="K574" s="45"/>
      <c r="L574" s="45"/>
      <c r="O574" s="44"/>
      <c r="V574" s="44"/>
      <c r="Y574" s="49"/>
    </row>
    <row r="575">
      <c r="F575" s="45"/>
      <c r="G575" s="45"/>
      <c r="J575" s="44"/>
      <c r="K575" s="45"/>
      <c r="L575" s="45"/>
      <c r="O575" s="44"/>
      <c r="V575" s="44"/>
      <c r="Y575" s="49"/>
    </row>
    <row r="576">
      <c r="F576" s="45"/>
      <c r="G576" s="45"/>
      <c r="J576" s="44"/>
      <c r="K576" s="45"/>
      <c r="L576" s="45"/>
      <c r="O576" s="44"/>
      <c r="V576" s="44"/>
      <c r="Y576" s="49"/>
    </row>
    <row r="577">
      <c r="F577" s="45"/>
      <c r="G577" s="45"/>
      <c r="J577" s="44"/>
      <c r="K577" s="45"/>
      <c r="L577" s="45"/>
      <c r="O577" s="44"/>
      <c r="V577" s="44"/>
      <c r="Y577" s="49"/>
    </row>
    <row r="578">
      <c r="F578" s="45"/>
      <c r="G578" s="45"/>
      <c r="J578" s="44"/>
      <c r="K578" s="45"/>
      <c r="L578" s="45"/>
      <c r="O578" s="44"/>
      <c r="V578" s="44"/>
      <c r="Y578" s="49"/>
    </row>
    <row r="579">
      <c r="F579" s="45"/>
      <c r="G579" s="45"/>
      <c r="J579" s="44"/>
      <c r="K579" s="45"/>
      <c r="L579" s="45"/>
      <c r="O579" s="44"/>
      <c r="V579" s="44"/>
      <c r="Y579" s="49"/>
    </row>
    <row r="580">
      <c r="F580" s="45"/>
      <c r="G580" s="45"/>
      <c r="J580" s="44"/>
      <c r="K580" s="45"/>
      <c r="L580" s="45"/>
      <c r="O580" s="44"/>
      <c r="V580" s="44"/>
      <c r="Y580" s="49"/>
    </row>
    <row r="581">
      <c r="F581" s="45"/>
      <c r="G581" s="45"/>
      <c r="J581" s="44"/>
      <c r="K581" s="45"/>
      <c r="L581" s="45"/>
      <c r="O581" s="44"/>
      <c r="V581" s="44"/>
      <c r="Y581" s="49"/>
    </row>
    <row r="582">
      <c r="F582" s="45"/>
      <c r="G582" s="45"/>
      <c r="J582" s="44"/>
      <c r="K582" s="45"/>
      <c r="L582" s="45"/>
      <c r="O582" s="44"/>
      <c r="V582" s="44"/>
      <c r="Y582" s="49"/>
    </row>
    <row r="583">
      <c r="F583" s="45"/>
      <c r="G583" s="45"/>
      <c r="J583" s="44"/>
      <c r="K583" s="45"/>
      <c r="L583" s="45"/>
      <c r="O583" s="44"/>
      <c r="V583" s="44"/>
      <c r="Y583" s="49"/>
    </row>
    <row r="584">
      <c r="F584" s="45"/>
      <c r="G584" s="45"/>
      <c r="J584" s="44"/>
      <c r="K584" s="45"/>
      <c r="L584" s="45"/>
      <c r="O584" s="44"/>
      <c r="V584" s="44"/>
      <c r="Y584" s="49"/>
    </row>
    <row r="585">
      <c r="F585" s="45"/>
      <c r="G585" s="45"/>
      <c r="J585" s="44"/>
      <c r="K585" s="45"/>
      <c r="L585" s="45"/>
      <c r="O585" s="44"/>
      <c r="V585" s="44"/>
      <c r="Y585" s="49"/>
    </row>
    <row r="586">
      <c r="F586" s="45"/>
      <c r="G586" s="45"/>
      <c r="J586" s="44"/>
      <c r="K586" s="45"/>
      <c r="L586" s="45"/>
      <c r="O586" s="44"/>
      <c r="V586" s="44"/>
      <c r="Y586" s="49"/>
    </row>
    <row r="587">
      <c r="F587" s="45"/>
      <c r="G587" s="45"/>
      <c r="J587" s="44"/>
      <c r="K587" s="45"/>
      <c r="L587" s="45"/>
      <c r="O587" s="44"/>
      <c r="V587" s="44"/>
      <c r="Y587" s="49"/>
    </row>
    <row r="588">
      <c r="F588" s="45"/>
      <c r="G588" s="45"/>
      <c r="J588" s="44"/>
      <c r="K588" s="45"/>
      <c r="L588" s="45"/>
      <c r="O588" s="44"/>
      <c r="V588" s="44"/>
      <c r="Y588" s="49"/>
    </row>
    <row r="589">
      <c r="F589" s="45"/>
      <c r="G589" s="45"/>
      <c r="J589" s="44"/>
      <c r="K589" s="45"/>
      <c r="L589" s="45"/>
      <c r="O589" s="44"/>
      <c r="V589" s="44"/>
      <c r="Y589" s="49"/>
    </row>
    <row r="590">
      <c r="F590" s="45"/>
      <c r="G590" s="45"/>
      <c r="J590" s="44"/>
      <c r="K590" s="45"/>
      <c r="L590" s="45"/>
      <c r="O590" s="44"/>
      <c r="V590" s="44"/>
      <c r="Y590" s="49"/>
    </row>
    <row r="591">
      <c r="F591" s="45"/>
      <c r="G591" s="45"/>
      <c r="J591" s="44"/>
      <c r="K591" s="45"/>
      <c r="L591" s="45"/>
      <c r="O591" s="44"/>
      <c r="V591" s="44"/>
      <c r="Y591" s="49"/>
    </row>
    <row r="592">
      <c r="F592" s="45"/>
      <c r="G592" s="45"/>
      <c r="J592" s="44"/>
      <c r="K592" s="45"/>
      <c r="L592" s="45"/>
      <c r="O592" s="44"/>
      <c r="V592" s="44"/>
      <c r="Y592" s="49"/>
    </row>
    <row r="593">
      <c r="F593" s="45"/>
      <c r="G593" s="45"/>
      <c r="J593" s="44"/>
      <c r="K593" s="45"/>
      <c r="L593" s="45"/>
      <c r="O593" s="44"/>
      <c r="V593" s="44"/>
      <c r="Y593" s="49"/>
    </row>
    <row r="594">
      <c r="F594" s="45"/>
      <c r="G594" s="45"/>
      <c r="J594" s="44"/>
      <c r="K594" s="45"/>
      <c r="L594" s="45"/>
      <c r="O594" s="44"/>
      <c r="V594" s="44"/>
      <c r="Y594" s="49"/>
    </row>
    <row r="595">
      <c r="F595" s="45"/>
      <c r="G595" s="45"/>
      <c r="J595" s="44"/>
      <c r="K595" s="45"/>
      <c r="L595" s="45"/>
      <c r="O595" s="44"/>
      <c r="V595" s="44"/>
      <c r="Y595" s="49"/>
    </row>
    <row r="596">
      <c r="F596" s="45"/>
      <c r="G596" s="45"/>
      <c r="J596" s="44"/>
      <c r="K596" s="45"/>
      <c r="L596" s="45"/>
      <c r="O596" s="44"/>
      <c r="V596" s="44"/>
      <c r="Y596" s="49"/>
    </row>
    <row r="597">
      <c r="F597" s="45"/>
      <c r="G597" s="45"/>
      <c r="J597" s="44"/>
      <c r="K597" s="45"/>
      <c r="L597" s="45"/>
      <c r="O597" s="44"/>
      <c r="V597" s="44"/>
      <c r="Y597" s="49"/>
    </row>
    <row r="598">
      <c r="F598" s="45"/>
      <c r="G598" s="45"/>
      <c r="J598" s="44"/>
      <c r="K598" s="45"/>
      <c r="L598" s="45"/>
      <c r="O598" s="44"/>
      <c r="V598" s="44"/>
      <c r="Y598" s="49"/>
    </row>
    <row r="599">
      <c r="F599" s="45"/>
      <c r="G599" s="45"/>
      <c r="J599" s="44"/>
      <c r="K599" s="45"/>
      <c r="L599" s="45"/>
      <c r="O599" s="44"/>
      <c r="V599" s="44"/>
      <c r="Y599" s="49"/>
    </row>
    <row r="600">
      <c r="F600" s="45"/>
      <c r="G600" s="45"/>
      <c r="J600" s="44"/>
      <c r="K600" s="45"/>
      <c r="L600" s="45"/>
      <c r="O600" s="44"/>
      <c r="V600" s="44"/>
      <c r="Y600" s="49"/>
    </row>
    <row r="601">
      <c r="F601" s="45"/>
      <c r="G601" s="45"/>
      <c r="J601" s="44"/>
      <c r="K601" s="45"/>
      <c r="L601" s="45"/>
      <c r="O601" s="44"/>
      <c r="V601" s="44"/>
      <c r="Y601" s="49"/>
    </row>
    <row r="602">
      <c r="F602" s="45"/>
      <c r="G602" s="45"/>
      <c r="J602" s="44"/>
      <c r="K602" s="45"/>
      <c r="L602" s="45"/>
      <c r="O602" s="44"/>
      <c r="V602" s="44"/>
      <c r="Y602" s="49"/>
    </row>
    <row r="603">
      <c r="F603" s="45"/>
      <c r="G603" s="45"/>
      <c r="J603" s="44"/>
      <c r="K603" s="45"/>
      <c r="L603" s="45"/>
      <c r="O603" s="44"/>
      <c r="V603" s="44"/>
      <c r="Y603" s="49"/>
    </row>
    <row r="604">
      <c r="F604" s="45"/>
      <c r="G604" s="45"/>
      <c r="J604" s="44"/>
      <c r="K604" s="45"/>
      <c r="L604" s="45"/>
      <c r="O604" s="44"/>
      <c r="V604" s="44"/>
      <c r="Y604" s="49"/>
    </row>
    <row r="605">
      <c r="F605" s="45"/>
      <c r="G605" s="45"/>
      <c r="J605" s="44"/>
      <c r="K605" s="45"/>
      <c r="L605" s="45"/>
      <c r="O605" s="44"/>
      <c r="V605" s="44"/>
      <c r="Y605" s="49"/>
    </row>
    <row r="606">
      <c r="F606" s="45"/>
      <c r="G606" s="45"/>
      <c r="J606" s="44"/>
      <c r="K606" s="45"/>
      <c r="L606" s="45"/>
      <c r="O606" s="44"/>
      <c r="V606" s="44"/>
      <c r="Y606" s="49"/>
    </row>
    <row r="607">
      <c r="F607" s="45"/>
      <c r="G607" s="45"/>
      <c r="J607" s="44"/>
      <c r="K607" s="45"/>
      <c r="L607" s="45"/>
      <c r="O607" s="44"/>
      <c r="V607" s="44"/>
      <c r="Y607" s="49"/>
    </row>
    <row r="608">
      <c r="F608" s="45"/>
      <c r="G608" s="45"/>
      <c r="J608" s="44"/>
      <c r="K608" s="45"/>
      <c r="L608" s="45"/>
      <c r="O608" s="44"/>
      <c r="V608" s="44"/>
      <c r="Y608" s="49"/>
    </row>
    <row r="609">
      <c r="F609" s="45"/>
      <c r="G609" s="45"/>
      <c r="J609" s="44"/>
      <c r="K609" s="45"/>
      <c r="L609" s="45"/>
      <c r="O609" s="44"/>
      <c r="V609" s="44"/>
      <c r="Y609" s="49"/>
    </row>
    <row r="610">
      <c r="F610" s="45"/>
      <c r="G610" s="45"/>
      <c r="J610" s="44"/>
      <c r="K610" s="45"/>
      <c r="L610" s="45"/>
      <c r="O610" s="44"/>
      <c r="V610" s="44"/>
      <c r="Y610" s="49"/>
    </row>
    <row r="611">
      <c r="F611" s="45"/>
      <c r="G611" s="45"/>
      <c r="J611" s="44"/>
      <c r="K611" s="45"/>
      <c r="L611" s="45"/>
      <c r="O611" s="44"/>
      <c r="V611" s="44"/>
      <c r="Y611" s="49"/>
    </row>
    <row r="612">
      <c r="F612" s="45"/>
      <c r="G612" s="45"/>
      <c r="J612" s="44"/>
      <c r="K612" s="45"/>
      <c r="L612" s="45"/>
      <c r="O612" s="44"/>
      <c r="V612" s="44"/>
      <c r="Y612" s="49"/>
    </row>
    <row r="613">
      <c r="F613" s="45"/>
      <c r="G613" s="45"/>
      <c r="J613" s="44"/>
      <c r="K613" s="45"/>
      <c r="L613" s="45"/>
      <c r="O613" s="44"/>
      <c r="V613" s="44"/>
      <c r="Y613" s="49"/>
    </row>
    <row r="614">
      <c r="F614" s="45"/>
      <c r="G614" s="45"/>
      <c r="J614" s="44"/>
      <c r="K614" s="45"/>
      <c r="L614" s="45"/>
      <c r="O614" s="44"/>
      <c r="V614" s="44"/>
      <c r="Y614" s="49"/>
    </row>
    <row r="615">
      <c r="F615" s="45"/>
      <c r="G615" s="45"/>
      <c r="J615" s="44"/>
      <c r="K615" s="45"/>
      <c r="L615" s="45"/>
      <c r="O615" s="44"/>
      <c r="V615" s="44"/>
      <c r="Y615" s="49"/>
    </row>
    <row r="616">
      <c r="F616" s="45"/>
      <c r="G616" s="45"/>
      <c r="J616" s="44"/>
      <c r="K616" s="45"/>
      <c r="L616" s="45"/>
      <c r="O616" s="44"/>
      <c r="V616" s="44"/>
      <c r="Y616" s="49"/>
    </row>
    <row r="617">
      <c r="F617" s="45"/>
      <c r="G617" s="45"/>
      <c r="J617" s="44"/>
      <c r="K617" s="45"/>
      <c r="L617" s="45"/>
      <c r="O617" s="44"/>
      <c r="V617" s="44"/>
      <c r="Y617" s="49"/>
    </row>
    <row r="618">
      <c r="F618" s="45"/>
      <c r="G618" s="45"/>
      <c r="J618" s="44"/>
      <c r="K618" s="45"/>
      <c r="L618" s="45"/>
      <c r="O618" s="44"/>
      <c r="V618" s="44"/>
      <c r="Y618" s="49"/>
    </row>
    <row r="619">
      <c r="F619" s="45"/>
      <c r="G619" s="45"/>
      <c r="J619" s="44"/>
      <c r="K619" s="45"/>
      <c r="L619" s="45"/>
      <c r="O619" s="44"/>
      <c r="V619" s="44"/>
      <c r="Y619" s="49"/>
    </row>
    <row r="620">
      <c r="F620" s="45"/>
      <c r="G620" s="45"/>
      <c r="J620" s="44"/>
      <c r="K620" s="45"/>
      <c r="L620" s="45"/>
      <c r="O620" s="44"/>
      <c r="V620" s="44"/>
      <c r="Y620" s="49"/>
    </row>
    <row r="621">
      <c r="F621" s="45"/>
      <c r="G621" s="45"/>
      <c r="J621" s="44"/>
      <c r="K621" s="45"/>
      <c r="L621" s="45"/>
      <c r="O621" s="44"/>
      <c r="V621" s="44"/>
      <c r="Y621" s="49"/>
    </row>
    <row r="622">
      <c r="F622" s="45"/>
      <c r="G622" s="45"/>
      <c r="J622" s="44"/>
      <c r="K622" s="45"/>
      <c r="L622" s="45"/>
      <c r="O622" s="44"/>
      <c r="V622" s="44"/>
      <c r="Y622" s="49"/>
    </row>
    <row r="623">
      <c r="F623" s="45"/>
      <c r="G623" s="45"/>
      <c r="J623" s="44"/>
      <c r="K623" s="45"/>
      <c r="L623" s="45"/>
      <c r="O623" s="44"/>
      <c r="V623" s="44"/>
      <c r="Y623" s="49"/>
    </row>
    <row r="624">
      <c r="F624" s="45"/>
      <c r="G624" s="45"/>
      <c r="J624" s="44"/>
      <c r="K624" s="45"/>
      <c r="L624" s="45"/>
      <c r="O624" s="44"/>
      <c r="V624" s="44"/>
      <c r="Y624" s="49"/>
    </row>
    <row r="625">
      <c r="F625" s="45"/>
      <c r="G625" s="45"/>
      <c r="J625" s="44"/>
      <c r="K625" s="45"/>
      <c r="L625" s="45"/>
      <c r="O625" s="44"/>
      <c r="V625" s="44"/>
      <c r="Y625" s="49"/>
    </row>
    <row r="626">
      <c r="F626" s="45"/>
      <c r="G626" s="45"/>
      <c r="J626" s="44"/>
      <c r="K626" s="45"/>
      <c r="L626" s="45"/>
      <c r="O626" s="44"/>
      <c r="V626" s="44"/>
      <c r="Y626" s="49"/>
    </row>
    <row r="627">
      <c r="F627" s="45"/>
      <c r="G627" s="45"/>
      <c r="J627" s="44"/>
      <c r="K627" s="45"/>
      <c r="L627" s="45"/>
      <c r="O627" s="44"/>
      <c r="V627" s="44"/>
      <c r="Y627" s="49"/>
    </row>
    <row r="628">
      <c r="F628" s="45"/>
      <c r="G628" s="45"/>
      <c r="J628" s="44"/>
      <c r="K628" s="45"/>
      <c r="L628" s="45"/>
      <c r="O628" s="44"/>
      <c r="V628" s="44"/>
      <c r="Y628" s="49"/>
    </row>
    <row r="629">
      <c r="F629" s="45"/>
      <c r="G629" s="45"/>
      <c r="J629" s="44"/>
      <c r="K629" s="45"/>
      <c r="L629" s="45"/>
      <c r="O629" s="44"/>
      <c r="V629" s="44"/>
      <c r="Y629" s="49"/>
    </row>
    <row r="630">
      <c r="F630" s="45"/>
      <c r="G630" s="45"/>
      <c r="J630" s="44"/>
      <c r="K630" s="45"/>
      <c r="L630" s="45"/>
      <c r="O630" s="44"/>
      <c r="V630" s="44"/>
      <c r="Y630" s="49"/>
    </row>
    <row r="631">
      <c r="F631" s="45"/>
      <c r="G631" s="45"/>
      <c r="J631" s="44"/>
      <c r="K631" s="45"/>
      <c r="L631" s="45"/>
      <c r="O631" s="44"/>
      <c r="V631" s="44"/>
      <c r="Y631" s="49"/>
    </row>
    <row r="632">
      <c r="F632" s="45"/>
      <c r="G632" s="45"/>
      <c r="J632" s="44"/>
      <c r="K632" s="45"/>
      <c r="L632" s="45"/>
      <c r="O632" s="44"/>
      <c r="V632" s="44"/>
      <c r="Y632" s="49"/>
    </row>
    <row r="633">
      <c r="F633" s="45"/>
      <c r="G633" s="45"/>
      <c r="J633" s="44"/>
      <c r="K633" s="45"/>
      <c r="L633" s="45"/>
      <c r="O633" s="44"/>
      <c r="V633" s="44"/>
      <c r="Y633" s="49"/>
    </row>
    <row r="634">
      <c r="F634" s="45"/>
      <c r="G634" s="45"/>
      <c r="J634" s="44"/>
      <c r="K634" s="45"/>
      <c r="L634" s="45"/>
      <c r="O634" s="44"/>
      <c r="V634" s="44"/>
      <c r="Y634" s="49"/>
    </row>
    <row r="635">
      <c r="F635" s="45"/>
      <c r="G635" s="45"/>
      <c r="J635" s="44"/>
      <c r="K635" s="45"/>
      <c r="L635" s="45"/>
      <c r="O635" s="44"/>
      <c r="V635" s="44"/>
      <c r="Y635" s="49"/>
    </row>
    <row r="636">
      <c r="F636" s="45"/>
      <c r="G636" s="45"/>
      <c r="J636" s="44"/>
      <c r="K636" s="45"/>
      <c r="L636" s="45"/>
      <c r="O636" s="44"/>
      <c r="V636" s="44"/>
      <c r="Y636" s="49"/>
    </row>
    <row r="637">
      <c r="F637" s="45"/>
      <c r="G637" s="45"/>
      <c r="J637" s="44"/>
      <c r="K637" s="45"/>
      <c r="L637" s="45"/>
      <c r="O637" s="44"/>
      <c r="V637" s="44"/>
      <c r="Y637" s="49"/>
    </row>
    <row r="638">
      <c r="F638" s="45"/>
      <c r="G638" s="45"/>
      <c r="J638" s="44"/>
      <c r="K638" s="45"/>
      <c r="L638" s="45"/>
      <c r="O638" s="44"/>
      <c r="V638" s="44"/>
      <c r="Y638" s="49"/>
    </row>
    <row r="639">
      <c r="F639" s="45"/>
      <c r="G639" s="45"/>
      <c r="J639" s="44"/>
      <c r="K639" s="45"/>
      <c r="L639" s="45"/>
      <c r="O639" s="44"/>
      <c r="V639" s="44"/>
      <c r="Y639" s="49"/>
    </row>
    <row r="640">
      <c r="F640" s="45"/>
      <c r="G640" s="45"/>
      <c r="J640" s="44"/>
      <c r="K640" s="45"/>
      <c r="L640" s="45"/>
      <c r="O640" s="44"/>
      <c r="V640" s="44"/>
      <c r="Y640" s="49"/>
    </row>
    <row r="641">
      <c r="F641" s="45"/>
      <c r="G641" s="45"/>
      <c r="J641" s="44"/>
      <c r="K641" s="45"/>
      <c r="L641" s="45"/>
      <c r="O641" s="44"/>
      <c r="V641" s="44"/>
      <c r="Y641" s="49"/>
    </row>
    <row r="642">
      <c r="F642" s="45"/>
      <c r="G642" s="45"/>
      <c r="J642" s="44"/>
      <c r="K642" s="45"/>
      <c r="L642" s="45"/>
      <c r="O642" s="44"/>
      <c r="V642" s="44"/>
      <c r="Y642" s="49"/>
    </row>
    <row r="643">
      <c r="F643" s="45"/>
      <c r="G643" s="45"/>
      <c r="J643" s="44"/>
      <c r="K643" s="45"/>
      <c r="L643" s="45"/>
      <c r="O643" s="44"/>
      <c r="V643" s="44"/>
      <c r="Y643" s="49"/>
    </row>
    <row r="644">
      <c r="F644" s="45"/>
      <c r="G644" s="45"/>
      <c r="J644" s="44"/>
      <c r="K644" s="45"/>
      <c r="L644" s="45"/>
      <c r="O644" s="44"/>
      <c r="V644" s="44"/>
      <c r="Y644" s="49"/>
    </row>
    <row r="645">
      <c r="F645" s="45"/>
      <c r="G645" s="45"/>
      <c r="J645" s="44"/>
      <c r="K645" s="45"/>
      <c r="L645" s="45"/>
      <c r="O645" s="44"/>
      <c r="V645" s="44"/>
      <c r="Y645" s="49"/>
    </row>
    <row r="646">
      <c r="F646" s="45"/>
      <c r="G646" s="45"/>
      <c r="J646" s="44"/>
      <c r="K646" s="45"/>
      <c r="L646" s="45"/>
      <c r="O646" s="44"/>
      <c r="V646" s="44"/>
      <c r="Y646" s="49"/>
    </row>
    <row r="647">
      <c r="F647" s="45"/>
      <c r="G647" s="45"/>
      <c r="J647" s="44"/>
      <c r="K647" s="45"/>
      <c r="L647" s="45"/>
      <c r="O647" s="44"/>
      <c r="V647" s="44"/>
      <c r="Y647" s="49"/>
    </row>
    <row r="648">
      <c r="F648" s="45"/>
      <c r="G648" s="45"/>
      <c r="J648" s="44"/>
      <c r="K648" s="45"/>
      <c r="L648" s="45"/>
      <c r="O648" s="44"/>
      <c r="V648" s="44"/>
      <c r="Y648" s="49"/>
    </row>
    <row r="649">
      <c r="F649" s="45"/>
      <c r="G649" s="45"/>
      <c r="J649" s="44"/>
      <c r="K649" s="45"/>
      <c r="L649" s="45"/>
      <c r="O649" s="44"/>
      <c r="V649" s="44"/>
      <c r="Y649" s="49"/>
    </row>
    <row r="650">
      <c r="F650" s="45"/>
      <c r="G650" s="45"/>
      <c r="J650" s="44"/>
      <c r="K650" s="45"/>
      <c r="L650" s="45"/>
      <c r="O650" s="44"/>
      <c r="V650" s="44"/>
      <c r="Y650" s="49"/>
    </row>
    <row r="651">
      <c r="F651" s="45"/>
      <c r="G651" s="45"/>
      <c r="J651" s="44"/>
      <c r="K651" s="45"/>
      <c r="L651" s="45"/>
      <c r="O651" s="44"/>
      <c r="V651" s="44"/>
      <c r="Y651" s="49"/>
    </row>
    <row r="652">
      <c r="F652" s="45"/>
      <c r="G652" s="45"/>
      <c r="J652" s="44"/>
      <c r="K652" s="45"/>
      <c r="L652" s="45"/>
      <c r="O652" s="44"/>
      <c r="V652" s="44"/>
      <c r="Y652" s="49"/>
    </row>
    <row r="653">
      <c r="F653" s="45"/>
      <c r="G653" s="45"/>
      <c r="J653" s="44"/>
      <c r="K653" s="45"/>
      <c r="L653" s="45"/>
      <c r="O653" s="44"/>
      <c r="V653" s="44"/>
      <c r="Y653" s="49"/>
    </row>
    <row r="654">
      <c r="F654" s="45"/>
      <c r="G654" s="45"/>
      <c r="J654" s="44"/>
      <c r="K654" s="45"/>
      <c r="L654" s="45"/>
      <c r="O654" s="44"/>
      <c r="V654" s="44"/>
      <c r="Y654" s="49"/>
    </row>
    <row r="655">
      <c r="F655" s="45"/>
      <c r="G655" s="45"/>
      <c r="J655" s="44"/>
      <c r="K655" s="45"/>
      <c r="L655" s="45"/>
      <c r="O655" s="44"/>
      <c r="V655" s="44"/>
      <c r="Y655" s="49"/>
    </row>
    <row r="656">
      <c r="F656" s="45"/>
      <c r="G656" s="45"/>
      <c r="J656" s="44"/>
      <c r="K656" s="45"/>
      <c r="L656" s="45"/>
      <c r="O656" s="44"/>
      <c r="V656" s="44"/>
      <c r="Y656" s="49"/>
    </row>
    <row r="657">
      <c r="F657" s="45"/>
      <c r="G657" s="45"/>
      <c r="J657" s="44"/>
      <c r="K657" s="45"/>
      <c r="L657" s="45"/>
      <c r="O657" s="44"/>
      <c r="V657" s="44"/>
      <c r="Y657" s="49"/>
    </row>
    <row r="658">
      <c r="F658" s="45"/>
      <c r="G658" s="45"/>
      <c r="J658" s="44"/>
      <c r="K658" s="45"/>
      <c r="L658" s="45"/>
      <c r="O658" s="44"/>
      <c r="V658" s="44"/>
      <c r="Y658" s="49"/>
    </row>
    <row r="659">
      <c r="F659" s="45"/>
      <c r="G659" s="45"/>
      <c r="J659" s="44"/>
      <c r="K659" s="45"/>
      <c r="L659" s="45"/>
      <c r="O659" s="44"/>
      <c r="V659" s="44"/>
      <c r="Y659" s="49"/>
    </row>
    <row r="660">
      <c r="F660" s="45"/>
      <c r="G660" s="45"/>
      <c r="J660" s="44"/>
      <c r="K660" s="45"/>
      <c r="L660" s="45"/>
      <c r="O660" s="44"/>
      <c r="V660" s="44"/>
      <c r="Y660" s="49"/>
    </row>
    <row r="661">
      <c r="F661" s="45"/>
      <c r="G661" s="45"/>
      <c r="J661" s="44"/>
      <c r="K661" s="45"/>
      <c r="L661" s="45"/>
      <c r="O661" s="44"/>
      <c r="V661" s="44"/>
      <c r="Y661" s="49"/>
    </row>
    <row r="662">
      <c r="F662" s="45"/>
      <c r="G662" s="45"/>
      <c r="J662" s="44"/>
      <c r="K662" s="45"/>
      <c r="L662" s="45"/>
      <c r="O662" s="44"/>
      <c r="V662" s="44"/>
      <c r="Y662" s="49"/>
    </row>
    <row r="663">
      <c r="F663" s="45"/>
      <c r="G663" s="45"/>
      <c r="J663" s="44"/>
      <c r="K663" s="45"/>
      <c r="L663" s="45"/>
      <c r="O663" s="44"/>
      <c r="V663" s="44"/>
      <c r="Y663" s="49"/>
    </row>
    <row r="664">
      <c r="F664" s="45"/>
      <c r="G664" s="45"/>
      <c r="J664" s="44"/>
      <c r="K664" s="45"/>
      <c r="L664" s="45"/>
      <c r="O664" s="44"/>
      <c r="V664" s="44"/>
      <c r="Y664" s="49"/>
    </row>
    <row r="665">
      <c r="F665" s="45"/>
      <c r="G665" s="45"/>
      <c r="J665" s="44"/>
      <c r="K665" s="45"/>
      <c r="L665" s="45"/>
      <c r="O665" s="44"/>
      <c r="V665" s="44"/>
      <c r="Y665" s="49"/>
    </row>
    <row r="666">
      <c r="F666" s="45"/>
      <c r="G666" s="45"/>
      <c r="J666" s="44"/>
      <c r="K666" s="45"/>
      <c r="L666" s="45"/>
      <c r="O666" s="44"/>
      <c r="V666" s="44"/>
      <c r="Y666" s="49"/>
    </row>
    <row r="667">
      <c r="F667" s="45"/>
      <c r="G667" s="45"/>
      <c r="J667" s="44"/>
      <c r="K667" s="45"/>
      <c r="L667" s="45"/>
      <c r="O667" s="44"/>
      <c r="V667" s="44"/>
      <c r="Y667" s="49"/>
    </row>
    <row r="668">
      <c r="F668" s="45"/>
      <c r="G668" s="45"/>
      <c r="J668" s="44"/>
      <c r="K668" s="45"/>
      <c r="L668" s="45"/>
      <c r="O668" s="44"/>
      <c r="V668" s="44"/>
      <c r="Y668" s="49"/>
    </row>
    <row r="669">
      <c r="F669" s="45"/>
      <c r="G669" s="45"/>
      <c r="J669" s="44"/>
      <c r="K669" s="45"/>
      <c r="L669" s="45"/>
      <c r="O669" s="44"/>
      <c r="V669" s="44"/>
      <c r="Y669" s="49"/>
    </row>
    <row r="670">
      <c r="F670" s="45"/>
      <c r="G670" s="45"/>
      <c r="J670" s="44"/>
      <c r="K670" s="45"/>
      <c r="L670" s="45"/>
      <c r="O670" s="44"/>
      <c r="V670" s="44"/>
      <c r="Y670" s="49"/>
    </row>
    <row r="671">
      <c r="F671" s="45"/>
      <c r="G671" s="45"/>
      <c r="J671" s="44"/>
      <c r="K671" s="45"/>
      <c r="L671" s="45"/>
      <c r="O671" s="44"/>
      <c r="V671" s="44"/>
      <c r="Y671" s="49"/>
    </row>
    <row r="672">
      <c r="F672" s="45"/>
      <c r="G672" s="45"/>
      <c r="J672" s="44"/>
      <c r="K672" s="45"/>
      <c r="L672" s="45"/>
      <c r="O672" s="44"/>
      <c r="V672" s="44"/>
      <c r="Y672" s="49"/>
    </row>
    <row r="673">
      <c r="F673" s="45"/>
      <c r="G673" s="45"/>
      <c r="J673" s="44"/>
      <c r="K673" s="45"/>
      <c r="L673" s="45"/>
      <c r="O673" s="44"/>
      <c r="V673" s="44"/>
      <c r="Y673" s="49"/>
    </row>
    <row r="674">
      <c r="F674" s="45"/>
      <c r="G674" s="45"/>
      <c r="J674" s="44"/>
      <c r="K674" s="45"/>
      <c r="L674" s="45"/>
      <c r="O674" s="44"/>
      <c r="V674" s="44"/>
      <c r="Y674" s="49"/>
    </row>
    <row r="675">
      <c r="F675" s="45"/>
      <c r="G675" s="45"/>
      <c r="J675" s="44"/>
      <c r="K675" s="45"/>
      <c r="L675" s="45"/>
      <c r="O675" s="44"/>
      <c r="V675" s="44"/>
      <c r="Y675" s="49"/>
    </row>
    <row r="676">
      <c r="F676" s="45"/>
      <c r="G676" s="45"/>
      <c r="J676" s="44"/>
      <c r="K676" s="45"/>
      <c r="L676" s="45"/>
      <c r="O676" s="44"/>
      <c r="V676" s="44"/>
      <c r="Y676" s="49"/>
    </row>
    <row r="677">
      <c r="F677" s="45"/>
      <c r="G677" s="45"/>
      <c r="J677" s="44"/>
      <c r="K677" s="45"/>
      <c r="L677" s="45"/>
      <c r="O677" s="44"/>
      <c r="V677" s="44"/>
      <c r="Y677" s="49"/>
    </row>
    <row r="678">
      <c r="F678" s="45"/>
      <c r="G678" s="45"/>
      <c r="J678" s="44"/>
      <c r="K678" s="45"/>
      <c r="L678" s="45"/>
      <c r="O678" s="44"/>
      <c r="V678" s="44"/>
      <c r="Y678" s="49"/>
    </row>
    <row r="679">
      <c r="F679" s="45"/>
      <c r="G679" s="45"/>
      <c r="J679" s="44"/>
      <c r="K679" s="45"/>
      <c r="L679" s="45"/>
      <c r="O679" s="44"/>
      <c r="V679" s="44"/>
      <c r="Y679" s="49"/>
    </row>
    <row r="680">
      <c r="F680" s="45"/>
      <c r="G680" s="45"/>
      <c r="J680" s="44"/>
      <c r="K680" s="45"/>
      <c r="L680" s="45"/>
      <c r="O680" s="44"/>
      <c r="V680" s="44"/>
      <c r="Y680" s="49"/>
    </row>
    <row r="681">
      <c r="F681" s="45"/>
      <c r="G681" s="45"/>
      <c r="J681" s="44"/>
      <c r="K681" s="45"/>
      <c r="L681" s="45"/>
      <c r="O681" s="44"/>
      <c r="V681" s="44"/>
      <c r="Y681" s="49"/>
    </row>
    <row r="682">
      <c r="F682" s="45"/>
      <c r="G682" s="45"/>
      <c r="J682" s="44"/>
      <c r="K682" s="45"/>
      <c r="L682" s="45"/>
      <c r="O682" s="44"/>
      <c r="V682" s="44"/>
      <c r="Y682" s="49"/>
    </row>
    <row r="683">
      <c r="F683" s="45"/>
      <c r="G683" s="45"/>
      <c r="J683" s="44"/>
      <c r="K683" s="45"/>
      <c r="L683" s="45"/>
      <c r="O683" s="44"/>
      <c r="V683" s="44"/>
      <c r="Y683" s="49"/>
    </row>
    <row r="684">
      <c r="F684" s="45"/>
      <c r="G684" s="45"/>
      <c r="J684" s="44"/>
      <c r="K684" s="45"/>
      <c r="L684" s="45"/>
      <c r="O684" s="44"/>
      <c r="V684" s="44"/>
      <c r="Y684" s="49"/>
    </row>
    <row r="685">
      <c r="F685" s="45"/>
      <c r="G685" s="45"/>
      <c r="J685" s="44"/>
      <c r="K685" s="45"/>
      <c r="L685" s="45"/>
      <c r="O685" s="44"/>
      <c r="V685" s="44"/>
      <c r="Y685" s="49"/>
    </row>
    <row r="686">
      <c r="F686" s="45"/>
      <c r="G686" s="45"/>
      <c r="J686" s="44"/>
      <c r="K686" s="45"/>
      <c r="L686" s="45"/>
      <c r="O686" s="44"/>
      <c r="V686" s="44"/>
      <c r="Y686" s="49"/>
    </row>
    <row r="687">
      <c r="F687" s="45"/>
      <c r="G687" s="45"/>
      <c r="J687" s="44"/>
      <c r="K687" s="45"/>
      <c r="L687" s="45"/>
      <c r="O687" s="44"/>
      <c r="V687" s="44"/>
      <c r="Y687" s="49"/>
    </row>
    <row r="688">
      <c r="F688" s="45"/>
      <c r="G688" s="45"/>
      <c r="J688" s="44"/>
      <c r="K688" s="45"/>
      <c r="L688" s="45"/>
      <c r="O688" s="44"/>
      <c r="V688" s="44"/>
      <c r="Y688" s="49"/>
    </row>
    <row r="689">
      <c r="F689" s="45"/>
      <c r="G689" s="45"/>
      <c r="J689" s="44"/>
      <c r="K689" s="45"/>
      <c r="L689" s="45"/>
      <c r="O689" s="44"/>
      <c r="V689" s="44"/>
      <c r="Y689" s="49"/>
    </row>
    <row r="690">
      <c r="F690" s="45"/>
      <c r="G690" s="45"/>
      <c r="J690" s="44"/>
      <c r="K690" s="45"/>
      <c r="L690" s="45"/>
      <c r="O690" s="44"/>
      <c r="V690" s="44"/>
      <c r="Y690" s="49"/>
    </row>
    <row r="691">
      <c r="F691" s="45"/>
      <c r="G691" s="45"/>
      <c r="J691" s="44"/>
      <c r="K691" s="45"/>
      <c r="L691" s="45"/>
      <c r="O691" s="44"/>
      <c r="V691" s="44"/>
      <c r="Y691" s="49"/>
    </row>
    <row r="692">
      <c r="F692" s="45"/>
      <c r="G692" s="45"/>
      <c r="J692" s="44"/>
      <c r="K692" s="45"/>
      <c r="L692" s="45"/>
      <c r="O692" s="44"/>
      <c r="V692" s="44"/>
      <c r="Y692" s="49"/>
    </row>
    <row r="693">
      <c r="F693" s="45"/>
      <c r="G693" s="45"/>
      <c r="J693" s="44"/>
      <c r="K693" s="45"/>
      <c r="L693" s="45"/>
      <c r="O693" s="44"/>
      <c r="V693" s="44"/>
      <c r="Y693" s="49"/>
    </row>
    <row r="694">
      <c r="F694" s="45"/>
      <c r="G694" s="45"/>
      <c r="J694" s="44"/>
      <c r="K694" s="45"/>
      <c r="L694" s="45"/>
      <c r="O694" s="44"/>
      <c r="V694" s="44"/>
      <c r="Y694" s="49"/>
    </row>
    <row r="695">
      <c r="F695" s="45"/>
      <c r="G695" s="45"/>
      <c r="J695" s="44"/>
      <c r="K695" s="45"/>
      <c r="L695" s="45"/>
      <c r="O695" s="44"/>
      <c r="V695" s="44"/>
      <c r="Y695" s="49"/>
    </row>
    <row r="696">
      <c r="F696" s="45"/>
      <c r="G696" s="45"/>
      <c r="J696" s="44"/>
      <c r="K696" s="45"/>
      <c r="L696" s="45"/>
      <c r="O696" s="44"/>
      <c r="V696" s="44"/>
      <c r="Y696" s="49"/>
    </row>
    <row r="697">
      <c r="F697" s="45"/>
      <c r="G697" s="45"/>
      <c r="J697" s="44"/>
      <c r="K697" s="45"/>
      <c r="L697" s="45"/>
      <c r="O697" s="44"/>
      <c r="V697" s="44"/>
      <c r="Y697" s="49"/>
    </row>
    <row r="698">
      <c r="F698" s="45"/>
      <c r="G698" s="45"/>
      <c r="J698" s="44"/>
      <c r="K698" s="45"/>
      <c r="L698" s="45"/>
      <c r="O698" s="44"/>
      <c r="V698" s="44"/>
      <c r="Y698" s="49"/>
    </row>
    <row r="699">
      <c r="F699" s="45"/>
      <c r="G699" s="45"/>
      <c r="J699" s="44"/>
      <c r="K699" s="45"/>
      <c r="L699" s="45"/>
      <c r="O699" s="44"/>
      <c r="V699" s="44"/>
      <c r="Y699" s="49"/>
    </row>
    <row r="700">
      <c r="F700" s="45"/>
      <c r="G700" s="45"/>
      <c r="J700" s="44"/>
      <c r="K700" s="45"/>
      <c r="L700" s="45"/>
      <c r="O700" s="44"/>
      <c r="V700" s="44"/>
      <c r="Y700" s="49"/>
    </row>
    <row r="701">
      <c r="F701" s="45"/>
      <c r="G701" s="45"/>
      <c r="J701" s="44"/>
      <c r="K701" s="45"/>
      <c r="L701" s="45"/>
      <c r="O701" s="44"/>
      <c r="V701" s="44"/>
      <c r="Y701" s="49"/>
    </row>
    <row r="702">
      <c r="F702" s="45"/>
      <c r="G702" s="45"/>
      <c r="J702" s="44"/>
      <c r="K702" s="45"/>
      <c r="L702" s="45"/>
      <c r="O702" s="44"/>
      <c r="V702" s="44"/>
      <c r="Y702" s="49"/>
    </row>
    <row r="703">
      <c r="F703" s="45"/>
      <c r="G703" s="45"/>
      <c r="J703" s="44"/>
      <c r="K703" s="45"/>
      <c r="L703" s="45"/>
      <c r="O703" s="44"/>
      <c r="V703" s="44"/>
      <c r="Y703" s="49"/>
    </row>
    <row r="704">
      <c r="F704" s="45"/>
      <c r="G704" s="45"/>
      <c r="J704" s="44"/>
      <c r="K704" s="45"/>
      <c r="L704" s="45"/>
      <c r="O704" s="44"/>
      <c r="V704" s="44"/>
      <c r="Y704" s="49"/>
    </row>
    <row r="705">
      <c r="F705" s="45"/>
      <c r="G705" s="45"/>
      <c r="J705" s="44"/>
      <c r="K705" s="45"/>
      <c r="L705" s="45"/>
      <c r="O705" s="44"/>
      <c r="V705" s="44"/>
      <c r="Y705" s="49"/>
    </row>
    <row r="706">
      <c r="F706" s="45"/>
      <c r="G706" s="45"/>
      <c r="J706" s="44"/>
      <c r="K706" s="45"/>
      <c r="L706" s="45"/>
      <c r="O706" s="44"/>
      <c r="V706" s="44"/>
      <c r="Y706" s="49"/>
    </row>
    <row r="707">
      <c r="F707" s="45"/>
      <c r="G707" s="45"/>
      <c r="J707" s="44"/>
      <c r="K707" s="45"/>
      <c r="L707" s="45"/>
      <c r="O707" s="44"/>
      <c r="V707" s="44"/>
      <c r="Y707" s="49"/>
    </row>
    <row r="708">
      <c r="F708" s="45"/>
      <c r="G708" s="45"/>
      <c r="J708" s="44"/>
      <c r="K708" s="45"/>
      <c r="L708" s="45"/>
      <c r="O708" s="44"/>
      <c r="V708" s="44"/>
      <c r="Y708" s="49"/>
    </row>
    <row r="709">
      <c r="F709" s="45"/>
      <c r="G709" s="45"/>
      <c r="J709" s="44"/>
      <c r="K709" s="45"/>
      <c r="L709" s="45"/>
      <c r="O709" s="44"/>
      <c r="V709" s="44"/>
      <c r="Y709" s="49"/>
    </row>
    <row r="710">
      <c r="F710" s="45"/>
      <c r="G710" s="45"/>
      <c r="J710" s="44"/>
      <c r="K710" s="45"/>
      <c r="L710" s="45"/>
      <c r="O710" s="44"/>
      <c r="V710" s="44"/>
      <c r="Y710" s="49"/>
    </row>
    <row r="711">
      <c r="F711" s="45"/>
      <c r="G711" s="45"/>
      <c r="J711" s="44"/>
      <c r="K711" s="45"/>
      <c r="L711" s="45"/>
      <c r="O711" s="44"/>
      <c r="V711" s="44"/>
      <c r="Y711" s="49"/>
    </row>
    <row r="712">
      <c r="F712" s="45"/>
      <c r="G712" s="45"/>
      <c r="J712" s="44"/>
      <c r="K712" s="45"/>
      <c r="L712" s="45"/>
      <c r="O712" s="44"/>
      <c r="V712" s="44"/>
      <c r="Y712" s="49"/>
    </row>
    <row r="713">
      <c r="F713" s="45"/>
      <c r="G713" s="45"/>
      <c r="J713" s="44"/>
      <c r="K713" s="45"/>
      <c r="L713" s="45"/>
      <c r="O713" s="44"/>
      <c r="V713" s="44"/>
      <c r="Y713" s="49"/>
    </row>
    <row r="714">
      <c r="F714" s="45"/>
      <c r="G714" s="45"/>
      <c r="J714" s="44"/>
      <c r="K714" s="45"/>
      <c r="L714" s="45"/>
      <c r="O714" s="44"/>
      <c r="V714" s="44"/>
      <c r="Y714" s="49"/>
    </row>
    <row r="715">
      <c r="F715" s="45"/>
      <c r="G715" s="45"/>
      <c r="J715" s="44"/>
      <c r="K715" s="45"/>
      <c r="L715" s="45"/>
      <c r="O715" s="44"/>
      <c r="V715" s="44"/>
      <c r="Y715" s="49"/>
    </row>
    <row r="716">
      <c r="F716" s="45"/>
      <c r="G716" s="45"/>
      <c r="J716" s="44"/>
      <c r="K716" s="45"/>
      <c r="L716" s="45"/>
      <c r="O716" s="44"/>
      <c r="V716" s="44"/>
      <c r="Y716" s="49"/>
    </row>
    <row r="717">
      <c r="F717" s="45"/>
      <c r="G717" s="45"/>
      <c r="J717" s="44"/>
      <c r="K717" s="45"/>
      <c r="L717" s="45"/>
      <c r="O717" s="44"/>
      <c r="V717" s="44"/>
      <c r="Y717" s="49"/>
    </row>
    <row r="718">
      <c r="F718" s="45"/>
      <c r="G718" s="45"/>
      <c r="J718" s="44"/>
      <c r="K718" s="45"/>
      <c r="L718" s="45"/>
      <c r="O718" s="44"/>
      <c r="V718" s="44"/>
      <c r="Y718" s="49"/>
    </row>
    <row r="719">
      <c r="F719" s="45"/>
      <c r="G719" s="45"/>
      <c r="J719" s="44"/>
      <c r="K719" s="45"/>
      <c r="L719" s="45"/>
      <c r="O719" s="44"/>
      <c r="V719" s="44"/>
      <c r="Y719" s="49"/>
    </row>
    <row r="720">
      <c r="F720" s="45"/>
      <c r="G720" s="45"/>
      <c r="J720" s="44"/>
      <c r="K720" s="45"/>
      <c r="L720" s="45"/>
      <c r="O720" s="44"/>
      <c r="V720" s="44"/>
      <c r="Y720" s="49"/>
    </row>
    <row r="721">
      <c r="F721" s="45"/>
      <c r="G721" s="45"/>
      <c r="J721" s="44"/>
      <c r="K721" s="45"/>
      <c r="L721" s="45"/>
      <c r="O721" s="44"/>
      <c r="V721" s="44"/>
      <c r="Y721" s="49"/>
    </row>
    <row r="722">
      <c r="F722" s="45"/>
      <c r="G722" s="45"/>
      <c r="J722" s="44"/>
      <c r="K722" s="45"/>
      <c r="L722" s="45"/>
      <c r="O722" s="44"/>
      <c r="V722" s="44"/>
      <c r="Y722" s="49"/>
    </row>
    <row r="723">
      <c r="F723" s="45"/>
      <c r="G723" s="45"/>
      <c r="J723" s="44"/>
      <c r="K723" s="45"/>
      <c r="L723" s="45"/>
      <c r="O723" s="44"/>
      <c r="V723" s="44"/>
      <c r="Y723" s="49"/>
    </row>
    <row r="724">
      <c r="F724" s="45"/>
      <c r="G724" s="45"/>
      <c r="J724" s="44"/>
      <c r="K724" s="45"/>
      <c r="L724" s="45"/>
      <c r="O724" s="44"/>
      <c r="V724" s="44"/>
      <c r="Y724" s="49"/>
    </row>
    <row r="725">
      <c r="F725" s="45"/>
      <c r="G725" s="45"/>
      <c r="J725" s="44"/>
      <c r="K725" s="45"/>
      <c r="L725" s="45"/>
      <c r="O725" s="44"/>
      <c r="V725" s="44"/>
      <c r="Y725" s="49"/>
    </row>
    <row r="726">
      <c r="F726" s="45"/>
      <c r="G726" s="45"/>
      <c r="J726" s="44"/>
      <c r="K726" s="45"/>
      <c r="L726" s="45"/>
      <c r="O726" s="44"/>
      <c r="V726" s="44"/>
      <c r="Y726" s="49"/>
    </row>
    <row r="727">
      <c r="F727" s="45"/>
      <c r="G727" s="45"/>
      <c r="J727" s="44"/>
      <c r="K727" s="45"/>
      <c r="L727" s="45"/>
      <c r="O727" s="44"/>
      <c r="V727" s="44"/>
      <c r="Y727" s="49"/>
    </row>
    <row r="728">
      <c r="F728" s="45"/>
      <c r="G728" s="45"/>
      <c r="J728" s="44"/>
      <c r="K728" s="45"/>
      <c r="L728" s="45"/>
      <c r="O728" s="44"/>
      <c r="V728" s="44"/>
      <c r="Y728" s="49"/>
    </row>
    <row r="729">
      <c r="F729" s="45"/>
      <c r="G729" s="45"/>
      <c r="J729" s="44"/>
      <c r="K729" s="45"/>
      <c r="L729" s="45"/>
      <c r="O729" s="44"/>
      <c r="V729" s="44"/>
      <c r="Y729" s="49"/>
    </row>
    <row r="730">
      <c r="F730" s="45"/>
      <c r="G730" s="45"/>
      <c r="J730" s="44"/>
      <c r="K730" s="45"/>
      <c r="L730" s="45"/>
      <c r="O730" s="44"/>
      <c r="V730" s="44"/>
      <c r="Y730" s="49"/>
    </row>
    <row r="731">
      <c r="F731" s="45"/>
      <c r="G731" s="45"/>
      <c r="J731" s="44"/>
      <c r="K731" s="45"/>
      <c r="L731" s="45"/>
      <c r="O731" s="44"/>
      <c r="V731" s="44"/>
      <c r="Y731" s="49"/>
    </row>
    <row r="732">
      <c r="F732" s="45"/>
      <c r="G732" s="45"/>
      <c r="J732" s="44"/>
      <c r="K732" s="45"/>
      <c r="L732" s="45"/>
      <c r="O732" s="44"/>
      <c r="V732" s="44"/>
      <c r="Y732" s="49"/>
    </row>
    <row r="733">
      <c r="F733" s="45"/>
      <c r="G733" s="45"/>
      <c r="J733" s="44"/>
      <c r="K733" s="45"/>
      <c r="L733" s="45"/>
      <c r="O733" s="44"/>
      <c r="V733" s="44"/>
      <c r="Y733" s="49"/>
    </row>
    <row r="734">
      <c r="F734" s="45"/>
      <c r="G734" s="45"/>
      <c r="J734" s="44"/>
      <c r="K734" s="45"/>
      <c r="L734" s="45"/>
      <c r="O734" s="44"/>
      <c r="V734" s="44"/>
      <c r="Y734" s="49"/>
    </row>
    <row r="735">
      <c r="F735" s="45"/>
      <c r="G735" s="45"/>
      <c r="J735" s="44"/>
      <c r="K735" s="45"/>
      <c r="L735" s="45"/>
      <c r="O735" s="44"/>
      <c r="V735" s="44"/>
      <c r="Y735" s="49"/>
    </row>
    <row r="736">
      <c r="F736" s="45"/>
      <c r="G736" s="45"/>
      <c r="J736" s="44"/>
      <c r="K736" s="45"/>
      <c r="L736" s="45"/>
      <c r="O736" s="44"/>
      <c r="V736" s="44"/>
      <c r="Y736" s="49"/>
    </row>
    <row r="737">
      <c r="F737" s="45"/>
      <c r="G737" s="45"/>
      <c r="J737" s="44"/>
      <c r="K737" s="45"/>
      <c r="L737" s="45"/>
      <c r="O737" s="44"/>
      <c r="V737" s="44"/>
      <c r="Y737" s="49"/>
    </row>
    <row r="738">
      <c r="F738" s="45"/>
      <c r="G738" s="45"/>
      <c r="J738" s="44"/>
      <c r="K738" s="45"/>
      <c r="L738" s="45"/>
      <c r="O738" s="44"/>
      <c r="V738" s="44"/>
      <c r="Y738" s="49"/>
    </row>
    <row r="739">
      <c r="F739" s="45"/>
      <c r="G739" s="45"/>
      <c r="J739" s="44"/>
      <c r="K739" s="45"/>
      <c r="L739" s="45"/>
      <c r="O739" s="44"/>
      <c r="V739" s="44"/>
      <c r="Y739" s="49"/>
    </row>
    <row r="740">
      <c r="F740" s="45"/>
      <c r="G740" s="45"/>
      <c r="J740" s="44"/>
      <c r="K740" s="45"/>
      <c r="L740" s="45"/>
      <c r="O740" s="44"/>
      <c r="V740" s="44"/>
      <c r="Y740" s="49"/>
    </row>
    <row r="741">
      <c r="F741" s="45"/>
      <c r="G741" s="45"/>
      <c r="J741" s="44"/>
      <c r="K741" s="45"/>
      <c r="L741" s="45"/>
      <c r="O741" s="44"/>
      <c r="V741" s="44"/>
      <c r="Y741" s="49"/>
    </row>
    <row r="742">
      <c r="F742" s="45"/>
      <c r="G742" s="45"/>
      <c r="J742" s="44"/>
      <c r="K742" s="45"/>
      <c r="L742" s="45"/>
      <c r="O742" s="44"/>
      <c r="V742" s="44"/>
      <c r="Y742" s="49"/>
    </row>
    <row r="743">
      <c r="F743" s="45"/>
      <c r="G743" s="45"/>
      <c r="J743" s="44"/>
      <c r="K743" s="45"/>
      <c r="L743" s="45"/>
      <c r="O743" s="44"/>
      <c r="V743" s="44"/>
      <c r="Y743" s="49"/>
    </row>
    <row r="744">
      <c r="F744" s="45"/>
      <c r="G744" s="45"/>
      <c r="J744" s="44"/>
      <c r="K744" s="45"/>
      <c r="L744" s="45"/>
      <c r="O744" s="44"/>
      <c r="V744" s="44"/>
      <c r="Y744" s="49"/>
    </row>
    <row r="745">
      <c r="F745" s="45"/>
      <c r="G745" s="45"/>
      <c r="J745" s="44"/>
      <c r="K745" s="45"/>
      <c r="L745" s="45"/>
      <c r="O745" s="44"/>
      <c r="V745" s="44"/>
      <c r="Y745" s="49"/>
    </row>
    <row r="746">
      <c r="F746" s="45"/>
      <c r="G746" s="45"/>
      <c r="J746" s="44"/>
      <c r="K746" s="45"/>
      <c r="L746" s="45"/>
      <c r="O746" s="44"/>
      <c r="V746" s="44"/>
      <c r="Y746" s="49"/>
    </row>
    <row r="747">
      <c r="F747" s="45"/>
      <c r="G747" s="45"/>
      <c r="J747" s="44"/>
      <c r="K747" s="45"/>
      <c r="L747" s="45"/>
      <c r="O747" s="44"/>
      <c r="V747" s="44"/>
      <c r="Y747" s="49"/>
    </row>
    <row r="748">
      <c r="F748" s="45"/>
      <c r="G748" s="45"/>
      <c r="J748" s="44"/>
      <c r="K748" s="45"/>
      <c r="L748" s="45"/>
      <c r="O748" s="44"/>
      <c r="V748" s="44"/>
      <c r="Y748" s="49"/>
    </row>
    <row r="749">
      <c r="F749" s="45"/>
      <c r="G749" s="45"/>
      <c r="J749" s="44"/>
      <c r="K749" s="45"/>
      <c r="L749" s="45"/>
      <c r="O749" s="44"/>
      <c r="V749" s="44"/>
      <c r="Y749" s="49"/>
    </row>
    <row r="750">
      <c r="F750" s="45"/>
      <c r="G750" s="45"/>
      <c r="J750" s="44"/>
      <c r="K750" s="45"/>
      <c r="L750" s="45"/>
      <c r="O750" s="44"/>
      <c r="V750" s="44"/>
      <c r="Y750" s="49"/>
    </row>
    <row r="751">
      <c r="F751" s="45"/>
      <c r="G751" s="45"/>
      <c r="J751" s="44"/>
      <c r="K751" s="45"/>
      <c r="L751" s="45"/>
      <c r="O751" s="44"/>
      <c r="V751" s="44"/>
      <c r="Y751" s="49"/>
    </row>
    <row r="752">
      <c r="F752" s="45"/>
      <c r="G752" s="45"/>
      <c r="J752" s="44"/>
      <c r="K752" s="45"/>
      <c r="L752" s="45"/>
      <c r="O752" s="44"/>
      <c r="V752" s="44"/>
      <c r="Y752" s="49"/>
    </row>
    <row r="753">
      <c r="F753" s="45"/>
      <c r="G753" s="45"/>
      <c r="J753" s="44"/>
      <c r="K753" s="45"/>
      <c r="L753" s="45"/>
      <c r="O753" s="44"/>
      <c r="V753" s="44"/>
      <c r="Y753" s="49"/>
    </row>
    <row r="754">
      <c r="F754" s="45"/>
      <c r="G754" s="45"/>
      <c r="J754" s="44"/>
      <c r="K754" s="45"/>
      <c r="L754" s="45"/>
      <c r="O754" s="44"/>
      <c r="V754" s="44"/>
      <c r="Y754" s="49"/>
    </row>
    <row r="755">
      <c r="F755" s="45"/>
      <c r="G755" s="45"/>
      <c r="J755" s="44"/>
      <c r="K755" s="45"/>
      <c r="L755" s="45"/>
      <c r="O755" s="44"/>
      <c r="V755" s="44"/>
      <c r="Y755" s="49"/>
    </row>
    <row r="756">
      <c r="F756" s="45"/>
      <c r="G756" s="45"/>
      <c r="J756" s="44"/>
      <c r="K756" s="45"/>
      <c r="L756" s="45"/>
      <c r="O756" s="44"/>
      <c r="V756" s="44"/>
      <c r="Y756" s="49"/>
    </row>
    <row r="757">
      <c r="F757" s="45"/>
      <c r="G757" s="45"/>
      <c r="J757" s="44"/>
      <c r="K757" s="45"/>
      <c r="L757" s="45"/>
      <c r="O757" s="44"/>
      <c r="V757" s="44"/>
      <c r="Y757" s="49"/>
    </row>
    <row r="758">
      <c r="F758" s="45"/>
      <c r="G758" s="45"/>
      <c r="J758" s="44"/>
      <c r="K758" s="45"/>
      <c r="L758" s="45"/>
      <c r="O758" s="44"/>
      <c r="V758" s="44"/>
      <c r="Y758" s="49"/>
    </row>
    <row r="759">
      <c r="F759" s="45"/>
      <c r="G759" s="45"/>
      <c r="J759" s="44"/>
      <c r="K759" s="45"/>
      <c r="L759" s="45"/>
      <c r="O759" s="44"/>
      <c r="V759" s="44"/>
      <c r="Y759" s="49"/>
    </row>
    <row r="760">
      <c r="F760" s="45"/>
      <c r="G760" s="45"/>
      <c r="J760" s="44"/>
      <c r="K760" s="45"/>
      <c r="L760" s="45"/>
      <c r="O760" s="44"/>
      <c r="V760" s="44"/>
      <c r="Y760" s="49"/>
    </row>
    <row r="761">
      <c r="F761" s="45"/>
      <c r="G761" s="45"/>
      <c r="J761" s="44"/>
      <c r="K761" s="45"/>
      <c r="L761" s="45"/>
      <c r="O761" s="44"/>
      <c r="V761" s="44"/>
      <c r="Y761" s="49"/>
    </row>
    <row r="762">
      <c r="F762" s="45"/>
      <c r="G762" s="45"/>
      <c r="J762" s="44"/>
      <c r="K762" s="45"/>
      <c r="L762" s="45"/>
      <c r="O762" s="44"/>
      <c r="V762" s="44"/>
      <c r="Y762" s="49"/>
    </row>
    <row r="763">
      <c r="F763" s="45"/>
      <c r="G763" s="45"/>
      <c r="J763" s="44"/>
      <c r="K763" s="45"/>
      <c r="L763" s="45"/>
      <c r="O763" s="44"/>
      <c r="V763" s="44"/>
      <c r="Y763" s="49"/>
    </row>
    <row r="764">
      <c r="F764" s="45"/>
      <c r="G764" s="45"/>
      <c r="J764" s="44"/>
      <c r="K764" s="45"/>
      <c r="L764" s="45"/>
      <c r="O764" s="44"/>
      <c r="V764" s="44"/>
      <c r="Y764" s="49"/>
    </row>
    <row r="765">
      <c r="F765" s="45"/>
      <c r="G765" s="45"/>
      <c r="J765" s="44"/>
      <c r="K765" s="45"/>
      <c r="L765" s="45"/>
      <c r="O765" s="44"/>
      <c r="V765" s="44"/>
      <c r="Y765" s="49"/>
    </row>
    <row r="766">
      <c r="F766" s="45"/>
      <c r="G766" s="45"/>
      <c r="J766" s="44"/>
      <c r="K766" s="45"/>
      <c r="L766" s="45"/>
      <c r="O766" s="44"/>
      <c r="V766" s="44"/>
      <c r="Y766" s="49"/>
    </row>
    <row r="767">
      <c r="F767" s="45"/>
      <c r="G767" s="45"/>
      <c r="J767" s="44"/>
      <c r="K767" s="45"/>
      <c r="L767" s="45"/>
      <c r="O767" s="44"/>
      <c r="V767" s="44"/>
      <c r="Y767" s="49"/>
    </row>
    <row r="768">
      <c r="F768" s="45"/>
      <c r="G768" s="45"/>
      <c r="J768" s="44"/>
      <c r="K768" s="45"/>
      <c r="L768" s="45"/>
      <c r="O768" s="44"/>
      <c r="V768" s="44"/>
      <c r="Y768" s="49"/>
    </row>
    <row r="769">
      <c r="F769" s="45"/>
      <c r="G769" s="45"/>
      <c r="J769" s="44"/>
      <c r="K769" s="45"/>
      <c r="L769" s="45"/>
      <c r="O769" s="44"/>
      <c r="V769" s="44"/>
      <c r="Y769" s="49"/>
    </row>
    <row r="770">
      <c r="F770" s="45"/>
      <c r="G770" s="45"/>
      <c r="J770" s="44"/>
      <c r="K770" s="45"/>
      <c r="L770" s="45"/>
      <c r="O770" s="44"/>
      <c r="V770" s="44"/>
      <c r="Y770" s="49"/>
    </row>
    <row r="771">
      <c r="F771" s="45"/>
      <c r="G771" s="45"/>
      <c r="J771" s="44"/>
      <c r="K771" s="45"/>
      <c r="L771" s="45"/>
      <c r="O771" s="44"/>
      <c r="V771" s="44"/>
      <c r="Y771" s="49"/>
    </row>
    <row r="772">
      <c r="F772" s="45"/>
      <c r="G772" s="45"/>
      <c r="J772" s="44"/>
      <c r="K772" s="45"/>
      <c r="L772" s="45"/>
      <c r="O772" s="44"/>
      <c r="V772" s="44"/>
      <c r="Y772" s="49"/>
    </row>
    <row r="773">
      <c r="F773" s="45"/>
      <c r="G773" s="45"/>
      <c r="J773" s="44"/>
      <c r="K773" s="45"/>
      <c r="L773" s="45"/>
      <c r="O773" s="44"/>
      <c r="V773" s="44"/>
      <c r="Y773" s="49"/>
    </row>
    <row r="774">
      <c r="F774" s="45"/>
      <c r="G774" s="45"/>
      <c r="J774" s="44"/>
      <c r="K774" s="45"/>
      <c r="L774" s="45"/>
      <c r="O774" s="44"/>
      <c r="V774" s="44"/>
      <c r="Y774" s="49"/>
    </row>
    <row r="775">
      <c r="F775" s="45"/>
      <c r="G775" s="45"/>
      <c r="J775" s="44"/>
      <c r="K775" s="45"/>
      <c r="L775" s="45"/>
      <c r="O775" s="44"/>
      <c r="V775" s="44"/>
      <c r="Y775" s="49"/>
    </row>
    <row r="776">
      <c r="F776" s="45"/>
      <c r="G776" s="45"/>
      <c r="J776" s="44"/>
      <c r="K776" s="45"/>
      <c r="L776" s="45"/>
      <c r="O776" s="44"/>
      <c r="V776" s="44"/>
      <c r="Y776" s="49"/>
    </row>
    <row r="777">
      <c r="F777" s="45"/>
      <c r="G777" s="45"/>
      <c r="J777" s="44"/>
      <c r="K777" s="45"/>
      <c r="L777" s="45"/>
      <c r="O777" s="44"/>
      <c r="V777" s="44"/>
      <c r="Y777" s="49"/>
    </row>
    <row r="778">
      <c r="F778" s="45"/>
      <c r="G778" s="45"/>
      <c r="J778" s="44"/>
      <c r="K778" s="45"/>
      <c r="L778" s="45"/>
      <c r="O778" s="44"/>
      <c r="V778" s="44"/>
      <c r="Y778" s="49"/>
    </row>
    <row r="779">
      <c r="F779" s="45"/>
      <c r="G779" s="45"/>
      <c r="J779" s="44"/>
      <c r="K779" s="45"/>
      <c r="L779" s="45"/>
      <c r="O779" s="44"/>
      <c r="V779" s="44"/>
      <c r="Y779" s="49"/>
    </row>
    <row r="780">
      <c r="F780" s="45"/>
      <c r="G780" s="45"/>
      <c r="J780" s="44"/>
      <c r="K780" s="45"/>
      <c r="L780" s="45"/>
      <c r="O780" s="44"/>
      <c r="V780" s="44"/>
      <c r="Y780" s="49"/>
    </row>
    <row r="781">
      <c r="F781" s="45"/>
      <c r="G781" s="45"/>
      <c r="J781" s="44"/>
      <c r="K781" s="45"/>
      <c r="L781" s="45"/>
      <c r="O781" s="44"/>
      <c r="V781" s="44"/>
      <c r="Y781" s="49"/>
    </row>
    <row r="782">
      <c r="F782" s="45"/>
      <c r="G782" s="45"/>
      <c r="J782" s="44"/>
      <c r="K782" s="45"/>
      <c r="L782" s="45"/>
      <c r="O782" s="44"/>
      <c r="V782" s="44"/>
      <c r="Y782" s="49"/>
    </row>
    <row r="783">
      <c r="F783" s="45"/>
      <c r="G783" s="45"/>
      <c r="J783" s="44"/>
      <c r="K783" s="45"/>
      <c r="L783" s="45"/>
      <c r="O783" s="44"/>
      <c r="V783" s="44"/>
      <c r="Y783" s="49"/>
    </row>
    <row r="784">
      <c r="F784" s="45"/>
      <c r="G784" s="45"/>
      <c r="J784" s="44"/>
      <c r="K784" s="45"/>
      <c r="L784" s="45"/>
      <c r="O784" s="44"/>
      <c r="V784" s="44"/>
      <c r="Y784" s="49"/>
    </row>
    <row r="785">
      <c r="F785" s="45"/>
      <c r="G785" s="45"/>
      <c r="J785" s="44"/>
      <c r="K785" s="45"/>
      <c r="L785" s="45"/>
      <c r="O785" s="44"/>
      <c r="V785" s="44"/>
      <c r="Y785" s="49"/>
    </row>
    <row r="786">
      <c r="F786" s="45"/>
      <c r="G786" s="45"/>
      <c r="J786" s="44"/>
      <c r="K786" s="45"/>
      <c r="L786" s="45"/>
      <c r="O786" s="44"/>
      <c r="V786" s="44"/>
      <c r="Y786" s="49"/>
    </row>
    <row r="787">
      <c r="F787" s="45"/>
      <c r="G787" s="45"/>
      <c r="J787" s="44"/>
      <c r="K787" s="45"/>
      <c r="L787" s="45"/>
      <c r="O787" s="44"/>
      <c r="V787" s="44"/>
      <c r="Y787" s="49"/>
    </row>
    <row r="788">
      <c r="F788" s="45"/>
      <c r="G788" s="45"/>
      <c r="J788" s="44"/>
      <c r="K788" s="45"/>
      <c r="L788" s="45"/>
      <c r="O788" s="44"/>
      <c r="V788" s="44"/>
      <c r="Y788" s="49"/>
    </row>
    <row r="789">
      <c r="F789" s="45"/>
      <c r="G789" s="45"/>
      <c r="J789" s="44"/>
      <c r="K789" s="45"/>
      <c r="L789" s="45"/>
      <c r="O789" s="44"/>
      <c r="V789" s="44"/>
      <c r="Y789" s="49"/>
    </row>
    <row r="790">
      <c r="F790" s="45"/>
      <c r="G790" s="45"/>
      <c r="J790" s="44"/>
      <c r="K790" s="45"/>
      <c r="L790" s="45"/>
      <c r="O790" s="44"/>
      <c r="V790" s="44"/>
      <c r="Y790" s="49"/>
    </row>
    <row r="791">
      <c r="F791" s="45"/>
      <c r="G791" s="45"/>
      <c r="J791" s="44"/>
      <c r="K791" s="45"/>
      <c r="L791" s="45"/>
      <c r="O791" s="44"/>
      <c r="V791" s="44"/>
      <c r="Y791" s="49"/>
    </row>
    <row r="792">
      <c r="F792" s="45"/>
      <c r="G792" s="45"/>
      <c r="J792" s="44"/>
      <c r="K792" s="45"/>
      <c r="L792" s="45"/>
      <c r="O792" s="44"/>
      <c r="V792" s="44"/>
      <c r="Y792" s="49"/>
    </row>
    <row r="793">
      <c r="F793" s="45"/>
      <c r="G793" s="45"/>
      <c r="J793" s="44"/>
      <c r="K793" s="45"/>
      <c r="L793" s="45"/>
      <c r="O793" s="44"/>
      <c r="V793" s="44"/>
      <c r="Y793" s="49"/>
    </row>
    <row r="794">
      <c r="F794" s="45"/>
      <c r="G794" s="45"/>
      <c r="J794" s="44"/>
      <c r="K794" s="45"/>
      <c r="L794" s="45"/>
      <c r="O794" s="44"/>
      <c r="V794" s="44"/>
      <c r="Y794" s="49"/>
    </row>
    <row r="795">
      <c r="F795" s="45"/>
      <c r="G795" s="45"/>
      <c r="J795" s="44"/>
      <c r="K795" s="45"/>
      <c r="L795" s="45"/>
      <c r="O795" s="44"/>
      <c r="V795" s="44"/>
      <c r="Y795" s="49"/>
    </row>
    <row r="796">
      <c r="F796" s="45"/>
      <c r="G796" s="45"/>
      <c r="J796" s="44"/>
      <c r="K796" s="45"/>
      <c r="L796" s="45"/>
      <c r="O796" s="44"/>
      <c r="V796" s="44"/>
      <c r="Y796" s="49"/>
    </row>
    <row r="797">
      <c r="F797" s="45"/>
      <c r="G797" s="45"/>
      <c r="J797" s="44"/>
      <c r="K797" s="45"/>
      <c r="L797" s="45"/>
      <c r="O797" s="44"/>
      <c r="V797" s="44"/>
      <c r="Y797" s="49"/>
    </row>
    <row r="798">
      <c r="F798" s="45"/>
      <c r="G798" s="45"/>
      <c r="J798" s="44"/>
      <c r="K798" s="45"/>
      <c r="L798" s="45"/>
      <c r="O798" s="44"/>
      <c r="V798" s="44"/>
      <c r="Y798" s="49"/>
    </row>
    <row r="799">
      <c r="F799" s="45"/>
      <c r="G799" s="45"/>
      <c r="J799" s="44"/>
      <c r="K799" s="45"/>
      <c r="L799" s="45"/>
      <c r="O799" s="44"/>
      <c r="V799" s="44"/>
      <c r="Y799" s="49"/>
    </row>
    <row r="800">
      <c r="F800" s="45"/>
      <c r="G800" s="45"/>
      <c r="J800" s="44"/>
      <c r="K800" s="45"/>
      <c r="L800" s="45"/>
      <c r="O800" s="44"/>
      <c r="V800" s="44"/>
      <c r="Y800" s="49"/>
    </row>
    <row r="801">
      <c r="F801" s="45"/>
      <c r="G801" s="45"/>
      <c r="J801" s="44"/>
      <c r="K801" s="45"/>
      <c r="L801" s="45"/>
      <c r="O801" s="44"/>
      <c r="V801" s="44"/>
      <c r="Y801" s="49"/>
    </row>
    <row r="802">
      <c r="F802" s="45"/>
      <c r="G802" s="45"/>
      <c r="J802" s="44"/>
      <c r="K802" s="45"/>
      <c r="L802" s="45"/>
      <c r="O802" s="44"/>
      <c r="V802" s="44"/>
      <c r="Y802" s="49"/>
    </row>
    <row r="803">
      <c r="F803" s="45"/>
      <c r="G803" s="45"/>
      <c r="J803" s="44"/>
      <c r="K803" s="45"/>
      <c r="L803" s="45"/>
      <c r="O803" s="44"/>
      <c r="V803" s="44"/>
      <c r="Y803" s="49"/>
    </row>
    <row r="804">
      <c r="F804" s="45"/>
      <c r="G804" s="45"/>
      <c r="J804" s="44"/>
      <c r="K804" s="45"/>
      <c r="L804" s="45"/>
      <c r="O804" s="44"/>
      <c r="V804" s="44"/>
      <c r="Y804" s="49"/>
    </row>
    <row r="805">
      <c r="F805" s="45"/>
      <c r="G805" s="45"/>
      <c r="J805" s="44"/>
      <c r="K805" s="45"/>
      <c r="L805" s="45"/>
      <c r="O805" s="44"/>
      <c r="V805" s="44"/>
      <c r="Y805" s="49"/>
    </row>
    <row r="806">
      <c r="F806" s="45"/>
      <c r="G806" s="45"/>
      <c r="J806" s="44"/>
      <c r="K806" s="45"/>
      <c r="L806" s="45"/>
      <c r="O806" s="44"/>
      <c r="V806" s="44"/>
      <c r="Y806" s="49"/>
    </row>
    <row r="807">
      <c r="F807" s="45"/>
      <c r="G807" s="45"/>
      <c r="J807" s="44"/>
      <c r="K807" s="45"/>
      <c r="L807" s="45"/>
      <c r="O807" s="44"/>
      <c r="V807" s="44"/>
      <c r="Y807" s="49"/>
    </row>
    <row r="808">
      <c r="F808" s="45"/>
      <c r="G808" s="45"/>
      <c r="J808" s="44"/>
      <c r="K808" s="45"/>
      <c r="L808" s="45"/>
      <c r="O808" s="44"/>
      <c r="V808" s="44"/>
      <c r="Y808" s="49"/>
    </row>
    <row r="809">
      <c r="F809" s="45"/>
      <c r="G809" s="45"/>
      <c r="J809" s="44"/>
      <c r="K809" s="45"/>
      <c r="L809" s="45"/>
      <c r="O809" s="44"/>
      <c r="V809" s="44"/>
      <c r="Y809" s="49"/>
    </row>
    <row r="810">
      <c r="F810" s="45"/>
      <c r="G810" s="45"/>
      <c r="J810" s="44"/>
      <c r="K810" s="45"/>
      <c r="L810" s="45"/>
      <c r="O810" s="44"/>
      <c r="V810" s="44"/>
      <c r="Y810" s="49"/>
    </row>
    <row r="811">
      <c r="F811" s="45"/>
      <c r="G811" s="45"/>
      <c r="J811" s="44"/>
      <c r="K811" s="45"/>
      <c r="L811" s="45"/>
      <c r="O811" s="44"/>
      <c r="V811" s="44"/>
      <c r="Y811" s="49"/>
    </row>
    <row r="812">
      <c r="F812" s="45"/>
      <c r="G812" s="45"/>
      <c r="J812" s="44"/>
      <c r="K812" s="45"/>
      <c r="L812" s="45"/>
      <c r="O812" s="44"/>
      <c r="V812" s="44"/>
      <c r="Y812" s="49"/>
    </row>
    <row r="813">
      <c r="F813" s="45"/>
      <c r="G813" s="45"/>
      <c r="J813" s="44"/>
      <c r="K813" s="45"/>
      <c r="L813" s="45"/>
      <c r="O813" s="44"/>
      <c r="V813" s="44"/>
      <c r="Y813" s="49"/>
    </row>
    <row r="814">
      <c r="F814" s="45"/>
      <c r="G814" s="45"/>
      <c r="J814" s="44"/>
      <c r="K814" s="45"/>
      <c r="L814" s="45"/>
      <c r="O814" s="44"/>
      <c r="V814" s="44"/>
      <c r="Y814" s="49"/>
    </row>
    <row r="815">
      <c r="F815" s="45"/>
      <c r="G815" s="45"/>
      <c r="J815" s="44"/>
      <c r="K815" s="45"/>
      <c r="L815" s="45"/>
      <c r="O815" s="44"/>
      <c r="V815" s="44"/>
      <c r="Y815" s="49"/>
    </row>
    <row r="816">
      <c r="F816" s="45"/>
      <c r="G816" s="45"/>
      <c r="J816" s="44"/>
      <c r="K816" s="45"/>
      <c r="L816" s="45"/>
      <c r="O816" s="44"/>
      <c r="V816" s="44"/>
      <c r="Y816" s="49"/>
    </row>
    <row r="817">
      <c r="F817" s="45"/>
      <c r="G817" s="45"/>
      <c r="J817" s="44"/>
      <c r="K817" s="45"/>
      <c r="L817" s="45"/>
      <c r="O817" s="44"/>
      <c r="V817" s="44"/>
      <c r="Y817" s="49"/>
    </row>
    <row r="818">
      <c r="F818" s="45"/>
      <c r="G818" s="45"/>
      <c r="J818" s="44"/>
      <c r="K818" s="45"/>
      <c r="L818" s="45"/>
      <c r="O818" s="44"/>
      <c r="V818" s="44"/>
      <c r="Y818" s="49"/>
    </row>
    <row r="819">
      <c r="F819" s="45"/>
      <c r="G819" s="45"/>
      <c r="J819" s="44"/>
      <c r="K819" s="45"/>
      <c r="L819" s="45"/>
      <c r="O819" s="44"/>
      <c r="V819" s="44"/>
      <c r="Y819" s="49"/>
    </row>
    <row r="820">
      <c r="F820" s="45"/>
      <c r="G820" s="45"/>
      <c r="J820" s="44"/>
      <c r="K820" s="45"/>
      <c r="L820" s="45"/>
      <c r="O820" s="44"/>
      <c r="V820" s="44"/>
      <c r="Y820" s="49"/>
    </row>
    <row r="821">
      <c r="F821" s="45"/>
      <c r="G821" s="45"/>
      <c r="J821" s="44"/>
      <c r="K821" s="45"/>
      <c r="L821" s="45"/>
      <c r="O821" s="44"/>
      <c r="V821" s="44"/>
      <c r="Y821" s="49"/>
    </row>
    <row r="822">
      <c r="F822" s="45"/>
      <c r="G822" s="45"/>
      <c r="J822" s="44"/>
      <c r="K822" s="45"/>
      <c r="L822" s="45"/>
      <c r="O822" s="44"/>
      <c r="V822" s="44"/>
      <c r="Y822" s="49"/>
    </row>
    <row r="823">
      <c r="F823" s="45"/>
      <c r="G823" s="45"/>
      <c r="J823" s="44"/>
      <c r="K823" s="45"/>
      <c r="L823" s="45"/>
      <c r="O823" s="44"/>
      <c r="V823" s="44"/>
      <c r="Y823" s="49"/>
    </row>
    <row r="824">
      <c r="F824" s="45"/>
      <c r="G824" s="45"/>
      <c r="J824" s="44"/>
      <c r="K824" s="45"/>
      <c r="L824" s="45"/>
      <c r="O824" s="44"/>
      <c r="V824" s="44"/>
      <c r="Y824" s="49"/>
    </row>
    <row r="825">
      <c r="F825" s="45"/>
      <c r="G825" s="45"/>
      <c r="J825" s="44"/>
      <c r="K825" s="45"/>
      <c r="L825" s="45"/>
      <c r="O825" s="44"/>
      <c r="V825" s="44"/>
      <c r="Y825" s="49"/>
    </row>
    <row r="826">
      <c r="F826" s="45"/>
      <c r="G826" s="45"/>
      <c r="J826" s="44"/>
      <c r="K826" s="45"/>
      <c r="L826" s="45"/>
      <c r="O826" s="44"/>
      <c r="V826" s="44"/>
      <c r="Y826" s="49"/>
    </row>
    <row r="827">
      <c r="F827" s="45"/>
      <c r="G827" s="45"/>
      <c r="J827" s="44"/>
      <c r="K827" s="45"/>
      <c r="L827" s="45"/>
      <c r="O827" s="44"/>
      <c r="V827" s="44"/>
      <c r="Y827" s="49"/>
    </row>
    <row r="828">
      <c r="F828" s="45"/>
      <c r="G828" s="45"/>
      <c r="J828" s="44"/>
      <c r="K828" s="45"/>
      <c r="L828" s="45"/>
      <c r="O828" s="44"/>
      <c r="V828" s="44"/>
      <c r="Y828" s="49"/>
    </row>
    <row r="829">
      <c r="F829" s="45"/>
      <c r="G829" s="45"/>
      <c r="J829" s="44"/>
      <c r="K829" s="45"/>
      <c r="L829" s="45"/>
      <c r="O829" s="44"/>
      <c r="V829" s="44"/>
      <c r="Y829" s="49"/>
    </row>
    <row r="830">
      <c r="F830" s="45"/>
      <c r="G830" s="45"/>
      <c r="J830" s="44"/>
      <c r="K830" s="45"/>
      <c r="L830" s="45"/>
      <c r="O830" s="44"/>
      <c r="V830" s="44"/>
      <c r="Y830" s="49"/>
    </row>
    <row r="831">
      <c r="F831" s="45"/>
      <c r="G831" s="45"/>
      <c r="J831" s="44"/>
      <c r="K831" s="45"/>
      <c r="L831" s="45"/>
      <c r="O831" s="44"/>
      <c r="V831" s="44"/>
      <c r="Y831" s="49"/>
    </row>
    <row r="832">
      <c r="F832" s="45"/>
      <c r="G832" s="45"/>
      <c r="J832" s="44"/>
      <c r="K832" s="45"/>
      <c r="L832" s="45"/>
      <c r="O832" s="44"/>
      <c r="V832" s="44"/>
      <c r="Y832" s="49"/>
    </row>
    <row r="833">
      <c r="F833" s="45"/>
      <c r="G833" s="45"/>
      <c r="J833" s="44"/>
      <c r="K833" s="45"/>
      <c r="L833" s="45"/>
      <c r="O833" s="44"/>
      <c r="V833" s="44"/>
      <c r="Y833" s="49"/>
    </row>
    <row r="834">
      <c r="F834" s="45"/>
      <c r="G834" s="45"/>
      <c r="J834" s="44"/>
      <c r="K834" s="45"/>
      <c r="L834" s="45"/>
      <c r="O834" s="44"/>
      <c r="V834" s="44"/>
      <c r="Y834" s="49"/>
    </row>
    <row r="835">
      <c r="F835" s="45"/>
      <c r="G835" s="45"/>
      <c r="J835" s="44"/>
      <c r="K835" s="45"/>
      <c r="L835" s="45"/>
      <c r="O835" s="44"/>
      <c r="V835" s="44"/>
      <c r="Y835" s="49"/>
    </row>
    <row r="836">
      <c r="F836" s="45"/>
      <c r="G836" s="45"/>
      <c r="J836" s="44"/>
      <c r="K836" s="45"/>
      <c r="L836" s="45"/>
      <c r="O836" s="44"/>
      <c r="V836" s="44"/>
      <c r="Y836" s="49"/>
    </row>
    <row r="837">
      <c r="F837" s="45"/>
      <c r="G837" s="45"/>
      <c r="J837" s="44"/>
      <c r="K837" s="45"/>
      <c r="L837" s="45"/>
      <c r="O837" s="44"/>
      <c r="V837" s="44"/>
      <c r="Y837" s="49"/>
    </row>
    <row r="838">
      <c r="F838" s="45"/>
      <c r="G838" s="45"/>
      <c r="J838" s="44"/>
      <c r="K838" s="45"/>
      <c r="L838" s="45"/>
      <c r="O838" s="44"/>
      <c r="V838" s="44"/>
      <c r="Y838" s="49"/>
    </row>
    <row r="839">
      <c r="F839" s="45"/>
      <c r="G839" s="45"/>
      <c r="J839" s="44"/>
      <c r="K839" s="45"/>
      <c r="L839" s="45"/>
      <c r="O839" s="44"/>
      <c r="V839" s="44"/>
      <c r="Y839" s="49"/>
    </row>
    <row r="840">
      <c r="F840" s="45"/>
      <c r="G840" s="45"/>
      <c r="J840" s="44"/>
      <c r="K840" s="45"/>
      <c r="L840" s="45"/>
      <c r="O840" s="44"/>
      <c r="V840" s="44"/>
      <c r="Y840" s="49"/>
    </row>
    <row r="841">
      <c r="F841" s="45"/>
      <c r="G841" s="45"/>
      <c r="J841" s="44"/>
      <c r="K841" s="45"/>
      <c r="L841" s="45"/>
      <c r="O841" s="44"/>
      <c r="V841" s="44"/>
      <c r="Y841" s="49"/>
    </row>
    <row r="842">
      <c r="F842" s="45"/>
      <c r="G842" s="45"/>
      <c r="J842" s="44"/>
      <c r="K842" s="45"/>
      <c r="L842" s="45"/>
      <c r="O842" s="44"/>
      <c r="V842" s="44"/>
      <c r="Y842" s="49"/>
    </row>
    <row r="843">
      <c r="F843" s="45"/>
      <c r="G843" s="45"/>
      <c r="J843" s="44"/>
      <c r="K843" s="45"/>
      <c r="L843" s="45"/>
      <c r="O843" s="44"/>
      <c r="V843" s="44"/>
      <c r="Y843" s="49"/>
    </row>
    <row r="844">
      <c r="F844" s="45"/>
      <c r="G844" s="45"/>
      <c r="J844" s="44"/>
      <c r="K844" s="45"/>
      <c r="L844" s="45"/>
      <c r="O844" s="44"/>
      <c r="V844" s="44"/>
      <c r="Y844" s="49"/>
    </row>
    <row r="845">
      <c r="F845" s="45"/>
      <c r="G845" s="45"/>
      <c r="J845" s="44"/>
      <c r="K845" s="45"/>
      <c r="L845" s="45"/>
      <c r="O845" s="44"/>
      <c r="V845" s="44"/>
      <c r="Y845" s="49"/>
    </row>
    <row r="846">
      <c r="F846" s="45"/>
      <c r="G846" s="45"/>
      <c r="J846" s="44"/>
      <c r="K846" s="45"/>
      <c r="L846" s="45"/>
      <c r="O846" s="44"/>
      <c r="V846" s="44"/>
      <c r="Y846" s="49"/>
    </row>
    <row r="847">
      <c r="F847" s="45"/>
      <c r="G847" s="45"/>
      <c r="J847" s="44"/>
      <c r="K847" s="45"/>
      <c r="L847" s="45"/>
      <c r="O847" s="44"/>
      <c r="V847" s="44"/>
      <c r="Y847" s="49"/>
    </row>
    <row r="848">
      <c r="F848" s="45"/>
      <c r="G848" s="45"/>
      <c r="J848" s="44"/>
      <c r="K848" s="45"/>
      <c r="L848" s="45"/>
      <c r="O848" s="44"/>
      <c r="V848" s="44"/>
      <c r="Y848" s="49"/>
    </row>
    <row r="849">
      <c r="F849" s="45"/>
      <c r="G849" s="45"/>
      <c r="J849" s="44"/>
      <c r="K849" s="45"/>
      <c r="L849" s="45"/>
      <c r="O849" s="44"/>
      <c r="V849" s="44"/>
      <c r="Y849" s="49"/>
    </row>
    <row r="850">
      <c r="F850" s="45"/>
      <c r="G850" s="45"/>
      <c r="J850" s="44"/>
      <c r="K850" s="45"/>
      <c r="L850" s="45"/>
      <c r="O850" s="44"/>
      <c r="V850" s="44"/>
      <c r="Y850" s="49"/>
    </row>
    <row r="851">
      <c r="F851" s="45"/>
      <c r="G851" s="45"/>
      <c r="J851" s="44"/>
      <c r="K851" s="45"/>
      <c r="L851" s="45"/>
      <c r="O851" s="44"/>
      <c r="V851" s="44"/>
      <c r="Y851" s="49"/>
    </row>
    <row r="852">
      <c r="F852" s="45"/>
      <c r="G852" s="45"/>
      <c r="J852" s="44"/>
      <c r="K852" s="45"/>
      <c r="L852" s="45"/>
      <c r="O852" s="44"/>
      <c r="V852" s="44"/>
      <c r="Y852" s="49"/>
    </row>
    <row r="853">
      <c r="F853" s="45"/>
      <c r="G853" s="45"/>
      <c r="J853" s="44"/>
      <c r="K853" s="45"/>
      <c r="L853" s="45"/>
      <c r="O853" s="44"/>
      <c r="V853" s="44"/>
      <c r="Y853" s="49"/>
    </row>
    <row r="854">
      <c r="F854" s="45"/>
      <c r="G854" s="45"/>
      <c r="J854" s="44"/>
      <c r="K854" s="45"/>
      <c r="L854" s="45"/>
      <c r="O854" s="44"/>
      <c r="V854" s="44"/>
      <c r="Y854" s="49"/>
    </row>
    <row r="855">
      <c r="F855" s="45"/>
      <c r="G855" s="45"/>
      <c r="J855" s="44"/>
      <c r="K855" s="45"/>
      <c r="L855" s="45"/>
      <c r="O855" s="44"/>
      <c r="V855" s="44"/>
      <c r="Y855" s="49"/>
    </row>
    <row r="856">
      <c r="F856" s="45"/>
      <c r="G856" s="45"/>
      <c r="J856" s="44"/>
      <c r="K856" s="45"/>
      <c r="L856" s="45"/>
      <c r="O856" s="44"/>
      <c r="V856" s="44"/>
      <c r="Y856" s="49"/>
    </row>
    <row r="857">
      <c r="F857" s="45"/>
      <c r="G857" s="45"/>
      <c r="J857" s="44"/>
      <c r="K857" s="45"/>
      <c r="L857" s="45"/>
      <c r="O857" s="44"/>
      <c r="V857" s="44"/>
      <c r="Y857" s="49"/>
    </row>
    <row r="858">
      <c r="F858" s="45"/>
      <c r="G858" s="45"/>
      <c r="J858" s="44"/>
      <c r="K858" s="45"/>
      <c r="L858" s="45"/>
      <c r="O858" s="44"/>
      <c r="V858" s="44"/>
      <c r="Y858" s="49"/>
    </row>
    <row r="859">
      <c r="F859" s="45"/>
      <c r="G859" s="45"/>
      <c r="J859" s="44"/>
      <c r="K859" s="45"/>
      <c r="L859" s="45"/>
      <c r="O859" s="44"/>
      <c r="V859" s="44"/>
      <c r="Y859" s="49"/>
    </row>
    <row r="860">
      <c r="F860" s="45"/>
      <c r="G860" s="45"/>
      <c r="J860" s="44"/>
      <c r="K860" s="45"/>
      <c r="L860" s="45"/>
      <c r="O860" s="44"/>
      <c r="V860" s="44"/>
      <c r="Y860" s="49"/>
    </row>
    <row r="861">
      <c r="F861" s="45"/>
      <c r="G861" s="45"/>
      <c r="J861" s="44"/>
      <c r="K861" s="45"/>
      <c r="L861" s="45"/>
      <c r="O861" s="44"/>
      <c r="V861" s="44"/>
      <c r="Y861" s="49"/>
    </row>
    <row r="862">
      <c r="F862" s="45"/>
      <c r="G862" s="45"/>
      <c r="J862" s="44"/>
      <c r="K862" s="45"/>
      <c r="L862" s="45"/>
      <c r="O862" s="44"/>
      <c r="V862" s="44"/>
      <c r="Y862" s="49"/>
    </row>
    <row r="863">
      <c r="F863" s="45"/>
      <c r="G863" s="45"/>
      <c r="J863" s="44"/>
      <c r="K863" s="45"/>
      <c r="L863" s="45"/>
      <c r="O863" s="44"/>
      <c r="V863" s="44"/>
      <c r="Y863" s="49"/>
    </row>
    <row r="864">
      <c r="F864" s="45"/>
      <c r="G864" s="45"/>
      <c r="J864" s="44"/>
      <c r="K864" s="45"/>
      <c r="L864" s="45"/>
      <c r="O864" s="44"/>
      <c r="V864" s="44"/>
      <c r="Y864" s="49"/>
    </row>
    <row r="865">
      <c r="F865" s="45"/>
      <c r="G865" s="45"/>
      <c r="J865" s="44"/>
      <c r="K865" s="45"/>
      <c r="L865" s="45"/>
      <c r="O865" s="44"/>
      <c r="V865" s="44"/>
      <c r="Y865" s="49"/>
    </row>
    <row r="866">
      <c r="F866" s="45"/>
      <c r="G866" s="45"/>
      <c r="J866" s="44"/>
      <c r="K866" s="45"/>
      <c r="L866" s="45"/>
      <c r="O866" s="44"/>
      <c r="V866" s="44"/>
      <c r="Y866" s="49"/>
    </row>
    <row r="867">
      <c r="F867" s="45"/>
      <c r="G867" s="45"/>
      <c r="J867" s="44"/>
      <c r="K867" s="45"/>
      <c r="L867" s="45"/>
      <c r="O867" s="44"/>
      <c r="V867" s="44"/>
      <c r="Y867" s="49"/>
    </row>
    <row r="868">
      <c r="F868" s="45"/>
      <c r="G868" s="45"/>
      <c r="J868" s="44"/>
      <c r="K868" s="45"/>
      <c r="L868" s="45"/>
      <c r="O868" s="44"/>
      <c r="V868" s="44"/>
      <c r="Y868" s="49"/>
    </row>
    <row r="869">
      <c r="F869" s="45"/>
      <c r="G869" s="45"/>
      <c r="J869" s="44"/>
      <c r="K869" s="45"/>
      <c r="L869" s="45"/>
      <c r="O869" s="44"/>
      <c r="V869" s="44"/>
      <c r="Y869" s="49"/>
    </row>
    <row r="870">
      <c r="F870" s="45"/>
      <c r="G870" s="45"/>
      <c r="J870" s="44"/>
      <c r="K870" s="45"/>
      <c r="L870" s="45"/>
      <c r="O870" s="44"/>
      <c r="V870" s="44"/>
      <c r="Y870" s="49"/>
    </row>
    <row r="871">
      <c r="F871" s="45"/>
      <c r="G871" s="45"/>
      <c r="J871" s="44"/>
      <c r="K871" s="45"/>
      <c r="L871" s="45"/>
      <c r="O871" s="44"/>
      <c r="V871" s="44"/>
      <c r="Y871" s="49"/>
    </row>
    <row r="872">
      <c r="F872" s="45"/>
      <c r="G872" s="45"/>
      <c r="J872" s="44"/>
      <c r="K872" s="45"/>
      <c r="L872" s="45"/>
      <c r="O872" s="44"/>
      <c r="V872" s="44"/>
      <c r="Y872" s="49"/>
    </row>
    <row r="873">
      <c r="F873" s="45"/>
      <c r="G873" s="45"/>
      <c r="J873" s="44"/>
      <c r="K873" s="45"/>
      <c r="L873" s="45"/>
      <c r="O873" s="44"/>
      <c r="V873" s="44"/>
      <c r="Y873" s="49"/>
    </row>
    <row r="874">
      <c r="F874" s="45"/>
      <c r="G874" s="45"/>
      <c r="J874" s="44"/>
      <c r="K874" s="45"/>
      <c r="L874" s="45"/>
      <c r="O874" s="44"/>
      <c r="V874" s="44"/>
      <c r="Y874" s="49"/>
    </row>
    <row r="875">
      <c r="F875" s="45"/>
      <c r="G875" s="45"/>
      <c r="J875" s="44"/>
      <c r="K875" s="45"/>
      <c r="L875" s="45"/>
      <c r="O875" s="44"/>
      <c r="V875" s="44"/>
      <c r="Y875" s="49"/>
    </row>
    <row r="876">
      <c r="F876" s="45"/>
      <c r="G876" s="45"/>
      <c r="J876" s="44"/>
      <c r="K876" s="45"/>
      <c r="L876" s="45"/>
      <c r="O876" s="44"/>
      <c r="V876" s="44"/>
      <c r="Y876" s="49"/>
    </row>
    <row r="877">
      <c r="F877" s="45"/>
      <c r="G877" s="45"/>
      <c r="J877" s="44"/>
      <c r="K877" s="45"/>
      <c r="L877" s="45"/>
      <c r="O877" s="44"/>
      <c r="V877" s="44"/>
      <c r="Y877" s="49"/>
    </row>
    <row r="878">
      <c r="F878" s="45"/>
      <c r="G878" s="45"/>
      <c r="J878" s="44"/>
      <c r="K878" s="45"/>
      <c r="L878" s="45"/>
      <c r="O878" s="44"/>
      <c r="V878" s="44"/>
      <c r="Y878" s="49"/>
    </row>
    <row r="879">
      <c r="F879" s="45"/>
      <c r="G879" s="45"/>
      <c r="J879" s="44"/>
      <c r="K879" s="45"/>
      <c r="L879" s="45"/>
      <c r="O879" s="44"/>
      <c r="V879" s="44"/>
      <c r="Y879" s="49"/>
    </row>
    <row r="880">
      <c r="F880" s="45"/>
      <c r="G880" s="45"/>
      <c r="J880" s="44"/>
      <c r="K880" s="45"/>
      <c r="L880" s="45"/>
      <c r="O880" s="44"/>
      <c r="V880" s="44"/>
      <c r="Y880" s="49"/>
    </row>
    <row r="881">
      <c r="F881" s="45"/>
      <c r="G881" s="45"/>
      <c r="J881" s="44"/>
      <c r="K881" s="45"/>
      <c r="L881" s="45"/>
      <c r="O881" s="44"/>
      <c r="V881" s="44"/>
      <c r="Y881" s="49"/>
    </row>
    <row r="882">
      <c r="F882" s="45"/>
      <c r="G882" s="45"/>
      <c r="J882" s="44"/>
      <c r="K882" s="45"/>
      <c r="L882" s="45"/>
      <c r="O882" s="44"/>
      <c r="V882" s="44"/>
      <c r="Y882" s="49"/>
    </row>
    <row r="883">
      <c r="F883" s="45"/>
      <c r="G883" s="45"/>
      <c r="J883" s="44"/>
      <c r="K883" s="45"/>
      <c r="L883" s="45"/>
      <c r="O883" s="44"/>
      <c r="V883" s="44"/>
      <c r="Y883" s="49"/>
    </row>
    <row r="884">
      <c r="F884" s="45"/>
      <c r="G884" s="45"/>
      <c r="J884" s="44"/>
      <c r="K884" s="45"/>
      <c r="L884" s="45"/>
      <c r="O884" s="44"/>
      <c r="V884" s="44"/>
      <c r="Y884" s="49"/>
    </row>
    <row r="885">
      <c r="F885" s="45"/>
      <c r="G885" s="45"/>
      <c r="J885" s="44"/>
      <c r="K885" s="45"/>
      <c r="L885" s="45"/>
      <c r="O885" s="44"/>
      <c r="V885" s="44"/>
      <c r="Y885" s="49"/>
    </row>
    <row r="886">
      <c r="F886" s="45"/>
      <c r="G886" s="45"/>
      <c r="J886" s="44"/>
      <c r="K886" s="45"/>
      <c r="L886" s="45"/>
      <c r="O886" s="44"/>
      <c r="V886" s="44"/>
      <c r="Y886" s="49"/>
    </row>
    <row r="887">
      <c r="F887" s="45"/>
      <c r="G887" s="45"/>
      <c r="J887" s="44"/>
      <c r="K887" s="45"/>
      <c r="L887" s="45"/>
      <c r="O887" s="44"/>
      <c r="V887" s="44"/>
      <c r="Y887" s="49"/>
    </row>
    <row r="888">
      <c r="F888" s="45"/>
      <c r="G888" s="45"/>
      <c r="J888" s="44"/>
      <c r="K888" s="45"/>
      <c r="L888" s="45"/>
      <c r="O888" s="44"/>
      <c r="V888" s="44"/>
      <c r="Y888" s="49"/>
    </row>
    <row r="889">
      <c r="F889" s="45"/>
      <c r="G889" s="45"/>
      <c r="J889" s="44"/>
      <c r="K889" s="45"/>
      <c r="L889" s="45"/>
      <c r="O889" s="44"/>
      <c r="V889" s="44"/>
      <c r="Y889" s="49"/>
    </row>
    <row r="890">
      <c r="F890" s="45"/>
      <c r="G890" s="45"/>
      <c r="J890" s="44"/>
      <c r="K890" s="45"/>
      <c r="L890" s="45"/>
      <c r="O890" s="44"/>
      <c r="V890" s="44"/>
      <c r="Y890" s="49"/>
    </row>
    <row r="891">
      <c r="F891" s="45"/>
      <c r="G891" s="45"/>
      <c r="J891" s="44"/>
      <c r="K891" s="45"/>
      <c r="L891" s="45"/>
      <c r="O891" s="44"/>
      <c r="V891" s="44"/>
      <c r="Y891" s="49"/>
    </row>
    <row r="892">
      <c r="F892" s="45"/>
      <c r="G892" s="45"/>
      <c r="J892" s="44"/>
      <c r="K892" s="45"/>
      <c r="L892" s="45"/>
      <c r="O892" s="44"/>
      <c r="V892" s="44"/>
      <c r="Y892" s="49"/>
    </row>
    <row r="893">
      <c r="F893" s="45"/>
      <c r="G893" s="45"/>
      <c r="J893" s="44"/>
      <c r="K893" s="45"/>
      <c r="L893" s="45"/>
      <c r="O893" s="44"/>
      <c r="V893" s="44"/>
      <c r="Y893" s="49"/>
    </row>
    <row r="894">
      <c r="F894" s="45"/>
      <c r="G894" s="45"/>
      <c r="J894" s="44"/>
      <c r="K894" s="45"/>
      <c r="L894" s="45"/>
      <c r="O894" s="44"/>
      <c r="V894" s="44"/>
      <c r="Y894" s="49"/>
    </row>
    <row r="895">
      <c r="F895" s="45"/>
      <c r="G895" s="45"/>
      <c r="J895" s="44"/>
      <c r="K895" s="45"/>
      <c r="L895" s="45"/>
      <c r="O895" s="44"/>
      <c r="V895" s="44"/>
      <c r="Y895" s="49"/>
    </row>
    <row r="896">
      <c r="F896" s="45"/>
      <c r="G896" s="45"/>
      <c r="J896" s="44"/>
      <c r="K896" s="45"/>
      <c r="L896" s="45"/>
      <c r="O896" s="44"/>
      <c r="V896" s="44"/>
      <c r="Y896" s="49"/>
    </row>
    <row r="897">
      <c r="F897" s="45"/>
      <c r="G897" s="45"/>
      <c r="J897" s="44"/>
      <c r="K897" s="45"/>
      <c r="L897" s="45"/>
      <c r="O897" s="44"/>
      <c r="V897" s="44"/>
      <c r="Y897" s="49"/>
    </row>
    <row r="898">
      <c r="F898" s="45"/>
      <c r="G898" s="45"/>
      <c r="J898" s="44"/>
      <c r="K898" s="45"/>
      <c r="L898" s="45"/>
      <c r="O898" s="44"/>
      <c r="V898" s="44"/>
      <c r="Y898" s="49"/>
    </row>
    <row r="899">
      <c r="F899" s="45"/>
      <c r="G899" s="45"/>
      <c r="J899" s="44"/>
      <c r="K899" s="45"/>
      <c r="L899" s="45"/>
      <c r="O899" s="44"/>
      <c r="V899" s="44"/>
      <c r="Y899" s="49"/>
    </row>
    <row r="900">
      <c r="F900" s="45"/>
      <c r="G900" s="45"/>
      <c r="J900" s="44"/>
      <c r="K900" s="45"/>
      <c r="L900" s="45"/>
      <c r="O900" s="44"/>
      <c r="V900" s="44"/>
      <c r="Y900" s="49"/>
    </row>
    <row r="901">
      <c r="F901" s="45"/>
      <c r="G901" s="45"/>
      <c r="J901" s="44"/>
      <c r="K901" s="45"/>
      <c r="L901" s="45"/>
      <c r="O901" s="44"/>
      <c r="V901" s="44"/>
      <c r="Y901" s="49"/>
    </row>
    <row r="902">
      <c r="F902" s="45"/>
      <c r="G902" s="45"/>
      <c r="J902" s="44"/>
      <c r="K902" s="45"/>
      <c r="L902" s="45"/>
      <c r="O902" s="44"/>
      <c r="V902" s="44"/>
      <c r="Y902" s="49"/>
    </row>
    <row r="903">
      <c r="F903" s="45"/>
      <c r="G903" s="45"/>
      <c r="J903" s="44"/>
      <c r="K903" s="45"/>
      <c r="L903" s="45"/>
      <c r="O903" s="44"/>
      <c r="V903" s="44"/>
      <c r="Y903" s="49"/>
    </row>
    <row r="904">
      <c r="F904" s="45"/>
      <c r="G904" s="45"/>
      <c r="J904" s="44"/>
      <c r="K904" s="45"/>
      <c r="L904" s="45"/>
      <c r="O904" s="44"/>
      <c r="V904" s="44"/>
      <c r="Y904" s="49"/>
    </row>
    <row r="905">
      <c r="F905" s="45"/>
      <c r="G905" s="45"/>
      <c r="J905" s="44"/>
      <c r="K905" s="45"/>
      <c r="L905" s="45"/>
      <c r="O905" s="44"/>
      <c r="V905" s="44"/>
      <c r="Y905" s="49"/>
    </row>
    <row r="906">
      <c r="F906" s="45"/>
      <c r="G906" s="45"/>
      <c r="J906" s="44"/>
      <c r="K906" s="45"/>
      <c r="L906" s="45"/>
      <c r="O906" s="44"/>
      <c r="V906" s="44"/>
      <c r="Y906" s="49"/>
    </row>
    <row r="907">
      <c r="F907" s="45"/>
      <c r="G907" s="45"/>
      <c r="J907" s="44"/>
      <c r="K907" s="45"/>
      <c r="L907" s="45"/>
      <c r="O907" s="44"/>
      <c r="V907" s="44"/>
      <c r="Y907" s="49"/>
    </row>
    <row r="908">
      <c r="F908" s="45"/>
      <c r="G908" s="45"/>
      <c r="J908" s="44"/>
      <c r="K908" s="45"/>
      <c r="L908" s="45"/>
      <c r="O908" s="44"/>
      <c r="V908" s="44"/>
      <c r="Y908" s="49"/>
    </row>
    <row r="909">
      <c r="F909" s="45"/>
      <c r="G909" s="45"/>
      <c r="J909" s="44"/>
      <c r="K909" s="45"/>
      <c r="L909" s="45"/>
      <c r="O909" s="44"/>
      <c r="V909" s="44"/>
      <c r="Y909" s="49"/>
    </row>
    <row r="910">
      <c r="F910" s="45"/>
      <c r="G910" s="45"/>
      <c r="J910" s="44"/>
      <c r="K910" s="45"/>
      <c r="L910" s="45"/>
      <c r="O910" s="44"/>
      <c r="V910" s="44"/>
      <c r="Y910" s="49"/>
    </row>
    <row r="911">
      <c r="F911" s="45"/>
      <c r="G911" s="45"/>
      <c r="J911" s="44"/>
      <c r="K911" s="45"/>
      <c r="L911" s="45"/>
      <c r="O911" s="44"/>
      <c r="V911" s="44"/>
      <c r="Y911" s="49"/>
    </row>
    <row r="912">
      <c r="F912" s="45"/>
      <c r="G912" s="45"/>
      <c r="J912" s="44"/>
      <c r="K912" s="45"/>
      <c r="L912" s="45"/>
      <c r="O912" s="44"/>
      <c r="V912" s="44"/>
      <c r="Y912" s="49"/>
    </row>
    <row r="913">
      <c r="F913" s="45"/>
      <c r="G913" s="45"/>
      <c r="J913" s="44"/>
      <c r="K913" s="45"/>
      <c r="L913" s="45"/>
      <c r="O913" s="44"/>
      <c r="V913" s="44"/>
      <c r="Y913" s="49"/>
    </row>
    <row r="914">
      <c r="F914" s="45"/>
      <c r="G914" s="45"/>
      <c r="J914" s="44"/>
      <c r="K914" s="45"/>
      <c r="L914" s="45"/>
      <c r="O914" s="44"/>
      <c r="V914" s="44"/>
      <c r="Y914" s="49"/>
    </row>
    <row r="915">
      <c r="F915" s="45"/>
      <c r="G915" s="45"/>
      <c r="J915" s="44"/>
      <c r="K915" s="45"/>
      <c r="L915" s="45"/>
      <c r="O915" s="44"/>
      <c r="V915" s="44"/>
      <c r="Y915" s="49"/>
    </row>
    <row r="916">
      <c r="F916" s="45"/>
      <c r="G916" s="45"/>
      <c r="J916" s="44"/>
      <c r="K916" s="45"/>
      <c r="L916" s="45"/>
      <c r="O916" s="44"/>
      <c r="V916" s="44"/>
      <c r="Y916" s="49"/>
    </row>
    <row r="917">
      <c r="F917" s="45"/>
      <c r="G917" s="45"/>
      <c r="J917" s="44"/>
      <c r="K917" s="45"/>
      <c r="L917" s="45"/>
      <c r="O917" s="44"/>
      <c r="V917" s="44"/>
      <c r="Y917" s="49"/>
    </row>
    <row r="918">
      <c r="F918" s="45"/>
      <c r="G918" s="45"/>
      <c r="J918" s="44"/>
      <c r="K918" s="45"/>
      <c r="L918" s="45"/>
      <c r="O918" s="44"/>
      <c r="V918" s="44"/>
      <c r="Y918" s="49"/>
    </row>
    <row r="919">
      <c r="F919" s="45"/>
      <c r="G919" s="45"/>
      <c r="J919" s="44"/>
      <c r="K919" s="45"/>
      <c r="L919" s="45"/>
      <c r="O919" s="44"/>
      <c r="V919" s="44"/>
      <c r="Y919" s="49"/>
    </row>
    <row r="920">
      <c r="F920" s="45"/>
      <c r="G920" s="45"/>
      <c r="J920" s="44"/>
      <c r="K920" s="45"/>
      <c r="L920" s="45"/>
      <c r="O920" s="44"/>
      <c r="V920" s="44"/>
      <c r="Y920" s="49"/>
    </row>
    <row r="921">
      <c r="F921" s="45"/>
      <c r="G921" s="45"/>
      <c r="J921" s="44"/>
      <c r="K921" s="45"/>
      <c r="L921" s="45"/>
      <c r="O921" s="44"/>
      <c r="V921" s="44"/>
      <c r="Y921" s="49"/>
    </row>
    <row r="922">
      <c r="F922" s="45"/>
      <c r="G922" s="45"/>
      <c r="J922" s="44"/>
      <c r="K922" s="45"/>
      <c r="L922" s="45"/>
      <c r="O922" s="44"/>
      <c r="V922" s="44"/>
      <c r="Y922" s="49"/>
    </row>
    <row r="923">
      <c r="F923" s="45"/>
      <c r="G923" s="45"/>
      <c r="J923" s="44"/>
      <c r="K923" s="45"/>
      <c r="L923" s="45"/>
      <c r="O923" s="44"/>
      <c r="V923" s="44"/>
      <c r="Y923" s="49"/>
    </row>
    <row r="924">
      <c r="F924" s="45"/>
      <c r="G924" s="45"/>
      <c r="J924" s="44"/>
      <c r="K924" s="45"/>
      <c r="L924" s="45"/>
      <c r="O924" s="44"/>
      <c r="V924" s="44"/>
      <c r="Y924" s="49"/>
    </row>
    <row r="925">
      <c r="F925" s="45"/>
      <c r="G925" s="45"/>
      <c r="J925" s="44"/>
      <c r="K925" s="45"/>
      <c r="L925" s="45"/>
      <c r="O925" s="44"/>
      <c r="V925" s="44"/>
      <c r="Y925" s="49"/>
    </row>
    <row r="926">
      <c r="F926" s="45"/>
      <c r="G926" s="45"/>
      <c r="J926" s="44"/>
      <c r="K926" s="45"/>
      <c r="L926" s="45"/>
      <c r="O926" s="44"/>
      <c r="V926" s="44"/>
      <c r="Y926" s="49"/>
    </row>
    <row r="927">
      <c r="F927" s="45"/>
      <c r="G927" s="45"/>
      <c r="J927" s="44"/>
      <c r="K927" s="45"/>
      <c r="L927" s="45"/>
      <c r="O927" s="44"/>
      <c r="V927" s="44"/>
      <c r="Y927" s="49"/>
    </row>
    <row r="928">
      <c r="F928" s="45"/>
      <c r="G928" s="45"/>
      <c r="J928" s="44"/>
      <c r="K928" s="45"/>
      <c r="L928" s="45"/>
      <c r="O928" s="44"/>
      <c r="V928" s="44"/>
      <c r="Y928" s="49"/>
    </row>
    <row r="929">
      <c r="F929" s="45"/>
      <c r="G929" s="45"/>
      <c r="J929" s="44"/>
      <c r="K929" s="45"/>
      <c r="L929" s="45"/>
      <c r="O929" s="44"/>
      <c r="V929" s="44"/>
      <c r="Y929" s="49"/>
    </row>
    <row r="930">
      <c r="F930" s="45"/>
      <c r="G930" s="45"/>
      <c r="J930" s="44"/>
      <c r="K930" s="45"/>
      <c r="L930" s="45"/>
      <c r="O930" s="44"/>
      <c r="V930" s="44"/>
      <c r="Y930" s="49"/>
    </row>
    <row r="931">
      <c r="F931" s="45"/>
      <c r="G931" s="45"/>
      <c r="J931" s="44"/>
      <c r="K931" s="45"/>
      <c r="L931" s="45"/>
      <c r="O931" s="44"/>
      <c r="V931" s="44"/>
      <c r="Y931" s="49"/>
    </row>
    <row r="932">
      <c r="F932" s="45"/>
      <c r="G932" s="45"/>
      <c r="J932" s="44"/>
      <c r="K932" s="45"/>
      <c r="L932" s="45"/>
      <c r="O932" s="44"/>
      <c r="V932" s="44"/>
      <c r="Y932" s="49"/>
    </row>
    <row r="933">
      <c r="F933" s="45"/>
      <c r="G933" s="45"/>
      <c r="J933" s="44"/>
      <c r="K933" s="45"/>
      <c r="L933" s="45"/>
      <c r="O933" s="44"/>
      <c r="V933" s="44"/>
      <c r="Y933" s="49"/>
    </row>
    <row r="934">
      <c r="F934" s="45"/>
      <c r="G934" s="45"/>
      <c r="J934" s="44"/>
      <c r="K934" s="45"/>
      <c r="L934" s="45"/>
      <c r="O934" s="44"/>
      <c r="V934" s="44"/>
      <c r="Y934" s="49"/>
    </row>
    <row r="935">
      <c r="F935" s="45"/>
      <c r="G935" s="45"/>
      <c r="J935" s="44"/>
      <c r="K935" s="45"/>
      <c r="L935" s="45"/>
      <c r="O935" s="44"/>
      <c r="V935" s="44"/>
      <c r="Y935" s="49"/>
    </row>
    <row r="936">
      <c r="F936" s="45"/>
      <c r="G936" s="45"/>
      <c r="J936" s="44"/>
      <c r="K936" s="45"/>
      <c r="L936" s="45"/>
      <c r="O936" s="44"/>
      <c r="V936" s="44"/>
      <c r="Y936" s="49"/>
    </row>
    <row r="937">
      <c r="F937" s="45"/>
      <c r="G937" s="45"/>
      <c r="J937" s="44"/>
      <c r="K937" s="45"/>
      <c r="L937" s="45"/>
      <c r="O937" s="44"/>
      <c r="V937" s="44"/>
      <c r="Y937" s="49"/>
    </row>
    <row r="938">
      <c r="F938" s="45"/>
      <c r="G938" s="45"/>
      <c r="J938" s="44"/>
      <c r="K938" s="45"/>
      <c r="L938" s="45"/>
      <c r="O938" s="44"/>
      <c r="V938" s="44"/>
      <c r="Y938" s="49"/>
    </row>
    <row r="939">
      <c r="F939" s="45"/>
      <c r="G939" s="45"/>
      <c r="J939" s="44"/>
      <c r="K939" s="45"/>
      <c r="L939" s="45"/>
      <c r="O939" s="44"/>
      <c r="V939" s="44"/>
      <c r="Y939" s="49"/>
    </row>
    <row r="940">
      <c r="F940" s="45"/>
      <c r="G940" s="45"/>
      <c r="J940" s="44"/>
      <c r="K940" s="45"/>
      <c r="L940" s="45"/>
      <c r="O940" s="44"/>
      <c r="V940" s="44"/>
      <c r="Y940" s="49"/>
    </row>
    <row r="941">
      <c r="F941" s="45"/>
      <c r="G941" s="45"/>
      <c r="J941" s="44"/>
      <c r="K941" s="45"/>
      <c r="L941" s="45"/>
      <c r="O941" s="44"/>
      <c r="V941" s="44"/>
      <c r="Y941" s="49"/>
    </row>
    <row r="942">
      <c r="F942" s="45"/>
      <c r="G942" s="45"/>
      <c r="J942" s="44"/>
      <c r="K942" s="45"/>
      <c r="L942" s="45"/>
      <c r="O942" s="44"/>
      <c r="V942" s="44"/>
      <c r="Y942" s="49"/>
    </row>
    <row r="943">
      <c r="F943" s="45"/>
      <c r="G943" s="45"/>
      <c r="J943" s="44"/>
      <c r="K943" s="45"/>
      <c r="L943" s="45"/>
      <c r="O943" s="44"/>
      <c r="V943" s="44"/>
      <c r="Y943" s="49"/>
    </row>
    <row r="944">
      <c r="F944" s="45"/>
      <c r="G944" s="45"/>
      <c r="J944" s="44"/>
      <c r="K944" s="45"/>
      <c r="L944" s="45"/>
      <c r="O944" s="44"/>
      <c r="V944" s="44"/>
      <c r="Y944" s="49"/>
    </row>
    <row r="945">
      <c r="F945" s="45"/>
      <c r="G945" s="45"/>
      <c r="J945" s="44"/>
      <c r="K945" s="45"/>
      <c r="L945" s="45"/>
      <c r="O945" s="44"/>
      <c r="V945" s="44"/>
      <c r="Y945" s="49"/>
    </row>
    <row r="946">
      <c r="F946" s="45"/>
      <c r="G946" s="45"/>
      <c r="J946" s="44"/>
      <c r="K946" s="45"/>
      <c r="L946" s="45"/>
      <c r="O946" s="44"/>
      <c r="V946" s="44"/>
      <c r="Y946" s="49"/>
    </row>
    <row r="947">
      <c r="F947" s="45"/>
      <c r="G947" s="45"/>
      <c r="J947" s="44"/>
      <c r="K947" s="45"/>
      <c r="L947" s="45"/>
      <c r="O947" s="44"/>
      <c r="V947" s="44"/>
      <c r="Y947" s="49"/>
    </row>
    <row r="948">
      <c r="F948" s="45"/>
      <c r="G948" s="45"/>
      <c r="J948" s="44"/>
      <c r="K948" s="45"/>
      <c r="L948" s="45"/>
      <c r="O948" s="44"/>
      <c r="V948" s="44"/>
      <c r="Y948" s="49"/>
    </row>
    <row r="949">
      <c r="F949" s="45"/>
      <c r="G949" s="45"/>
      <c r="J949" s="44"/>
      <c r="K949" s="45"/>
      <c r="L949" s="45"/>
      <c r="O949" s="44"/>
      <c r="V949" s="44"/>
      <c r="Y949" s="49"/>
    </row>
    <row r="950">
      <c r="F950" s="45"/>
      <c r="G950" s="45"/>
      <c r="J950" s="44"/>
      <c r="K950" s="45"/>
      <c r="L950" s="45"/>
      <c r="O950" s="44"/>
      <c r="V950" s="44"/>
      <c r="Y950" s="49"/>
    </row>
    <row r="951">
      <c r="F951" s="45"/>
      <c r="G951" s="45"/>
      <c r="J951" s="44"/>
      <c r="K951" s="45"/>
      <c r="L951" s="45"/>
      <c r="O951" s="44"/>
      <c r="V951" s="44"/>
      <c r="Y951" s="49"/>
    </row>
    <row r="952">
      <c r="F952" s="45"/>
      <c r="G952" s="45"/>
      <c r="J952" s="44"/>
      <c r="K952" s="45"/>
      <c r="L952" s="45"/>
      <c r="O952" s="44"/>
      <c r="V952" s="44"/>
      <c r="Y952" s="49"/>
    </row>
    <row r="953">
      <c r="F953" s="45"/>
      <c r="G953" s="45"/>
      <c r="J953" s="44"/>
      <c r="K953" s="45"/>
      <c r="L953" s="45"/>
      <c r="O953" s="44"/>
      <c r="V953" s="44"/>
      <c r="Y953" s="49"/>
    </row>
    <row r="954">
      <c r="F954" s="45"/>
      <c r="G954" s="45"/>
      <c r="J954" s="44"/>
      <c r="K954" s="45"/>
      <c r="L954" s="45"/>
      <c r="O954" s="44"/>
      <c r="V954" s="44"/>
      <c r="Y954" s="49"/>
    </row>
    <row r="955">
      <c r="F955" s="45"/>
      <c r="G955" s="45"/>
      <c r="J955" s="44"/>
      <c r="K955" s="45"/>
      <c r="L955" s="45"/>
      <c r="O955" s="44"/>
      <c r="V955" s="44"/>
      <c r="Y955" s="49"/>
    </row>
    <row r="956">
      <c r="F956" s="45"/>
      <c r="G956" s="45"/>
      <c r="J956" s="44"/>
      <c r="K956" s="45"/>
      <c r="L956" s="45"/>
      <c r="O956" s="44"/>
      <c r="V956" s="44"/>
      <c r="Y956" s="49"/>
    </row>
    <row r="957">
      <c r="F957" s="45"/>
      <c r="G957" s="45"/>
      <c r="J957" s="44"/>
      <c r="K957" s="45"/>
      <c r="L957" s="45"/>
      <c r="O957" s="44"/>
      <c r="V957" s="44"/>
      <c r="Y957" s="49"/>
    </row>
    <row r="958">
      <c r="F958" s="45"/>
      <c r="G958" s="45"/>
      <c r="J958" s="44"/>
      <c r="K958" s="45"/>
      <c r="L958" s="45"/>
      <c r="O958" s="44"/>
      <c r="V958" s="44"/>
      <c r="Y958" s="49"/>
    </row>
    <row r="959">
      <c r="F959" s="45"/>
      <c r="G959" s="45"/>
      <c r="J959" s="44"/>
      <c r="K959" s="45"/>
      <c r="L959" s="45"/>
      <c r="O959" s="44"/>
      <c r="V959" s="44"/>
      <c r="Y959" s="49"/>
    </row>
    <row r="960">
      <c r="F960" s="45"/>
      <c r="G960" s="45"/>
      <c r="J960" s="44"/>
      <c r="K960" s="45"/>
      <c r="L960" s="45"/>
      <c r="O960" s="44"/>
      <c r="V960" s="44"/>
      <c r="Y960" s="49"/>
    </row>
    <row r="961">
      <c r="F961" s="45"/>
      <c r="G961" s="45"/>
      <c r="J961" s="44"/>
      <c r="K961" s="45"/>
      <c r="L961" s="45"/>
      <c r="O961" s="44"/>
      <c r="V961" s="44"/>
      <c r="Y961" s="49"/>
    </row>
    <row r="962">
      <c r="F962" s="45"/>
      <c r="G962" s="45"/>
      <c r="J962" s="44"/>
      <c r="K962" s="45"/>
      <c r="L962" s="45"/>
      <c r="O962" s="44"/>
      <c r="V962" s="44"/>
      <c r="Y962" s="49"/>
    </row>
    <row r="963">
      <c r="F963" s="45"/>
      <c r="G963" s="45"/>
      <c r="J963" s="44"/>
      <c r="K963" s="45"/>
      <c r="L963" s="45"/>
      <c r="O963" s="44"/>
      <c r="V963" s="44"/>
      <c r="Y963" s="49"/>
    </row>
    <row r="964">
      <c r="F964" s="45"/>
      <c r="G964" s="45"/>
      <c r="J964" s="44"/>
      <c r="K964" s="45"/>
      <c r="L964" s="45"/>
      <c r="O964" s="44"/>
      <c r="V964" s="44"/>
      <c r="Y964" s="49"/>
    </row>
    <row r="965">
      <c r="F965" s="45"/>
      <c r="G965" s="45"/>
      <c r="J965" s="44"/>
      <c r="K965" s="45"/>
      <c r="L965" s="45"/>
      <c r="O965" s="44"/>
      <c r="V965" s="44"/>
      <c r="Y965" s="49"/>
    </row>
    <row r="966">
      <c r="F966" s="45"/>
      <c r="G966" s="45"/>
      <c r="J966" s="44"/>
      <c r="K966" s="45"/>
      <c r="L966" s="45"/>
      <c r="O966" s="44"/>
      <c r="V966" s="44"/>
      <c r="Y966" s="49"/>
    </row>
    <row r="967">
      <c r="F967" s="45"/>
      <c r="G967" s="45"/>
      <c r="J967" s="44"/>
      <c r="K967" s="45"/>
      <c r="L967" s="45"/>
      <c r="O967" s="44"/>
      <c r="V967" s="44"/>
      <c r="Y967" s="49"/>
    </row>
    <row r="968">
      <c r="F968" s="45"/>
      <c r="G968" s="45"/>
      <c r="J968" s="44"/>
      <c r="K968" s="45"/>
      <c r="L968" s="45"/>
      <c r="O968" s="44"/>
      <c r="V968" s="44"/>
      <c r="Y968" s="49"/>
    </row>
    <row r="969">
      <c r="F969" s="45"/>
      <c r="G969" s="45"/>
      <c r="J969" s="44"/>
      <c r="K969" s="45"/>
      <c r="L969" s="45"/>
      <c r="O969" s="44"/>
      <c r="V969" s="44"/>
      <c r="Y969" s="49"/>
    </row>
    <row r="970">
      <c r="F970" s="45"/>
      <c r="G970" s="45"/>
      <c r="J970" s="44"/>
      <c r="K970" s="45"/>
      <c r="L970" s="45"/>
      <c r="O970" s="44"/>
      <c r="V970" s="44"/>
      <c r="Y970" s="49"/>
    </row>
    <row r="971">
      <c r="F971" s="45"/>
      <c r="G971" s="45"/>
      <c r="J971" s="44"/>
      <c r="K971" s="45"/>
      <c r="L971" s="45"/>
      <c r="O971" s="44"/>
      <c r="V971" s="44"/>
      <c r="Y971" s="49"/>
    </row>
    <row r="972">
      <c r="F972" s="45"/>
      <c r="G972" s="45"/>
      <c r="J972" s="44"/>
      <c r="K972" s="45"/>
      <c r="L972" s="45"/>
      <c r="O972" s="44"/>
      <c r="V972" s="44"/>
      <c r="Y972" s="49"/>
    </row>
    <row r="973">
      <c r="F973" s="45"/>
      <c r="G973" s="45"/>
      <c r="J973" s="44"/>
      <c r="K973" s="45"/>
      <c r="L973" s="45"/>
      <c r="O973" s="44"/>
      <c r="V973" s="44"/>
      <c r="Y973" s="49"/>
    </row>
    <row r="974">
      <c r="F974" s="45"/>
      <c r="G974" s="45"/>
      <c r="J974" s="44"/>
      <c r="K974" s="45"/>
      <c r="L974" s="45"/>
      <c r="O974" s="44"/>
      <c r="V974" s="44"/>
      <c r="Y974" s="49"/>
    </row>
    <row r="975">
      <c r="F975" s="45"/>
      <c r="G975" s="45"/>
      <c r="J975" s="44"/>
      <c r="K975" s="45"/>
      <c r="L975" s="45"/>
      <c r="O975" s="44"/>
      <c r="V975" s="44"/>
      <c r="Y975" s="49"/>
    </row>
    <row r="976">
      <c r="F976" s="45"/>
      <c r="G976" s="45"/>
      <c r="J976" s="44"/>
      <c r="K976" s="45"/>
      <c r="L976" s="45"/>
      <c r="O976" s="44"/>
      <c r="V976" s="44"/>
      <c r="Y976" s="49"/>
    </row>
    <row r="977">
      <c r="F977" s="45"/>
      <c r="G977" s="45"/>
      <c r="J977" s="44"/>
      <c r="K977" s="45"/>
      <c r="L977" s="45"/>
      <c r="O977" s="44"/>
      <c r="V977" s="44"/>
      <c r="Y977" s="49"/>
    </row>
    <row r="978">
      <c r="F978" s="45"/>
      <c r="G978" s="45"/>
      <c r="J978" s="44"/>
      <c r="K978" s="45"/>
      <c r="L978" s="45"/>
      <c r="O978" s="44"/>
      <c r="V978" s="44"/>
      <c r="Y978" s="49"/>
    </row>
    <row r="979">
      <c r="F979" s="45"/>
      <c r="G979" s="45"/>
      <c r="J979" s="44"/>
      <c r="K979" s="45"/>
      <c r="L979" s="45"/>
      <c r="O979" s="44"/>
      <c r="V979" s="44"/>
      <c r="Y979" s="49"/>
    </row>
    <row r="980">
      <c r="F980" s="45"/>
      <c r="G980" s="45"/>
      <c r="J980" s="44"/>
      <c r="K980" s="45"/>
      <c r="L980" s="45"/>
      <c r="O980" s="44"/>
      <c r="V980" s="44"/>
      <c r="Y980" s="49"/>
    </row>
    <row r="981">
      <c r="F981" s="45"/>
      <c r="G981" s="45"/>
      <c r="J981" s="44"/>
      <c r="K981" s="45"/>
      <c r="L981" s="45"/>
      <c r="O981" s="44"/>
      <c r="V981" s="44"/>
      <c r="Y981" s="49"/>
    </row>
    <row r="982">
      <c r="F982" s="45"/>
      <c r="G982" s="45"/>
      <c r="J982" s="44"/>
      <c r="K982" s="45"/>
      <c r="L982" s="45"/>
      <c r="O982" s="44"/>
      <c r="V982" s="44"/>
      <c r="Y982" s="49"/>
    </row>
    <row r="983">
      <c r="F983" s="45"/>
      <c r="G983" s="45"/>
      <c r="J983" s="44"/>
      <c r="K983" s="45"/>
      <c r="L983" s="45"/>
      <c r="O983" s="44"/>
      <c r="V983" s="44"/>
      <c r="Y983" s="49"/>
    </row>
    <row r="984">
      <c r="F984" s="45"/>
      <c r="G984" s="45"/>
      <c r="J984" s="44"/>
      <c r="K984" s="45"/>
      <c r="L984" s="45"/>
      <c r="O984" s="44"/>
      <c r="V984" s="44"/>
      <c r="Y984" s="49"/>
    </row>
    <row r="985">
      <c r="F985" s="45"/>
      <c r="G985" s="45"/>
      <c r="J985" s="44"/>
      <c r="K985" s="45"/>
      <c r="L985" s="45"/>
      <c r="O985" s="44"/>
      <c r="V985" s="44"/>
      <c r="Y985" s="49"/>
    </row>
    <row r="986">
      <c r="F986" s="45"/>
      <c r="G986" s="45"/>
      <c r="J986" s="44"/>
      <c r="K986" s="45"/>
      <c r="L986" s="45"/>
      <c r="O986" s="44"/>
      <c r="V986" s="44"/>
      <c r="Y986" s="49"/>
    </row>
    <row r="987">
      <c r="F987" s="45"/>
      <c r="G987" s="45"/>
      <c r="J987" s="44"/>
      <c r="K987" s="45"/>
      <c r="L987" s="45"/>
      <c r="O987" s="44"/>
      <c r="V987" s="44"/>
      <c r="Y987" s="49"/>
    </row>
    <row r="988">
      <c r="F988" s="45"/>
      <c r="G988" s="45"/>
      <c r="J988" s="44"/>
      <c r="K988" s="45"/>
      <c r="L988" s="45"/>
      <c r="O988" s="44"/>
      <c r="V988" s="44"/>
      <c r="Y988" s="49"/>
    </row>
    <row r="989">
      <c r="F989" s="45"/>
      <c r="G989" s="45"/>
      <c r="J989" s="44"/>
      <c r="K989" s="45"/>
      <c r="L989" s="45"/>
      <c r="O989" s="44"/>
      <c r="V989" s="44"/>
      <c r="Y989" s="49"/>
    </row>
    <row r="990">
      <c r="F990" s="45"/>
      <c r="G990" s="45"/>
      <c r="J990" s="44"/>
      <c r="K990" s="45"/>
      <c r="L990" s="45"/>
      <c r="O990" s="44"/>
      <c r="V990" s="44"/>
      <c r="Y990" s="49"/>
    </row>
    <row r="991">
      <c r="F991" s="45"/>
      <c r="G991" s="45"/>
      <c r="J991" s="44"/>
      <c r="K991" s="45"/>
      <c r="L991" s="45"/>
      <c r="O991" s="44"/>
      <c r="V991" s="44"/>
      <c r="Y991" s="49"/>
    </row>
    <row r="992">
      <c r="F992" s="45"/>
      <c r="G992" s="45"/>
      <c r="J992" s="44"/>
      <c r="K992" s="45"/>
      <c r="L992" s="45"/>
      <c r="O992" s="44"/>
      <c r="V992" s="44"/>
      <c r="Y992" s="49"/>
    </row>
    <row r="993">
      <c r="F993" s="45"/>
      <c r="G993" s="45"/>
      <c r="J993" s="44"/>
      <c r="K993" s="45"/>
      <c r="L993" s="45"/>
      <c r="O993" s="44"/>
      <c r="V993" s="44"/>
      <c r="Y993" s="49"/>
    </row>
    <row r="994">
      <c r="F994" s="45"/>
      <c r="G994" s="45"/>
      <c r="J994" s="44"/>
      <c r="K994" s="45"/>
      <c r="L994" s="45"/>
      <c r="O994" s="44"/>
      <c r="V994" s="44"/>
      <c r="Y994" s="49"/>
    </row>
    <row r="995">
      <c r="F995" s="45"/>
      <c r="G995" s="45"/>
      <c r="J995" s="44"/>
      <c r="K995" s="45"/>
      <c r="L995" s="45"/>
      <c r="O995" s="44"/>
      <c r="V995" s="44"/>
      <c r="Y995" s="49"/>
    </row>
    <row r="996">
      <c r="F996" s="45"/>
      <c r="G996" s="45"/>
      <c r="J996" s="44"/>
      <c r="K996" s="45"/>
      <c r="L996" s="45"/>
      <c r="O996" s="44"/>
      <c r="V996" s="44"/>
      <c r="Y996" s="49"/>
    </row>
    <row r="997">
      <c r="F997" s="45"/>
      <c r="G997" s="45"/>
      <c r="J997" s="44"/>
      <c r="K997" s="45"/>
      <c r="L997" s="45"/>
      <c r="O997" s="44"/>
      <c r="V997" s="44"/>
      <c r="Y997" s="49"/>
    </row>
    <row r="998">
      <c r="F998" s="45"/>
      <c r="G998" s="45"/>
      <c r="J998" s="44"/>
      <c r="K998" s="45"/>
      <c r="L998" s="45"/>
      <c r="O998" s="44"/>
      <c r="V998" s="44"/>
      <c r="Y998" s="49"/>
    </row>
    <row r="999">
      <c r="F999" s="45"/>
      <c r="G999" s="45"/>
      <c r="J999" s="44"/>
      <c r="K999" s="45"/>
      <c r="L999" s="45"/>
      <c r="O999" s="44"/>
      <c r="V999" s="44"/>
      <c r="Y999" s="49"/>
    </row>
    <row r="1000">
      <c r="F1000" s="45"/>
      <c r="G1000" s="45"/>
      <c r="J1000" s="44"/>
      <c r="K1000" s="45"/>
      <c r="L1000" s="45"/>
      <c r="O1000" s="44"/>
      <c r="V1000" s="44"/>
      <c r="Y1000" s="49"/>
    </row>
    <row r="1001">
      <c r="F1001" s="45"/>
      <c r="G1001" s="45"/>
      <c r="J1001" s="44"/>
      <c r="K1001" s="45"/>
      <c r="L1001" s="45"/>
      <c r="O1001" s="44"/>
      <c r="V1001" s="44"/>
      <c r="Y1001" s="49"/>
    </row>
    <row r="1002">
      <c r="F1002" s="45"/>
      <c r="G1002" s="45"/>
      <c r="J1002" s="44"/>
      <c r="K1002" s="45"/>
      <c r="L1002" s="45"/>
      <c r="O1002" s="44"/>
      <c r="V1002" s="44"/>
      <c r="Y1002" s="49"/>
    </row>
    <row r="1003">
      <c r="F1003" s="45"/>
      <c r="G1003" s="45"/>
      <c r="J1003" s="44"/>
      <c r="K1003" s="45"/>
      <c r="L1003" s="45"/>
      <c r="O1003" s="44"/>
      <c r="V1003" s="44"/>
      <c r="Y1003" s="49"/>
    </row>
    <row r="1004">
      <c r="F1004" s="45"/>
      <c r="G1004" s="45"/>
      <c r="J1004" s="44"/>
      <c r="K1004" s="45"/>
      <c r="L1004" s="45"/>
      <c r="O1004" s="44"/>
      <c r="V1004" s="44"/>
      <c r="Y1004" s="49"/>
    </row>
    <row r="1005">
      <c r="F1005" s="45"/>
      <c r="G1005" s="45"/>
      <c r="J1005" s="44"/>
      <c r="K1005" s="45"/>
      <c r="L1005" s="45"/>
      <c r="O1005" s="44"/>
      <c r="V1005" s="44"/>
      <c r="Y1005" s="49"/>
    </row>
    <row r="1006">
      <c r="F1006" s="45"/>
      <c r="G1006" s="45"/>
      <c r="J1006" s="44"/>
      <c r="K1006" s="45"/>
      <c r="L1006" s="45"/>
      <c r="O1006" s="44"/>
      <c r="V1006" s="44"/>
      <c r="Y1006" s="49"/>
    </row>
    <row r="1007">
      <c r="F1007" s="45"/>
      <c r="G1007" s="45"/>
      <c r="J1007" s="44"/>
      <c r="K1007" s="45"/>
      <c r="L1007" s="45"/>
      <c r="O1007" s="44"/>
      <c r="V1007" s="44"/>
      <c r="Y1007" s="49"/>
    </row>
    <row r="1008">
      <c r="F1008" s="45"/>
      <c r="G1008" s="45"/>
      <c r="J1008" s="44"/>
      <c r="K1008" s="45"/>
      <c r="L1008" s="45"/>
      <c r="O1008" s="44"/>
      <c r="V1008" s="44"/>
      <c r="Y1008" s="49"/>
    </row>
    <row r="1009">
      <c r="F1009" s="45"/>
      <c r="G1009" s="45"/>
      <c r="J1009" s="44"/>
      <c r="K1009" s="45"/>
      <c r="L1009" s="45"/>
      <c r="O1009" s="44"/>
      <c r="V1009" s="44"/>
      <c r="Y1009" s="49"/>
    </row>
    <row r="1010">
      <c r="F1010" s="45"/>
      <c r="G1010" s="45"/>
      <c r="J1010" s="44"/>
      <c r="K1010" s="45"/>
      <c r="L1010" s="45"/>
      <c r="O1010" s="44"/>
      <c r="V1010" s="44"/>
      <c r="Y1010" s="49"/>
    </row>
    <row r="1011">
      <c r="F1011" s="45"/>
      <c r="G1011" s="45"/>
      <c r="J1011" s="44"/>
      <c r="K1011" s="45"/>
      <c r="L1011" s="45"/>
      <c r="O1011" s="44"/>
      <c r="V1011" s="44"/>
      <c r="Y1011" s="49"/>
    </row>
    <row r="1012">
      <c r="F1012" s="45"/>
      <c r="G1012" s="45"/>
      <c r="J1012" s="44"/>
      <c r="K1012" s="45"/>
      <c r="L1012" s="45"/>
      <c r="O1012" s="44"/>
      <c r="V1012" s="44"/>
      <c r="Y1012" s="49"/>
    </row>
    <row r="1013">
      <c r="F1013" s="45"/>
      <c r="G1013" s="45"/>
      <c r="J1013" s="44"/>
      <c r="K1013" s="45"/>
      <c r="L1013" s="45"/>
      <c r="O1013" s="44"/>
      <c r="V1013" s="44"/>
      <c r="Y1013" s="49"/>
    </row>
    <row r="1014">
      <c r="F1014" s="45"/>
      <c r="G1014" s="45"/>
      <c r="J1014" s="44"/>
      <c r="K1014" s="45"/>
      <c r="L1014" s="45"/>
      <c r="O1014" s="44"/>
      <c r="V1014" s="44"/>
      <c r="Y1014" s="49"/>
    </row>
    <row r="1015">
      <c r="F1015" s="45"/>
      <c r="G1015" s="45"/>
      <c r="J1015" s="44"/>
      <c r="K1015" s="45"/>
      <c r="L1015" s="45"/>
      <c r="O1015" s="44"/>
      <c r="V1015" s="44"/>
      <c r="Y1015" s="49"/>
    </row>
    <row r="1016">
      <c r="F1016" s="45"/>
      <c r="G1016" s="45"/>
      <c r="J1016" s="44"/>
      <c r="K1016" s="45"/>
      <c r="L1016" s="45"/>
      <c r="O1016" s="44"/>
      <c r="V1016" s="44"/>
      <c r="Y1016" s="49"/>
    </row>
    <row r="1017">
      <c r="F1017" s="45"/>
      <c r="G1017" s="45"/>
      <c r="J1017" s="44"/>
      <c r="K1017" s="45"/>
      <c r="L1017" s="45"/>
      <c r="O1017" s="44"/>
      <c r="V1017" s="44"/>
      <c r="Y1017" s="49"/>
    </row>
    <row r="1018">
      <c r="F1018" s="45"/>
      <c r="G1018" s="45"/>
      <c r="J1018" s="44"/>
      <c r="K1018" s="45"/>
      <c r="L1018" s="45"/>
      <c r="O1018" s="44"/>
      <c r="V1018" s="44"/>
      <c r="Y1018" s="49"/>
    </row>
    <row r="1019">
      <c r="F1019" s="45"/>
      <c r="G1019" s="45"/>
      <c r="J1019" s="44"/>
      <c r="K1019" s="45"/>
      <c r="L1019" s="45"/>
      <c r="O1019" s="44"/>
      <c r="V1019" s="44"/>
      <c r="Y1019" s="49"/>
    </row>
    <row r="1020">
      <c r="F1020" s="45"/>
      <c r="G1020" s="45"/>
      <c r="J1020" s="44"/>
      <c r="K1020" s="45"/>
      <c r="L1020" s="45"/>
      <c r="O1020" s="44"/>
      <c r="V1020" s="44"/>
      <c r="Y1020" s="49"/>
    </row>
    <row r="1021">
      <c r="F1021" s="45"/>
      <c r="G1021" s="45"/>
      <c r="J1021" s="44"/>
      <c r="K1021" s="45"/>
      <c r="L1021" s="45"/>
      <c r="O1021" s="44"/>
      <c r="V1021" s="44"/>
      <c r="Y1021" s="49"/>
    </row>
    <row r="1022">
      <c r="F1022" s="45"/>
      <c r="G1022" s="45"/>
      <c r="J1022" s="44"/>
      <c r="K1022" s="45"/>
      <c r="L1022" s="45"/>
      <c r="O1022" s="44"/>
      <c r="V1022" s="44"/>
      <c r="Y1022" s="49"/>
    </row>
    <row r="1023">
      <c r="F1023" s="45"/>
      <c r="G1023" s="45"/>
      <c r="J1023" s="44"/>
      <c r="K1023" s="45"/>
      <c r="L1023" s="45"/>
      <c r="O1023" s="44"/>
      <c r="V1023" s="44"/>
      <c r="Y1023" s="49"/>
    </row>
    <row r="1024">
      <c r="F1024" s="45"/>
      <c r="G1024" s="45"/>
      <c r="J1024" s="44"/>
      <c r="K1024" s="45"/>
      <c r="L1024" s="45"/>
      <c r="O1024" s="44"/>
      <c r="V1024" s="44"/>
      <c r="Y1024" s="49"/>
    </row>
    <row r="1025">
      <c r="F1025" s="45"/>
      <c r="G1025" s="45"/>
      <c r="J1025" s="44"/>
      <c r="K1025" s="45"/>
      <c r="L1025" s="45"/>
      <c r="O1025" s="44"/>
      <c r="V1025" s="44"/>
      <c r="Y1025" s="49"/>
    </row>
    <row r="1026">
      <c r="F1026" s="45"/>
      <c r="G1026" s="45"/>
      <c r="J1026" s="44"/>
      <c r="K1026" s="45"/>
      <c r="L1026" s="45"/>
      <c r="O1026" s="44"/>
      <c r="V1026" s="44"/>
      <c r="Y1026" s="49"/>
    </row>
    <row r="1027">
      <c r="F1027" s="45"/>
      <c r="G1027" s="45"/>
      <c r="J1027" s="44"/>
      <c r="K1027" s="45"/>
      <c r="L1027" s="45"/>
      <c r="O1027" s="44"/>
      <c r="V1027" s="44"/>
      <c r="Y1027" s="49"/>
    </row>
    <row r="1028">
      <c r="F1028" s="45"/>
      <c r="G1028" s="45"/>
      <c r="J1028" s="44"/>
      <c r="K1028" s="45"/>
      <c r="L1028" s="45"/>
      <c r="O1028" s="44"/>
      <c r="V1028" s="44"/>
      <c r="Y1028" s="49"/>
    </row>
    <row r="1029">
      <c r="F1029" s="45"/>
      <c r="G1029" s="45"/>
      <c r="J1029" s="44"/>
      <c r="K1029" s="45"/>
      <c r="L1029" s="45"/>
      <c r="O1029" s="44"/>
      <c r="V1029" s="44"/>
      <c r="Y1029" s="49"/>
    </row>
    <row r="1030">
      <c r="F1030" s="45"/>
      <c r="G1030" s="45"/>
      <c r="J1030" s="44"/>
      <c r="K1030" s="45"/>
      <c r="L1030" s="45"/>
      <c r="O1030" s="44"/>
      <c r="V1030" s="44"/>
      <c r="Y1030" s="49"/>
    </row>
    <row r="1031">
      <c r="F1031" s="45"/>
      <c r="G1031" s="45"/>
      <c r="J1031" s="44"/>
      <c r="K1031" s="45"/>
      <c r="L1031" s="45"/>
      <c r="O1031" s="44"/>
      <c r="V1031" s="44"/>
      <c r="Y1031" s="49"/>
    </row>
    <row r="1032">
      <c r="F1032" s="45"/>
      <c r="G1032" s="45"/>
      <c r="J1032" s="44"/>
      <c r="K1032" s="45"/>
      <c r="L1032" s="45"/>
      <c r="O1032" s="44"/>
      <c r="V1032" s="44"/>
      <c r="Y1032" s="49"/>
    </row>
    <row r="1033">
      <c r="F1033" s="45"/>
      <c r="G1033" s="45"/>
      <c r="J1033" s="44"/>
      <c r="K1033" s="45"/>
      <c r="L1033" s="45"/>
      <c r="O1033" s="44"/>
      <c r="V1033" s="44"/>
      <c r="Y1033" s="49"/>
    </row>
    <row r="1034">
      <c r="F1034" s="45"/>
      <c r="G1034" s="45"/>
      <c r="J1034" s="44"/>
      <c r="K1034" s="45"/>
      <c r="L1034" s="45"/>
      <c r="O1034" s="44"/>
      <c r="V1034" s="44"/>
      <c r="Y1034" s="49"/>
    </row>
    <row r="1035">
      <c r="F1035" s="45"/>
      <c r="G1035" s="45"/>
      <c r="J1035" s="44"/>
      <c r="K1035" s="45"/>
      <c r="L1035" s="45"/>
      <c r="O1035" s="44"/>
      <c r="V1035" s="44"/>
      <c r="Y1035" s="49"/>
    </row>
    <row r="1036">
      <c r="F1036" s="45"/>
      <c r="G1036" s="45"/>
      <c r="J1036" s="44"/>
      <c r="K1036" s="45"/>
      <c r="L1036" s="45"/>
      <c r="O1036" s="44"/>
      <c r="V1036" s="44"/>
      <c r="Y1036" s="49"/>
    </row>
    <row r="1037">
      <c r="F1037" s="45"/>
      <c r="G1037" s="45"/>
      <c r="J1037" s="44"/>
      <c r="K1037" s="45"/>
      <c r="L1037" s="45"/>
      <c r="O1037" s="44"/>
      <c r="V1037" s="44"/>
      <c r="Y1037" s="49"/>
    </row>
    <row r="1038">
      <c r="F1038" s="45"/>
      <c r="G1038" s="45"/>
      <c r="J1038" s="44"/>
      <c r="K1038" s="45"/>
      <c r="L1038" s="45"/>
      <c r="O1038" s="44"/>
      <c r="V1038" s="44"/>
      <c r="Y1038" s="49"/>
    </row>
    <row r="1039">
      <c r="F1039" s="45"/>
      <c r="G1039" s="45"/>
      <c r="J1039" s="44"/>
      <c r="K1039" s="45"/>
      <c r="L1039" s="45"/>
      <c r="O1039" s="44"/>
      <c r="V1039" s="44"/>
      <c r="Y1039" s="49"/>
    </row>
    <row r="1040">
      <c r="F1040" s="45"/>
      <c r="G1040" s="45"/>
      <c r="J1040" s="44"/>
      <c r="K1040" s="45"/>
      <c r="L1040" s="45"/>
      <c r="O1040" s="44"/>
      <c r="V1040" s="44"/>
      <c r="Y1040" s="49"/>
    </row>
    <row r="1041">
      <c r="F1041" s="45"/>
      <c r="G1041" s="45"/>
      <c r="J1041" s="44"/>
      <c r="K1041" s="45"/>
      <c r="L1041" s="45"/>
      <c r="O1041" s="44"/>
      <c r="V1041" s="44"/>
      <c r="Y1041" s="49"/>
    </row>
    <row r="1042">
      <c r="F1042" s="45"/>
      <c r="G1042" s="45"/>
      <c r="J1042" s="44"/>
      <c r="K1042" s="45"/>
      <c r="L1042" s="45"/>
      <c r="O1042" s="44"/>
      <c r="V1042" s="44"/>
      <c r="Y1042" s="49"/>
    </row>
    <row r="1043">
      <c r="F1043" s="45"/>
      <c r="G1043" s="45"/>
      <c r="J1043" s="44"/>
      <c r="K1043" s="45"/>
      <c r="L1043" s="45"/>
      <c r="O1043" s="44"/>
      <c r="V1043" s="44"/>
      <c r="Y1043" s="49"/>
    </row>
    <row r="1044">
      <c r="F1044" s="45"/>
      <c r="G1044" s="45"/>
      <c r="J1044" s="44"/>
      <c r="K1044" s="45"/>
      <c r="L1044" s="45"/>
      <c r="O1044" s="44"/>
      <c r="V1044" s="44"/>
      <c r="Y1044" s="49"/>
    </row>
    <row r="1045">
      <c r="F1045" s="45"/>
      <c r="G1045" s="45"/>
      <c r="J1045" s="44"/>
      <c r="K1045" s="45"/>
      <c r="L1045" s="45"/>
      <c r="O1045" s="44"/>
      <c r="V1045" s="44"/>
      <c r="Y1045" s="49"/>
    </row>
    <row r="1046">
      <c r="F1046" s="45"/>
      <c r="G1046" s="45"/>
      <c r="J1046" s="44"/>
      <c r="K1046" s="45"/>
      <c r="L1046" s="45"/>
      <c r="O1046" s="44"/>
      <c r="V1046" s="44"/>
      <c r="Y1046" s="49"/>
    </row>
    <row r="1047">
      <c r="F1047" s="45"/>
      <c r="G1047" s="45"/>
      <c r="J1047" s="44"/>
      <c r="K1047" s="45"/>
      <c r="L1047" s="45"/>
      <c r="O1047" s="44"/>
      <c r="V1047" s="44"/>
      <c r="Y1047" s="49"/>
    </row>
    <row r="1048">
      <c r="F1048" s="45"/>
      <c r="G1048" s="45"/>
      <c r="J1048" s="44"/>
      <c r="K1048" s="45"/>
      <c r="L1048" s="45"/>
      <c r="O1048" s="44"/>
      <c r="V1048" s="44"/>
      <c r="Y1048" s="49"/>
    </row>
    <row r="1049">
      <c r="F1049" s="45"/>
      <c r="G1049" s="45"/>
      <c r="J1049" s="44"/>
      <c r="K1049" s="45"/>
      <c r="L1049" s="45"/>
      <c r="O1049" s="44"/>
      <c r="V1049" s="44"/>
      <c r="Y1049" s="49"/>
    </row>
    <row r="1050">
      <c r="F1050" s="45"/>
      <c r="G1050" s="45"/>
      <c r="J1050" s="44"/>
      <c r="K1050" s="45"/>
      <c r="L1050" s="45"/>
      <c r="O1050" s="44"/>
      <c r="V1050" s="44"/>
      <c r="Y1050" s="49"/>
    </row>
    <row r="1051">
      <c r="F1051" s="45"/>
      <c r="G1051" s="45"/>
      <c r="J1051" s="44"/>
      <c r="K1051" s="45"/>
      <c r="L1051" s="45"/>
      <c r="O1051" s="44"/>
      <c r="V1051" s="44"/>
      <c r="Y1051" s="49"/>
    </row>
    <row r="1052">
      <c r="F1052" s="45"/>
      <c r="G1052" s="45"/>
      <c r="J1052" s="44"/>
      <c r="K1052" s="45"/>
      <c r="L1052" s="45"/>
      <c r="O1052" s="44"/>
      <c r="V1052" s="44"/>
      <c r="Y1052" s="49"/>
    </row>
    <row r="1053">
      <c r="F1053" s="45"/>
      <c r="G1053" s="45"/>
      <c r="J1053" s="44"/>
      <c r="K1053" s="45"/>
      <c r="L1053" s="45"/>
      <c r="O1053" s="44"/>
      <c r="V1053" s="44"/>
      <c r="Y1053" s="49"/>
    </row>
    <row r="1054">
      <c r="F1054" s="45"/>
      <c r="G1054" s="45"/>
      <c r="J1054" s="44"/>
      <c r="K1054" s="45"/>
      <c r="L1054" s="45"/>
      <c r="O1054" s="44"/>
      <c r="V1054" s="44"/>
      <c r="Y1054" s="49"/>
    </row>
    <row r="1055">
      <c r="F1055" s="45"/>
      <c r="G1055" s="45"/>
      <c r="J1055" s="44"/>
      <c r="K1055" s="45"/>
      <c r="L1055" s="45"/>
      <c r="O1055" s="44"/>
      <c r="V1055" s="44"/>
      <c r="Y1055" s="49"/>
    </row>
    <row r="1056">
      <c r="F1056" s="45"/>
      <c r="G1056" s="45"/>
      <c r="J1056" s="44"/>
      <c r="K1056" s="45"/>
      <c r="L1056" s="45"/>
      <c r="O1056" s="44"/>
      <c r="V1056" s="44"/>
      <c r="Y1056" s="49"/>
    </row>
    <row r="1057">
      <c r="F1057" s="45"/>
      <c r="G1057" s="45"/>
      <c r="J1057" s="44"/>
      <c r="K1057" s="45"/>
      <c r="L1057" s="45"/>
      <c r="O1057" s="44"/>
      <c r="V1057" s="44"/>
      <c r="Y1057" s="49"/>
    </row>
    <row r="1058">
      <c r="F1058" s="45"/>
      <c r="G1058" s="45"/>
      <c r="J1058" s="44"/>
      <c r="K1058" s="45"/>
      <c r="L1058" s="45"/>
      <c r="O1058" s="44"/>
      <c r="V1058" s="44"/>
      <c r="Y1058" s="49"/>
    </row>
    <row r="1059">
      <c r="F1059" s="45"/>
      <c r="G1059" s="45"/>
      <c r="J1059" s="44"/>
      <c r="K1059" s="45"/>
      <c r="L1059" s="45"/>
      <c r="O1059" s="44"/>
      <c r="V1059" s="44"/>
      <c r="Y1059" s="49"/>
    </row>
    <row r="1060">
      <c r="F1060" s="45"/>
      <c r="G1060" s="45"/>
      <c r="J1060" s="44"/>
      <c r="K1060" s="45"/>
      <c r="L1060" s="45"/>
      <c r="O1060" s="44"/>
      <c r="V1060" s="44"/>
      <c r="Y1060" s="49"/>
    </row>
    <row r="1061">
      <c r="F1061" s="45"/>
      <c r="G1061" s="45"/>
      <c r="J1061" s="44"/>
      <c r="K1061" s="45"/>
      <c r="L1061" s="45"/>
      <c r="O1061" s="44"/>
      <c r="V1061" s="44"/>
      <c r="Y1061" s="49"/>
    </row>
    <row r="1062">
      <c r="F1062" s="45"/>
      <c r="G1062" s="45"/>
      <c r="J1062" s="44"/>
      <c r="K1062" s="45"/>
      <c r="L1062" s="45"/>
      <c r="O1062" s="44"/>
      <c r="V1062" s="44"/>
      <c r="Y1062" s="49"/>
    </row>
    <row r="1063">
      <c r="F1063" s="45"/>
      <c r="G1063" s="45"/>
      <c r="J1063" s="44"/>
      <c r="K1063" s="45"/>
      <c r="L1063" s="45"/>
      <c r="O1063" s="44"/>
      <c r="V1063" s="44"/>
      <c r="Y1063" s="49"/>
    </row>
    <row r="1064">
      <c r="F1064" s="45"/>
      <c r="G1064" s="45"/>
      <c r="J1064" s="44"/>
      <c r="K1064" s="45"/>
      <c r="L1064" s="45"/>
      <c r="O1064" s="44"/>
      <c r="V1064" s="44"/>
      <c r="Y1064" s="49"/>
    </row>
    <row r="1065">
      <c r="F1065" s="45"/>
      <c r="G1065" s="45"/>
      <c r="J1065" s="44"/>
      <c r="K1065" s="45"/>
      <c r="L1065" s="45"/>
      <c r="O1065" s="44"/>
      <c r="V1065" s="44"/>
      <c r="Y1065" s="49"/>
    </row>
    <row r="1066">
      <c r="F1066" s="45"/>
      <c r="G1066" s="45"/>
      <c r="J1066" s="44"/>
      <c r="K1066" s="45"/>
      <c r="L1066" s="45"/>
      <c r="O1066" s="44"/>
      <c r="V1066" s="44"/>
      <c r="Y1066" s="49"/>
    </row>
    <row r="1067">
      <c r="F1067" s="45"/>
      <c r="G1067" s="45"/>
      <c r="J1067" s="44"/>
      <c r="K1067" s="45"/>
      <c r="L1067" s="45"/>
      <c r="O1067" s="44"/>
      <c r="V1067" s="44"/>
      <c r="Y1067" s="49"/>
    </row>
    <row r="1068">
      <c r="F1068" s="45"/>
      <c r="G1068" s="45"/>
      <c r="J1068" s="44"/>
      <c r="K1068" s="45"/>
      <c r="L1068" s="45"/>
      <c r="O1068" s="44"/>
      <c r="V1068" s="44"/>
      <c r="Y1068" s="49"/>
    </row>
    <row r="1069">
      <c r="F1069" s="45"/>
      <c r="G1069" s="45"/>
      <c r="J1069" s="44"/>
      <c r="K1069" s="45"/>
      <c r="L1069" s="45"/>
      <c r="O1069" s="44"/>
      <c r="V1069" s="44"/>
      <c r="Y1069" s="49"/>
    </row>
    <row r="1070">
      <c r="F1070" s="45"/>
      <c r="G1070" s="45"/>
      <c r="J1070" s="44"/>
      <c r="K1070" s="45"/>
      <c r="L1070" s="45"/>
      <c r="O1070" s="44"/>
      <c r="V1070" s="44"/>
      <c r="Y1070" s="49"/>
    </row>
    <row r="1071">
      <c r="F1071" s="45"/>
      <c r="G1071" s="45"/>
      <c r="J1071" s="44"/>
      <c r="K1071" s="45"/>
      <c r="L1071" s="45"/>
      <c r="O1071" s="44"/>
      <c r="V1071" s="44"/>
      <c r="Y1071" s="49"/>
    </row>
    <row r="1072">
      <c r="F1072" s="45"/>
      <c r="G1072" s="45"/>
      <c r="J1072" s="44"/>
      <c r="K1072" s="45"/>
      <c r="L1072" s="45"/>
      <c r="O1072" s="44"/>
      <c r="V1072" s="44"/>
      <c r="Y1072" s="49"/>
    </row>
    <row r="1073">
      <c r="F1073" s="45"/>
      <c r="G1073" s="45"/>
      <c r="J1073" s="44"/>
      <c r="K1073" s="45"/>
      <c r="L1073" s="45"/>
      <c r="O1073" s="44"/>
      <c r="V1073" s="44"/>
      <c r="Y1073" s="49"/>
    </row>
    <row r="1074">
      <c r="F1074" s="45"/>
      <c r="G1074" s="45"/>
      <c r="J1074" s="44"/>
      <c r="K1074" s="45"/>
      <c r="L1074" s="45"/>
      <c r="O1074" s="44"/>
      <c r="V1074" s="44"/>
      <c r="Y1074" s="49"/>
    </row>
    <row r="1075">
      <c r="F1075" s="45"/>
      <c r="G1075" s="45"/>
      <c r="J1075" s="44"/>
      <c r="K1075" s="45"/>
      <c r="L1075" s="45"/>
      <c r="O1075" s="44"/>
      <c r="V1075" s="44"/>
      <c r="Y1075" s="49"/>
    </row>
    <row r="1076">
      <c r="F1076" s="45"/>
      <c r="G1076" s="45"/>
      <c r="J1076" s="44"/>
      <c r="K1076" s="45"/>
      <c r="L1076" s="45"/>
      <c r="O1076" s="44"/>
      <c r="V1076" s="44"/>
      <c r="Y1076" s="49"/>
    </row>
    <row r="1077">
      <c r="F1077" s="45"/>
      <c r="G1077" s="45"/>
      <c r="J1077" s="44"/>
      <c r="K1077" s="45"/>
      <c r="L1077" s="45"/>
      <c r="O1077" s="44"/>
      <c r="V1077" s="44"/>
      <c r="Y1077" s="49"/>
    </row>
    <row r="1078">
      <c r="F1078" s="45"/>
      <c r="G1078" s="45"/>
      <c r="J1078" s="44"/>
      <c r="K1078" s="45"/>
      <c r="L1078" s="45"/>
      <c r="O1078" s="44"/>
      <c r="V1078" s="44"/>
      <c r="Y1078" s="49"/>
    </row>
    <row r="1079">
      <c r="F1079" s="45"/>
      <c r="G1079" s="45"/>
      <c r="J1079" s="44"/>
      <c r="K1079" s="45"/>
      <c r="L1079" s="45"/>
      <c r="O1079" s="44"/>
      <c r="V1079" s="44"/>
      <c r="Y1079" s="49"/>
    </row>
    <row r="1080">
      <c r="F1080" s="45"/>
      <c r="G1080" s="45"/>
      <c r="J1080" s="44"/>
      <c r="K1080" s="45"/>
      <c r="L1080" s="45"/>
      <c r="O1080" s="44"/>
      <c r="V1080" s="44"/>
      <c r="Y1080" s="49"/>
    </row>
    <row r="1081">
      <c r="F1081" s="45"/>
      <c r="G1081" s="45"/>
      <c r="J1081" s="44"/>
      <c r="K1081" s="45"/>
      <c r="L1081" s="45"/>
      <c r="O1081" s="44"/>
      <c r="V1081" s="44"/>
      <c r="Y1081" s="49"/>
    </row>
    <row r="1082">
      <c r="F1082" s="45"/>
      <c r="G1082" s="45"/>
      <c r="J1082" s="44"/>
      <c r="K1082" s="45"/>
      <c r="L1082" s="45"/>
      <c r="O1082" s="44"/>
      <c r="V1082" s="44"/>
      <c r="Y1082" s="49"/>
    </row>
    <row r="1083">
      <c r="F1083" s="45"/>
      <c r="G1083" s="45"/>
      <c r="J1083" s="44"/>
      <c r="K1083" s="45"/>
      <c r="L1083" s="45"/>
      <c r="O1083" s="44"/>
      <c r="V1083" s="44"/>
      <c r="Y1083" s="49"/>
    </row>
    <row r="1084">
      <c r="F1084" s="45"/>
      <c r="G1084" s="45"/>
      <c r="J1084" s="44"/>
      <c r="K1084" s="45"/>
      <c r="L1084" s="45"/>
      <c r="O1084" s="44"/>
      <c r="V1084" s="44"/>
      <c r="Y1084" s="49"/>
    </row>
    <row r="1085">
      <c r="F1085" s="45"/>
      <c r="G1085" s="45"/>
      <c r="J1085" s="44"/>
      <c r="K1085" s="45"/>
      <c r="L1085" s="45"/>
      <c r="V1085" s="44"/>
      <c r="Y1085" s="49"/>
    </row>
  </sheetData>
  <conditionalFormatting sqref="C62:C119 C121:C176">
    <cfRule type="containsBlanks" dxfId="0" priority="1">
      <formula>LEN(TRIM(C62))=0</formula>
    </cfRule>
  </conditionalFormatting>
  <printOptions gridLines="1" horizontalCentered="1"/>
  <pageMargins bottom="0.75" footer="0.0" header="0.0" left="0.7" right="0.7" top="0.75"/>
  <pageSetup fitToHeight="0" cellComments="atEnd" orientation="landscape" pageOrder="overThenDown"/>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63"/>
    <col customWidth="1" min="2" max="2" width="13.25"/>
    <col customWidth="1" min="8" max="8" width="17.5"/>
  </cols>
  <sheetData>
    <row r="1" ht="54.0" customHeight="1">
      <c r="A1" s="91"/>
      <c r="B1" s="33" t="s">
        <v>718</v>
      </c>
      <c r="C1" s="33" t="s">
        <v>2</v>
      </c>
      <c r="D1" s="33" t="s">
        <v>3</v>
      </c>
      <c r="E1" s="33" t="s">
        <v>4</v>
      </c>
      <c r="F1" s="33" t="s">
        <v>862</v>
      </c>
      <c r="G1" s="33" t="s">
        <v>863</v>
      </c>
      <c r="H1" s="33" t="s">
        <v>864</v>
      </c>
      <c r="I1" s="33" t="s">
        <v>865</v>
      </c>
      <c r="J1" s="92" t="s">
        <v>866</v>
      </c>
      <c r="K1" s="35" t="s">
        <v>867</v>
      </c>
      <c r="L1" s="35" t="s">
        <v>868</v>
      </c>
      <c r="M1" s="35" t="s">
        <v>869</v>
      </c>
      <c r="N1" s="35" t="s">
        <v>870</v>
      </c>
      <c r="O1" s="92" t="s">
        <v>871</v>
      </c>
      <c r="P1" s="33" t="s">
        <v>872</v>
      </c>
      <c r="Q1" s="33" t="s">
        <v>873</v>
      </c>
      <c r="R1" s="33" t="s">
        <v>874</v>
      </c>
      <c r="S1" s="33" t="s">
        <v>875</v>
      </c>
      <c r="T1" s="33" t="s">
        <v>876</v>
      </c>
      <c r="U1" s="33" t="s">
        <v>877</v>
      </c>
      <c r="V1" s="35" t="s">
        <v>878</v>
      </c>
      <c r="W1" s="33" t="s">
        <v>11</v>
      </c>
      <c r="X1" s="35" t="s">
        <v>879</v>
      </c>
      <c r="Y1" s="33" t="s">
        <v>736</v>
      </c>
      <c r="Z1" s="33" t="s">
        <v>737</v>
      </c>
      <c r="AA1" s="38" t="s">
        <v>14</v>
      </c>
      <c r="AB1" s="39"/>
      <c r="AC1" s="39"/>
      <c r="AD1" s="39"/>
      <c r="AE1" s="39"/>
      <c r="AF1" s="39"/>
      <c r="AG1" s="39"/>
      <c r="AH1" s="39"/>
      <c r="AI1" s="39"/>
      <c r="AJ1" s="39"/>
      <c r="AK1" s="39"/>
    </row>
    <row r="2">
      <c r="A2" s="87">
        <v>43609.0</v>
      </c>
      <c r="B2" s="8" t="s">
        <v>446</v>
      </c>
      <c r="C2" s="8" t="s">
        <v>880</v>
      </c>
      <c r="D2" s="8">
        <v>65.0</v>
      </c>
      <c r="E2" s="8" t="s">
        <v>881</v>
      </c>
      <c r="F2" s="8">
        <v>50.0</v>
      </c>
      <c r="G2" s="8">
        <v>71.0</v>
      </c>
      <c r="H2" s="8">
        <v>134.0</v>
      </c>
      <c r="I2" s="8">
        <v>110.0</v>
      </c>
      <c r="J2" s="8">
        <v>365.0</v>
      </c>
      <c r="K2" s="8">
        <v>0.0</v>
      </c>
      <c r="L2" s="8">
        <v>0.0</v>
      </c>
      <c r="M2" s="8">
        <v>0.0</v>
      </c>
      <c r="N2" s="8">
        <v>0.0</v>
      </c>
      <c r="O2" s="8">
        <v>0.0</v>
      </c>
      <c r="P2" s="8">
        <v>1.0</v>
      </c>
      <c r="Q2" s="8">
        <v>0.0</v>
      </c>
      <c r="R2" s="8">
        <v>1.0</v>
      </c>
      <c r="S2" s="8">
        <v>0.0</v>
      </c>
      <c r="T2" s="8">
        <v>0.0</v>
      </c>
      <c r="U2" s="8">
        <v>0.0</v>
      </c>
      <c r="V2" s="8">
        <v>0.0</v>
      </c>
      <c r="W2" s="8">
        <v>0.0</v>
      </c>
      <c r="Y2" s="8">
        <v>0.0</v>
      </c>
      <c r="Z2" s="8">
        <v>0.0</v>
      </c>
      <c r="AA2" s="8">
        <v>0.0</v>
      </c>
    </row>
    <row r="3">
      <c r="A3" s="87"/>
      <c r="B3" s="8" t="s">
        <v>51</v>
      </c>
      <c r="C3" s="8" t="s">
        <v>882</v>
      </c>
      <c r="D3" s="8">
        <v>65.0</v>
      </c>
      <c r="E3" s="8" t="s">
        <v>520</v>
      </c>
      <c r="F3" s="8">
        <v>56.0</v>
      </c>
      <c r="G3" s="8">
        <v>49.0</v>
      </c>
      <c r="I3" s="8"/>
      <c r="J3" s="8">
        <v>105.0</v>
      </c>
      <c r="K3" s="8">
        <v>0.0</v>
      </c>
      <c r="L3" s="8">
        <v>0.0</v>
      </c>
      <c r="O3" s="8">
        <v>0.0</v>
      </c>
      <c r="P3" s="8">
        <v>0.0</v>
      </c>
    </row>
    <row r="4">
      <c r="A4" s="87"/>
      <c r="B4" s="8" t="s">
        <v>44</v>
      </c>
      <c r="C4" s="8" t="s">
        <v>883</v>
      </c>
      <c r="D4" s="8">
        <v>65.0</v>
      </c>
      <c r="E4" s="8" t="s">
        <v>881</v>
      </c>
      <c r="H4" s="8">
        <v>124.0</v>
      </c>
      <c r="I4" s="8">
        <v>110.0</v>
      </c>
      <c r="J4" s="8">
        <v>232.0</v>
      </c>
      <c r="M4" s="8">
        <v>1.0</v>
      </c>
      <c r="N4" s="8">
        <v>0.0</v>
      </c>
      <c r="O4" s="8">
        <v>1.0</v>
      </c>
      <c r="P4" s="8">
        <v>1.0</v>
      </c>
      <c r="Q4" s="8">
        <v>1.0</v>
      </c>
      <c r="R4" s="8">
        <v>0.0</v>
      </c>
      <c r="S4" s="8">
        <v>0.0</v>
      </c>
      <c r="T4" s="8">
        <v>0.0</v>
      </c>
      <c r="U4" s="8">
        <v>0.0</v>
      </c>
      <c r="V4" s="8">
        <v>0.0</v>
      </c>
      <c r="W4" s="8">
        <v>0.0</v>
      </c>
    </row>
    <row r="5">
      <c r="A5" s="87">
        <v>43610.0</v>
      </c>
      <c r="B5" s="8" t="s">
        <v>446</v>
      </c>
      <c r="C5" s="93"/>
    </row>
    <row r="6">
      <c r="A6" s="87"/>
      <c r="B6" s="8" t="s">
        <v>51</v>
      </c>
      <c r="C6" s="8" t="s">
        <v>883</v>
      </c>
      <c r="D6" s="8">
        <v>76.0</v>
      </c>
      <c r="E6" s="8" t="s">
        <v>884</v>
      </c>
      <c r="F6" s="8">
        <v>203.0</v>
      </c>
      <c r="G6" s="8">
        <v>192.0</v>
      </c>
      <c r="J6" s="8">
        <v>395.0</v>
      </c>
      <c r="K6" s="8">
        <v>0.0</v>
      </c>
      <c r="L6" s="8">
        <v>0.0</v>
      </c>
      <c r="O6" s="8">
        <v>0.0</v>
      </c>
      <c r="P6" s="8">
        <v>0.0</v>
      </c>
      <c r="Q6" s="8">
        <v>0.0</v>
      </c>
      <c r="R6" s="8">
        <v>0.0</v>
      </c>
      <c r="S6" s="8">
        <v>0.0</v>
      </c>
      <c r="T6" s="8">
        <v>0.0</v>
      </c>
      <c r="U6" s="8">
        <v>0.0</v>
      </c>
      <c r="V6" s="8">
        <v>0.0</v>
      </c>
      <c r="W6" s="8">
        <v>0.0</v>
      </c>
    </row>
    <row r="7">
      <c r="A7" s="87"/>
      <c r="B7" s="8" t="s">
        <v>44</v>
      </c>
      <c r="C7" s="8" t="s">
        <v>880</v>
      </c>
      <c r="D7" s="8">
        <v>76.0</v>
      </c>
      <c r="E7" s="8" t="s">
        <v>885</v>
      </c>
      <c r="H7" s="8">
        <v>167.0</v>
      </c>
      <c r="I7" s="8">
        <v>76.0</v>
      </c>
      <c r="J7" s="8">
        <v>243.0</v>
      </c>
      <c r="K7" s="8">
        <v>0.0</v>
      </c>
      <c r="M7" s="8">
        <v>0.0</v>
      </c>
      <c r="N7" s="8">
        <v>0.0</v>
      </c>
      <c r="O7" s="8">
        <v>0.0</v>
      </c>
      <c r="P7" s="8">
        <v>2.0</v>
      </c>
      <c r="Q7" s="8">
        <v>0.0</v>
      </c>
      <c r="R7" s="8">
        <v>0.0</v>
      </c>
      <c r="S7" s="8">
        <v>0.0</v>
      </c>
      <c r="T7" s="8">
        <v>0.0</v>
      </c>
      <c r="U7" s="8">
        <v>0.0</v>
      </c>
      <c r="V7" s="8">
        <v>2.0</v>
      </c>
      <c r="W7" s="8">
        <v>0.0</v>
      </c>
      <c r="Y7" s="8">
        <v>0.0</v>
      </c>
      <c r="Z7" s="8">
        <v>0.0</v>
      </c>
      <c r="AA7" s="8">
        <v>0.0</v>
      </c>
    </row>
    <row r="8">
      <c r="A8" s="87">
        <v>43611.0</v>
      </c>
      <c r="B8" s="8" t="s">
        <v>51</v>
      </c>
      <c r="C8" s="8" t="s">
        <v>886</v>
      </c>
      <c r="D8" s="8">
        <v>83.0</v>
      </c>
      <c r="E8" s="8" t="s">
        <v>294</v>
      </c>
      <c r="J8" s="8">
        <v>139.0</v>
      </c>
      <c r="K8" s="8">
        <v>0.0</v>
      </c>
      <c r="L8" s="8">
        <v>0.0</v>
      </c>
      <c r="O8" s="8">
        <v>0.0</v>
      </c>
      <c r="P8" s="8">
        <v>0.0</v>
      </c>
      <c r="Q8" s="8">
        <v>0.0</v>
      </c>
      <c r="R8" s="8">
        <v>0.0</v>
      </c>
      <c r="S8" s="8">
        <v>0.0</v>
      </c>
      <c r="T8" s="8">
        <v>0.0</v>
      </c>
      <c r="U8" s="8">
        <v>0.0</v>
      </c>
      <c r="V8" s="8">
        <v>0.0</v>
      </c>
      <c r="W8" s="8">
        <v>0.0</v>
      </c>
      <c r="X8" s="8" t="s">
        <v>887</v>
      </c>
    </row>
    <row r="9">
      <c r="A9" s="87"/>
      <c r="B9" s="8" t="s">
        <v>51</v>
      </c>
      <c r="C9" s="8" t="s">
        <v>883</v>
      </c>
      <c r="D9" s="8">
        <v>79.0</v>
      </c>
      <c r="E9" s="8" t="s">
        <v>294</v>
      </c>
      <c r="F9" s="8">
        <v>169.0</v>
      </c>
      <c r="G9" s="8">
        <v>209.0</v>
      </c>
      <c r="J9" s="8">
        <v>378.0</v>
      </c>
      <c r="K9" s="8">
        <v>1.0</v>
      </c>
      <c r="L9" s="8">
        <v>0.0</v>
      </c>
      <c r="M9" s="8">
        <v>0.0</v>
      </c>
      <c r="N9" s="8">
        <v>0.0</v>
      </c>
      <c r="O9" s="8">
        <v>1.0</v>
      </c>
      <c r="P9" s="8">
        <v>3.0</v>
      </c>
      <c r="Q9" s="8">
        <v>0.0</v>
      </c>
      <c r="R9" s="8">
        <v>0.0</v>
      </c>
      <c r="S9" s="8">
        <v>1.0</v>
      </c>
      <c r="T9" s="8">
        <v>0.0</v>
      </c>
      <c r="U9" s="8">
        <v>0.0</v>
      </c>
      <c r="V9" s="8">
        <v>1.0</v>
      </c>
      <c r="W9" s="8">
        <v>0.0</v>
      </c>
    </row>
    <row r="10">
      <c r="A10" s="87"/>
      <c r="B10" s="8" t="s">
        <v>40</v>
      </c>
      <c r="C10" s="8" t="s">
        <v>888</v>
      </c>
      <c r="D10" s="8">
        <v>84.0</v>
      </c>
      <c r="E10" s="8" t="s">
        <v>294</v>
      </c>
      <c r="H10" s="8">
        <v>171.0</v>
      </c>
      <c r="I10" s="8">
        <v>113.0</v>
      </c>
      <c r="J10" s="8">
        <v>284.0</v>
      </c>
      <c r="M10" s="8">
        <v>0.0</v>
      </c>
      <c r="N10" s="8">
        <v>0.0</v>
      </c>
      <c r="O10" s="8">
        <v>0.0</v>
      </c>
      <c r="P10" s="8">
        <v>0.0</v>
      </c>
      <c r="Q10" s="8">
        <v>0.0</v>
      </c>
      <c r="R10" s="8">
        <v>0.0</v>
      </c>
      <c r="S10" s="8">
        <v>0.0</v>
      </c>
      <c r="T10" s="8">
        <v>0.0</v>
      </c>
      <c r="U10" s="8">
        <v>0.0</v>
      </c>
      <c r="V10" s="8">
        <v>0.0</v>
      </c>
      <c r="W10" s="8">
        <v>0.0</v>
      </c>
      <c r="Y10" s="8">
        <v>0.0</v>
      </c>
      <c r="Z10" s="8">
        <v>0.0</v>
      </c>
      <c r="AA10" s="8">
        <v>0.0</v>
      </c>
    </row>
    <row r="11">
      <c r="A11" s="87">
        <v>43612.0</v>
      </c>
      <c r="B11" s="8" t="s">
        <v>446</v>
      </c>
      <c r="C11" s="8" t="s">
        <v>888</v>
      </c>
      <c r="D11" s="8">
        <v>74.0</v>
      </c>
      <c r="E11" s="8" t="s">
        <v>23</v>
      </c>
      <c r="F11" s="8">
        <v>198.0</v>
      </c>
      <c r="G11" s="8">
        <v>181.0</v>
      </c>
      <c r="H11" s="8">
        <v>113.0</v>
      </c>
      <c r="I11" s="8">
        <v>58.0</v>
      </c>
      <c r="J11" s="8">
        <v>550.0</v>
      </c>
      <c r="K11" s="8">
        <v>0.0</v>
      </c>
      <c r="L11" s="8">
        <v>0.0</v>
      </c>
      <c r="M11" s="8">
        <v>0.0</v>
      </c>
      <c r="N11" s="8">
        <v>0.0</v>
      </c>
      <c r="O11" s="8">
        <v>0.0</v>
      </c>
      <c r="P11" s="8">
        <v>3.0</v>
      </c>
      <c r="Q11" s="8">
        <v>0.0</v>
      </c>
      <c r="R11" s="8">
        <v>0.0</v>
      </c>
      <c r="S11" s="8">
        <v>1.0</v>
      </c>
      <c r="T11" s="8">
        <v>0.0</v>
      </c>
      <c r="U11" s="8">
        <v>0.0</v>
      </c>
      <c r="V11" s="8">
        <v>2.0</v>
      </c>
      <c r="W11" s="8">
        <v>0.0</v>
      </c>
      <c r="Y11" s="8">
        <v>0.0</v>
      </c>
      <c r="Z11" s="8">
        <v>0.0</v>
      </c>
      <c r="AA11" s="8" t="s">
        <v>889</v>
      </c>
    </row>
    <row r="12">
      <c r="A12" s="87">
        <v>43613.0</v>
      </c>
      <c r="B12" s="8" t="s">
        <v>446</v>
      </c>
      <c r="C12" s="8" t="s">
        <v>880</v>
      </c>
      <c r="D12" s="8">
        <v>69.0</v>
      </c>
      <c r="E12" s="8" t="s">
        <v>890</v>
      </c>
      <c r="F12" s="8">
        <v>18.0</v>
      </c>
      <c r="G12" s="8">
        <v>32.0</v>
      </c>
      <c r="H12" s="8">
        <v>54.0</v>
      </c>
      <c r="I12" s="8">
        <v>50.0</v>
      </c>
      <c r="J12" s="8">
        <v>154.0</v>
      </c>
      <c r="K12" s="8">
        <v>0.0</v>
      </c>
      <c r="L12" s="8">
        <v>0.0</v>
      </c>
      <c r="M12" s="8">
        <v>0.0</v>
      </c>
      <c r="N12" s="8">
        <v>0.0</v>
      </c>
      <c r="O12" s="8">
        <v>0.0</v>
      </c>
      <c r="P12" s="8">
        <v>0.0</v>
      </c>
      <c r="Q12" s="8">
        <v>0.0</v>
      </c>
      <c r="R12" s="8">
        <v>0.0</v>
      </c>
      <c r="S12" s="8">
        <v>0.0</v>
      </c>
      <c r="T12" s="8">
        <v>0.0</v>
      </c>
      <c r="U12" s="8">
        <v>0.0</v>
      </c>
      <c r="V12" s="8">
        <v>0.0</v>
      </c>
      <c r="W12" s="8">
        <v>0.0</v>
      </c>
      <c r="Y12" s="8">
        <v>0.0</v>
      </c>
      <c r="Z12" s="8">
        <v>0.0</v>
      </c>
      <c r="AA12" s="8">
        <v>0.0</v>
      </c>
    </row>
    <row r="13">
      <c r="A13" s="94">
        <v>42884.0</v>
      </c>
      <c r="B13" s="95" t="s">
        <v>446</v>
      </c>
      <c r="C13" s="95" t="s">
        <v>891</v>
      </c>
      <c r="D13" s="95">
        <v>68.0</v>
      </c>
      <c r="E13" s="95" t="s">
        <v>890</v>
      </c>
      <c r="F13" s="95">
        <v>28.0</v>
      </c>
      <c r="G13" s="95">
        <v>34.0</v>
      </c>
      <c r="H13" s="95">
        <v>53.0</v>
      </c>
      <c r="I13" s="95">
        <v>82.0</v>
      </c>
      <c r="J13" s="95">
        <v>197.0</v>
      </c>
      <c r="K13" s="95">
        <v>0.0</v>
      </c>
      <c r="L13" s="95">
        <v>0.0</v>
      </c>
      <c r="M13" s="95">
        <v>0.0</v>
      </c>
      <c r="N13" s="95">
        <v>0.0</v>
      </c>
      <c r="O13" s="95">
        <v>0.0</v>
      </c>
      <c r="P13" s="95">
        <v>1.0</v>
      </c>
      <c r="Q13" s="95">
        <v>0.0</v>
      </c>
      <c r="R13" s="95">
        <v>0.0</v>
      </c>
      <c r="S13" s="95">
        <v>0.0</v>
      </c>
      <c r="T13" s="95">
        <v>0.0</v>
      </c>
      <c r="U13" s="95">
        <v>0.0</v>
      </c>
      <c r="V13" s="95">
        <v>1.0</v>
      </c>
      <c r="W13" s="95">
        <v>0.0</v>
      </c>
      <c r="X13" s="96"/>
      <c r="Y13" s="96"/>
      <c r="Z13" s="96"/>
      <c r="AA13" s="96"/>
      <c r="AB13" s="96"/>
      <c r="AC13" s="96"/>
      <c r="AD13" s="96"/>
      <c r="AE13" s="96"/>
      <c r="AF13" s="96"/>
      <c r="AG13" s="96"/>
      <c r="AH13" s="96"/>
      <c r="AI13" s="96"/>
      <c r="AJ13" s="96"/>
      <c r="AK13" s="96"/>
    </row>
    <row r="14">
      <c r="A14" s="87">
        <v>42885.0</v>
      </c>
      <c r="B14" s="8" t="s">
        <v>446</v>
      </c>
      <c r="C14" s="8" t="s">
        <v>883</v>
      </c>
      <c r="D14" s="8">
        <v>72.0</v>
      </c>
      <c r="E14" s="8" t="s">
        <v>892</v>
      </c>
      <c r="F14" s="8">
        <v>58.0</v>
      </c>
      <c r="G14" s="8">
        <v>49.0</v>
      </c>
      <c r="H14" s="8">
        <v>29.0</v>
      </c>
      <c r="I14" s="8">
        <v>19.0</v>
      </c>
      <c r="J14" s="8">
        <v>144.0</v>
      </c>
      <c r="K14" s="8">
        <v>0.0</v>
      </c>
      <c r="L14" s="8">
        <v>0.0</v>
      </c>
      <c r="M14" s="8">
        <v>0.0</v>
      </c>
      <c r="N14" s="8">
        <v>0.0</v>
      </c>
      <c r="O14" s="8">
        <v>0.0</v>
      </c>
      <c r="P14" s="8">
        <v>0.0</v>
      </c>
      <c r="Q14" s="8">
        <v>0.0</v>
      </c>
      <c r="R14" s="8">
        <v>0.0</v>
      </c>
      <c r="S14" s="8">
        <v>0.0</v>
      </c>
      <c r="T14" s="8">
        <v>0.0</v>
      </c>
      <c r="U14" s="8">
        <v>0.0</v>
      </c>
      <c r="V14" s="8">
        <v>0.0</v>
      </c>
      <c r="W14" s="8">
        <v>0.0</v>
      </c>
    </row>
    <row r="15">
      <c r="A15" s="87">
        <v>42886.0</v>
      </c>
      <c r="B15" s="8" t="s">
        <v>446</v>
      </c>
      <c r="C15" s="8" t="s">
        <v>888</v>
      </c>
      <c r="D15" s="8">
        <v>70.0</v>
      </c>
      <c r="E15" s="8" t="s">
        <v>325</v>
      </c>
      <c r="F15" s="8">
        <v>32.0</v>
      </c>
      <c r="G15" s="8">
        <v>67.0</v>
      </c>
      <c r="H15" s="8">
        <v>108.0</v>
      </c>
      <c r="I15" s="8">
        <v>85.0</v>
      </c>
      <c r="J15" s="8">
        <v>292.0</v>
      </c>
      <c r="K15" s="8">
        <v>0.0</v>
      </c>
      <c r="L15" s="8">
        <v>0.0</v>
      </c>
      <c r="M15" s="8">
        <v>0.0</v>
      </c>
      <c r="N15" s="8">
        <v>0.0</v>
      </c>
      <c r="O15" s="8">
        <v>0.0</v>
      </c>
      <c r="P15" s="8">
        <v>0.0</v>
      </c>
      <c r="Q15" s="8">
        <v>0.0</v>
      </c>
      <c r="R15" s="8">
        <v>0.0</v>
      </c>
      <c r="S15" s="8">
        <v>0.0</v>
      </c>
      <c r="T15" s="8">
        <v>0.0</v>
      </c>
      <c r="U15" s="8">
        <v>0.0</v>
      </c>
      <c r="V15" s="8">
        <v>0.0</v>
      </c>
      <c r="W15" s="8">
        <v>0.0</v>
      </c>
      <c r="Y15" s="8">
        <v>0.0</v>
      </c>
      <c r="Z15" s="8">
        <v>0.0</v>
      </c>
      <c r="AA15" s="8">
        <v>0.0</v>
      </c>
    </row>
    <row r="16">
      <c r="A16" s="87">
        <v>42887.0</v>
      </c>
      <c r="B16" s="8" t="s">
        <v>446</v>
      </c>
      <c r="C16" s="93"/>
    </row>
    <row r="17">
      <c r="A17" s="87"/>
      <c r="B17" s="8" t="s">
        <v>446</v>
      </c>
      <c r="C17" s="93"/>
    </row>
    <row r="18">
      <c r="A18" s="87">
        <v>42888.0</v>
      </c>
      <c r="B18" s="8" t="s">
        <v>446</v>
      </c>
      <c r="C18" s="8" t="s">
        <v>893</v>
      </c>
      <c r="D18" s="8">
        <v>64.0</v>
      </c>
      <c r="E18" s="8" t="s">
        <v>894</v>
      </c>
      <c r="F18" s="8">
        <v>63.0</v>
      </c>
      <c r="G18" s="8">
        <v>17.0</v>
      </c>
      <c r="H18" s="8">
        <v>7.0</v>
      </c>
      <c r="I18" s="8">
        <v>40.0</v>
      </c>
      <c r="J18" s="8">
        <v>127.0</v>
      </c>
      <c r="K18" s="8">
        <v>2.0</v>
      </c>
      <c r="L18" s="8">
        <v>0.0</v>
      </c>
      <c r="M18" s="8">
        <v>0.0</v>
      </c>
      <c r="N18" s="8">
        <v>0.0</v>
      </c>
      <c r="O18" s="8">
        <v>2.0</v>
      </c>
      <c r="P18" s="8">
        <v>3.0</v>
      </c>
      <c r="Q18" s="8">
        <v>2.0</v>
      </c>
      <c r="R18" s="8">
        <v>0.0</v>
      </c>
      <c r="S18" s="8">
        <v>0.0</v>
      </c>
      <c r="T18" s="8">
        <v>0.0</v>
      </c>
      <c r="U18" s="8">
        <v>0.0</v>
      </c>
      <c r="V18" s="8">
        <v>1.0</v>
      </c>
      <c r="W18" s="8">
        <v>0.0</v>
      </c>
      <c r="X18" s="8">
        <v>0.0</v>
      </c>
      <c r="Y18" s="8" t="s">
        <v>895</v>
      </c>
      <c r="Z18" s="8" t="s">
        <v>896</v>
      </c>
      <c r="AA18" s="8" t="s">
        <v>897</v>
      </c>
    </row>
    <row r="19">
      <c r="A19" s="87"/>
      <c r="B19" s="8" t="s">
        <v>446</v>
      </c>
      <c r="C19" s="8" t="s">
        <v>880</v>
      </c>
      <c r="D19" s="8">
        <v>64.0</v>
      </c>
      <c r="E19" s="54" t="s">
        <v>898</v>
      </c>
      <c r="F19" s="8">
        <v>58.0</v>
      </c>
      <c r="G19" s="8">
        <v>6.0</v>
      </c>
      <c r="H19" s="8">
        <v>11.0</v>
      </c>
      <c r="I19" s="8">
        <v>43.0</v>
      </c>
      <c r="J19" s="8">
        <v>118.0</v>
      </c>
      <c r="K19" s="8">
        <v>0.0</v>
      </c>
      <c r="L19" s="8">
        <v>0.0</v>
      </c>
      <c r="M19" s="8">
        <v>0.0</v>
      </c>
      <c r="N19" s="8">
        <v>0.0</v>
      </c>
      <c r="O19" s="8">
        <v>0.0</v>
      </c>
      <c r="P19" s="8">
        <v>1.0</v>
      </c>
      <c r="Q19" s="8">
        <v>1.0</v>
      </c>
      <c r="R19" s="8">
        <v>0.0</v>
      </c>
      <c r="S19" s="8">
        <v>0.0</v>
      </c>
      <c r="T19" s="8">
        <v>0.0</v>
      </c>
      <c r="U19" s="8">
        <v>0.0</v>
      </c>
      <c r="V19" s="8">
        <v>0.0</v>
      </c>
      <c r="W19" s="8">
        <v>0.0</v>
      </c>
      <c r="Y19" s="8">
        <v>0.0</v>
      </c>
      <c r="Z19" s="8">
        <v>0.0</v>
      </c>
      <c r="AA19" s="8">
        <v>0.0</v>
      </c>
    </row>
    <row r="20">
      <c r="A20" s="87">
        <v>42889.0</v>
      </c>
      <c r="B20" s="8" t="s">
        <v>446</v>
      </c>
      <c r="C20" s="8" t="s">
        <v>891</v>
      </c>
      <c r="D20" s="8">
        <v>61.0</v>
      </c>
      <c r="E20" s="54" t="s">
        <v>899</v>
      </c>
      <c r="F20" s="8">
        <v>35.0</v>
      </c>
      <c r="G20" s="8">
        <v>32.0</v>
      </c>
      <c r="H20" s="8">
        <v>45.0</v>
      </c>
      <c r="I20" s="8">
        <v>64.0</v>
      </c>
      <c r="K20" s="8">
        <v>0.0</v>
      </c>
      <c r="L20" s="8">
        <v>0.0</v>
      </c>
      <c r="M20" s="8">
        <v>0.0</v>
      </c>
      <c r="N20" s="8">
        <v>0.0</v>
      </c>
      <c r="O20" s="8">
        <v>0.0</v>
      </c>
      <c r="P20" s="8">
        <v>0.0</v>
      </c>
      <c r="Q20" s="8">
        <v>0.0</v>
      </c>
      <c r="R20" s="8">
        <v>0.0</v>
      </c>
      <c r="S20" s="8">
        <v>0.0</v>
      </c>
      <c r="T20" s="8">
        <v>0.0</v>
      </c>
      <c r="U20" s="8">
        <v>0.0</v>
      </c>
      <c r="V20" s="8">
        <v>0.0</v>
      </c>
      <c r="W20" s="8">
        <v>0.0</v>
      </c>
      <c r="AA20" s="8" t="s">
        <v>900</v>
      </c>
    </row>
    <row r="21">
      <c r="A21" s="87">
        <v>42890.0</v>
      </c>
      <c r="B21" s="8" t="s">
        <v>446</v>
      </c>
      <c r="C21" s="8" t="s">
        <v>891</v>
      </c>
      <c r="D21" s="8">
        <v>65.0</v>
      </c>
      <c r="E21" s="8" t="s">
        <v>748</v>
      </c>
      <c r="F21" s="8">
        <v>37.0</v>
      </c>
      <c r="G21" s="8">
        <v>47.0</v>
      </c>
      <c r="H21" s="8">
        <v>46.0</v>
      </c>
      <c r="I21" s="8">
        <v>35.0</v>
      </c>
      <c r="J21" s="8">
        <v>165.0</v>
      </c>
      <c r="K21" s="8">
        <v>0.0</v>
      </c>
      <c r="L21" s="8">
        <v>0.0</v>
      </c>
      <c r="M21" s="8">
        <v>0.0</v>
      </c>
      <c r="N21" s="8">
        <v>0.0</v>
      </c>
      <c r="O21" s="8">
        <v>0.0</v>
      </c>
      <c r="P21" s="8">
        <v>0.0</v>
      </c>
      <c r="Q21" s="8">
        <v>0.0</v>
      </c>
      <c r="R21" s="8">
        <v>0.0</v>
      </c>
      <c r="S21" s="8">
        <v>0.0</v>
      </c>
      <c r="T21" s="8">
        <v>0.0</v>
      </c>
      <c r="U21" s="8">
        <v>0.0</v>
      </c>
      <c r="V21" s="8">
        <v>0.0</v>
      </c>
      <c r="W21" s="8">
        <v>0.0</v>
      </c>
      <c r="Y21" s="27"/>
    </row>
    <row r="22">
      <c r="A22" s="97" t="s">
        <v>901</v>
      </c>
      <c r="B22" s="8" t="s">
        <v>446</v>
      </c>
      <c r="C22" s="8" t="s">
        <v>880</v>
      </c>
      <c r="D22" s="8">
        <v>77.0</v>
      </c>
      <c r="E22" s="8" t="s">
        <v>894</v>
      </c>
      <c r="F22" s="8">
        <v>38.0</v>
      </c>
      <c r="G22" s="8">
        <v>47.0</v>
      </c>
      <c r="H22" s="8">
        <v>39.0</v>
      </c>
      <c r="I22" s="8">
        <v>38.0</v>
      </c>
      <c r="J22" s="8">
        <v>162.0</v>
      </c>
      <c r="K22" s="8">
        <v>0.0</v>
      </c>
      <c r="L22" s="8">
        <v>0.0</v>
      </c>
      <c r="M22" s="8">
        <v>0.0</v>
      </c>
      <c r="N22" s="8">
        <v>0.0</v>
      </c>
      <c r="O22" s="8">
        <v>0.0</v>
      </c>
      <c r="P22" s="8">
        <v>1.0</v>
      </c>
      <c r="Q22" s="8">
        <v>1.0</v>
      </c>
      <c r="R22" s="8">
        <v>0.0</v>
      </c>
      <c r="S22" s="8">
        <v>0.0</v>
      </c>
      <c r="T22" s="8">
        <v>0.0</v>
      </c>
      <c r="U22" s="8">
        <v>0.0</v>
      </c>
      <c r="V22" s="8">
        <v>0.0</v>
      </c>
      <c r="W22" s="8">
        <v>0.0</v>
      </c>
      <c r="Y22" s="8">
        <v>0.0</v>
      </c>
      <c r="Z22" s="8" t="s">
        <v>902</v>
      </c>
      <c r="AA22" s="8" t="s">
        <v>903</v>
      </c>
    </row>
    <row r="23">
      <c r="A23" s="87">
        <v>43257.0</v>
      </c>
      <c r="B23" s="8" t="s">
        <v>446</v>
      </c>
      <c r="C23" s="8" t="s">
        <v>891</v>
      </c>
      <c r="D23" s="8">
        <v>70.0</v>
      </c>
      <c r="E23" s="8" t="s">
        <v>395</v>
      </c>
      <c r="F23" s="8">
        <v>42.0</v>
      </c>
      <c r="G23" s="8">
        <v>38.0</v>
      </c>
      <c r="H23" s="8">
        <v>45.0</v>
      </c>
      <c r="I23" s="8">
        <v>39.0</v>
      </c>
      <c r="J23" s="8">
        <v>164.0</v>
      </c>
      <c r="K23" s="8">
        <v>0.0</v>
      </c>
      <c r="L23" s="8">
        <v>0.0</v>
      </c>
      <c r="M23" s="8">
        <v>0.0</v>
      </c>
      <c r="N23" s="8">
        <v>0.0</v>
      </c>
      <c r="O23" s="8">
        <v>1.0</v>
      </c>
      <c r="P23" s="8">
        <v>1.0</v>
      </c>
      <c r="Q23" s="8">
        <v>1.0</v>
      </c>
      <c r="R23" s="8">
        <v>0.0</v>
      </c>
      <c r="S23" s="8">
        <v>0.0</v>
      </c>
      <c r="T23" s="8">
        <v>0.0</v>
      </c>
      <c r="U23" s="8">
        <v>0.0</v>
      </c>
      <c r="V23" s="8">
        <v>0.0</v>
      </c>
      <c r="W23" s="8">
        <v>0.0</v>
      </c>
    </row>
    <row r="24">
      <c r="A24" s="87">
        <v>42893.0</v>
      </c>
      <c r="B24" s="8" t="s">
        <v>446</v>
      </c>
      <c r="C24" s="8" t="s">
        <v>888</v>
      </c>
      <c r="D24" s="8">
        <v>75.0</v>
      </c>
      <c r="E24" s="8" t="s">
        <v>904</v>
      </c>
      <c r="F24" s="8">
        <v>83.0</v>
      </c>
      <c r="G24" s="8">
        <v>210.0</v>
      </c>
      <c r="H24" s="8">
        <v>189.0</v>
      </c>
      <c r="I24" s="8">
        <v>156.0</v>
      </c>
      <c r="J24" s="8">
        <v>638.0</v>
      </c>
      <c r="K24" s="8">
        <v>0.0</v>
      </c>
      <c r="L24" s="8">
        <v>1.0</v>
      </c>
      <c r="M24" s="8">
        <v>0.0</v>
      </c>
      <c r="N24" s="8">
        <v>0.0</v>
      </c>
      <c r="O24" s="8">
        <v>1.0</v>
      </c>
      <c r="P24" s="8">
        <v>1.0</v>
      </c>
      <c r="Q24" s="8">
        <v>1.0</v>
      </c>
      <c r="R24" s="8">
        <v>0.0</v>
      </c>
      <c r="S24" s="8">
        <v>0.0</v>
      </c>
      <c r="T24" s="8">
        <v>0.0</v>
      </c>
      <c r="U24" s="8">
        <v>0.0</v>
      </c>
      <c r="V24" s="8">
        <v>0.0</v>
      </c>
      <c r="W24" s="8">
        <v>0.0</v>
      </c>
      <c r="Y24" s="8">
        <v>0.0</v>
      </c>
      <c r="Z24" s="8">
        <v>0.0</v>
      </c>
      <c r="AA24" s="8" t="s">
        <v>905</v>
      </c>
    </row>
    <row r="25">
      <c r="A25" s="87">
        <v>43259.0</v>
      </c>
      <c r="B25" s="8" t="s">
        <v>446</v>
      </c>
      <c r="C25" s="8" t="s">
        <v>888</v>
      </c>
      <c r="D25" s="8">
        <v>83.0</v>
      </c>
      <c r="E25" s="8" t="s">
        <v>23</v>
      </c>
      <c r="F25" s="8">
        <v>163.0</v>
      </c>
      <c r="G25" s="8">
        <v>130.0</v>
      </c>
      <c r="H25" s="8">
        <v>111.0</v>
      </c>
      <c r="I25" s="8">
        <v>96.0</v>
      </c>
      <c r="J25" s="8">
        <v>500.0</v>
      </c>
      <c r="K25" s="8">
        <v>0.0</v>
      </c>
      <c r="L25" s="8">
        <v>0.0</v>
      </c>
      <c r="M25" s="8">
        <v>2.0</v>
      </c>
      <c r="N25" s="8">
        <v>0.0</v>
      </c>
      <c r="O25" s="8">
        <v>2.0</v>
      </c>
      <c r="P25" s="8">
        <v>6.0</v>
      </c>
      <c r="Q25" s="8">
        <v>4.0</v>
      </c>
      <c r="R25" s="8">
        <v>0.0</v>
      </c>
      <c r="S25" s="8">
        <v>0.0</v>
      </c>
      <c r="T25" s="8">
        <v>1.0</v>
      </c>
      <c r="U25" s="8">
        <v>1.0</v>
      </c>
      <c r="V25" s="8">
        <v>0.0</v>
      </c>
      <c r="W25" s="8">
        <v>0.0</v>
      </c>
      <c r="Y25" s="8">
        <v>0.0</v>
      </c>
      <c r="Z25" s="8">
        <v>0.0</v>
      </c>
      <c r="AA25" s="8" t="s">
        <v>905</v>
      </c>
    </row>
    <row r="26">
      <c r="A26" s="87"/>
      <c r="B26" s="8" t="s">
        <v>446</v>
      </c>
      <c r="C26" s="8" t="s">
        <v>891</v>
      </c>
      <c r="D26" s="8">
        <v>83.0</v>
      </c>
      <c r="E26" s="8" t="s">
        <v>28</v>
      </c>
      <c r="F26" s="8">
        <v>121.0</v>
      </c>
      <c r="G26" s="8">
        <v>87.0</v>
      </c>
      <c r="H26" s="8">
        <v>99.0</v>
      </c>
      <c r="I26" s="8">
        <v>108.0</v>
      </c>
      <c r="J26" s="8">
        <v>405.0</v>
      </c>
      <c r="K26" s="8">
        <v>0.0</v>
      </c>
      <c r="L26" s="8">
        <v>0.0</v>
      </c>
      <c r="M26" s="8">
        <v>0.0</v>
      </c>
      <c r="N26" s="8">
        <v>2.0</v>
      </c>
      <c r="O26" s="8">
        <v>2.0</v>
      </c>
      <c r="P26" s="8">
        <v>2.0</v>
      </c>
      <c r="Q26" s="8">
        <v>1.0</v>
      </c>
      <c r="R26" s="8">
        <v>0.0</v>
      </c>
      <c r="S26" s="8">
        <v>1.0</v>
      </c>
      <c r="T26" s="8">
        <v>0.0</v>
      </c>
      <c r="U26" s="8">
        <v>0.0</v>
      </c>
      <c r="V26" s="8">
        <v>0.0</v>
      </c>
      <c r="W26" s="8">
        <v>0.0</v>
      </c>
    </row>
    <row r="27">
      <c r="A27" s="87">
        <v>42895.0</v>
      </c>
      <c r="B27" s="8" t="s">
        <v>446</v>
      </c>
      <c r="C27" s="8" t="s">
        <v>891</v>
      </c>
      <c r="D27" s="8">
        <v>82.0</v>
      </c>
      <c r="E27" s="8" t="s">
        <v>28</v>
      </c>
      <c r="F27" s="8">
        <v>24.0</v>
      </c>
      <c r="G27" s="8">
        <v>55.0</v>
      </c>
      <c r="H27" s="8">
        <v>31.0</v>
      </c>
      <c r="I27" s="8">
        <v>36.0</v>
      </c>
      <c r="J27" s="8">
        <v>146.0</v>
      </c>
      <c r="K27" s="8">
        <v>0.0</v>
      </c>
      <c r="L27" s="8">
        <v>0.0</v>
      </c>
      <c r="M27" s="8">
        <v>0.0</v>
      </c>
      <c r="N27" s="8">
        <v>0.0</v>
      </c>
      <c r="O27" s="8">
        <v>0.0</v>
      </c>
      <c r="P27" s="8">
        <v>1.0</v>
      </c>
      <c r="Q27" s="8">
        <v>0.0</v>
      </c>
      <c r="R27" s="8">
        <v>0.0</v>
      </c>
      <c r="S27" s="8">
        <v>0.0</v>
      </c>
      <c r="T27" s="8">
        <v>1.0</v>
      </c>
      <c r="U27" s="8">
        <v>0.0</v>
      </c>
      <c r="V27" s="8">
        <v>0.0</v>
      </c>
      <c r="W27" s="8">
        <v>0.0</v>
      </c>
    </row>
    <row r="28">
      <c r="A28" s="87"/>
      <c r="B28" s="8" t="s">
        <v>446</v>
      </c>
      <c r="C28" s="8" t="s">
        <v>880</v>
      </c>
      <c r="D28" s="8">
        <v>82.0</v>
      </c>
      <c r="E28" s="8" t="s">
        <v>28</v>
      </c>
      <c r="F28" s="8">
        <v>39.0</v>
      </c>
      <c r="G28" s="8">
        <v>72.0</v>
      </c>
      <c r="H28" s="8">
        <v>98.0</v>
      </c>
      <c r="I28" s="8">
        <v>48.0</v>
      </c>
      <c r="J28" s="8">
        <v>257.0</v>
      </c>
      <c r="K28" s="8">
        <v>0.0</v>
      </c>
      <c r="L28" s="8">
        <v>0.0</v>
      </c>
      <c r="M28" s="8">
        <v>0.0</v>
      </c>
      <c r="N28" s="8">
        <v>0.0</v>
      </c>
      <c r="O28" s="8">
        <v>0.0</v>
      </c>
      <c r="P28" s="8">
        <v>1.0</v>
      </c>
      <c r="Q28" s="8">
        <v>0.0</v>
      </c>
      <c r="R28" s="8">
        <v>0.0</v>
      </c>
      <c r="S28" s="8">
        <v>0.0</v>
      </c>
      <c r="T28" s="8">
        <v>0.0</v>
      </c>
      <c r="U28" s="8">
        <v>0.0</v>
      </c>
      <c r="V28" s="8">
        <v>1.0</v>
      </c>
      <c r="W28" s="8">
        <v>0.0</v>
      </c>
      <c r="Y28" s="8">
        <v>0.0</v>
      </c>
      <c r="Z28" s="8">
        <v>0.0</v>
      </c>
      <c r="AA28" s="8">
        <v>0.0</v>
      </c>
    </row>
    <row r="29">
      <c r="A29" s="87">
        <v>43261.0</v>
      </c>
      <c r="B29" s="8" t="s">
        <v>51</v>
      </c>
      <c r="C29" s="8" t="s">
        <v>888</v>
      </c>
      <c r="D29" s="8">
        <v>66.0</v>
      </c>
      <c r="E29" s="8" t="s">
        <v>560</v>
      </c>
      <c r="F29" s="8">
        <v>34.0</v>
      </c>
      <c r="G29" s="8">
        <v>19.0</v>
      </c>
      <c r="H29" s="8">
        <v>53.0</v>
      </c>
      <c r="K29" s="8">
        <v>0.0</v>
      </c>
      <c r="L29" s="8">
        <v>0.0</v>
      </c>
      <c r="O29" s="8">
        <v>0.0</v>
      </c>
      <c r="P29" s="8">
        <v>0.0</v>
      </c>
      <c r="Q29" s="8">
        <v>0.0</v>
      </c>
      <c r="R29" s="8">
        <v>0.0</v>
      </c>
      <c r="S29" s="8">
        <v>0.0</v>
      </c>
      <c r="T29" s="8">
        <v>0.0</v>
      </c>
      <c r="U29" s="8">
        <v>0.0</v>
      </c>
      <c r="V29" s="8">
        <v>0.0</v>
      </c>
      <c r="W29" s="8">
        <v>0.0</v>
      </c>
      <c r="Y29" s="8">
        <v>0.0</v>
      </c>
      <c r="Z29" s="8">
        <v>0.0</v>
      </c>
      <c r="AA29" s="8">
        <v>0.0</v>
      </c>
    </row>
    <row r="30">
      <c r="A30" s="87"/>
      <c r="B30" s="8" t="s">
        <v>44</v>
      </c>
      <c r="C30" s="8" t="s">
        <v>882</v>
      </c>
      <c r="D30" s="8">
        <v>66.0</v>
      </c>
      <c r="E30" s="8" t="s">
        <v>560</v>
      </c>
      <c r="H30" s="8">
        <v>55.0</v>
      </c>
      <c r="I30" s="8">
        <v>61.0</v>
      </c>
      <c r="J30" s="8">
        <v>116.0</v>
      </c>
      <c r="K30" s="8">
        <v>0.0</v>
      </c>
    </row>
    <row r="31">
      <c r="A31" s="87">
        <v>42897.0</v>
      </c>
      <c r="B31" s="8" t="s">
        <v>446</v>
      </c>
      <c r="C31" s="8" t="s">
        <v>882</v>
      </c>
      <c r="D31" s="8">
        <v>70.0</v>
      </c>
      <c r="E31" s="8" t="s">
        <v>395</v>
      </c>
      <c r="F31" s="8">
        <v>30.0</v>
      </c>
      <c r="G31" s="8">
        <v>43.0</v>
      </c>
      <c r="H31" s="8">
        <v>44.0</v>
      </c>
      <c r="I31" s="8">
        <v>52.0</v>
      </c>
      <c r="J31" s="8">
        <v>169.0</v>
      </c>
      <c r="K31" s="8">
        <v>0.0</v>
      </c>
    </row>
    <row r="32">
      <c r="A32" s="94">
        <v>43628.0</v>
      </c>
      <c r="B32" s="95" t="s">
        <v>446</v>
      </c>
      <c r="C32" s="95" t="s">
        <v>888</v>
      </c>
      <c r="D32" s="95">
        <v>79.0</v>
      </c>
      <c r="E32" s="95" t="s">
        <v>192</v>
      </c>
      <c r="F32" s="95">
        <v>28.0</v>
      </c>
      <c r="G32" s="95">
        <v>51.0</v>
      </c>
      <c r="H32" s="95">
        <v>42.0</v>
      </c>
      <c r="I32" s="95">
        <v>53.0</v>
      </c>
      <c r="J32" s="95">
        <v>174.0</v>
      </c>
      <c r="K32" s="95">
        <v>0.0</v>
      </c>
      <c r="L32" s="95">
        <v>0.0</v>
      </c>
      <c r="M32" s="95">
        <v>0.0</v>
      </c>
      <c r="N32" s="95">
        <v>0.0</v>
      </c>
      <c r="O32" s="95">
        <v>0.0</v>
      </c>
      <c r="P32" s="95">
        <v>0.0</v>
      </c>
      <c r="Q32" s="95">
        <v>0.0</v>
      </c>
      <c r="R32" s="95">
        <v>0.0</v>
      </c>
      <c r="S32" s="95">
        <v>0.0</v>
      </c>
      <c r="T32" s="95">
        <v>0.0</v>
      </c>
      <c r="U32" s="95">
        <v>0.0</v>
      </c>
      <c r="V32" s="95">
        <v>0.0</v>
      </c>
      <c r="W32" s="95">
        <v>0.0</v>
      </c>
      <c r="X32" s="96"/>
      <c r="Y32" s="95">
        <v>0.0</v>
      </c>
      <c r="Z32" s="95">
        <v>0.0</v>
      </c>
      <c r="AA32" s="95">
        <v>0.0</v>
      </c>
      <c r="AB32" s="96"/>
      <c r="AC32" s="96"/>
      <c r="AD32" s="96"/>
      <c r="AE32" s="96"/>
      <c r="AF32" s="96"/>
      <c r="AG32" s="96"/>
      <c r="AH32" s="96"/>
      <c r="AI32" s="96"/>
      <c r="AJ32" s="96"/>
      <c r="AK32" s="96"/>
    </row>
    <row r="33">
      <c r="A33" s="87">
        <v>42899.0</v>
      </c>
      <c r="B33" s="8" t="s">
        <v>446</v>
      </c>
      <c r="C33" s="8" t="s">
        <v>893</v>
      </c>
      <c r="D33" s="8">
        <v>57.0</v>
      </c>
      <c r="E33" s="8" t="s">
        <v>560</v>
      </c>
      <c r="F33" s="8">
        <v>36.0</v>
      </c>
      <c r="G33" s="8">
        <v>6.0</v>
      </c>
      <c r="H33" s="8">
        <v>12.0</v>
      </c>
      <c r="I33" s="8">
        <v>22.0</v>
      </c>
      <c r="J33" s="8">
        <v>76.0</v>
      </c>
      <c r="K33" s="8">
        <v>0.0</v>
      </c>
      <c r="L33" s="8">
        <v>0.0</v>
      </c>
      <c r="M33" s="8">
        <v>0.0</v>
      </c>
      <c r="N33" s="8">
        <v>0.0</v>
      </c>
      <c r="O33" s="8">
        <v>0.0</v>
      </c>
      <c r="P33" s="8">
        <v>0.0</v>
      </c>
      <c r="Q33" s="8">
        <v>0.0</v>
      </c>
      <c r="R33" s="8">
        <v>0.0</v>
      </c>
      <c r="S33" s="8">
        <v>0.0</v>
      </c>
      <c r="T33" s="8">
        <v>0.0</v>
      </c>
      <c r="U33" s="8">
        <v>0.0</v>
      </c>
      <c r="V33" s="8">
        <v>0.0</v>
      </c>
      <c r="W33" s="8">
        <v>0.0</v>
      </c>
      <c r="X33" s="8">
        <v>0.0</v>
      </c>
      <c r="Y33" s="8">
        <v>0.0</v>
      </c>
      <c r="Z33" s="8">
        <v>0.0</v>
      </c>
      <c r="AA33" s="8">
        <v>0.0</v>
      </c>
    </row>
    <row r="34">
      <c r="A34" s="87">
        <v>42900.0</v>
      </c>
      <c r="B34" s="8" t="s">
        <v>446</v>
      </c>
      <c r="C34" s="8" t="s">
        <v>888</v>
      </c>
      <c r="D34" s="8">
        <v>66.0</v>
      </c>
      <c r="E34" s="8" t="s">
        <v>192</v>
      </c>
      <c r="F34" s="8">
        <v>18.0</v>
      </c>
      <c r="G34" s="8">
        <v>37.0</v>
      </c>
      <c r="H34" s="8">
        <v>36.0</v>
      </c>
      <c r="I34" s="8">
        <v>50.0</v>
      </c>
      <c r="J34" s="8">
        <v>141.0</v>
      </c>
      <c r="K34" s="8">
        <v>0.0</v>
      </c>
      <c r="L34" s="8">
        <v>0.0</v>
      </c>
      <c r="M34" s="8">
        <v>1.0</v>
      </c>
      <c r="N34" s="8">
        <v>0.0</v>
      </c>
      <c r="O34" s="8">
        <v>0.0</v>
      </c>
      <c r="P34" s="8">
        <v>1.0</v>
      </c>
      <c r="Q34" s="8">
        <v>1.0</v>
      </c>
      <c r="R34" s="8">
        <v>0.0</v>
      </c>
      <c r="S34" s="8">
        <v>0.0</v>
      </c>
      <c r="T34" s="8">
        <v>0.0</v>
      </c>
      <c r="U34" s="8">
        <v>0.0</v>
      </c>
      <c r="V34" s="8">
        <v>0.0</v>
      </c>
      <c r="W34" s="8">
        <v>0.0</v>
      </c>
      <c r="Y34" s="8">
        <v>0.0</v>
      </c>
      <c r="Z34" s="8">
        <v>0.0</v>
      </c>
      <c r="AA34" s="8">
        <v>0.0</v>
      </c>
    </row>
    <row r="35">
      <c r="A35" s="18">
        <v>43631.0</v>
      </c>
      <c r="B35" s="8" t="s">
        <v>446</v>
      </c>
      <c r="C35" s="8" t="s">
        <v>888</v>
      </c>
      <c r="D35" s="8">
        <v>75.0</v>
      </c>
      <c r="E35" s="8" t="s">
        <v>192</v>
      </c>
      <c r="F35" s="8">
        <v>65.0</v>
      </c>
      <c r="G35" s="8">
        <v>85.0</v>
      </c>
      <c r="H35" s="8">
        <v>38.0</v>
      </c>
      <c r="I35" s="8">
        <v>34.0</v>
      </c>
      <c r="J35" s="8">
        <v>222.0</v>
      </c>
      <c r="K35" s="8">
        <v>0.0</v>
      </c>
      <c r="L35" s="8">
        <v>0.0</v>
      </c>
      <c r="M35" s="8">
        <v>0.0</v>
      </c>
      <c r="N35" s="8">
        <v>0.0</v>
      </c>
      <c r="O35" s="8">
        <v>0.0</v>
      </c>
      <c r="P35" s="8">
        <v>2.0</v>
      </c>
      <c r="Q35" s="8">
        <v>1.0</v>
      </c>
      <c r="R35" s="8">
        <v>0.0</v>
      </c>
      <c r="S35" s="8">
        <v>0.0</v>
      </c>
      <c r="T35" s="8">
        <v>0.0</v>
      </c>
      <c r="U35" s="8">
        <v>0.0</v>
      </c>
      <c r="V35" s="8">
        <v>1.0</v>
      </c>
      <c r="W35" s="8">
        <v>0.0</v>
      </c>
      <c r="Y35" s="8">
        <v>0.0</v>
      </c>
      <c r="Z35" s="8">
        <v>0.0</v>
      </c>
      <c r="AA35" s="8">
        <v>0.0</v>
      </c>
    </row>
    <row r="36">
      <c r="A36" s="87"/>
      <c r="B36" s="8" t="s">
        <v>51</v>
      </c>
      <c r="C36" s="8" t="s">
        <v>893</v>
      </c>
      <c r="D36" s="8">
        <v>75.0</v>
      </c>
      <c r="E36" s="8" t="s">
        <v>198</v>
      </c>
      <c r="F36" s="8">
        <v>53.0</v>
      </c>
      <c r="G36" s="8">
        <v>88.0</v>
      </c>
      <c r="J36" s="8">
        <v>141.0</v>
      </c>
      <c r="K36" s="8">
        <v>0.0</v>
      </c>
      <c r="L36" s="8">
        <v>0.0</v>
      </c>
      <c r="M36" s="8"/>
      <c r="O36" s="8">
        <v>0.0</v>
      </c>
      <c r="P36" s="8">
        <v>1.0</v>
      </c>
      <c r="Q36" s="8">
        <v>0.0</v>
      </c>
      <c r="R36" s="8">
        <v>0.0</v>
      </c>
      <c r="S36" s="8">
        <v>0.0</v>
      </c>
      <c r="T36" s="8">
        <v>0.0</v>
      </c>
      <c r="U36" s="8">
        <v>0.0</v>
      </c>
      <c r="V36" s="8">
        <v>1.0</v>
      </c>
      <c r="W36" s="8">
        <v>0.0</v>
      </c>
      <c r="X36" s="8">
        <v>0.0</v>
      </c>
      <c r="Y36" s="8">
        <v>0.0</v>
      </c>
      <c r="Z36" s="8" t="s">
        <v>906</v>
      </c>
      <c r="AA36" s="8">
        <v>0.0</v>
      </c>
    </row>
    <row r="37">
      <c r="A37" s="87">
        <v>43267.0</v>
      </c>
      <c r="B37" s="8" t="s">
        <v>51</v>
      </c>
      <c r="C37" s="8" t="s">
        <v>886</v>
      </c>
      <c r="D37" s="8">
        <v>63.0</v>
      </c>
      <c r="E37" s="8" t="s">
        <v>907</v>
      </c>
      <c r="F37" s="8">
        <v>3.0</v>
      </c>
      <c r="J37" s="8">
        <v>3.0</v>
      </c>
    </row>
    <row r="38">
      <c r="A38" s="87"/>
      <c r="B38" s="8" t="s">
        <v>446</v>
      </c>
      <c r="C38" s="8" t="s">
        <v>888</v>
      </c>
      <c r="D38" s="8">
        <v>63.0</v>
      </c>
      <c r="E38" s="8" t="s">
        <v>907</v>
      </c>
      <c r="F38" s="8">
        <v>5.0</v>
      </c>
      <c r="G38" s="8">
        <v>8.0</v>
      </c>
      <c r="H38" s="8">
        <v>10.0</v>
      </c>
      <c r="I38" s="8">
        <v>2.0</v>
      </c>
      <c r="J38" s="8">
        <v>25.0</v>
      </c>
      <c r="K38" s="8">
        <v>0.0</v>
      </c>
      <c r="L38" s="8">
        <v>0.0</v>
      </c>
      <c r="M38" s="8">
        <v>0.0</v>
      </c>
      <c r="N38" s="8">
        <v>0.0</v>
      </c>
      <c r="O38" s="8">
        <v>0.0</v>
      </c>
      <c r="P38" s="8">
        <v>0.0</v>
      </c>
      <c r="Q38" s="8">
        <v>0.0</v>
      </c>
      <c r="R38" s="8">
        <v>0.0</v>
      </c>
      <c r="S38" s="8">
        <v>0.0</v>
      </c>
      <c r="T38" s="8">
        <v>0.0</v>
      </c>
      <c r="U38" s="8">
        <v>0.0</v>
      </c>
      <c r="V38" s="8">
        <v>0.0</v>
      </c>
      <c r="W38" s="8">
        <v>0.0</v>
      </c>
      <c r="Y38" s="8">
        <v>0.0</v>
      </c>
      <c r="Z38" s="8">
        <v>0.0</v>
      </c>
      <c r="AA38" s="8">
        <v>0.0</v>
      </c>
    </row>
    <row r="39">
      <c r="A39" s="87">
        <v>42903.0</v>
      </c>
      <c r="B39" s="8" t="s">
        <v>51</v>
      </c>
      <c r="C39" s="8" t="s">
        <v>888</v>
      </c>
      <c r="D39" s="8">
        <v>74.0</v>
      </c>
      <c r="E39" s="8" t="s">
        <v>23</v>
      </c>
      <c r="F39" s="8">
        <v>32.0</v>
      </c>
      <c r="G39" s="8">
        <v>56.0</v>
      </c>
      <c r="J39" s="8">
        <v>88.0</v>
      </c>
      <c r="K39" s="8">
        <v>0.0</v>
      </c>
      <c r="L39" s="8">
        <v>0.0</v>
      </c>
      <c r="O39" s="8">
        <v>0.0</v>
      </c>
      <c r="P39" s="8">
        <v>0.0</v>
      </c>
      <c r="Q39" s="8">
        <v>0.0</v>
      </c>
      <c r="R39" s="8">
        <v>0.0</v>
      </c>
      <c r="S39" s="8">
        <v>0.0</v>
      </c>
      <c r="T39" s="8">
        <v>0.0</v>
      </c>
      <c r="U39" s="8">
        <v>0.0</v>
      </c>
      <c r="V39" s="8">
        <v>0.0</v>
      </c>
      <c r="W39" s="8">
        <v>0.0</v>
      </c>
      <c r="Y39" s="8">
        <v>0.0</v>
      </c>
      <c r="Z39" s="8">
        <v>0.0</v>
      </c>
      <c r="AA39" s="8">
        <v>0.0</v>
      </c>
    </row>
    <row r="40">
      <c r="A40" s="87"/>
      <c r="B40" s="8" t="s">
        <v>44</v>
      </c>
      <c r="C40" s="8" t="s">
        <v>883</v>
      </c>
      <c r="D40" s="8">
        <v>74.0</v>
      </c>
      <c r="E40" s="8" t="s">
        <v>23</v>
      </c>
      <c r="H40" s="8">
        <v>44.0</v>
      </c>
      <c r="I40" s="8">
        <v>61.0</v>
      </c>
      <c r="J40" s="8">
        <v>105.0</v>
      </c>
    </row>
    <row r="41">
      <c r="A41" s="87">
        <v>42904.0</v>
      </c>
      <c r="B41" s="8" t="s">
        <v>446</v>
      </c>
      <c r="C41" s="8" t="s">
        <v>888</v>
      </c>
      <c r="D41" s="8">
        <v>72.0</v>
      </c>
      <c r="E41" s="8" t="s">
        <v>23</v>
      </c>
      <c r="F41" s="8">
        <v>30.0</v>
      </c>
      <c r="G41" s="8">
        <v>18.0</v>
      </c>
      <c r="H41" s="8">
        <v>52.0</v>
      </c>
      <c r="I41" s="8">
        <v>86.0</v>
      </c>
      <c r="J41" s="8">
        <v>186.0</v>
      </c>
      <c r="K41" s="8">
        <v>0.0</v>
      </c>
      <c r="L41" s="8">
        <v>1.0</v>
      </c>
      <c r="M41" s="8">
        <v>1.0</v>
      </c>
      <c r="N41" s="8">
        <v>0.0</v>
      </c>
      <c r="O41" s="8">
        <v>2.0</v>
      </c>
      <c r="P41" s="8">
        <v>2.0</v>
      </c>
      <c r="Q41" s="8">
        <v>2.0</v>
      </c>
      <c r="R41" s="8">
        <v>0.0</v>
      </c>
      <c r="S41" s="8">
        <v>0.0</v>
      </c>
      <c r="T41" s="8">
        <v>0.0</v>
      </c>
      <c r="U41" s="8">
        <v>0.0</v>
      </c>
      <c r="V41" s="8">
        <v>0.0</v>
      </c>
      <c r="W41" s="8">
        <v>0.0</v>
      </c>
      <c r="Y41" s="8">
        <v>0.0</v>
      </c>
      <c r="Z41" s="8">
        <v>0.0</v>
      </c>
      <c r="AA41" s="8">
        <v>0.0</v>
      </c>
    </row>
    <row r="42">
      <c r="A42" s="97" t="s">
        <v>908</v>
      </c>
      <c r="B42" s="8" t="s">
        <v>446</v>
      </c>
      <c r="C42" s="8" t="s">
        <v>888</v>
      </c>
      <c r="D42" s="8">
        <v>80.0</v>
      </c>
      <c r="E42" s="8" t="s">
        <v>909</v>
      </c>
      <c r="F42" s="8">
        <v>23.0</v>
      </c>
      <c r="G42" s="8">
        <v>30.0</v>
      </c>
      <c r="H42" s="8">
        <v>60.0</v>
      </c>
      <c r="I42" s="8">
        <v>90.0</v>
      </c>
      <c r="J42" s="8">
        <v>203.0</v>
      </c>
      <c r="K42" s="8">
        <v>0.0</v>
      </c>
      <c r="L42" s="8">
        <v>0.0</v>
      </c>
      <c r="M42" s="8">
        <v>0.0</v>
      </c>
      <c r="N42" s="8">
        <v>0.0</v>
      </c>
      <c r="O42" s="8">
        <v>0.0</v>
      </c>
      <c r="P42" s="8">
        <v>0.0</v>
      </c>
      <c r="Q42" s="8">
        <v>0.0</v>
      </c>
      <c r="R42" s="8">
        <v>0.0</v>
      </c>
      <c r="S42" s="8">
        <v>0.0</v>
      </c>
      <c r="T42" s="8">
        <v>0.0</v>
      </c>
      <c r="U42" s="8">
        <v>0.0</v>
      </c>
      <c r="V42" s="8">
        <v>0.0</v>
      </c>
      <c r="W42" s="8">
        <v>0.0</v>
      </c>
      <c r="Y42" s="8">
        <v>0.0</v>
      </c>
      <c r="Z42" s="8">
        <v>0.0</v>
      </c>
      <c r="AA42" s="8">
        <v>0.0</v>
      </c>
    </row>
    <row r="43">
      <c r="A43" s="87">
        <v>42906.0</v>
      </c>
      <c r="B43" s="8" t="s">
        <v>446</v>
      </c>
      <c r="C43" s="8" t="s">
        <v>883</v>
      </c>
      <c r="D43" s="8">
        <v>72.0</v>
      </c>
      <c r="E43" s="8" t="s">
        <v>355</v>
      </c>
      <c r="F43" s="8">
        <v>28.0</v>
      </c>
      <c r="G43" s="8">
        <v>20.0</v>
      </c>
      <c r="H43" s="8">
        <v>37.0</v>
      </c>
      <c r="I43" s="8">
        <v>39.0</v>
      </c>
      <c r="J43" s="8">
        <v>120.0</v>
      </c>
      <c r="Y43" s="8" t="s">
        <v>910</v>
      </c>
    </row>
    <row r="44">
      <c r="A44" s="87">
        <v>42907.0</v>
      </c>
      <c r="B44" s="8" t="s">
        <v>446</v>
      </c>
      <c r="C44" s="8" t="s">
        <v>888</v>
      </c>
      <c r="D44" s="8">
        <v>72.0</v>
      </c>
      <c r="E44" s="8" t="s">
        <v>192</v>
      </c>
      <c r="F44" s="8">
        <v>86.0</v>
      </c>
      <c r="G44" s="8">
        <v>78.0</v>
      </c>
      <c r="H44" s="8">
        <v>147.0</v>
      </c>
      <c r="I44" s="8">
        <v>130.0</v>
      </c>
      <c r="J44" s="8">
        <v>441.0</v>
      </c>
      <c r="K44" s="8">
        <v>0.0</v>
      </c>
      <c r="L44" s="8">
        <v>0.0</v>
      </c>
      <c r="M44" s="8">
        <v>0.0</v>
      </c>
      <c r="N44" s="8">
        <v>0.0</v>
      </c>
      <c r="O44" s="8">
        <v>0.0</v>
      </c>
      <c r="P44" s="8">
        <v>0.0</v>
      </c>
      <c r="Q44" s="8">
        <v>0.0</v>
      </c>
      <c r="R44" s="8">
        <v>0.0</v>
      </c>
      <c r="S44" s="8">
        <v>0.0</v>
      </c>
      <c r="T44" s="8">
        <v>0.0</v>
      </c>
      <c r="U44" s="8">
        <v>0.0</v>
      </c>
      <c r="V44" s="8">
        <v>0.0</v>
      </c>
      <c r="W44" s="8">
        <v>0.0</v>
      </c>
      <c r="Y44" s="8">
        <v>0.0</v>
      </c>
      <c r="Z44" s="8">
        <v>0.0</v>
      </c>
      <c r="AA44" s="8" t="s">
        <v>911</v>
      </c>
    </row>
    <row r="45">
      <c r="A45" s="87"/>
      <c r="B45" s="8" t="s">
        <v>446</v>
      </c>
      <c r="C45" s="8" t="s">
        <v>893</v>
      </c>
      <c r="D45" s="8">
        <v>72.0</v>
      </c>
      <c r="E45" s="8" t="s">
        <v>198</v>
      </c>
      <c r="F45" s="8">
        <v>43.0</v>
      </c>
      <c r="G45" s="8">
        <v>26.0</v>
      </c>
      <c r="H45" s="8">
        <v>35.0</v>
      </c>
      <c r="I45" s="8">
        <v>64.0</v>
      </c>
      <c r="J45" s="8">
        <v>168.0</v>
      </c>
      <c r="K45" s="8">
        <v>0.0</v>
      </c>
      <c r="L45" s="8">
        <v>0.0</v>
      </c>
      <c r="M45" s="8">
        <v>0.0</v>
      </c>
      <c r="N45" s="8">
        <v>0.0</v>
      </c>
      <c r="O45" s="8">
        <v>0.0</v>
      </c>
      <c r="P45" s="8">
        <v>0.0</v>
      </c>
      <c r="Q45" s="8">
        <v>0.0</v>
      </c>
      <c r="R45" s="8">
        <v>0.0</v>
      </c>
      <c r="S45" s="8">
        <v>0.0</v>
      </c>
      <c r="T45" s="8">
        <v>0.0</v>
      </c>
      <c r="U45" s="8">
        <v>0.0</v>
      </c>
      <c r="V45" s="8">
        <v>0.0</v>
      </c>
      <c r="W45" s="8">
        <v>0.0</v>
      </c>
      <c r="X45" s="8">
        <v>0.0</v>
      </c>
      <c r="Y45" s="8">
        <v>0.0</v>
      </c>
      <c r="Z45" s="8">
        <v>0.0</v>
      </c>
      <c r="AA45" s="8">
        <v>0.0</v>
      </c>
    </row>
    <row r="46">
      <c r="A46" s="87">
        <v>42908.0</v>
      </c>
      <c r="B46" s="8" t="s">
        <v>446</v>
      </c>
      <c r="C46" s="8" t="s">
        <v>888</v>
      </c>
      <c r="D46" s="8">
        <v>72.0</v>
      </c>
      <c r="E46" s="8" t="s">
        <v>23</v>
      </c>
      <c r="F46" s="8">
        <v>138.0</v>
      </c>
      <c r="G46" s="8">
        <v>140.0</v>
      </c>
      <c r="H46" s="8">
        <v>182.0</v>
      </c>
      <c r="I46" s="8">
        <v>151.0</v>
      </c>
      <c r="J46" s="8">
        <v>611.0</v>
      </c>
      <c r="K46" s="8">
        <v>0.0</v>
      </c>
      <c r="L46" s="8">
        <v>0.0</v>
      </c>
      <c r="M46" s="8">
        <v>0.0</v>
      </c>
      <c r="N46" s="8">
        <v>0.0</v>
      </c>
      <c r="O46" s="8">
        <v>0.0</v>
      </c>
      <c r="P46" s="8">
        <v>1.0</v>
      </c>
      <c r="Q46" s="8">
        <v>0.0</v>
      </c>
      <c r="R46" s="8">
        <v>0.0</v>
      </c>
      <c r="S46" s="8">
        <v>0.0</v>
      </c>
      <c r="T46" s="8">
        <v>1.0</v>
      </c>
      <c r="U46" s="8">
        <v>0.0</v>
      </c>
      <c r="V46" s="8">
        <v>0.0</v>
      </c>
      <c r="W46" s="8">
        <v>0.0</v>
      </c>
      <c r="Y46" s="8">
        <v>0.0</v>
      </c>
      <c r="Z46" s="8">
        <v>0.0</v>
      </c>
      <c r="AA46" s="8" t="s">
        <v>911</v>
      </c>
    </row>
    <row r="47">
      <c r="A47" s="87"/>
      <c r="B47" s="8" t="s">
        <v>446</v>
      </c>
      <c r="C47" s="8" t="s">
        <v>893</v>
      </c>
      <c r="D47" s="8">
        <v>72.0</v>
      </c>
      <c r="E47" s="8" t="s">
        <v>28</v>
      </c>
      <c r="F47" s="8">
        <v>69.0</v>
      </c>
      <c r="G47" s="8">
        <v>94.0</v>
      </c>
      <c r="H47" s="8">
        <v>54.0</v>
      </c>
      <c r="I47" s="8">
        <v>77.0</v>
      </c>
      <c r="J47" s="8">
        <v>294.0</v>
      </c>
      <c r="K47" s="8">
        <v>0.0</v>
      </c>
      <c r="L47" s="8">
        <v>0.0</v>
      </c>
      <c r="M47" s="8">
        <v>0.0</v>
      </c>
      <c r="N47" s="8">
        <v>1.0</v>
      </c>
      <c r="O47" s="8">
        <v>1.0</v>
      </c>
      <c r="P47" s="8">
        <v>3.0</v>
      </c>
      <c r="Q47" s="8">
        <v>0.0</v>
      </c>
      <c r="R47" s="8">
        <v>0.0</v>
      </c>
      <c r="S47" s="8">
        <v>0.0</v>
      </c>
      <c r="T47" s="8">
        <v>0.0</v>
      </c>
      <c r="U47" s="8">
        <v>1.0</v>
      </c>
      <c r="V47" s="8">
        <v>2.0</v>
      </c>
      <c r="W47" s="8">
        <v>0.0</v>
      </c>
      <c r="X47" s="8">
        <v>0.0</v>
      </c>
      <c r="Y47" s="8">
        <v>0.0</v>
      </c>
      <c r="Z47" s="8">
        <v>0.0</v>
      </c>
      <c r="AA47" s="8">
        <v>0.0</v>
      </c>
    </row>
    <row r="48">
      <c r="A48" s="87">
        <v>42909.0</v>
      </c>
      <c r="B48" s="8" t="s">
        <v>51</v>
      </c>
      <c r="C48" s="66" t="s">
        <v>888</v>
      </c>
      <c r="D48" s="8">
        <v>83.0</v>
      </c>
      <c r="E48" s="8" t="s">
        <v>23</v>
      </c>
      <c r="F48" s="8">
        <v>131.0</v>
      </c>
      <c r="G48" s="8">
        <v>110.0</v>
      </c>
      <c r="J48" s="8">
        <v>241.0</v>
      </c>
      <c r="K48" s="8">
        <v>0.0</v>
      </c>
      <c r="L48" s="8">
        <v>1.0</v>
      </c>
      <c r="O48" s="8">
        <v>1.0</v>
      </c>
      <c r="P48" s="8">
        <v>1.0</v>
      </c>
      <c r="Q48" s="8">
        <v>1.0</v>
      </c>
      <c r="R48" s="8">
        <v>0.0</v>
      </c>
      <c r="S48" s="8">
        <v>0.0</v>
      </c>
      <c r="T48" s="8">
        <v>0.0</v>
      </c>
      <c r="U48" s="8">
        <v>0.0</v>
      </c>
      <c r="V48" s="8">
        <v>0.0</v>
      </c>
      <c r="W48" s="8">
        <v>0.0</v>
      </c>
      <c r="Y48" s="8">
        <v>0.0</v>
      </c>
      <c r="Z48" s="8">
        <v>0.0</v>
      </c>
      <c r="AA48" s="8">
        <v>0.0</v>
      </c>
    </row>
    <row r="49">
      <c r="A49" s="87"/>
      <c r="B49" s="8" t="s">
        <v>44</v>
      </c>
      <c r="C49" s="8" t="s">
        <v>883</v>
      </c>
      <c r="D49" s="8">
        <v>83.0</v>
      </c>
      <c r="E49" s="8" t="s">
        <v>23</v>
      </c>
      <c r="H49" s="8">
        <v>101.0</v>
      </c>
      <c r="I49" s="8">
        <v>78.0</v>
      </c>
      <c r="J49" s="8">
        <v>179.0</v>
      </c>
      <c r="M49" s="8">
        <v>1.0</v>
      </c>
      <c r="N49" s="8">
        <v>1.0</v>
      </c>
      <c r="O49" s="8">
        <v>2.0</v>
      </c>
      <c r="P49" s="8">
        <v>3.0</v>
      </c>
      <c r="Q49" s="8">
        <v>0.0</v>
      </c>
      <c r="R49" s="8">
        <v>0.0</v>
      </c>
      <c r="S49" s="8">
        <v>1.0</v>
      </c>
      <c r="T49" s="8">
        <v>1.0</v>
      </c>
      <c r="U49" s="8">
        <v>1.0</v>
      </c>
      <c r="V49" s="8">
        <v>0.0</v>
      </c>
      <c r="W49" s="8">
        <v>0.0</v>
      </c>
    </row>
    <row r="50">
      <c r="A50" s="87"/>
      <c r="B50" s="8" t="s">
        <v>446</v>
      </c>
      <c r="C50" s="8" t="s">
        <v>893</v>
      </c>
      <c r="D50" s="8">
        <v>83.0</v>
      </c>
      <c r="E50" s="8" t="s">
        <v>28</v>
      </c>
      <c r="F50" s="8">
        <v>52.0</v>
      </c>
      <c r="G50" s="8">
        <v>94.0</v>
      </c>
      <c r="H50" s="8">
        <v>64.0</v>
      </c>
      <c r="I50" s="8">
        <v>42.0</v>
      </c>
      <c r="J50" s="8">
        <v>252.0</v>
      </c>
      <c r="K50" s="8">
        <v>0.0</v>
      </c>
      <c r="L50" s="8">
        <v>0.0</v>
      </c>
      <c r="M50" s="8">
        <v>0.0</v>
      </c>
      <c r="N50" s="8">
        <v>0.0</v>
      </c>
      <c r="O50" s="8">
        <v>0.0</v>
      </c>
      <c r="P50" s="8">
        <v>4.0</v>
      </c>
      <c r="Q50" s="8">
        <v>1.0</v>
      </c>
      <c r="R50" s="8">
        <v>0.0</v>
      </c>
      <c r="S50" s="8">
        <v>0.0</v>
      </c>
      <c r="T50" s="8">
        <v>0.0</v>
      </c>
      <c r="U50" s="8">
        <v>0.0</v>
      </c>
      <c r="V50" s="8">
        <v>3.0</v>
      </c>
      <c r="W50" s="8">
        <v>0.0</v>
      </c>
      <c r="X50" s="8">
        <v>0.0</v>
      </c>
      <c r="Y50" s="98">
        <v>0.0</v>
      </c>
      <c r="Z50" s="8">
        <v>0.0</v>
      </c>
    </row>
    <row r="51">
      <c r="A51" s="87">
        <v>42910.0</v>
      </c>
      <c r="B51" s="8" t="s">
        <v>51</v>
      </c>
      <c r="C51" s="8" t="s">
        <v>888</v>
      </c>
      <c r="D51" s="8">
        <v>73.0</v>
      </c>
      <c r="E51" s="8" t="s">
        <v>23</v>
      </c>
      <c r="F51" s="8">
        <v>19.0</v>
      </c>
      <c r="G51" s="8">
        <v>29.0</v>
      </c>
      <c r="J51" s="8">
        <v>48.0</v>
      </c>
      <c r="K51" s="8">
        <v>0.0</v>
      </c>
      <c r="L51" s="8">
        <v>0.0</v>
      </c>
      <c r="O51" s="8">
        <v>0.0</v>
      </c>
      <c r="P51" s="8">
        <v>0.0</v>
      </c>
      <c r="Q51" s="8">
        <v>0.0</v>
      </c>
      <c r="R51" s="8">
        <v>0.0</v>
      </c>
      <c r="S51" s="8">
        <v>0.0</v>
      </c>
      <c r="T51" s="8">
        <v>0.0</v>
      </c>
      <c r="U51" s="8">
        <v>0.0</v>
      </c>
      <c r="V51" s="8">
        <v>0.0</v>
      </c>
      <c r="W51" s="8">
        <v>0.0</v>
      </c>
      <c r="Y51" s="98">
        <v>0.0</v>
      </c>
      <c r="Z51" s="8">
        <v>0.0</v>
      </c>
      <c r="AA51" s="8">
        <v>0.0</v>
      </c>
    </row>
    <row r="52">
      <c r="A52" s="87"/>
      <c r="B52" s="8" t="s">
        <v>44</v>
      </c>
      <c r="C52" s="8" t="s">
        <v>891</v>
      </c>
      <c r="D52" s="8">
        <v>73.0</v>
      </c>
      <c r="E52" s="8" t="s">
        <v>28</v>
      </c>
      <c r="H52" s="8">
        <v>38.0</v>
      </c>
      <c r="I52" s="8">
        <v>42.0</v>
      </c>
      <c r="J52" s="8">
        <v>80.0</v>
      </c>
    </row>
    <row r="53">
      <c r="A53" s="87">
        <v>42911.0</v>
      </c>
      <c r="B53" s="8" t="s">
        <v>446</v>
      </c>
      <c r="C53" s="8" t="s">
        <v>888</v>
      </c>
      <c r="D53" s="8">
        <v>80.0</v>
      </c>
      <c r="E53" s="8" t="s">
        <v>23</v>
      </c>
      <c r="F53" s="8">
        <v>20.0</v>
      </c>
      <c r="G53" s="8">
        <v>35.0</v>
      </c>
      <c r="H53" s="8">
        <v>58.0</v>
      </c>
      <c r="I53" s="8">
        <v>50.0</v>
      </c>
      <c r="J53" s="8">
        <v>163.0</v>
      </c>
      <c r="K53" s="8">
        <v>0.0</v>
      </c>
      <c r="L53" s="8">
        <v>0.0</v>
      </c>
      <c r="M53" s="8">
        <v>0.0</v>
      </c>
      <c r="N53" s="8">
        <v>0.0</v>
      </c>
      <c r="O53" s="8">
        <v>0.0</v>
      </c>
      <c r="P53" s="8">
        <v>1.0</v>
      </c>
      <c r="Q53" s="8">
        <v>0.0</v>
      </c>
      <c r="R53" s="8">
        <v>0.0</v>
      </c>
      <c r="S53" s="8">
        <v>0.0</v>
      </c>
      <c r="T53" s="8">
        <v>1.0</v>
      </c>
      <c r="U53" s="8">
        <v>0.0</v>
      </c>
      <c r="V53" s="8">
        <v>0.0</v>
      </c>
      <c r="W53" s="8">
        <v>0.0</v>
      </c>
      <c r="Y53" s="8">
        <v>0.0</v>
      </c>
      <c r="Z53" s="8">
        <v>0.0</v>
      </c>
      <c r="AA53" s="8">
        <v>0.0</v>
      </c>
    </row>
    <row r="54">
      <c r="A54" s="94">
        <v>43642.0</v>
      </c>
      <c r="B54" s="95" t="s">
        <v>51</v>
      </c>
      <c r="C54" s="95" t="s">
        <v>888</v>
      </c>
      <c r="D54" s="95">
        <v>83.0</v>
      </c>
      <c r="E54" s="95" t="s">
        <v>23</v>
      </c>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row>
    <row r="55">
      <c r="A55" s="94">
        <v>42912.0</v>
      </c>
      <c r="B55" s="95" t="s">
        <v>44</v>
      </c>
      <c r="C55" s="95" t="s">
        <v>891</v>
      </c>
      <c r="D55" s="95">
        <v>83.0</v>
      </c>
      <c r="E55" s="95" t="s">
        <v>28</v>
      </c>
      <c r="F55" s="96"/>
      <c r="G55" s="96"/>
      <c r="H55" s="95">
        <v>40.0</v>
      </c>
      <c r="I55" s="95">
        <v>33.0</v>
      </c>
      <c r="J55" s="95">
        <v>73.0</v>
      </c>
      <c r="K55" s="96"/>
      <c r="L55" s="96"/>
      <c r="M55" s="95">
        <v>0.0</v>
      </c>
      <c r="N55" s="95">
        <v>0.0</v>
      </c>
      <c r="O55" s="95">
        <v>0.0</v>
      </c>
      <c r="P55" s="95">
        <v>0.0</v>
      </c>
      <c r="Q55" s="95">
        <v>0.0</v>
      </c>
      <c r="R55" s="95">
        <v>0.0</v>
      </c>
      <c r="S55" s="95">
        <v>0.0</v>
      </c>
      <c r="T55" s="95">
        <v>0.0</v>
      </c>
      <c r="U55" s="95">
        <v>0.0</v>
      </c>
      <c r="V55" s="95">
        <v>0.0</v>
      </c>
      <c r="W55" s="95">
        <v>0.0</v>
      </c>
      <c r="X55" s="96"/>
      <c r="Y55" s="96"/>
      <c r="Z55" s="96"/>
      <c r="AA55" s="96"/>
      <c r="AB55" s="96"/>
      <c r="AC55" s="96"/>
      <c r="AD55" s="96"/>
      <c r="AE55" s="96"/>
      <c r="AF55" s="96"/>
      <c r="AG55" s="96"/>
      <c r="AH55" s="96"/>
      <c r="AI55" s="96"/>
      <c r="AJ55" s="96"/>
      <c r="AK55" s="96"/>
    </row>
    <row r="56">
      <c r="A56" s="87">
        <v>42913.0</v>
      </c>
      <c r="B56" s="8" t="s">
        <v>51</v>
      </c>
      <c r="C56" s="8" t="s">
        <v>594</v>
      </c>
      <c r="D56" s="8">
        <v>85.0</v>
      </c>
      <c r="E56" s="8" t="s">
        <v>28</v>
      </c>
      <c r="F56" s="8">
        <v>79.0</v>
      </c>
      <c r="G56" s="8">
        <v>101.0</v>
      </c>
      <c r="J56" s="8">
        <v>180.0</v>
      </c>
      <c r="K56" s="8">
        <v>0.0</v>
      </c>
      <c r="L56" s="8">
        <v>0.0</v>
      </c>
      <c r="O56" s="8">
        <v>0.0</v>
      </c>
      <c r="P56" s="8">
        <v>2.0</v>
      </c>
      <c r="Q56" s="8">
        <v>1.0</v>
      </c>
      <c r="R56" s="8">
        <v>0.0</v>
      </c>
      <c r="S56" s="8">
        <v>0.0</v>
      </c>
      <c r="T56" s="8">
        <v>0.0</v>
      </c>
      <c r="U56" s="8">
        <v>0.0</v>
      </c>
      <c r="V56" s="8">
        <v>1.0</v>
      </c>
      <c r="W56" s="8">
        <v>0.0</v>
      </c>
      <c r="X56" s="8">
        <v>0.0</v>
      </c>
      <c r="AA56" s="8" t="s">
        <v>912</v>
      </c>
    </row>
    <row r="57">
      <c r="A57" s="18"/>
      <c r="B57" s="8" t="s">
        <v>40</v>
      </c>
      <c r="C57" s="89"/>
    </row>
    <row r="58">
      <c r="A58" s="18">
        <v>43644.0</v>
      </c>
      <c r="B58" s="8" t="s">
        <v>51</v>
      </c>
      <c r="C58" s="8" t="s">
        <v>594</v>
      </c>
      <c r="D58" s="8">
        <v>89.0</v>
      </c>
      <c r="E58" s="8" t="s">
        <v>28</v>
      </c>
      <c r="F58" s="8">
        <v>69.0</v>
      </c>
      <c r="G58" s="8">
        <v>94.0</v>
      </c>
      <c r="J58" s="8">
        <v>163.0</v>
      </c>
      <c r="K58" s="8">
        <v>0.0</v>
      </c>
      <c r="L58" s="8">
        <v>0.0</v>
      </c>
      <c r="O58" s="8">
        <v>0.0</v>
      </c>
      <c r="P58" s="8">
        <v>3.0</v>
      </c>
      <c r="Q58" s="8">
        <v>0.0</v>
      </c>
      <c r="R58" s="8">
        <v>0.0</v>
      </c>
      <c r="S58" s="8">
        <v>0.0</v>
      </c>
      <c r="T58" s="8">
        <v>0.0</v>
      </c>
      <c r="U58" s="8">
        <v>0.0</v>
      </c>
      <c r="V58" s="8">
        <v>0.0</v>
      </c>
      <c r="W58" s="8">
        <v>0.0</v>
      </c>
      <c r="X58" s="8">
        <v>0.0</v>
      </c>
    </row>
    <row r="59">
      <c r="A59" s="87"/>
      <c r="B59" s="8" t="s">
        <v>51</v>
      </c>
      <c r="C59" s="8" t="s">
        <v>888</v>
      </c>
      <c r="D59" s="8">
        <v>89.0</v>
      </c>
      <c r="E59" s="8" t="s">
        <v>23</v>
      </c>
      <c r="F59" s="8">
        <v>86.0</v>
      </c>
      <c r="G59" s="8">
        <v>110.0</v>
      </c>
      <c r="J59" s="8">
        <v>196.0</v>
      </c>
      <c r="K59" s="8">
        <v>0.0</v>
      </c>
      <c r="L59" s="8">
        <v>0.0</v>
      </c>
      <c r="O59" s="8">
        <v>0.0</v>
      </c>
      <c r="P59" s="8">
        <v>2.0</v>
      </c>
      <c r="Q59" s="8">
        <v>0.0</v>
      </c>
      <c r="R59" s="8">
        <v>0.0</v>
      </c>
      <c r="S59" s="8">
        <v>0.0</v>
      </c>
      <c r="T59" s="8">
        <v>0.0</v>
      </c>
      <c r="U59" s="8">
        <v>1.0</v>
      </c>
      <c r="V59" s="8">
        <v>1.0</v>
      </c>
      <c r="W59" s="8">
        <v>0.0</v>
      </c>
      <c r="X59" s="8">
        <v>0.0</v>
      </c>
      <c r="Y59" s="8">
        <v>0.0</v>
      </c>
      <c r="Z59" s="8">
        <v>0.0</v>
      </c>
      <c r="AA59" s="8">
        <v>0.0</v>
      </c>
    </row>
    <row r="60">
      <c r="A60" s="87"/>
      <c r="B60" s="8" t="s">
        <v>40</v>
      </c>
      <c r="C60" s="8" t="s">
        <v>886</v>
      </c>
    </row>
    <row r="61">
      <c r="A61" s="87"/>
      <c r="B61" s="8" t="s">
        <v>44</v>
      </c>
      <c r="C61" s="8" t="s">
        <v>891</v>
      </c>
      <c r="D61" s="8">
        <v>89.0</v>
      </c>
      <c r="E61" s="8" t="s">
        <v>23</v>
      </c>
      <c r="H61" s="8">
        <v>55.0</v>
      </c>
      <c r="I61" s="8">
        <v>62.0</v>
      </c>
      <c r="J61" s="8">
        <v>117.0</v>
      </c>
      <c r="M61" s="8">
        <v>0.0</v>
      </c>
      <c r="N61" s="8">
        <v>0.0</v>
      </c>
      <c r="O61" s="8">
        <v>0.0</v>
      </c>
      <c r="P61" s="8">
        <v>0.0</v>
      </c>
      <c r="Q61" s="8">
        <v>0.0</v>
      </c>
      <c r="R61" s="8">
        <v>0.0</v>
      </c>
      <c r="S61" s="8">
        <v>0.0</v>
      </c>
      <c r="T61" s="8">
        <v>0.0</v>
      </c>
      <c r="U61" s="8">
        <v>0.0</v>
      </c>
      <c r="V61" s="8">
        <v>0.0</v>
      </c>
      <c r="W61" s="8">
        <v>0.0</v>
      </c>
      <c r="X61" s="8">
        <v>0.0</v>
      </c>
    </row>
    <row r="62">
      <c r="A62" s="87">
        <v>42915.0</v>
      </c>
      <c r="B62" s="8" t="s">
        <v>446</v>
      </c>
      <c r="C62" s="8" t="s">
        <v>888</v>
      </c>
      <c r="D62" s="8">
        <v>79.0</v>
      </c>
      <c r="E62" s="8" t="s">
        <v>395</v>
      </c>
      <c r="F62" s="8">
        <v>120.0</v>
      </c>
      <c r="G62" s="8">
        <v>121.0</v>
      </c>
      <c r="H62" s="8">
        <v>165.0</v>
      </c>
      <c r="I62" s="8">
        <v>90.0</v>
      </c>
      <c r="J62" s="8">
        <v>496.0</v>
      </c>
      <c r="K62" s="8">
        <v>0.0</v>
      </c>
      <c r="L62" s="8">
        <v>2.0</v>
      </c>
      <c r="M62" s="8">
        <v>1.0</v>
      </c>
      <c r="N62" s="8">
        <v>0.0</v>
      </c>
      <c r="O62" s="8">
        <v>3.0</v>
      </c>
      <c r="P62" s="8">
        <v>3.0</v>
      </c>
      <c r="Q62" s="8">
        <v>3.0</v>
      </c>
      <c r="R62" s="8">
        <v>0.0</v>
      </c>
      <c r="S62" s="8">
        <v>0.0</v>
      </c>
      <c r="T62" s="8">
        <v>0.0</v>
      </c>
      <c r="U62" s="8">
        <v>0.0</v>
      </c>
      <c r="V62" s="8">
        <v>0.0</v>
      </c>
      <c r="W62" s="8">
        <v>0.0</v>
      </c>
      <c r="X62" s="8">
        <v>0.0</v>
      </c>
      <c r="Y62" s="8">
        <v>0.0</v>
      </c>
      <c r="Z62" s="8">
        <v>0.0</v>
      </c>
      <c r="AA62" s="8">
        <v>0.0</v>
      </c>
    </row>
    <row r="63">
      <c r="A63" s="87"/>
      <c r="B63" s="8" t="s">
        <v>446</v>
      </c>
      <c r="C63" s="8" t="s">
        <v>891</v>
      </c>
      <c r="D63" s="8">
        <v>79.0</v>
      </c>
      <c r="E63" s="8" t="s">
        <v>192</v>
      </c>
      <c r="F63" s="8">
        <v>112.0</v>
      </c>
      <c r="G63" s="8">
        <v>129.0</v>
      </c>
      <c r="H63" s="8">
        <v>143.0</v>
      </c>
      <c r="I63" s="8">
        <v>104.0</v>
      </c>
      <c r="J63" s="8">
        <v>488.0</v>
      </c>
      <c r="K63" s="8">
        <v>1.0</v>
      </c>
      <c r="L63" s="8">
        <v>0.0</v>
      </c>
      <c r="M63" s="8">
        <v>0.0</v>
      </c>
      <c r="N63" s="8">
        <v>0.0</v>
      </c>
      <c r="O63" s="8">
        <v>1.0</v>
      </c>
      <c r="P63" s="8">
        <v>1.0</v>
      </c>
      <c r="Q63" s="8">
        <v>1.0</v>
      </c>
      <c r="R63" s="8">
        <v>0.0</v>
      </c>
      <c r="S63" s="8">
        <v>0.0</v>
      </c>
      <c r="T63" s="8">
        <v>0.0</v>
      </c>
      <c r="U63" s="8">
        <v>0.0</v>
      </c>
      <c r="V63" s="8">
        <v>0.0</v>
      </c>
      <c r="W63" s="8">
        <v>0.0</v>
      </c>
      <c r="X63" s="8">
        <v>0.0</v>
      </c>
      <c r="Y63" s="8">
        <v>0.0</v>
      </c>
    </row>
    <row r="64">
      <c r="A64" s="87">
        <v>42916.0</v>
      </c>
      <c r="B64" s="8" t="s">
        <v>446</v>
      </c>
      <c r="C64" s="8" t="s">
        <v>883</v>
      </c>
      <c r="D64" s="8">
        <v>74.0</v>
      </c>
      <c r="E64" s="8" t="s">
        <v>23</v>
      </c>
      <c r="F64" s="8">
        <v>28.0</v>
      </c>
      <c r="G64" s="8">
        <v>48.0</v>
      </c>
      <c r="H64" s="8">
        <v>81.0</v>
      </c>
      <c r="I64" s="8">
        <v>96.0</v>
      </c>
      <c r="J64" s="8">
        <v>253.0</v>
      </c>
      <c r="K64" s="8">
        <v>0.0</v>
      </c>
      <c r="L64" s="8">
        <v>0.0</v>
      </c>
      <c r="M64" s="8">
        <v>1.0</v>
      </c>
      <c r="N64" s="8">
        <v>2.0</v>
      </c>
      <c r="O64" s="8">
        <v>3.0</v>
      </c>
      <c r="P64" s="8">
        <v>4.0</v>
      </c>
      <c r="Q64" s="8">
        <v>1.0</v>
      </c>
      <c r="R64" s="8">
        <v>0.0</v>
      </c>
      <c r="S64" s="8">
        <v>1.0</v>
      </c>
      <c r="T64" s="8">
        <v>1.0</v>
      </c>
      <c r="U64" s="8">
        <v>0.0</v>
      </c>
      <c r="V64" s="8">
        <v>0.0</v>
      </c>
      <c r="W64" s="8">
        <v>0.0</v>
      </c>
    </row>
    <row r="65">
      <c r="A65" s="87"/>
      <c r="B65" s="8" t="s">
        <v>51</v>
      </c>
      <c r="C65" s="8" t="s">
        <v>888</v>
      </c>
      <c r="D65" s="8">
        <v>74.0</v>
      </c>
      <c r="E65" s="8" t="s">
        <v>28</v>
      </c>
      <c r="F65" s="8">
        <v>109.0</v>
      </c>
      <c r="G65" s="8">
        <v>110.0</v>
      </c>
      <c r="K65" s="8">
        <v>0.0</v>
      </c>
      <c r="L65" s="8">
        <v>0.0</v>
      </c>
      <c r="M65" s="8">
        <v>0.0</v>
      </c>
      <c r="N65" s="8">
        <v>0.0</v>
      </c>
      <c r="O65" s="8">
        <v>0.0</v>
      </c>
      <c r="P65" s="8">
        <v>1.0</v>
      </c>
      <c r="Q65" s="8">
        <v>0.0</v>
      </c>
      <c r="S65" s="8">
        <v>0.0</v>
      </c>
      <c r="T65" s="8">
        <v>1.0</v>
      </c>
      <c r="U65" s="8">
        <v>0.0</v>
      </c>
      <c r="V65" s="8">
        <v>0.0</v>
      </c>
      <c r="W65" s="8">
        <v>0.0</v>
      </c>
      <c r="X65" s="8">
        <v>0.0</v>
      </c>
      <c r="Y65" s="8">
        <v>0.0</v>
      </c>
      <c r="Z65" s="8">
        <v>0.0</v>
      </c>
      <c r="AA65" s="8">
        <v>0.0</v>
      </c>
    </row>
    <row r="66">
      <c r="A66" s="87"/>
      <c r="B66" s="8" t="s">
        <v>40</v>
      </c>
      <c r="C66" s="8" t="s">
        <v>888</v>
      </c>
      <c r="D66" s="8">
        <v>74.0</v>
      </c>
      <c r="E66" s="8" t="s">
        <v>28</v>
      </c>
      <c r="H66" s="8">
        <v>110.0</v>
      </c>
      <c r="I66" s="8">
        <v>56.0</v>
      </c>
      <c r="J66" s="8">
        <v>385.0</v>
      </c>
      <c r="K66" s="8">
        <v>0.0</v>
      </c>
      <c r="L66" s="8">
        <v>0.0</v>
      </c>
      <c r="M66" s="8">
        <v>0.0</v>
      </c>
      <c r="N66" s="8">
        <v>0.0</v>
      </c>
      <c r="O66" s="8">
        <v>0.0</v>
      </c>
      <c r="P66" s="8">
        <v>1.0</v>
      </c>
      <c r="Q66" s="8">
        <v>0.0</v>
      </c>
      <c r="S66" s="8">
        <v>0.0</v>
      </c>
      <c r="T66" s="8">
        <v>1.0</v>
      </c>
      <c r="U66" s="8">
        <v>0.0</v>
      </c>
      <c r="V66" s="8">
        <v>0.0</v>
      </c>
      <c r="W66" s="8">
        <v>0.0</v>
      </c>
      <c r="X66" s="8">
        <v>0.0</v>
      </c>
      <c r="Y66" s="8">
        <v>0.0</v>
      </c>
      <c r="Z66" s="8">
        <v>0.0</v>
      </c>
      <c r="AA66" s="8">
        <v>0.0</v>
      </c>
    </row>
    <row r="67">
      <c r="A67" s="87">
        <v>43647.0</v>
      </c>
      <c r="B67" s="8" t="s">
        <v>51</v>
      </c>
      <c r="C67" s="8" t="s">
        <v>594</v>
      </c>
      <c r="D67" s="8">
        <v>80.0</v>
      </c>
      <c r="E67" s="8" t="s">
        <v>28</v>
      </c>
      <c r="F67" s="8">
        <v>113.0</v>
      </c>
      <c r="G67" s="8">
        <v>71.0</v>
      </c>
      <c r="J67" s="8">
        <v>184.0</v>
      </c>
      <c r="K67" s="8">
        <v>0.0</v>
      </c>
      <c r="L67" s="8">
        <v>0.0</v>
      </c>
      <c r="O67" s="8">
        <v>0.0</v>
      </c>
      <c r="P67" s="8">
        <v>6.0</v>
      </c>
      <c r="Q67" s="8">
        <v>1.0</v>
      </c>
      <c r="R67" s="8">
        <v>0.0</v>
      </c>
      <c r="S67" s="8">
        <v>0.0</v>
      </c>
      <c r="T67" s="8">
        <v>0.0</v>
      </c>
      <c r="U67" s="8">
        <v>0.0</v>
      </c>
      <c r="V67" s="8">
        <v>3.0</v>
      </c>
      <c r="W67" s="8">
        <v>0.0</v>
      </c>
      <c r="X67" s="8">
        <v>0.0</v>
      </c>
    </row>
    <row r="68">
      <c r="A68" s="87"/>
      <c r="B68" s="8" t="s">
        <v>44</v>
      </c>
      <c r="C68" s="89"/>
    </row>
    <row r="69">
      <c r="A69" s="87">
        <v>42918.0</v>
      </c>
      <c r="B69" s="8" t="s">
        <v>51</v>
      </c>
      <c r="C69" s="8" t="s">
        <v>594</v>
      </c>
      <c r="D69" s="8">
        <v>78.0</v>
      </c>
      <c r="E69" s="8" t="s">
        <v>913</v>
      </c>
      <c r="F69" s="8">
        <v>78.0</v>
      </c>
      <c r="G69" s="8">
        <v>70.0</v>
      </c>
      <c r="J69" s="8">
        <v>148.0</v>
      </c>
      <c r="K69" s="8">
        <v>0.0</v>
      </c>
      <c r="L69" s="8">
        <v>0.0</v>
      </c>
      <c r="O69" s="8">
        <v>0.0</v>
      </c>
      <c r="P69" s="8">
        <v>5.0</v>
      </c>
      <c r="Q69" s="8">
        <v>2.0</v>
      </c>
      <c r="R69" s="8">
        <v>0.0</v>
      </c>
      <c r="S69" s="8">
        <v>0.0</v>
      </c>
      <c r="T69" s="8">
        <v>0.0</v>
      </c>
      <c r="U69" s="8">
        <v>0.0</v>
      </c>
      <c r="V69" s="8">
        <v>1.0</v>
      </c>
      <c r="W69" s="8">
        <v>0.0</v>
      </c>
      <c r="X69" s="8">
        <v>0.0</v>
      </c>
      <c r="Y69" s="8" t="s">
        <v>914</v>
      </c>
    </row>
    <row r="70">
      <c r="A70" s="8"/>
      <c r="B70" s="8" t="s">
        <v>44</v>
      </c>
      <c r="C70" s="8" t="s">
        <v>888</v>
      </c>
      <c r="D70" s="8">
        <v>78.0</v>
      </c>
      <c r="E70" s="8" t="s">
        <v>278</v>
      </c>
      <c r="F70" s="8">
        <v>64.0</v>
      </c>
      <c r="G70" s="8">
        <v>65.0</v>
      </c>
    </row>
    <row r="71">
      <c r="A71" s="97" t="s">
        <v>915</v>
      </c>
      <c r="B71" s="8" t="s">
        <v>51</v>
      </c>
      <c r="C71" s="8" t="s">
        <v>888</v>
      </c>
      <c r="D71" s="8">
        <v>78.0</v>
      </c>
      <c r="E71" s="8" t="s">
        <v>278</v>
      </c>
      <c r="H71" s="8">
        <v>73.0</v>
      </c>
      <c r="I71" s="8">
        <v>70.0</v>
      </c>
      <c r="K71" s="8">
        <v>0.0</v>
      </c>
      <c r="L71" s="8">
        <v>0.0</v>
      </c>
      <c r="M71" s="8">
        <v>0.0</v>
      </c>
      <c r="N71" s="8">
        <v>0.0</v>
      </c>
      <c r="O71" s="8">
        <v>0.0</v>
      </c>
      <c r="P71" s="8">
        <v>0.0</v>
      </c>
      <c r="Q71" s="8">
        <v>0.0</v>
      </c>
      <c r="R71" s="8">
        <v>0.0</v>
      </c>
      <c r="S71" s="8">
        <v>0.0</v>
      </c>
      <c r="T71" s="8">
        <v>0.0</v>
      </c>
      <c r="U71" s="8">
        <v>0.0</v>
      </c>
      <c r="V71" s="8">
        <v>0.0</v>
      </c>
      <c r="W71" s="8">
        <v>0.0</v>
      </c>
      <c r="X71" s="8">
        <v>0.0</v>
      </c>
    </row>
    <row r="72">
      <c r="A72" s="99"/>
      <c r="B72" s="8" t="s">
        <v>44</v>
      </c>
      <c r="C72" s="8" t="s">
        <v>891</v>
      </c>
      <c r="D72" s="8">
        <v>83.0</v>
      </c>
      <c r="E72" s="8" t="s">
        <v>102</v>
      </c>
      <c r="F72" s="8"/>
      <c r="G72" s="8"/>
      <c r="H72" s="8">
        <v>72.0</v>
      </c>
      <c r="I72" s="8">
        <v>66.0</v>
      </c>
      <c r="J72" s="8">
        <v>138.0</v>
      </c>
      <c r="M72" s="8">
        <v>0.0</v>
      </c>
      <c r="N72" s="8">
        <v>0.0</v>
      </c>
      <c r="O72" s="8">
        <v>0.0</v>
      </c>
      <c r="P72" s="8">
        <v>2.0</v>
      </c>
      <c r="Q72" s="8">
        <v>0.0</v>
      </c>
      <c r="R72" s="8">
        <v>0.0</v>
      </c>
      <c r="S72" s="8">
        <v>0.0</v>
      </c>
      <c r="T72" s="8">
        <v>0.0</v>
      </c>
      <c r="U72" s="8">
        <v>0.0</v>
      </c>
      <c r="V72" s="8">
        <v>2.0</v>
      </c>
      <c r="W72" s="8">
        <v>0.0</v>
      </c>
      <c r="X72" s="8">
        <v>0.0</v>
      </c>
      <c r="Z72" s="8" t="s">
        <v>916</v>
      </c>
    </row>
    <row r="73">
      <c r="A73" s="87">
        <v>42920.0</v>
      </c>
      <c r="B73" s="8" t="s">
        <v>51</v>
      </c>
      <c r="C73" s="8" t="s">
        <v>886</v>
      </c>
      <c r="D73" s="8">
        <v>90.0</v>
      </c>
      <c r="E73" s="8" t="s">
        <v>28</v>
      </c>
      <c r="F73" s="8">
        <v>74.0</v>
      </c>
      <c r="G73" s="8">
        <v>64.0</v>
      </c>
      <c r="K73" s="8">
        <v>0.0</v>
      </c>
      <c r="L73" s="8">
        <v>1.0</v>
      </c>
      <c r="O73" s="8">
        <v>1.0</v>
      </c>
      <c r="P73" s="8">
        <v>1.0</v>
      </c>
      <c r="Q73" s="8">
        <v>0.0</v>
      </c>
      <c r="R73" s="8">
        <v>0.0</v>
      </c>
      <c r="S73" s="8">
        <v>0.0</v>
      </c>
      <c r="T73" s="8">
        <v>0.0</v>
      </c>
      <c r="U73" s="8">
        <v>0.0</v>
      </c>
      <c r="V73" s="8">
        <v>1.0</v>
      </c>
      <c r="W73" s="8">
        <v>0.0</v>
      </c>
      <c r="X73" s="8">
        <v>0.0</v>
      </c>
    </row>
    <row r="74">
      <c r="A74" s="87"/>
      <c r="B74" s="8" t="s">
        <v>44</v>
      </c>
      <c r="C74" s="8" t="s">
        <v>883</v>
      </c>
      <c r="D74" s="8">
        <v>90.0</v>
      </c>
      <c r="E74" s="8" t="s">
        <v>23</v>
      </c>
      <c r="H74" s="8">
        <v>116.0</v>
      </c>
      <c r="I74" s="8">
        <v>129.0</v>
      </c>
      <c r="J74" s="8">
        <v>245.0</v>
      </c>
      <c r="M74" s="8">
        <v>2.0</v>
      </c>
      <c r="N74" s="8">
        <v>0.0</v>
      </c>
      <c r="O74" s="8">
        <v>2.0</v>
      </c>
      <c r="P74" s="8">
        <v>3.0</v>
      </c>
      <c r="Q74" s="8">
        <v>0.0</v>
      </c>
      <c r="R74" s="8">
        <v>0.0</v>
      </c>
      <c r="S74" s="8">
        <v>1.0</v>
      </c>
      <c r="T74" s="8">
        <v>1.0</v>
      </c>
      <c r="U74" s="8">
        <v>0.0</v>
      </c>
      <c r="V74" s="8">
        <v>1.0</v>
      </c>
      <c r="W74" s="8">
        <v>0.0</v>
      </c>
    </row>
    <row r="75">
      <c r="A75" s="87">
        <v>42921.0</v>
      </c>
      <c r="B75" s="8" t="s">
        <v>51</v>
      </c>
      <c r="C75" s="8" t="s">
        <v>594</v>
      </c>
      <c r="D75" s="8">
        <v>90.0</v>
      </c>
      <c r="E75" s="8" t="s">
        <v>382</v>
      </c>
      <c r="F75" s="8">
        <v>115.0</v>
      </c>
      <c r="G75" s="8">
        <v>130.0</v>
      </c>
      <c r="J75" s="8">
        <v>245.0</v>
      </c>
      <c r="K75" s="8">
        <v>0.0</v>
      </c>
      <c r="L75" s="8">
        <v>0.0</v>
      </c>
      <c r="O75" s="8">
        <v>0.0</v>
      </c>
      <c r="P75" s="8">
        <v>8.0</v>
      </c>
      <c r="Q75" s="8">
        <v>1.0</v>
      </c>
      <c r="R75" s="8">
        <v>0.0</v>
      </c>
      <c r="S75" s="8">
        <v>1.0</v>
      </c>
      <c r="T75" s="8">
        <v>0.0</v>
      </c>
      <c r="U75" s="8">
        <v>0.0</v>
      </c>
      <c r="V75" s="8">
        <v>2.0</v>
      </c>
      <c r="W75" s="8">
        <v>0.0</v>
      </c>
      <c r="X75" s="8">
        <v>0.0</v>
      </c>
    </row>
    <row r="76">
      <c r="A76" s="87"/>
      <c r="B76" s="8" t="s">
        <v>44</v>
      </c>
      <c r="C76" s="8" t="s">
        <v>893</v>
      </c>
      <c r="D76" s="8">
        <v>90.0</v>
      </c>
      <c r="E76" s="8" t="s">
        <v>28</v>
      </c>
      <c r="H76" s="8">
        <v>60.0</v>
      </c>
      <c r="I76" s="8">
        <v>43.0</v>
      </c>
      <c r="J76" s="8">
        <v>103.0</v>
      </c>
      <c r="M76" s="8">
        <v>0.0</v>
      </c>
      <c r="N76" s="8">
        <v>1.0</v>
      </c>
      <c r="O76" s="8">
        <v>1.0</v>
      </c>
      <c r="P76" s="8">
        <v>3.0</v>
      </c>
      <c r="Q76" s="8">
        <v>0.0</v>
      </c>
      <c r="R76" s="8">
        <v>0.0</v>
      </c>
      <c r="S76" s="8">
        <v>1.0</v>
      </c>
      <c r="T76" s="8">
        <v>0.0</v>
      </c>
      <c r="U76" s="8">
        <v>0.0</v>
      </c>
      <c r="V76" s="8">
        <v>2.0</v>
      </c>
      <c r="W76" s="8">
        <v>0.0</v>
      </c>
      <c r="X76" s="8">
        <v>0.0</v>
      </c>
    </row>
    <row r="77">
      <c r="A77" s="87"/>
      <c r="B77" s="8" t="s">
        <v>446</v>
      </c>
      <c r="C77" s="8" t="s">
        <v>888</v>
      </c>
      <c r="D77" s="8">
        <v>91.0</v>
      </c>
      <c r="E77" s="8" t="s">
        <v>28</v>
      </c>
      <c r="F77" s="8">
        <v>102.0</v>
      </c>
      <c r="G77" s="8">
        <v>124.0</v>
      </c>
      <c r="H77" s="8">
        <v>106.0</v>
      </c>
      <c r="I77" s="8">
        <v>112.0</v>
      </c>
      <c r="J77" s="8">
        <v>444.0</v>
      </c>
      <c r="K77" s="8">
        <v>3.0</v>
      </c>
      <c r="L77" s="8">
        <v>1.0</v>
      </c>
      <c r="M77" s="8">
        <v>0.0</v>
      </c>
      <c r="N77" s="8">
        <v>0.0</v>
      </c>
      <c r="O77" s="8">
        <v>4.0</v>
      </c>
      <c r="P77" s="8">
        <v>4.0</v>
      </c>
      <c r="Q77" s="8">
        <v>3.0</v>
      </c>
      <c r="R77" s="8">
        <v>0.0</v>
      </c>
      <c r="S77" s="8">
        <v>1.0</v>
      </c>
      <c r="T77" s="8">
        <v>0.0</v>
      </c>
      <c r="U77" s="8">
        <v>0.0</v>
      </c>
      <c r="V77" s="8">
        <v>0.0</v>
      </c>
      <c r="W77" s="8">
        <v>0.0</v>
      </c>
      <c r="X77" s="8">
        <v>0.0</v>
      </c>
      <c r="Z77" s="8">
        <v>0.0</v>
      </c>
      <c r="AA77" s="8">
        <v>0.0</v>
      </c>
    </row>
    <row r="78">
      <c r="A78" s="87">
        <v>42922.0</v>
      </c>
      <c r="B78" s="8" t="s">
        <v>446</v>
      </c>
      <c r="C78" s="8" t="s">
        <v>888</v>
      </c>
      <c r="D78" s="8">
        <v>77.0</v>
      </c>
      <c r="E78" s="8" t="s">
        <v>917</v>
      </c>
      <c r="F78" s="8">
        <v>78.0</v>
      </c>
      <c r="G78" s="8">
        <v>55.0</v>
      </c>
      <c r="H78" s="8">
        <v>9.0</v>
      </c>
      <c r="I78" s="8">
        <v>16.0</v>
      </c>
      <c r="J78" s="8">
        <v>158.0</v>
      </c>
      <c r="K78" s="8">
        <v>2.0</v>
      </c>
      <c r="L78" s="8">
        <v>0.0</v>
      </c>
      <c r="M78" s="8">
        <v>0.0</v>
      </c>
      <c r="N78" s="8">
        <v>0.0</v>
      </c>
      <c r="O78" s="8">
        <v>2.0</v>
      </c>
      <c r="P78" s="8">
        <v>3.0</v>
      </c>
      <c r="Q78" s="8">
        <v>2.0</v>
      </c>
      <c r="R78" s="8">
        <v>0.0</v>
      </c>
      <c r="S78" s="8">
        <v>0.0</v>
      </c>
      <c r="T78" s="8">
        <v>1.0</v>
      </c>
      <c r="U78" s="8">
        <v>0.0</v>
      </c>
      <c r="V78" s="8">
        <v>0.0</v>
      </c>
      <c r="W78" s="8">
        <v>0.0</v>
      </c>
      <c r="X78" s="8">
        <v>0.0</v>
      </c>
      <c r="Z78" s="8">
        <v>0.0</v>
      </c>
      <c r="AA78" s="8">
        <v>0.0</v>
      </c>
    </row>
    <row r="79">
      <c r="A79" s="87"/>
      <c r="B79" s="8" t="s">
        <v>446</v>
      </c>
      <c r="C79" s="8" t="s">
        <v>883</v>
      </c>
      <c r="D79" s="8">
        <v>77.0</v>
      </c>
      <c r="E79" s="8" t="s">
        <v>918</v>
      </c>
      <c r="F79" s="8">
        <v>86.0</v>
      </c>
      <c r="G79" s="8">
        <v>39.0</v>
      </c>
      <c r="H79" s="8">
        <v>14.0</v>
      </c>
      <c r="I79" s="8">
        <v>11.0</v>
      </c>
      <c r="J79" s="8">
        <v>150.0</v>
      </c>
      <c r="K79" s="8">
        <v>0.0</v>
      </c>
      <c r="L79" s="8">
        <v>0.0</v>
      </c>
      <c r="M79" s="8">
        <v>0.0</v>
      </c>
      <c r="N79" s="8">
        <v>0.0</v>
      </c>
      <c r="O79" s="8">
        <v>0.0</v>
      </c>
      <c r="P79" s="8">
        <v>1.0</v>
      </c>
      <c r="Q79" s="8">
        <v>0.0</v>
      </c>
      <c r="R79" s="8">
        <v>0.0</v>
      </c>
      <c r="S79" s="8">
        <v>0.0</v>
      </c>
      <c r="T79" s="8">
        <v>0.0</v>
      </c>
      <c r="U79" s="8">
        <v>0.0</v>
      </c>
      <c r="V79" s="8">
        <v>1.0</v>
      </c>
      <c r="W79" s="8">
        <v>0.0</v>
      </c>
    </row>
    <row r="80">
      <c r="A80" s="87">
        <v>42923.0</v>
      </c>
      <c r="B80" s="8" t="s">
        <v>446</v>
      </c>
      <c r="C80" s="8" t="s">
        <v>891</v>
      </c>
      <c r="D80" s="8">
        <v>78.0</v>
      </c>
      <c r="E80" s="8" t="s">
        <v>395</v>
      </c>
      <c r="F80" s="8">
        <v>80.0</v>
      </c>
      <c r="G80" s="8">
        <v>91.0</v>
      </c>
      <c r="H80" s="8">
        <v>107.0</v>
      </c>
      <c r="I80" s="8">
        <v>89.0</v>
      </c>
      <c r="J80" s="8">
        <v>367.0</v>
      </c>
      <c r="K80" s="8">
        <v>0.0</v>
      </c>
      <c r="L80" s="8">
        <v>1.0</v>
      </c>
      <c r="M80" s="8">
        <v>2.0</v>
      </c>
      <c r="N80" s="8">
        <v>0.0</v>
      </c>
      <c r="O80" s="8">
        <v>3.0</v>
      </c>
      <c r="P80" s="8">
        <v>3.0</v>
      </c>
      <c r="Q80" s="8">
        <v>1.0</v>
      </c>
      <c r="R80" s="8">
        <v>0.0</v>
      </c>
      <c r="S80" s="8">
        <v>2.0</v>
      </c>
      <c r="T80" s="8">
        <v>0.0</v>
      </c>
      <c r="U80" s="8">
        <v>0.0</v>
      </c>
      <c r="V80" s="8">
        <v>0.0</v>
      </c>
      <c r="W80" s="8">
        <v>0.0</v>
      </c>
      <c r="X80" s="8">
        <v>0.0</v>
      </c>
    </row>
    <row r="81">
      <c r="A81" s="87"/>
      <c r="B81" s="8" t="s">
        <v>51</v>
      </c>
      <c r="C81" s="8" t="s">
        <v>886</v>
      </c>
      <c r="D81" s="8">
        <v>78.0</v>
      </c>
      <c r="E81" s="8" t="s">
        <v>919</v>
      </c>
      <c r="F81" s="8">
        <v>84.0</v>
      </c>
      <c r="G81" s="8">
        <v>82.0</v>
      </c>
      <c r="J81" s="8">
        <v>166.0</v>
      </c>
      <c r="K81" s="8">
        <v>0.0</v>
      </c>
      <c r="L81" s="8">
        <v>0.0</v>
      </c>
      <c r="O81" s="8">
        <v>0.0</v>
      </c>
      <c r="P81" s="8">
        <v>2.0</v>
      </c>
      <c r="Q81" s="8">
        <v>0.0</v>
      </c>
      <c r="R81" s="8">
        <v>1.0</v>
      </c>
      <c r="S81" s="8">
        <v>0.0</v>
      </c>
      <c r="T81" s="8">
        <v>0.0</v>
      </c>
      <c r="U81" s="8">
        <v>0.0</v>
      </c>
      <c r="V81" s="8">
        <v>1.0</v>
      </c>
      <c r="W81" s="8">
        <v>0.0</v>
      </c>
      <c r="X81" s="8">
        <v>0.0</v>
      </c>
      <c r="Z81" s="8" t="s">
        <v>920</v>
      </c>
    </row>
    <row r="82">
      <c r="A82" s="87"/>
      <c r="B82" s="8" t="s">
        <v>44</v>
      </c>
      <c r="C82" s="8" t="s">
        <v>893</v>
      </c>
      <c r="D82" s="8">
        <v>78.0</v>
      </c>
      <c r="E82" s="8" t="s">
        <v>28</v>
      </c>
      <c r="H82" s="8">
        <v>57.0</v>
      </c>
      <c r="I82" s="8">
        <v>71.0</v>
      </c>
      <c r="J82" s="8">
        <v>128.0</v>
      </c>
      <c r="M82" s="8">
        <v>0.0</v>
      </c>
      <c r="N82" s="8">
        <v>2.0</v>
      </c>
      <c r="O82" s="8">
        <v>2.0</v>
      </c>
      <c r="P82" s="8">
        <v>2.0</v>
      </c>
      <c r="Q82" s="8">
        <v>1.0</v>
      </c>
      <c r="R82" s="8">
        <v>0.0</v>
      </c>
      <c r="S82" s="8">
        <v>1.0</v>
      </c>
      <c r="T82" s="8">
        <v>0.0</v>
      </c>
      <c r="U82" s="8">
        <v>0.0</v>
      </c>
      <c r="V82" s="8">
        <v>0.0</v>
      </c>
      <c r="W82" s="8">
        <v>0.0</v>
      </c>
      <c r="X82" s="8">
        <v>0.0</v>
      </c>
    </row>
    <row r="83">
      <c r="A83" s="87">
        <v>42924.0</v>
      </c>
      <c r="B83" s="8" t="s">
        <v>51</v>
      </c>
      <c r="C83" s="8" t="s">
        <v>594</v>
      </c>
      <c r="D83" s="8">
        <v>85.0</v>
      </c>
      <c r="E83" s="8" t="s">
        <v>28</v>
      </c>
      <c r="F83" s="8">
        <v>137.0</v>
      </c>
      <c r="G83" s="8">
        <v>62.0</v>
      </c>
      <c r="J83" s="8">
        <v>199.0</v>
      </c>
      <c r="K83" s="8">
        <v>0.0</v>
      </c>
      <c r="L83" s="8">
        <v>0.0</v>
      </c>
      <c r="O83" s="8">
        <v>0.0</v>
      </c>
      <c r="P83" s="8">
        <v>5.0</v>
      </c>
      <c r="Q83" s="8">
        <v>0.0</v>
      </c>
      <c r="R83" s="8">
        <v>0.0</v>
      </c>
      <c r="S83" s="8">
        <v>0.0</v>
      </c>
      <c r="T83" s="8">
        <v>0.0</v>
      </c>
      <c r="U83" s="8">
        <v>0.0</v>
      </c>
      <c r="V83" s="8">
        <v>1.0</v>
      </c>
      <c r="W83" s="8">
        <v>0.0</v>
      </c>
      <c r="X83" s="8">
        <v>0.0</v>
      </c>
    </row>
    <row r="84">
      <c r="A84" s="87"/>
      <c r="B84" s="8" t="s">
        <v>44</v>
      </c>
      <c r="C84" s="8" t="s">
        <v>891</v>
      </c>
      <c r="D84" s="8">
        <v>85.0</v>
      </c>
      <c r="E84" s="8" t="s">
        <v>28</v>
      </c>
      <c r="H84" s="8">
        <v>83.0</v>
      </c>
      <c r="I84" s="8">
        <v>70.0</v>
      </c>
      <c r="J84" s="8">
        <v>153.0</v>
      </c>
      <c r="M84" s="8">
        <v>0.0</v>
      </c>
      <c r="N84" s="8">
        <v>0.0</v>
      </c>
      <c r="O84" s="8">
        <v>0.0</v>
      </c>
      <c r="P84" s="8">
        <v>0.0</v>
      </c>
      <c r="Q84" s="8">
        <v>0.0</v>
      </c>
      <c r="R84" s="8">
        <v>0.0</v>
      </c>
      <c r="S84" s="8">
        <v>0.0</v>
      </c>
      <c r="T84" s="8">
        <v>0.0</v>
      </c>
      <c r="U84" s="8">
        <v>0.0</v>
      </c>
      <c r="V84" s="8">
        <v>0.0</v>
      </c>
      <c r="W84" s="8">
        <v>0.0</v>
      </c>
      <c r="X84" s="8">
        <v>0.0</v>
      </c>
    </row>
    <row r="85">
      <c r="A85" s="87">
        <v>42925.0</v>
      </c>
      <c r="B85" s="8" t="s">
        <v>51</v>
      </c>
      <c r="C85" s="8" t="s">
        <v>594</v>
      </c>
      <c r="D85" s="8">
        <v>83.0</v>
      </c>
      <c r="E85" s="8" t="s">
        <v>28</v>
      </c>
      <c r="F85" s="8">
        <v>76.0</v>
      </c>
      <c r="G85" s="8">
        <v>80.0</v>
      </c>
      <c r="J85" s="8">
        <v>156.0</v>
      </c>
      <c r="K85" s="8">
        <v>0.0</v>
      </c>
      <c r="L85" s="8">
        <v>0.0</v>
      </c>
      <c r="O85" s="8">
        <v>0.0</v>
      </c>
      <c r="P85" s="8">
        <v>4.0</v>
      </c>
      <c r="Q85" s="8">
        <v>0.0</v>
      </c>
      <c r="R85" s="8">
        <v>0.0</v>
      </c>
      <c r="S85" s="8">
        <v>0.0</v>
      </c>
      <c r="T85" s="8">
        <v>0.0</v>
      </c>
      <c r="U85" s="8">
        <v>0.0</v>
      </c>
      <c r="V85" s="8">
        <v>0.0</v>
      </c>
      <c r="W85" s="8">
        <v>0.0</v>
      </c>
      <c r="X85" s="8">
        <v>0.0</v>
      </c>
    </row>
    <row r="86">
      <c r="A86" s="87"/>
      <c r="B86" s="8" t="s">
        <v>44</v>
      </c>
      <c r="C86" s="8" t="s">
        <v>888</v>
      </c>
      <c r="D86" s="8">
        <v>83.0</v>
      </c>
      <c r="E86" s="8" t="s">
        <v>28</v>
      </c>
      <c r="H86" s="8">
        <v>80.0</v>
      </c>
      <c r="I86" s="8">
        <v>65.0</v>
      </c>
      <c r="J86" s="8">
        <v>145.0</v>
      </c>
      <c r="M86" s="8">
        <v>0.0</v>
      </c>
      <c r="N86" s="8">
        <v>0.0</v>
      </c>
      <c r="O86" s="8">
        <v>0.0</v>
      </c>
      <c r="P86" s="8">
        <v>0.0</v>
      </c>
      <c r="Q86" s="8">
        <v>0.0</v>
      </c>
      <c r="R86" s="8">
        <v>0.0</v>
      </c>
      <c r="S86" s="8">
        <v>0.0</v>
      </c>
      <c r="T86" s="8">
        <v>0.0</v>
      </c>
      <c r="U86" s="8">
        <v>0.0</v>
      </c>
      <c r="V86" s="8">
        <v>0.0</v>
      </c>
      <c r="W86" s="8">
        <v>0.0</v>
      </c>
      <c r="X86" s="8">
        <v>0.0</v>
      </c>
    </row>
    <row r="87">
      <c r="A87" s="87">
        <v>42926.0</v>
      </c>
      <c r="B87" s="8" t="s">
        <v>51</v>
      </c>
      <c r="C87" s="8" t="s">
        <v>886</v>
      </c>
      <c r="D87" s="8">
        <v>88.0</v>
      </c>
      <c r="E87" s="8" t="s">
        <v>921</v>
      </c>
      <c r="F87" s="8">
        <v>21.0</v>
      </c>
      <c r="G87" s="8">
        <v>93.0</v>
      </c>
      <c r="J87" s="8">
        <v>114.0</v>
      </c>
      <c r="K87" s="8">
        <v>0.0</v>
      </c>
      <c r="L87" s="8">
        <v>0.0</v>
      </c>
      <c r="O87" s="8">
        <v>0.0</v>
      </c>
      <c r="P87" s="8">
        <v>1.0</v>
      </c>
      <c r="Q87" s="8">
        <v>0.0</v>
      </c>
      <c r="R87" s="8">
        <v>0.0</v>
      </c>
      <c r="S87" s="8">
        <v>0.0</v>
      </c>
      <c r="T87" s="8">
        <v>0.0</v>
      </c>
      <c r="U87" s="8">
        <v>0.0</v>
      </c>
      <c r="V87" s="8">
        <v>1.0</v>
      </c>
      <c r="W87" s="8">
        <v>0.0</v>
      </c>
      <c r="X87" s="8">
        <v>0.0</v>
      </c>
    </row>
    <row r="88">
      <c r="A88" s="87"/>
      <c r="B88" s="8" t="s">
        <v>44</v>
      </c>
      <c r="C88" s="8" t="s">
        <v>891</v>
      </c>
      <c r="D88" s="8">
        <v>88.0</v>
      </c>
      <c r="E88" s="8" t="s">
        <v>28</v>
      </c>
      <c r="H88" s="8">
        <v>51.0</v>
      </c>
      <c r="I88" s="8">
        <v>49.0</v>
      </c>
      <c r="J88" s="8">
        <v>100.0</v>
      </c>
      <c r="M88" s="8">
        <v>0.0</v>
      </c>
      <c r="N88" s="8">
        <v>0.0</v>
      </c>
      <c r="O88" s="8">
        <v>0.0</v>
      </c>
      <c r="P88" s="8">
        <v>0.0</v>
      </c>
      <c r="Q88" s="8">
        <v>0.0</v>
      </c>
      <c r="R88" s="8">
        <v>0.0</v>
      </c>
      <c r="S88" s="8">
        <v>0.0</v>
      </c>
      <c r="T88" s="8">
        <v>0.0</v>
      </c>
      <c r="U88" s="8">
        <v>0.0</v>
      </c>
      <c r="V88" s="8">
        <v>0.0</v>
      </c>
      <c r="W88" s="8">
        <v>0.0</v>
      </c>
      <c r="X88" s="8">
        <v>0.0</v>
      </c>
    </row>
    <row r="89">
      <c r="A89" s="87">
        <v>42927.0</v>
      </c>
      <c r="B89" s="8" t="s">
        <v>51</v>
      </c>
      <c r="C89" s="8" t="s">
        <v>594</v>
      </c>
      <c r="D89" s="8">
        <v>82.0</v>
      </c>
      <c r="E89" s="8" t="s">
        <v>922</v>
      </c>
      <c r="F89" s="8">
        <v>87.0</v>
      </c>
      <c r="G89" s="8">
        <v>66.0</v>
      </c>
      <c r="J89" s="8">
        <v>153.0</v>
      </c>
      <c r="K89" s="8">
        <v>0.0</v>
      </c>
      <c r="L89" s="8">
        <v>0.0</v>
      </c>
      <c r="O89" s="8">
        <v>0.0</v>
      </c>
      <c r="P89" s="8">
        <v>7.0</v>
      </c>
      <c r="Q89" s="8">
        <v>1.0</v>
      </c>
      <c r="R89" s="8">
        <v>1.0</v>
      </c>
      <c r="S89" s="8">
        <v>1.0</v>
      </c>
      <c r="T89" s="8">
        <v>0.0</v>
      </c>
      <c r="U89" s="8">
        <v>0.0</v>
      </c>
      <c r="V89" s="8">
        <v>4.0</v>
      </c>
      <c r="W89" s="8">
        <v>0.0</v>
      </c>
      <c r="X89" s="8">
        <v>0.0</v>
      </c>
      <c r="Y89" s="8" t="s">
        <v>923</v>
      </c>
    </row>
    <row r="90">
      <c r="A90" s="87"/>
      <c r="B90" s="8" t="s">
        <v>44</v>
      </c>
      <c r="C90" s="8" t="s">
        <v>883</v>
      </c>
      <c r="D90" s="8">
        <v>82.0</v>
      </c>
      <c r="E90" s="8" t="s">
        <v>924</v>
      </c>
      <c r="H90" s="8">
        <v>48.0</v>
      </c>
      <c r="I90" s="8">
        <v>65.0</v>
      </c>
      <c r="J90" s="8">
        <v>103.0</v>
      </c>
      <c r="M90" s="8">
        <v>1.0</v>
      </c>
      <c r="N90" s="8">
        <v>0.0</v>
      </c>
      <c r="O90" s="8">
        <v>1.0</v>
      </c>
      <c r="P90" s="8">
        <v>1.0</v>
      </c>
      <c r="Q90" s="8">
        <v>1.0</v>
      </c>
      <c r="R90" s="8">
        <v>0.0</v>
      </c>
      <c r="S90" s="8">
        <v>0.0</v>
      </c>
      <c r="T90" s="8">
        <v>0.0</v>
      </c>
      <c r="U90" s="8">
        <v>0.0</v>
      </c>
      <c r="V90" s="8">
        <v>0.0</v>
      </c>
      <c r="W90" s="8">
        <v>0.0</v>
      </c>
    </row>
    <row r="91">
      <c r="A91" s="87">
        <v>42928.0</v>
      </c>
      <c r="B91" s="8" t="s">
        <v>51</v>
      </c>
      <c r="C91" s="8" t="s">
        <v>594</v>
      </c>
      <c r="D91" s="8">
        <v>78.0</v>
      </c>
      <c r="E91" s="8" t="s">
        <v>120</v>
      </c>
      <c r="F91" s="8">
        <v>129.0</v>
      </c>
      <c r="G91" s="8">
        <v>109.0</v>
      </c>
      <c r="J91" s="8">
        <v>238.0</v>
      </c>
      <c r="K91" s="8">
        <v>2.0</v>
      </c>
      <c r="L91" s="8">
        <v>0.0</v>
      </c>
      <c r="O91" s="8">
        <v>2.0</v>
      </c>
      <c r="P91" s="8">
        <v>6.0</v>
      </c>
      <c r="Q91" s="8">
        <v>3.0</v>
      </c>
      <c r="R91" s="8">
        <v>1.0</v>
      </c>
      <c r="S91" s="8">
        <v>0.0</v>
      </c>
      <c r="T91" s="8">
        <v>0.0</v>
      </c>
      <c r="U91" s="8">
        <v>0.0</v>
      </c>
      <c r="V91" s="8">
        <v>2.0</v>
      </c>
      <c r="W91" s="8">
        <v>0.0</v>
      </c>
      <c r="X91" s="8">
        <v>0.0</v>
      </c>
    </row>
    <row r="92">
      <c r="A92" s="87"/>
      <c r="B92" s="8" t="s">
        <v>44</v>
      </c>
      <c r="C92" s="89"/>
    </row>
    <row r="93">
      <c r="A93" s="87"/>
      <c r="B93" s="8" t="s">
        <v>446</v>
      </c>
      <c r="C93" s="8" t="s">
        <v>888</v>
      </c>
      <c r="D93" s="8">
        <v>78.0</v>
      </c>
      <c r="E93" s="8" t="s">
        <v>28</v>
      </c>
      <c r="F93" s="8">
        <v>89.0</v>
      </c>
      <c r="G93" s="8">
        <v>83.0</v>
      </c>
      <c r="H93" s="8">
        <v>97.0</v>
      </c>
      <c r="I93" s="8">
        <v>80.0</v>
      </c>
      <c r="J93" s="8">
        <v>349.0</v>
      </c>
      <c r="K93" s="8">
        <v>0.0</v>
      </c>
      <c r="L93" s="8">
        <v>0.0</v>
      </c>
      <c r="M93" s="8">
        <v>0.0</v>
      </c>
      <c r="N93" s="8">
        <v>0.0</v>
      </c>
      <c r="O93" s="8">
        <v>0.0</v>
      </c>
      <c r="P93" s="8">
        <v>0.0</v>
      </c>
      <c r="Q93" s="8">
        <v>0.0</v>
      </c>
      <c r="R93" s="8">
        <v>0.0</v>
      </c>
      <c r="S93" s="8">
        <v>0.0</v>
      </c>
      <c r="T93" s="8">
        <v>0.0</v>
      </c>
      <c r="U93" s="8">
        <v>0.0</v>
      </c>
      <c r="V93" s="8">
        <v>0.0</v>
      </c>
      <c r="W93" s="8">
        <v>0.0</v>
      </c>
      <c r="Y93" s="8">
        <v>0.0</v>
      </c>
      <c r="Z93" s="8">
        <v>0.0</v>
      </c>
      <c r="AA93" s="8">
        <v>0.0</v>
      </c>
    </row>
    <row r="94">
      <c r="A94" s="87">
        <v>42929.0</v>
      </c>
      <c r="B94" s="8" t="s">
        <v>446</v>
      </c>
      <c r="C94" s="8" t="s">
        <v>891</v>
      </c>
      <c r="D94" s="8">
        <v>86.0</v>
      </c>
      <c r="E94" s="8" t="s">
        <v>28</v>
      </c>
      <c r="F94" s="8">
        <v>97.0</v>
      </c>
      <c r="G94" s="8">
        <v>112.0</v>
      </c>
      <c r="H94" s="8">
        <v>108.0</v>
      </c>
      <c r="I94" s="8">
        <v>90.0</v>
      </c>
      <c r="J94" s="8">
        <v>407.0</v>
      </c>
      <c r="K94" s="8">
        <v>0.0</v>
      </c>
      <c r="L94" s="8">
        <v>1.0</v>
      </c>
      <c r="M94" s="8">
        <v>0.0</v>
      </c>
      <c r="N94" s="8">
        <v>0.0</v>
      </c>
      <c r="O94" s="8">
        <v>1.0</v>
      </c>
      <c r="P94" s="8">
        <v>1.0</v>
      </c>
      <c r="Q94" s="8">
        <v>1.0</v>
      </c>
      <c r="R94" s="8">
        <v>0.0</v>
      </c>
      <c r="S94" s="8">
        <v>0.0</v>
      </c>
      <c r="T94" s="8">
        <v>0.0</v>
      </c>
      <c r="U94" s="8">
        <v>0.0</v>
      </c>
      <c r="V94" s="8">
        <v>0.0</v>
      </c>
      <c r="W94" s="8">
        <v>0.0</v>
      </c>
      <c r="X94" s="8">
        <v>0.0</v>
      </c>
    </row>
    <row r="95">
      <c r="A95" s="87"/>
      <c r="B95" s="8" t="s">
        <v>446</v>
      </c>
      <c r="C95" s="8" t="s">
        <v>888</v>
      </c>
      <c r="D95" s="8">
        <v>86.0</v>
      </c>
      <c r="E95" s="8" t="s">
        <v>28</v>
      </c>
      <c r="F95" s="8">
        <v>103.0</v>
      </c>
      <c r="G95" s="8">
        <v>123.0</v>
      </c>
      <c r="H95" s="8">
        <v>111.0</v>
      </c>
      <c r="I95" s="8">
        <v>89.0</v>
      </c>
      <c r="J95" s="8">
        <v>426.0</v>
      </c>
      <c r="K95" s="8">
        <v>0.0</v>
      </c>
      <c r="L95" s="8">
        <v>0.0</v>
      </c>
      <c r="M95" s="8">
        <v>2.0</v>
      </c>
      <c r="N95" s="8">
        <v>0.0</v>
      </c>
      <c r="O95" s="8">
        <v>2.0</v>
      </c>
      <c r="P95" s="8">
        <v>2.0</v>
      </c>
      <c r="Q95" s="8">
        <v>2.0</v>
      </c>
      <c r="R95" s="8">
        <v>0.0</v>
      </c>
      <c r="S95" s="8">
        <v>0.0</v>
      </c>
      <c r="T95" s="8">
        <v>0.0</v>
      </c>
      <c r="U95" s="8">
        <v>0.0</v>
      </c>
      <c r="V95" s="8">
        <v>0.0</v>
      </c>
      <c r="W95" s="8">
        <v>0.0</v>
      </c>
      <c r="Y95" s="8" t="s">
        <v>925</v>
      </c>
    </row>
    <row r="96">
      <c r="A96" s="87">
        <v>42930.0</v>
      </c>
      <c r="B96" s="8" t="s">
        <v>446</v>
      </c>
      <c r="C96" s="8" t="s">
        <v>883</v>
      </c>
      <c r="D96" s="8">
        <v>79.0</v>
      </c>
      <c r="E96" s="8" t="s">
        <v>23</v>
      </c>
      <c r="F96" s="8">
        <v>93.0</v>
      </c>
      <c r="G96" s="8">
        <v>100.0</v>
      </c>
      <c r="H96" s="8">
        <v>76.0</v>
      </c>
      <c r="I96" s="8">
        <v>85.0</v>
      </c>
      <c r="J96">
        <f>F96+G96+H96+I96</f>
        <v>354</v>
      </c>
      <c r="K96" s="8">
        <v>0.0</v>
      </c>
      <c r="L96" s="8">
        <v>0.0</v>
      </c>
      <c r="M96" s="8">
        <v>1.0</v>
      </c>
      <c r="N96" s="8">
        <v>1.0</v>
      </c>
      <c r="O96" s="8">
        <v>2.0</v>
      </c>
      <c r="P96" s="8">
        <v>3.0</v>
      </c>
      <c r="Q96" s="8">
        <v>1.0</v>
      </c>
      <c r="R96" s="8">
        <v>0.0</v>
      </c>
      <c r="S96" s="8">
        <v>0.0</v>
      </c>
      <c r="T96" s="8">
        <v>0.0</v>
      </c>
      <c r="U96" s="8">
        <v>1.0</v>
      </c>
      <c r="V96" s="8">
        <v>1.0</v>
      </c>
      <c r="W96" s="8">
        <v>0.0</v>
      </c>
    </row>
    <row r="97">
      <c r="A97" s="87"/>
      <c r="B97" s="8" t="s">
        <v>51</v>
      </c>
      <c r="C97" s="8" t="s">
        <v>893</v>
      </c>
      <c r="D97" s="8">
        <v>79.0</v>
      </c>
      <c r="E97" s="8" t="s">
        <v>28</v>
      </c>
      <c r="F97" s="8">
        <v>128.0</v>
      </c>
      <c r="G97" s="8">
        <v>126.0</v>
      </c>
      <c r="J97" s="8">
        <v>254.0</v>
      </c>
      <c r="K97" s="8">
        <v>0.0</v>
      </c>
      <c r="L97" s="8">
        <v>0.0</v>
      </c>
      <c r="M97" s="8">
        <v>0.0</v>
      </c>
      <c r="N97" s="8">
        <v>0.0</v>
      </c>
      <c r="O97" s="8">
        <v>0.0</v>
      </c>
      <c r="P97" s="8">
        <v>0.0</v>
      </c>
      <c r="R97" s="8">
        <v>0.0</v>
      </c>
      <c r="S97" s="8">
        <v>0.0</v>
      </c>
      <c r="T97" s="8">
        <v>0.0</v>
      </c>
      <c r="U97" s="8">
        <v>0.0</v>
      </c>
      <c r="V97" s="8">
        <v>0.0</v>
      </c>
      <c r="W97" s="8">
        <v>0.0</v>
      </c>
      <c r="X97" s="8">
        <v>0.0</v>
      </c>
    </row>
    <row r="98">
      <c r="A98" s="87"/>
      <c r="B98" s="8" t="s">
        <v>44</v>
      </c>
      <c r="C98" s="8" t="s">
        <v>594</v>
      </c>
    </row>
    <row r="99">
      <c r="A99" s="87">
        <v>42931.0</v>
      </c>
      <c r="B99" s="8" t="s">
        <v>51</v>
      </c>
      <c r="C99" s="8" t="s">
        <v>886</v>
      </c>
      <c r="D99" s="8">
        <v>82.0</v>
      </c>
      <c r="E99" s="8" t="s">
        <v>926</v>
      </c>
      <c r="F99" s="8">
        <v>70.0</v>
      </c>
      <c r="G99" s="8">
        <v>45.0</v>
      </c>
      <c r="J99" s="8">
        <v>115.0</v>
      </c>
      <c r="L99" s="8">
        <v>1.0</v>
      </c>
      <c r="O99" s="8">
        <v>1.0</v>
      </c>
      <c r="P99" s="8">
        <v>2.0</v>
      </c>
      <c r="Q99" s="8">
        <v>0.0</v>
      </c>
      <c r="R99" s="8">
        <v>0.0</v>
      </c>
      <c r="S99" s="8" t="s">
        <v>927</v>
      </c>
      <c r="T99" s="8">
        <v>0.0</v>
      </c>
      <c r="U99" s="8">
        <v>0.0</v>
      </c>
      <c r="V99" s="8">
        <v>1.0</v>
      </c>
      <c r="W99" s="8">
        <v>0.0</v>
      </c>
      <c r="X99" s="8">
        <v>0.0</v>
      </c>
    </row>
    <row r="100">
      <c r="A100" s="87"/>
      <c r="B100" s="8" t="s">
        <v>44</v>
      </c>
      <c r="C100" s="8" t="s">
        <v>891</v>
      </c>
      <c r="D100" s="8">
        <v>82.0</v>
      </c>
      <c r="E100" s="8" t="s">
        <v>28</v>
      </c>
      <c r="H100" s="8">
        <v>56.0</v>
      </c>
      <c r="I100" s="8">
        <v>42.0</v>
      </c>
      <c r="J100" s="8">
        <v>98.0</v>
      </c>
      <c r="M100" s="8">
        <v>0.0</v>
      </c>
      <c r="N100" s="8">
        <v>0.0</v>
      </c>
      <c r="O100" s="8">
        <v>0.0</v>
      </c>
      <c r="P100" s="8">
        <v>0.0</v>
      </c>
      <c r="Q100" s="8">
        <v>0.0</v>
      </c>
      <c r="R100" s="8">
        <v>0.0</v>
      </c>
      <c r="S100" s="8">
        <v>0.0</v>
      </c>
      <c r="T100" s="8">
        <v>0.0</v>
      </c>
      <c r="U100" s="8">
        <v>0.0</v>
      </c>
      <c r="V100" s="8">
        <v>0.0</v>
      </c>
      <c r="W100" s="8">
        <v>0.0</v>
      </c>
      <c r="X100" s="8">
        <v>0.0</v>
      </c>
    </row>
    <row r="101">
      <c r="A101" s="87">
        <v>42932.0</v>
      </c>
      <c r="B101" s="8" t="s">
        <v>446</v>
      </c>
      <c r="C101" s="8" t="s">
        <v>888</v>
      </c>
      <c r="D101" s="8">
        <v>84.0</v>
      </c>
      <c r="E101" s="8" t="s">
        <v>928</v>
      </c>
      <c r="F101" s="8">
        <v>36.0</v>
      </c>
      <c r="G101" s="8">
        <v>29.0</v>
      </c>
      <c r="H101" s="8">
        <v>75.0</v>
      </c>
      <c r="I101" s="8">
        <v>30.0</v>
      </c>
      <c r="J101" s="8">
        <v>170.0</v>
      </c>
      <c r="K101" s="8">
        <v>0.0</v>
      </c>
      <c r="L101" s="8">
        <v>0.0</v>
      </c>
      <c r="M101" s="8">
        <v>0.0</v>
      </c>
      <c r="N101" s="8">
        <v>0.0</v>
      </c>
      <c r="O101" s="8">
        <v>0.0</v>
      </c>
      <c r="P101" s="8">
        <v>2.0</v>
      </c>
      <c r="Q101" s="8">
        <v>1.0</v>
      </c>
      <c r="R101" s="8">
        <v>0.0</v>
      </c>
      <c r="S101" s="8">
        <v>0.0</v>
      </c>
      <c r="T101" s="8">
        <v>0.0</v>
      </c>
      <c r="U101" s="8">
        <v>0.0</v>
      </c>
      <c r="V101" s="8">
        <v>1.0</v>
      </c>
      <c r="W101" s="8">
        <v>0.0</v>
      </c>
      <c r="X101" s="8">
        <v>0.0</v>
      </c>
    </row>
    <row r="102">
      <c r="A102" s="97" t="s">
        <v>929</v>
      </c>
      <c r="B102" s="8" t="s">
        <v>51</v>
      </c>
      <c r="C102" s="8" t="s">
        <v>594</v>
      </c>
      <c r="D102" s="8">
        <v>84.0</v>
      </c>
      <c r="E102" s="8" t="s">
        <v>930</v>
      </c>
      <c r="F102" s="8">
        <v>59.0</v>
      </c>
      <c r="G102" s="8">
        <v>37.0</v>
      </c>
      <c r="J102" s="8">
        <v>96.0</v>
      </c>
      <c r="K102" s="8">
        <v>0.0</v>
      </c>
      <c r="L102" s="8">
        <v>0.0</v>
      </c>
      <c r="O102" s="8">
        <v>0.0</v>
      </c>
      <c r="P102" s="8">
        <v>3.0</v>
      </c>
      <c r="Q102" s="8">
        <v>0.0</v>
      </c>
      <c r="R102" s="8">
        <v>0.0</v>
      </c>
      <c r="S102" s="8">
        <v>0.0</v>
      </c>
      <c r="T102" s="8">
        <v>0.0</v>
      </c>
      <c r="U102" s="8">
        <v>0.0</v>
      </c>
      <c r="V102" s="8">
        <v>1.0</v>
      </c>
      <c r="W102" s="8">
        <v>0.0</v>
      </c>
      <c r="X102" s="8">
        <v>0.0</v>
      </c>
      <c r="Y102" s="8" t="s">
        <v>931</v>
      </c>
      <c r="Z102" s="8" t="s">
        <v>932</v>
      </c>
    </row>
    <row r="103">
      <c r="A103" s="87"/>
      <c r="B103" s="8" t="s">
        <v>44</v>
      </c>
      <c r="C103" s="8" t="s">
        <v>891</v>
      </c>
      <c r="D103" s="8">
        <v>84.0</v>
      </c>
      <c r="E103" s="8" t="s">
        <v>823</v>
      </c>
      <c r="H103" s="8">
        <v>63.0</v>
      </c>
      <c r="I103" s="8">
        <v>72.0</v>
      </c>
      <c r="J103" s="8">
        <v>135.0</v>
      </c>
      <c r="M103" s="8">
        <v>0.0</v>
      </c>
      <c r="N103" s="8">
        <v>0.0</v>
      </c>
      <c r="O103" s="8">
        <v>0.0</v>
      </c>
      <c r="P103" s="8">
        <v>0.0</v>
      </c>
      <c r="Q103" s="8">
        <v>0.0</v>
      </c>
      <c r="R103" s="8">
        <v>0.0</v>
      </c>
      <c r="S103" s="8">
        <v>0.0</v>
      </c>
      <c r="T103" s="8">
        <v>0.0</v>
      </c>
      <c r="U103" s="8">
        <v>0.0</v>
      </c>
      <c r="V103" s="8">
        <v>0.0</v>
      </c>
      <c r="W103" s="8">
        <v>0.0</v>
      </c>
      <c r="X103" s="8">
        <v>0.0</v>
      </c>
    </row>
    <row r="104">
      <c r="A104" s="87">
        <v>42934.0</v>
      </c>
      <c r="B104" s="8" t="s">
        <v>446</v>
      </c>
      <c r="C104" s="8" t="s">
        <v>883</v>
      </c>
      <c r="D104" s="8">
        <v>84.0</v>
      </c>
      <c r="E104" s="8" t="s">
        <v>933</v>
      </c>
      <c r="F104" s="8">
        <v>74.0</v>
      </c>
      <c r="G104" s="8">
        <v>59.0</v>
      </c>
      <c r="H104" s="8">
        <v>51.0</v>
      </c>
      <c r="I104" s="8">
        <v>95.0</v>
      </c>
      <c r="J104">
        <f>F104+G104+H103+H104+I104</f>
        <v>342</v>
      </c>
      <c r="K104" s="8">
        <v>0.0</v>
      </c>
      <c r="L104" s="8">
        <v>0.0</v>
      </c>
      <c r="M104" s="8">
        <v>0.0</v>
      </c>
      <c r="N104" s="8">
        <v>0.0</v>
      </c>
      <c r="O104" s="8">
        <v>0.0</v>
      </c>
      <c r="P104" s="8">
        <v>1.0</v>
      </c>
      <c r="Q104" s="8">
        <v>0.0</v>
      </c>
      <c r="R104" s="8">
        <v>0.0</v>
      </c>
      <c r="S104" s="8">
        <v>0.0</v>
      </c>
      <c r="T104" s="8">
        <v>0.0</v>
      </c>
      <c r="U104" s="8">
        <v>0.0</v>
      </c>
      <c r="V104" s="8">
        <v>1.0</v>
      </c>
      <c r="W104" s="8">
        <v>0.0</v>
      </c>
    </row>
    <row r="105">
      <c r="A105" s="87">
        <v>42935.0</v>
      </c>
      <c r="B105" s="8" t="s">
        <v>51</v>
      </c>
      <c r="C105" s="8" t="s">
        <v>888</v>
      </c>
      <c r="D105" s="8">
        <v>85.0</v>
      </c>
      <c r="E105" s="8" t="s">
        <v>28</v>
      </c>
      <c r="F105" s="8">
        <v>70.0</v>
      </c>
      <c r="G105" s="8">
        <v>65.0</v>
      </c>
      <c r="J105" s="8">
        <v>135.0</v>
      </c>
      <c r="K105" s="8">
        <v>0.0</v>
      </c>
      <c r="L105" s="8">
        <v>0.0</v>
      </c>
      <c r="O105" s="8">
        <v>0.0</v>
      </c>
      <c r="P105" s="8">
        <v>0.0</v>
      </c>
      <c r="Q105" s="8">
        <v>0.0</v>
      </c>
      <c r="R105" s="8">
        <v>0.0</v>
      </c>
      <c r="S105" s="8">
        <v>0.0</v>
      </c>
      <c r="T105" s="8">
        <v>0.0</v>
      </c>
      <c r="U105" s="8">
        <v>0.0</v>
      </c>
      <c r="V105" s="8">
        <v>0.0</v>
      </c>
      <c r="W105" s="8">
        <v>0.0</v>
      </c>
      <c r="Y105" s="8">
        <v>0.0</v>
      </c>
      <c r="Z105" s="8">
        <v>0.0</v>
      </c>
      <c r="AA105" s="8">
        <v>0.0</v>
      </c>
    </row>
    <row r="106">
      <c r="A106" s="87"/>
      <c r="B106" s="8" t="s">
        <v>44</v>
      </c>
      <c r="C106" s="8" t="s">
        <v>891</v>
      </c>
      <c r="D106" s="8">
        <v>85.0</v>
      </c>
      <c r="E106" s="8" t="s">
        <v>28</v>
      </c>
      <c r="H106" s="8">
        <v>68.0</v>
      </c>
      <c r="I106" s="8">
        <v>81.0</v>
      </c>
      <c r="J106" s="8">
        <v>149.0</v>
      </c>
      <c r="M106" s="8">
        <v>0.0</v>
      </c>
      <c r="N106" s="8">
        <v>1.0</v>
      </c>
      <c r="O106" s="8">
        <v>1.0</v>
      </c>
      <c r="P106" s="8">
        <v>1.0</v>
      </c>
      <c r="Q106" s="8">
        <v>1.0</v>
      </c>
      <c r="R106" s="8">
        <v>0.0</v>
      </c>
      <c r="S106" s="8">
        <v>0.0</v>
      </c>
      <c r="T106" s="8">
        <v>0.0</v>
      </c>
      <c r="U106" s="8">
        <v>0.0</v>
      </c>
      <c r="V106" s="8">
        <v>0.0</v>
      </c>
      <c r="W106" s="8">
        <v>0.0</v>
      </c>
      <c r="X106" s="8">
        <v>0.0</v>
      </c>
    </row>
    <row r="107">
      <c r="A107" s="87">
        <v>42936.0</v>
      </c>
      <c r="B107" s="8" t="s">
        <v>65</v>
      </c>
      <c r="C107" s="8" t="s">
        <v>886</v>
      </c>
      <c r="D107" s="8">
        <v>93.0</v>
      </c>
      <c r="E107" s="8" t="s">
        <v>934</v>
      </c>
      <c r="F107" s="8">
        <v>54.0</v>
      </c>
      <c r="G107" s="8">
        <v>37.0</v>
      </c>
      <c r="J107" s="8">
        <v>91.0</v>
      </c>
      <c r="K107" s="8">
        <v>0.0</v>
      </c>
      <c r="L107" s="8">
        <v>0.0</v>
      </c>
      <c r="O107" s="8">
        <v>0.0</v>
      </c>
      <c r="P107" s="8">
        <v>1.0</v>
      </c>
      <c r="Q107" s="8">
        <v>0.0</v>
      </c>
      <c r="R107" s="8">
        <v>0.0</v>
      </c>
      <c r="S107" s="8">
        <v>0.0</v>
      </c>
      <c r="T107" s="8">
        <v>0.0</v>
      </c>
      <c r="U107" s="8">
        <v>0.0</v>
      </c>
      <c r="V107" s="8">
        <v>1.0</v>
      </c>
      <c r="W107" s="8">
        <v>0.0</v>
      </c>
      <c r="X107" s="8">
        <v>0.0</v>
      </c>
      <c r="AA107" s="8" t="s">
        <v>935</v>
      </c>
    </row>
    <row r="108">
      <c r="A108" s="87"/>
      <c r="B108" s="8" t="s">
        <v>446</v>
      </c>
      <c r="C108" s="8" t="s">
        <v>891</v>
      </c>
      <c r="D108" s="8">
        <v>93.0</v>
      </c>
      <c r="E108" s="8" t="s">
        <v>760</v>
      </c>
      <c r="F108" s="8">
        <v>42.0</v>
      </c>
      <c r="G108" s="8">
        <v>35.0</v>
      </c>
      <c r="H108" s="8">
        <v>25.0</v>
      </c>
      <c r="I108" s="8">
        <v>57.0</v>
      </c>
      <c r="J108" s="8">
        <v>159.0</v>
      </c>
      <c r="K108" s="8">
        <v>0.0</v>
      </c>
      <c r="L108" s="8">
        <v>0.0</v>
      </c>
      <c r="M108" s="8">
        <v>0.0</v>
      </c>
      <c r="N108" s="8">
        <v>0.0</v>
      </c>
      <c r="O108" s="8">
        <v>0.0</v>
      </c>
      <c r="P108" s="8">
        <v>2.0</v>
      </c>
      <c r="Q108" s="8">
        <v>0.0</v>
      </c>
      <c r="R108" s="8">
        <v>0.0</v>
      </c>
      <c r="S108" s="8">
        <v>0.0</v>
      </c>
      <c r="T108" s="8">
        <v>0.0</v>
      </c>
      <c r="U108" s="8">
        <v>0.0</v>
      </c>
      <c r="V108" s="8">
        <v>0.0</v>
      </c>
      <c r="W108" s="8">
        <v>0.0</v>
      </c>
    </row>
    <row r="109">
      <c r="A109" s="87">
        <v>43302.0</v>
      </c>
      <c r="B109" s="8" t="s">
        <v>51</v>
      </c>
      <c r="C109" s="8" t="s">
        <v>886</v>
      </c>
      <c r="D109" s="8">
        <v>84.0</v>
      </c>
      <c r="E109" s="8" t="s">
        <v>936</v>
      </c>
      <c r="F109" s="8">
        <v>100.0</v>
      </c>
      <c r="G109" s="8">
        <v>63.0</v>
      </c>
      <c r="J109" s="8">
        <v>163.0</v>
      </c>
      <c r="K109" s="8">
        <v>0.0</v>
      </c>
      <c r="L109" s="8">
        <v>0.0</v>
      </c>
      <c r="O109" s="8">
        <v>0.0</v>
      </c>
      <c r="P109" s="8">
        <v>2.0</v>
      </c>
      <c r="Q109" s="8">
        <v>0.0</v>
      </c>
      <c r="R109" s="8">
        <v>0.0</v>
      </c>
      <c r="S109" s="8">
        <v>0.0</v>
      </c>
      <c r="T109" s="8">
        <v>0.0</v>
      </c>
      <c r="U109" s="8">
        <v>0.0</v>
      </c>
      <c r="V109" s="8">
        <v>1.0</v>
      </c>
      <c r="W109" s="8">
        <v>0.0</v>
      </c>
      <c r="X109" s="8">
        <v>0.0</v>
      </c>
      <c r="Y109" s="8" t="s">
        <v>937</v>
      </c>
    </row>
    <row r="110">
      <c r="A110" s="87"/>
      <c r="B110" s="8" t="s">
        <v>40</v>
      </c>
      <c r="C110" s="8" t="s">
        <v>883</v>
      </c>
      <c r="D110" s="8">
        <v>84.0</v>
      </c>
      <c r="E110" s="8" t="s">
        <v>938</v>
      </c>
      <c r="H110" s="8">
        <v>70.0</v>
      </c>
      <c r="I110" s="8">
        <v>88.0</v>
      </c>
      <c r="J110" s="8">
        <v>158.0</v>
      </c>
      <c r="M110" s="8">
        <v>1.0</v>
      </c>
      <c r="N110" s="8">
        <v>0.0</v>
      </c>
      <c r="O110" s="8">
        <v>1.0</v>
      </c>
      <c r="P110" s="8">
        <v>3.0</v>
      </c>
      <c r="Q110" s="8">
        <v>1.0</v>
      </c>
      <c r="R110" s="8">
        <v>0.0</v>
      </c>
      <c r="S110" s="8">
        <v>0.0</v>
      </c>
      <c r="T110" s="8">
        <v>0.0</v>
      </c>
      <c r="U110" s="8">
        <v>0.0</v>
      </c>
      <c r="V110" s="8">
        <v>0.0</v>
      </c>
      <c r="W110" s="8">
        <v>0.0</v>
      </c>
    </row>
    <row r="111">
      <c r="A111" s="87"/>
      <c r="B111" s="8" t="s">
        <v>446</v>
      </c>
      <c r="C111" s="8" t="s">
        <v>888</v>
      </c>
      <c r="D111" s="8">
        <v>84.0</v>
      </c>
      <c r="E111" s="8" t="s">
        <v>294</v>
      </c>
      <c r="F111" s="8">
        <v>96.0</v>
      </c>
      <c r="G111" s="8">
        <v>38.0</v>
      </c>
      <c r="H111" s="8">
        <v>70.0</v>
      </c>
      <c r="I111" s="8">
        <v>45.0</v>
      </c>
      <c r="J111" s="8">
        <v>249.0</v>
      </c>
      <c r="K111" s="8">
        <v>0.0</v>
      </c>
      <c r="L111" s="8">
        <v>0.0</v>
      </c>
      <c r="M111" s="8">
        <v>0.0</v>
      </c>
      <c r="N111" s="8">
        <v>0.0</v>
      </c>
      <c r="O111" s="8">
        <v>0.0</v>
      </c>
      <c r="P111" s="8">
        <v>1.0</v>
      </c>
      <c r="Q111" s="8">
        <v>0.0</v>
      </c>
      <c r="R111" s="8">
        <v>0.0</v>
      </c>
      <c r="S111" s="8">
        <v>0.0</v>
      </c>
      <c r="T111" s="8">
        <v>1.0</v>
      </c>
      <c r="U111" s="8">
        <v>0.0</v>
      </c>
      <c r="V111" s="8">
        <v>0.0</v>
      </c>
      <c r="W111" s="8">
        <v>0.0</v>
      </c>
      <c r="X111" s="8">
        <v>0.0</v>
      </c>
      <c r="Y111" s="8">
        <v>0.0</v>
      </c>
      <c r="Z111" s="8">
        <v>0.0</v>
      </c>
      <c r="AA111" s="8">
        <v>0.0</v>
      </c>
    </row>
    <row r="112">
      <c r="A112" s="100" t="s">
        <v>939</v>
      </c>
      <c r="B112" s="8" t="s">
        <v>40</v>
      </c>
      <c r="C112" s="8" t="s">
        <v>940</v>
      </c>
      <c r="D112" s="8" t="s">
        <v>941</v>
      </c>
    </row>
    <row r="113">
      <c r="A113" s="87">
        <v>42938.0</v>
      </c>
      <c r="B113" s="8" t="s">
        <v>51</v>
      </c>
      <c r="C113" s="8" t="s">
        <v>594</v>
      </c>
      <c r="D113" s="8">
        <v>69.0</v>
      </c>
      <c r="E113" s="8" t="s">
        <v>465</v>
      </c>
      <c r="F113" s="8">
        <v>31.0</v>
      </c>
      <c r="G113" s="8">
        <v>34.0</v>
      </c>
      <c r="J113" s="8">
        <v>65.0</v>
      </c>
      <c r="K113" s="8">
        <v>0.0</v>
      </c>
      <c r="L113" s="8">
        <v>0.0</v>
      </c>
      <c r="O113" s="8">
        <v>0.0</v>
      </c>
      <c r="P113" s="8">
        <v>6.0</v>
      </c>
      <c r="Q113" s="8">
        <v>0.0</v>
      </c>
      <c r="R113" s="8">
        <v>0.0</v>
      </c>
      <c r="S113" s="8">
        <v>0.0</v>
      </c>
      <c r="T113" s="8">
        <v>0.0</v>
      </c>
      <c r="U113" s="8">
        <v>0.0</v>
      </c>
      <c r="V113" s="8">
        <v>1.0</v>
      </c>
      <c r="W113" s="8">
        <v>0.0</v>
      </c>
      <c r="X113" s="8">
        <v>0.0</v>
      </c>
    </row>
    <row r="114">
      <c r="A114" s="87"/>
      <c r="B114" s="8" t="s">
        <v>44</v>
      </c>
      <c r="C114" s="8" t="s">
        <v>893</v>
      </c>
      <c r="D114" s="8">
        <v>69.0</v>
      </c>
      <c r="E114" s="8" t="s">
        <v>465</v>
      </c>
      <c r="H114" s="8">
        <v>5.0</v>
      </c>
      <c r="I114" s="8">
        <v>5.0</v>
      </c>
      <c r="J114" s="8">
        <v>10.0</v>
      </c>
      <c r="K114" s="8"/>
      <c r="L114" s="8"/>
      <c r="M114" s="8">
        <v>0.0</v>
      </c>
      <c r="N114" s="8">
        <v>0.0</v>
      </c>
      <c r="O114" s="8">
        <v>0.0</v>
      </c>
      <c r="P114" s="8">
        <v>0.0</v>
      </c>
      <c r="Q114" s="8">
        <v>0.0</v>
      </c>
      <c r="R114" s="8">
        <v>0.0</v>
      </c>
      <c r="S114" s="8">
        <v>0.0</v>
      </c>
      <c r="T114" s="8">
        <v>0.0</v>
      </c>
      <c r="U114" s="8">
        <v>0.0</v>
      </c>
      <c r="V114" s="8">
        <v>0.0</v>
      </c>
      <c r="W114" s="8">
        <v>0.0</v>
      </c>
      <c r="X114" s="8">
        <v>0.0</v>
      </c>
    </row>
    <row r="115">
      <c r="A115" s="87">
        <v>42939.0</v>
      </c>
      <c r="B115" s="8" t="s">
        <v>51</v>
      </c>
      <c r="C115" s="8" t="s">
        <v>594</v>
      </c>
      <c r="D115" s="8">
        <v>78.0</v>
      </c>
      <c r="E115" s="8" t="s">
        <v>28</v>
      </c>
      <c r="F115" s="8">
        <v>102.0</v>
      </c>
      <c r="G115" s="8">
        <v>89.0</v>
      </c>
      <c r="J115" s="8">
        <v>191.0</v>
      </c>
      <c r="K115" s="8">
        <v>1.0</v>
      </c>
      <c r="L115" s="8">
        <v>2.0</v>
      </c>
      <c r="O115" s="8">
        <v>3.0</v>
      </c>
      <c r="P115" s="8">
        <v>5.0</v>
      </c>
      <c r="Q115" s="8">
        <v>1.0</v>
      </c>
      <c r="R115" s="8">
        <v>0.0</v>
      </c>
      <c r="S115" s="8">
        <v>0.0</v>
      </c>
      <c r="T115" s="8">
        <v>0.0</v>
      </c>
      <c r="U115" s="8">
        <v>0.0</v>
      </c>
      <c r="V115" s="8">
        <v>2.0</v>
      </c>
      <c r="W115" s="8">
        <v>0.0</v>
      </c>
      <c r="X115" s="8">
        <v>0.0</v>
      </c>
    </row>
    <row r="116">
      <c r="A116" s="87"/>
      <c r="B116" s="8" t="s">
        <v>44</v>
      </c>
      <c r="C116" s="8" t="s">
        <v>893</v>
      </c>
      <c r="D116" s="8">
        <v>78.0</v>
      </c>
      <c r="E116" s="8" t="s">
        <v>23</v>
      </c>
      <c r="H116" s="8">
        <v>65.0</v>
      </c>
      <c r="I116" s="8">
        <v>66.0</v>
      </c>
      <c r="J116" s="8">
        <v>131.0</v>
      </c>
      <c r="M116" s="8">
        <v>2.0</v>
      </c>
      <c r="N116" s="8">
        <v>0.0</v>
      </c>
      <c r="O116" s="8">
        <v>2.0</v>
      </c>
      <c r="P116" s="8">
        <v>2.0</v>
      </c>
      <c r="Q116" s="8">
        <v>0.0</v>
      </c>
      <c r="R116" s="8">
        <v>0.0</v>
      </c>
      <c r="S116" s="8">
        <v>0.0</v>
      </c>
      <c r="T116" s="8">
        <v>0.0</v>
      </c>
      <c r="U116" s="8">
        <v>2.0</v>
      </c>
      <c r="V116" s="8">
        <v>0.0</v>
      </c>
      <c r="W116" s="8">
        <v>0.0</v>
      </c>
      <c r="X116" s="8">
        <v>0.0</v>
      </c>
    </row>
    <row r="117">
      <c r="A117" s="101">
        <v>42940.0</v>
      </c>
      <c r="B117" s="102" t="s">
        <v>446</v>
      </c>
      <c r="C117" s="102" t="s">
        <v>888</v>
      </c>
      <c r="D117" s="102">
        <v>79.0</v>
      </c>
      <c r="E117" s="102" t="s">
        <v>28</v>
      </c>
      <c r="F117" s="102">
        <v>98.0</v>
      </c>
      <c r="G117" s="102">
        <v>85.0</v>
      </c>
      <c r="H117" s="102">
        <v>121.0</v>
      </c>
      <c r="I117" s="102">
        <v>66.0</v>
      </c>
      <c r="J117" s="103"/>
      <c r="K117" s="102">
        <v>0.0</v>
      </c>
      <c r="L117" s="102">
        <v>0.0</v>
      </c>
      <c r="M117" s="102">
        <v>0.0</v>
      </c>
      <c r="N117" s="102">
        <v>0.0</v>
      </c>
      <c r="O117" s="102">
        <v>0.0</v>
      </c>
      <c r="P117" s="102">
        <v>3.0</v>
      </c>
      <c r="Q117" s="102">
        <v>1.0</v>
      </c>
      <c r="R117" s="102">
        <v>0.0</v>
      </c>
      <c r="S117" s="102">
        <v>1.0</v>
      </c>
      <c r="T117" s="102">
        <v>0.0</v>
      </c>
      <c r="U117" s="102">
        <v>0.0</v>
      </c>
      <c r="V117" s="102">
        <v>1.0</v>
      </c>
      <c r="W117" s="102">
        <v>0.0</v>
      </c>
      <c r="X117" s="102">
        <v>0.0</v>
      </c>
      <c r="Y117" s="102">
        <v>0.0</v>
      </c>
      <c r="Z117" s="102">
        <v>0.0</v>
      </c>
      <c r="AA117" s="102">
        <v>0.0</v>
      </c>
      <c r="AB117" s="103"/>
      <c r="AC117" s="103"/>
      <c r="AD117" s="103"/>
      <c r="AE117" s="103"/>
      <c r="AF117" s="103"/>
      <c r="AG117" s="103"/>
      <c r="AH117" s="103"/>
      <c r="AI117" s="103"/>
      <c r="AJ117" s="103"/>
      <c r="AK117" s="103"/>
    </row>
    <row r="118">
      <c r="A118" s="87">
        <v>42941.0</v>
      </c>
      <c r="B118" s="8" t="s">
        <v>51</v>
      </c>
      <c r="C118" s="8" t="s">
        <v>594</v>
      </c>
      <c r="D118" s="8">
        <v>79.0</v>
      </c>
      <c r="E118" s="8" t="s">
        <v>28</v>
      </c>
      <c r="F118" s="8">
        <v>121.0</v>
      </c>
      <c r="G118" s="8">
        <v>76.0</v>
      </c>
      <c r="J118" s="8">
        <v>197.0</v>
      </c>
      <c r="K118" s="8">
        <v>0.0</v>
      </c>
      <c r="L118" s="8">
        <v>3.0</v>
      </c>
      <c r="O118" s="8">
        <v>3.0</v>
      </c>
      <c r="P118" s="8">
        <v>9.0</v>
      </c>
      <c r="Q118" s="8">
        <v>3.0</v>
      </c>
      <c r="R118" s="8">
        <v>1.0</v>
      </c>
      <c r="S118" s="8">
        <v>0.0</v>
      </c>
      <c r="T118" s="8">
        <v>0.0</v>
      </c>
      <c r="U118" s="8">
        <v>0.0</v>
      </c>
      <c r="V118" s="8">
        <v>4.0</v>
      </c>
      <c r="W118" s="8">
        <v>0.0</v>
      </c>
      <c r="X118" s="8">
        <v>0.0</v>
      </c>
    </row>
    <row r="119">
      <c r="A119" s="87"/>
      <c r="B119" s="8" t="s">
        <v>44</v>
      </c>
      <c r="C119" s="8" t="s">
        <v>886</v>
      </c>
      <c r="H119" s="8" t="s">
        <v>942</v>
      </c>
    </row>
    <row r="120">
      <c r="A120" s="87">
        <v>42942.0</v>
      </c>
      <c r="B120" s="8" t="s">
        <v>51</v>
      </c>
      <c r="C120" s="8" t="s">
        <v>594</v>
      </c>
      <c r="D120" s="8">
        <v>87.0</v>
      </c>
      <c r="E120" s="8" t="s">
        <v>28</v>
      </c>
      <c r="F120" s="8">
        <v>136.0</v>
      </c>
      <c r="G120" s="8">
        <v>161.0</v>
      </c>
      <c r="J120" s="8">
        <v>297.0</v>
      </c>
      <c r="K120" s="8">
        <v>1.0</v>
      </c>
      <c r="L120" s="8">
        <v>2.0</v>
      </c>
      <c r="O120" s="8">
        <v>3.0</v>
      </c>
      <c r="P120" s="8">
        <v>7.0</v>
      </c>
      <c r="Q120" s="8">
        <v>4.0</v>
      </c>
      <c r="R120" s="8">
        <v>0.0</v>
      </c>
      <c r="S120" s="8">
        <v>0.0</v>
      </c>
      <c r="T120" s="8">
        <v>0.0</v>
      </c>
      <c r="U120" s="8">
        <v>0.0</v>
      </c>
      <c r="V120" s="8">
        <v>1.0</v>
      </c>
      <c r="W120" s="8">
        <v>0.0</v>
      </c>
      <c r="X120" s="8">
        <v>0.0</v>
      </c>
      <c r="Z120" s="8" t="s">
        <v>943</v>
      </c>
    </row>
    <row r="121">
      <c r="A121" s="87"/>
      <c r="B121" s="8" t="s">
        <v>44</v>
      </c>
      <c r="C121" s="8" t="s">
        <v>891</v>
      </c>
      <c r="D121" s="8">
        <v>87.0</v>
      </c>
      <c r="E121" s="8" t="s">
        <v>791</v>
      </c>
    </row>
    <row r="122">
      <c r="A122" s="87"/>
      <c r="B122" s="8" t="s">
        <v>446</v>
      </c>
      <c r="C122" s="8" t="s">
        <v>888</v>
      </c>
      <c r="D122" s="8">
        <v>87.0</v>
      </c>
      <c r="E122" s="8" t="s">
        <v>28</v>
      </c>
      <c r="F122" s="8">
        <v>111.0</v>
      </c>
      <c r="G122" s="8">
        <v>145.0</v>
      </c>
      <c r="H122" s="8">
        <v>112.0</v>
      </c>
      <c r="I122" s="8">
        <v>67.0</v>
      </c>
      <c r="J122" s="8">
        <v>435.0</v>
      </c>
      <c r="K122" s="8">
        <v>0.0</v>
      </c>
      <c r="L122" s="8">
        <v>2.0</v>
      </c>
      <c r="M122" s="8">
        <v>0.0</v>
      </c>
      <c r="N122" s="8">
        <v>0.0</v>
      </c>
      <c r="O122" s="8">
        <v>2.0</v>
      </c>
      <c r="P122" s="8">
        <v>2.0</v>
      </c>
      <c r="Q122" s="8">
        <v>2.0</v>
      </c>
      <c r="R122" s="8">
        <v>0.0</v>
      </c>
      <c r="S122" s="8">
        <v>0.0</v>
      </c>
      <c r="T122" s="8">
        <v>0.0</v>
      </c>
      <c r="U122" s="8">
        <v>0.0</v>
      </c>
      <c r="V122" s="8">
        <v>0.0</v>
      </c>
      <c r="W122" s="8">
        <v>0.0</v>
      </c>
      <c r="X122" s="8">
        <v>0.0</v>
      </c>
      <c r="Y122" s="8">
        <v>0.0</v>
      </c>
      <c r="Z122" s="8">
        <v>0.0</v>
      </c>
      <c r="AA122" s="8">
        <v>0.0</v>
      </c>
    </row>
    <row r="123">
      <c r="A123" s="87">
        <v>42943.0</v>
      </c>
      <c r="B123" s="8" t="s">
        <v>51</v>
      </c>
      <c r="C123" s="8" t="s">
        <v>888</v>
      </c>
      <c r="D123" s="8">
        <v>87.0</v>
      </c>
      <c r="E123" s="8" t="s">
        <v>28</v>
      </c>
      <c r="F123" s="8">
        <v>80.0</v>
      </c>
      <c r="G123" s="8">
        <v>100.0</v>
      </c>
      <c r="J123" s="8">
        <v>180.0</v>
      </c>
      <c r="K123" s="8">
        <v>0.0</v>
      </c>
      <c r="L123" s="8">
        <v>0.0</v>
      </c>
      <c r="O123" s="8">
        <v>0.0</v>
      </c>
      <c r="P123" s="8">
        <v>0.0</v>
      </c>
      <c r="Q123" s="8">
        <v>0.0</v>
      </c>
      <c r="R123" s="8">
        <v>0.0</v>
      </c>
      <c r="S123" s="8">
        <v>0.0</v>
      </c>
      <c r="T123" s="8">
        <v>0.0</v>
      </c>
      <c r="U123" s="8">
        <v>0.0</v>
      </c>
      <c r="V123" s="8">
        <v>0.0</v>
      </c>
      <c r="W123" s="8">
        <v>0.0</v>
      </c>
      <c r="X123" s="8">
        <v>0.0</v>
      </c>
      <c r="Y123" s="8">
        <v>0.0</v>
      </c>
      <c r="Z123" s="8">
        <v>0.0</v>
      </c>
    </row>
    <row r="124">
      <c r="A124" s="87"/>
      <c r="B124" s="8" t="s">
        <v>51</v>
      </c>
      <c r="C124" s="8" t="s">
        <v>893</v>
      </c>
      <c r="D124" s="8">
        <v>87.0</v>
      </c>
      <c r="E124" s="8" t="s">
        <v>28</v>
      </c>
      <c r="F124" s="8">
        <v>72.0</v>
      </c>
      <c r="G124" s="8">
        <v>102.0</v>
      </c>
      <c r="J124" s="8">
        <v>174.0</v>
      </c>
      <c r="K124" s="8">
        <v>0.0</v>
      </c>
      <c r="L124" s="8">
        <v>0.0</v>
      </c>
      <c r="O124" s="8">
        <v>0.0</v>
      </c>
      <c r="P124" s="8">
        <v>0.0</v>
      </c>
      <c r="Q124" s="8">
        <v>0.0</v>
      </c>
      <c r="R124" s="8">
        <v>0.0</v>
      </c>
      <c r="S124" s="8">
        <v>0.0</v>
      </c>
      <c r="T124" s="8">
        <v>0.0</v>
      </c>
      <c r="U124" s="8">
        <v>0.0</v>
      </c>
      <c r="V124" s="8">
        <v>0.0</v>
      </c>
      <c r="W124" s="8">
        <v>0.0</v>
      </c>
      <c r="X124" s="8">
        <v>0.0</v>
      </c>
    </row>
    <row r="125">
      <c r="A125" s="87"/>
      <c r="B125" s="8" t="s">
        <v>44</v>
      </c>
      <c r="C125" s="8" t="s">
        <v>886</v>
      </c>
      <c r="D125" s="8">
        <v>87.0</v>
      </c>
      <c r="E125" s="8" t="s">
        <v>944</v>
      </c>
      <c r="H125" s="8">
        <v>84.0</v>
      </c>
      <c r="I125" s="8">
        <v>34.0</v>
      </c>
      <c r="J125" s="8">
        <v>118.0</v>
      </c>
      <c r="L125" s="8">
        <v>1.0</v>
      </c>
      <c r="O125" s="8">
        <v>1.0</v>
      </c>
      <c r="P125" s="8">
        <v>5.0</v>
      </c>
      <c r="Q125" s="8">
        <v>1.0</v>
      </c>
      <c r="V125" s="8">
        <v>2.0</v>
      </c>
      <c r="W125" s="8" t="s">
        <v>945</v>
      </c>
      <c r="X125" s="8">
        <v>0.0</v>
      </c>
      <c r="Y125" s="8" t="s">
        <v>946</v>
      </c>
    </row>
    <row r="126">
      <c r="A126" s="87"/>
      <c r="B126" s="8" t="s">
        <v>44</v>
      </c>
      <c r="C126" s="8" t="s">
        <v>891</v>
      </c>
      <c r="D126" s="8">
        <v>87.0</v>
      </c>
      <c r="E126" s="8" t="s">
        <v>28</v>
      </c>
      <c r="H126" s="8">
        <v>79.0</v>
      </c>
      <c r="I126" s="8">
        <v>43.0</v>
      </c>
      <c r="J126" s="8">
        <v>122.0</v>
      </c>
      <c r="M126" s="8">
        <v>0.0</v>
      </c>
      <c r="N126" s="8">
        <v>0.0</v>
      </c>
      <c r="O126" s="8">
        <v>0.0</v>
      </c>
      <c r="P126" s="8">
        <v>0.0</v>
      </c>
      <c r="Q126" s="8">
        <v>0.0</v>
      </c>
      <c r="R126" s="8">
        <v>0.0</v>
      </c>
      <c r="S126" s="8">
        <v>0.0</v>
      </c>
      <c r="T126" s="8">
        <v>0.0</v>
      </c>
      <c r="U126" s="8">
        <v>0.0</v>
      </c>
      <c r="V126" s="8">
        <v>0.0</v>
      </c>
      <c r="W126" s="8">
        <v>0.0</v>
      </c>
      <c r="X126" s="8">
        <v>0.0</v>
      </c>
    </row>
    <row r="127">
      <c r="A127" s="87">
        <v>42944.0</v>
      </c>
      <c r="B127" s="8" t="s">
        <v>51</v>
      </c>
      <c r="C127" s="8" t="s">
        <v>886</v>
      </c>
      <c r="D127" s="8">
        <v>87.0</v>
      </c>
      <c r="E127" s="8" t="s">
        <v>947</v>
      </c>
      <c r="F127" s="8">
        <v>32.0</v>
      </c>
      <c r="G127" s="8">
        <v>72.0</v>
      </c>
      <c r="J127" s="8">
        <v>104.0</v>
      </c>
      <c r="K127" s="8">
        <v>0.0</v>
      </c>
      <c r="L127" s="8">
        <v>0.0</v>
      </c>
      <c r="O127" s="8">
        <v>0.0</v>
      </c>
      <c r="P127" s="8">
        <v>2.0</v>
      </c>
      <c r="Q127" s="8">
        <v>0.0</v>
      </c>
      <c r="R127" s="8">
        <v>1.0</v>
      </c>
      <c r="S127" s="8">
        <v>0.0</v>
      </c>
      <c r="T127" s="8">
        <v>0.0</v>
      </c>
      <c r="U127" s="8">
        <v>0.0</v>
      </c>
      <c r="V127" s="8">
        <v>1.0</v>
      </c>
      <c r="W127" s="8">
        <v>0.0</v>
      </c>
      <c r="X127" s="8">
        <v>0.0</v>
      </c>
    </row>
    <row r="128">
      <c r="A128" s="87"/>
      <c r="B128" s="8" t="s">
        <v>51</v>
      </c>
      <c r="C128" s="8" t="s">
        <v>594</v>
      </c>
      <c r="D128" s="8">
        <v>87.0</v>
      </c>
      <c r="E128" s="8" t="s">
        <v>947</v>
      </c>
      <c r="F128" s="8">
        <v>102.0</v>
      </c>
      <c r="G128" s="8">
        <v>67.0</v>
      </c>
      <c r="J128" s="8">
        <v>169.0</v>
      </c>
      <c r="K128" s="8">
        <v>0.0</v>
      </c>
      <c r="L128" s="8">
        <v>0.0</v>
      </c>
      <c r="O128" s="8">
        <v>0.0</v>
      </c>
      <c r="P128" s="8">
        <v>2.0</v>
      </c>
      <c r="Q128" s="8">
        <v>0.0</v>
      </c>
      <c r="R128" s="8">
        <v>1.0</v>
      </c>
      <c r="S128" s="8">
        <v>0.0</v>
      </c>
      <c r="T128" s="8">
        <v>0.0</v>
      </c>
      <c r="U128" s="8">
        <v>0.0</v>
      </c>
      <c r="V128" s="8">
        <v>1.0</v>
      </c>
      <c r="W128" s="8">
        <v>0.0</v>
      </c>
    </row>
    <row r="129">
      <c r="A129" s="87"/>
      <c r="B129" s="8" t="s">
        <v>44</v>
      </c>
      <c r="C129" s="8" t="s">
        <v>893</v>
      </c>
      <c r="D129" s="8">
        <v>87.0</v>
      </c>
      <c r="E129" s="8" t="s">
        <v>948</v>
      </c>
      <c r="H129" s="8">
        <v>81.0</v>
      </c>
      <c r="I129" s="8">
        <v>32.0</v>
      </c>
      <c r="J129" s="8">
        <v>113.0</v>
      </c>
      <c r="M129" s="8">
        <v>0.0</v>
      </c>
      <c r="N129" s="8">
        <v>1.0</v>
      </c>
      <c r="O129" s="8">
        <v>1.0</v>
      </c>
      <c r="P129" s="8">
        <v>1.0</v>
      </c>
      <c r="Q129" s="8">
        <v>0.0</v>
      </c>
      <c r="R129" s="8">
        <v>0.0</v>
      </c>
      <c r="S129" s="8">
        <v>1.0</v>
      </c>
      <c r="T129" s="8">
        <v>0.0</v>
      </c>
      <c r="U129" s="8">
        <v>0.0</v>
      </c>
      <c r="V129" s="8">
        <v>0.0</v>
      </c>
      <c r="W129" s="8">
        <v>0.0</v>
      </c>
      <c r="X129" s="8">
        <v>0.0</v>
      </c>
    </row>
    <row r="130">
      <c r="A130" s="87">
        <v>42945.0</v>
      </c>
      <c r="B130" s="8" t="s">
        <v>51</v>
      </c>
      <c r="C130" s="8" t="s">
        <v>594</v>
      </c>
      <c r="D130" s="8">
        <v>89.0</v>
      </c>
      <c r="E130" s="8" t="s">
        <v>28</v>
      </c>
      <c r="F130" s="8">
        <v>123.0</v>
      </c>
      <c r="G130" s="8">
        <v>92.0</v>
      </c>
      <c r="J130" s="8">
        <v>215.0</v>
      </c>
      <c r="K130" s="8">
        <v>0.0</v>
      </c>
      <c r="L130" s="8">
        <v>0.0</v>
      </c>
      <c r="O130" s="8">
        <v>0.0</v>
      </c>
      <c r="P130" s="8">
        <v>1.0</v>
      </c>
      <c r="Q130" s="8">
        <v>0.0</v>
      </c>
      <c r="R130" s="8">
        <v>0.0</v>
      </c>
      <c r="S130" s="8">
        <v>0.0</v>
      </c>
      <c r="T130" s="8">
        <v>0.0</v>
      </c>
      <c r="U130" s="8">
        <v>0.0</v>
      </c>
      <c r="V130" s="8">
        <v>0.0</v>
      </c>
      <c r="W130" s="8">
        <v>0.0</v>
      </c>
      <c r="X130" s="8">
        <v>0.0</v>
      </c>
    </row>
    <row r="131">
      <c r="A131" s="87"/>
      <c r="B131" s="8" t="s">
        <v>44</v>
      </c>
      <c r="C131" s="8" t="s">
        <v>891</v>
      </c>
      <c r="D131" s="8">
        <v>89.0</v>
      </c>
      <c r="E131" s="8" t="s">
        <v>28</v>
      </c>
    </row>
    <row r="132">
      <c r="A132" s="87">
        <v>42946.0</v>
      </c>
      <c r="B132" s="8" t="s">
        <v>446</v>
      </c>
      <c r="C132" s="8" t="s">
        <v>888</v>
      </c>
      <c r="D132" s="8">
        <v>80.0</v>
      </c>
      <c r="E132" s="8" t="s">
        <v>949</v>
      </c>
    </row>
    <row r="133">
      <c r="A133" s="97" t="s">
        <v>950</v>
      </c>
      <c r="B133" s="8" t="s">
        <v>51</v>
      </c>
      <c r="C133" s="8" t="s">
        <v>886</v>
      </c>
      <c r="D133" s="8">
        <v>80.0</v>
      </c>
      <c r="E133" s="8" t="s">
        <v>951</v>
      </c>
      <c r="F133" s="8">
        <v>47.0</v>
      </c>
      <c r="G133" s="8">
        <v>77.0</v>
      </c>
      <c r="J133" s="8">
        <v>124.0</v>
      </c>
      <c r="K133" s="8">
        <v>0.0</v>
      </c>
      <c r="L133" s="8">
        <v>0.0</v>
      </c>
      <c r="O133" s="8">
        <v>0.0</v>
      </c>
      <c r="P133" s="8">
        <v>0.0</v>
      </c>
      <c r="Q133" s="8">
        <v>0.0</v>
      </c>
      <c r="R133" s="8">
        <v>0.0</v>
      </c>
      <c r="S133" s="8">
        <v>0.0</v>
      </c>
      <c r="T133" s="8">
        <v>0.0</v>
      </c>
      <c r="U133" s="8">
        <v>0.0</v>
      </c>
      <c r="V133" s="8">
        <v>0.0</v>
      </c>
      <c r="W133" s="8">
        <v>0.0</v>
      </c>
      <c r="X133" s="8">
        <v>0.0</v>
      </c>
    </row>
    <row r="134">
      <c r="A134" s="87"/>
      <c r="B134" s="8" t="s">
        <v>44</v>
      </c>
      <c r="C134" s="8" t="s">
        <v>883</v>
      </c>
    </row>
    <row r="135">
      <c r="A135" s="87">
        <v>43678.0</v>
      </c>
      <c r="B135" s="8" t="s">
        <v>51</v>
      </c>
      <c r="C135" s="8" t="s">
        <v>594</v>
      </c>
      <c r="D135" s="8">
        <v>84.0</v>
      </c>
      <c r="E135" s="8" t="s">
        <v>28</v>
      </c>
      <c r="F135" s="8">
        <v>100.0</v>
      </c>
      <c r="G135" s="8">
        <v>85.0</v>
      </c>
      <c r="J135" s="8">
        <v>185.0</v>
      </c>
      <c r="K135" s="8">
        <v>0.0</v>
      </c>
      <c r="L135" s="8">
        <v>0.0</v>
      </c>
      <c r="O135" s="8">
        <v>0.0</v>
      </c>
      <c r="P135" s="8">
        <v>3.0</v>
      </c>
      <c r="Q135" s="8">
        <v>0.0</v>
      </c>
      <c r="R135" s="8">
        <v>1.0</v>
      </c>
      <c r="S135" s="8">
        <v>0.0</v>
      </c>
      <c r="T135" s="8">
        <v>0.0</v>
      </c>
      <c r="U135" s="8">
        <v>0.0</v>
      </c>
      <c r="V135" s="8">
        <v>0.0</v>
      </c>
      <c r="W135" s="8">
        <v>0.0</v>
      </c>
      <c r="X135" s="8">
        <v>0.0</v>
      </c>
    </row>
    <row r="136">
      <c r="A136" s="87"/>
      <c r="B136" s="8" t="s">
        <v>44</v>
      </c>
      <c r="C136" s="8" t="s">
        <v>893</v>
      </c>
      <c r="D136" s="8">
        <v>84.0</v>
      </c>
      <c r="E136" s="8" t="s">
        <v>23</v>
      </c>
      <c r="H136" s="8">
        <v>54.0</v>
      </c>
      <c r="I136" s="8">
        <v>66.0</v>
      </c>
      <c r="J136" s="8">
        <v>120.0</v>
      </c>
      <c r="M136" s="8">
        <v>1.0</v>
      </c>
      <c r="N136" s="8">
        <v>1.0</v>
      </c>
      <c r="O136" s="8">
        <v>2.0</v>
      </c>
      <c r="P136" s="8">
        <v>2.0</v>
      </c>
      <c r="Q136" s="8">
        <v>0.0</v>
      </c>
      <c r="R136" s="8">
        <v>0.0</v>
      </c>
      <c r="S136" s="8">
        <v>1.0</v>
      </c>
      <c r="T136" s="8">
        <v>0.0</v>
      </c>
      <c r="U136" s="8">
        <v>1.0</v>
      </c>
      <c r="V136" s="8">
        <v>0.0</v>
      </c>
      <c r="W136" s="8">
        <v>0.0</v>
      </c>
      <c r="X136" s="8">
        <v>0.0</v>
      </c>
    </row>
    <row r="137">
      <c r="A137" s="87">
        <v>42949.0</v>
      </c>
      <c r="B137" s="8" t="s">
        <v>51</v>
      </c>
      <c r="C137" s="8" t="s">
        <v>594</v>
      </c>
      <c r="D137" s="8">
        <v>84.0</v>
      </c>
      <c r="E137" s="8" t="s">
        <v>28</v>
      </c>
      <c r="F137" s="8">
        <v>135.0</v>
      </c>
      <c r="G137" s="8">
        <v>123.0</v>
      </c>
      <c r="J137" s="8">
        <v>258.0</v>
      </c>
      <c r="K137" s="8">
        <v>1.0</v>
      </c>
      <c r="L137" s="8">
        <v>0.0</v>
      </c>
      <c r="O137" s="8">
        <v>1.0</v>
      </c>
      <c r="P137" s="8">
        <v>6.0</v>
      </c>
      <c r="Q137" s="8">
        <v>1.0</v>
      </c>
      <c r="R137" s="8">
        <v>0.0</v>
      </c>
      <c r="S137" s="8">
        <v>0.0</v>
      </c>
      <c r="T137" s="8">
        <v>0.0</v>
      </c>
      <c r="U137" s="8">
        <v>0.0</v>
      </c>
      <c r="V137" s="8">
        <v>2.0</v>
      </c>
      <c r="W137" s="8">
        <v>0.0</v>
      </c>
      <c r="X137" s="8">
        <v>0.0</v>
      </c>
    </row>
    <row r="138">
      <c r="A138" s="87"/>
      <c r="B138" s="8" t="s">
        <v>40</v>
      </c>
      <c r="C138" s="8" t="s">
        <v>891</v>
      </c>
      <c r="D138" s="8">
        <v>84.0</v>
      </c>
      <c r="E138" s="8" t="s">
        <v>28</v>
      </c>
      <c r="H138" s="8">
        <v>108.0</v>
      </c>
      <c r="I138" s="8">
        <v>85.0</v>
      </c>
      <c r="J138" s="8">
        <v>193.0</v>
      </c>
      <c r="M138" s="8">
        <v>1.0</v>
      </c>
      <c r="N138" s="8">
        <v>0.0</v>
      </c>
      <c r="O138" s="8">
        <v>1.0</v>
      </c>
      <c r="P138" s="8">
        <v>1.0</v>
      </c>
      <c r="Q138" s="8">
        <v>1.0</v>
      </c>
      <c r="R138" s="8">
        <v>0.0</v>
      </c>
      <c r="S138" s="8">
        <v>0.0</v>
      </c>
      <c r="T138" s="8">
        <v>0.0</v>
      </c>
      <c r="U138" s="8">
        <v>0.0</v>
      </c>
      <c r="V138" s="8">
        <v>0.0</v>
      </c>
      <c r="W138" s="8">
        <v>0.0</v>
      </c>
      <c r="X138" s="8">
        <v>0.0</v>
      </c>
    </row>
    <row r="139">
      <c r="A139" s="87"/>
      <c r="B139" s="8" t="s">
        <v>446</v>
      </c>
      <c r="C139" s="8" t="s">
        <v>888</v>
      </c>
      <c r="D139" s="8">
        <v>84.0</v>
      </c>
      <c r="E139" s="8" t="s">
        <v>28</v>
      </c>
      <c r="F139" s="8">
        <v>123.0</v>
      </c>
      <c r="G139" s="8">
        <v>111.0</v>
      </c>
      <c r="H139" s="8">
        <v>96.0</v>
      </c>
      <c r="I139" s="8">
        <v>80.0</v>
      </c>
      <c r="J139" s="8">
        <v>410.0</v>
      </c>
      <c r="K139" s="8">
        <v>0.0</v>
      </c>
      <c r="L139" s="8">
        <v>1.0</v>
      </c>
      <c r="M139" s="8">
        <v>2.0</v>
      </c>
      <c r="N139" s="8">
        <v>0.0</v>
      </c>
      <c r="O139" s="8">
        <v>3.0</v>
      </c>
      <c r="P139" s="8">
        <v>3.0</v>
      </c>
      <c r="Q139" s="8">
        <v>0.0</v>
      </c>
      <c r="R139" s="8">
        <v>0.0</v>
      </c>
      <c r="S139" s="8">
        <v>1.0</v>
      </c>
      <c r="T139" s="8">
        <v>1.0</v>
      </c>
      <c r="U139" s="8">
        <v>1.0</v>
      </c>
      <c r="V139" s="8">
        <v>0.0</v>
      </c>
      <c r="W139" s="8">
        <v>0.0</v>
      </c>
      <c r="X139" s="8">
        <v>0.0</v>
      </c>
    </row>
    <row r="140">
      <c r="A140" s="87">
        <v>42950.0</v>
      </c>
      <c r="B140" s="8" t="s">
        <v>446</v>
      </c>
      <c r="C140" s="8" t="s">
        <v>893</v>
      </c>
      <c r="D140" s="8">
        <v>82.0</v>
      </c>
      <c r="E140" s="8" t="s">
        <v>23</v>
      </c>
      <c r="F140" s="8">
        <v>90.0</v>
      </c>
      <c r="G140" s="8">
        <v>51.0</v>
      </c>
      <c r="H140" s="8">
        <v>161.0</v>
      </c>
      <c r="I140" s="8">
        <v>42.0</v>
      </c>
      <c r="J140" s="8">
        <v>344.0</v>
      </c>
      <c r="K140" s="8">
        <v>0.0</v>
      </c>
      <c r="L140" s="8">
        <v>0.0</v>
      </c>
      <c r="M140" s="8">
        <v>2.0</v>
      </c>
      <c r="N140" s="8">
        <v>0.0</v>
      </c>
      <c r="O140" s="8">
        <v>2.0</v>
      </c>
      <c r="P140" s="8">
        <v>2.0</v>
      </c>
      <c r="Q140" s="8">
        <v>0.0</v>
      </c>
      <c r="R140" s="8">
        <v>0.0</v>
      </c>
      <c r="S140" s="8">
        <v>0.0</v>
      </c>
      <c r="T140" s="8">
        <v>0.0</v>
      </c>
      <c r="U140" s="8">
        <v>2.0</v>
      </c>
      <c r="V140" s="8">
        <v>0.0</v>
      </c>
      <c r="W140" s="8">
        <v>0.0</v>
      </c>
      <c r="X140" s="8">
        <v>0.0</v>
      </c>
    </row>
    <row r="141">
      <c r="A141" s="87"/>
      <c r="B141" s="8" t="s">
        <v>446</v>
      </c>
      <c r="C141" s="8" t="s">
        <v>888</v>
      </c>
      <c r="D141" s="8">
        <v>82.0</v>
      </c>
      <c r="E141" s="8" t="s">
        <v>28</v>
      </c>
      <c r="F141" s="8">
        <v>68.0</v>
      </c>
      <c r="G141" s="8">
        <v>54.0</v>
      </c>
      <c r="H141" s="8">
        <v>143.0</v>
      </c>
      <c r="I141" s="8">
        <v>36.0</v>
      </c>
      <c r="J141" s="8">
        <v>301.0</v>
      </c>
      <c r="K141" s="8">
        <v>0.0</v>
      </c>
      <c r="L141" s="8">
        <v>0.0</v>
      </c>
      <c r="M141" s="8">
        <v>0.0</v>
      </c>
      <c r="N141" s="8">
        <v>0.0</v>
      </c>
      <c r="O141" s="8">
        <v>0.0</v>
      </c>
      <c r="P141" s="8">
        <v>0.0</v>
      </c>
      <c r="Q141" s="8">
        <v>0.0</v>
      </c>
      <c r="R141" s="8">
        <v>0.0</v>
      </c>
      <c r="S141" s="8">
        <v>0.0</v>
      </c>
      <c r="T141" s="8">
        <v>0.0</v>
      </c>
      <c r="U141" s="8">
        <v>0.0</v>
      </c>
      <c r="V141" s="8">
        <v>0.0</v>
      </c>
      <c r="W141" s="8">
        <v>0.0</v>
      </c>
      <c r="X141" s="8">
        <v>0.0</v>
      </c>
    </row>
    <row r="142">
      <c r="A142" s="87">
        <v>42951.0</v>
      </c>
      <c r="B142" s="8" t="s">
        <v>446</v>
      </c>
      <c r="C142" s="8" t="s">
        <v>891</v>
      </c>
      <c r="D142" s="8">
        <v>78.0</v>
      </c>
      <c r="E142" s="8" t="s">
        <v>952</v>
      </c>
    </row>
    <row r="143">
      <c r="A143" s="87"/>
      <c r="B143" s="8" t="s">
        <v>953</v>
      </c>
      <c r="C143" s="8" t="s">
        <v>893</v>
      </c>
      <c r="D143" s="8">
        <v>78.0</v>
      </c>
      <c r="E143" s="8" t="s">
        <v>954</v>
      </c>
      <c r="F143" s="8">
        <v>57.0</v>
      </c>
      <c r="G143" s="8">
        <v>50.0</v>
      </c>
      <c r="H143" s="8">
        <v>101.0</v>
      </c>
      <c r="I143" s="8">
        <v>91.0</v>
      </c>
      <c r="J143" s="8">
        <v>299.0</v>
      </c>
      <c r="K143" s="8">
        <v>0.0</v>
      </c>
      <c r="L143" s="8">
        <v>0.0</v>
      </c>
      <c r="M143" s="8">
        <v>0.0</v>
      </c>
      <c r="N143" s="8">
        <v>0.0</v>
      </c>
      <c r="O143" s="8">
        <v>0.0</v>
      </c>
      <c r="P143" s="8">
        <v>0.0</v>
      </c>
      <c r="Q143" s="8">
        <v>0.0</v>
      </c>
      <c r="R143" s="8">
        <v>0.0</v>
      </c>
      <c r="S143" s="8">
        <v>0.0</v>
      </c>
      <c r="T143" s="8">
        <v>0.0</v>
      </c>
      <c r="U143" s="8">
        <v>0.0</v>
      </c>
      <c r="V143" s="8">
        <v>0.0</v>
      </c>
      <c r="W143" s="8">
        <v>0.0</v>
      </c>
      <c r="X143" s="8">
        <v>0.0</v>
      </c>
    </row>
    <row r="144">
      <c r="A144" s="87">
        <v>42952.0</v>
      </c>
      <c r="B144" s="8" t="s">
        <v>446</v>
      </c>
      <c r="C144" s="8" t="s">
        <v>888</v>
      </c>
      <c r="D144" s="8">
        <v>85.0</v>
      </c>
      <c r="E144" s="8" t="s">
        <v>395</v>
      </c>
      <c r="F144" s="8">
        <v>49.0</v>
      </c>
      <c r="G144" s="8">
        <v>87.0</v>
      </c>
      <c r="H144" s="8">
        <v>113.0</v>
      </c>
      <c r="I144" s="8">
        <v>83.0</v>
      </c>
      <c r="J144" s="8">
        <v>332.0</v>
      </c>
      <c r="K144" s="8">
        <v>0.0</v>
      </c>
      <c r="L144" s="8">
        <v>0.0</v>
      </c>
      <c r="M144" s="8">
        <v>0.0</v>
      </c>
      <c r="N144" s="8">
        <v>0.0</v>
      </c>
      <c r="O144" s="8">
        <v>0.0</v>
      </c>
      <c r="P144" s="8">
        <v>1.0</v>
      </c>
      <c r="Q144" s="8">
        <v>0.0</v>
      </c>
      <c r="R144" s="8">
        <v>0.0</v>
      </c>
      <c r="S144" s="8">
        <v>1.0</v>
      </c>
      <c r="T144" s="8">
        <v>0.0</v>
      </c>
      <c r="U144" s="8">
        <v>0.0</v>
      </c>
      <c r="V144" s="8">
        <v>0.0</v>
      </c>
      <c r="W144" s="8">
        <v>0.0</v>
      </c>
      <c r="X144" s="8">
        <v>0.0</v>
      </c>
    </row>
    <row r="145">
      <c r="A145" s="87">
        <v>42953.0</v>
      </c>
      <c r="B145" s="8" t="s">
        <v>51</v>
      </c>
      <c r="C145" s="8" t="s">
        <v>594</v>
      </c>
      <c r="D145" s="8">
        <v>88.0</v>
      </c>
      <c r="E145" s="8" t="s">
        <v>955</v>
      </c>
      <c r="F145" s="8">
        <v>53.0</v>
      </c>
      <c r="G145" s="8">
        <v>97.0</v>
      </c>
      <c r="J145" s="8">
        <v>150.0</v>
      </c>
      <c r="K145" s="8">
        <v>0.0</v>
      </c>
      <c r="L145" s="8">
        <v>0.0</v>
      </c>
      <c r="O145" s="8">
        <v>0.0</v>
      </c>
      <c r="P145" s="8">
        <v>6.0</v>
      </c>
      <c r="Q145" s="8">
        <v>1.0</v>
      </c>
      <c r="R145" s="8">
        <v>3.0</v>
      </c>
      <c r="S145" s="8">
        <v>0.0</v>
      </c>
      <c r="T145" s="8">
        <v>0.0</v>
      </c>
      <c r="U145" s="8">
        <v>0.0</v>
      </c>
      <c r="V145" s="8">
        <v>2.0</v>
      </c>
      <c r="W145" s="8">
        <v>0.0</v>
      </c>
      <c r="X145" s="8">
        <v>0.0</v>
      </c>
    </row>
    <row r="146">
      <c r="A146" s="87"/>
      <c r="B146" s="8" t="s">
        <v>44</v>
      </c>
      <c r="C146" s="8" t="s">
        <v>891</v>
      </c>
      <c r="D146" s="8">
        <v>88.0</v>
      </c>
      <c r="E146" s="8" t="s">
        <v>395</v>
      </c>
    </row>
    <row r="147">
      <c r="A147" s="104">
        <v>42954.0</v>
      </c>
      <c r="B147" s="105" t="s">
        <v>51</v>
      </c>
      <c r="C147" s="105" t="s">
        <v>594</v>
      </c>
      <c r="D147" s="105">
        <v>77.0</v>
      </c>
      <c r="E147" s="105" t="s">
        <v>102</v>
      </c>
      <c r="F147" s="105">
        <v>55.0</v>
      </c>
      <c r="G147" s="105">
        <v>76.0</v>
      </c>
      <c r="H147" s="106"/>
      <c r="I147" s="106"/>
      <c r="J147" s="105">
        <v>131.0</v>
      </c>
      <c r="K147" s="105">
        <v>0.0</v>
      </c>
      <c r="L147" s="105">
        <v>0.0</v>
      </c>
      <c r="M147" s="106"/>
      <c r="N147" s="106"/>
      <c r="O147" s="105">
        <v>0.0</v>
      </c>
      <c r="P147" s="105">
        <v>2.0</v>
      </c>
      <c r="Q147" s="105">
        <v>0.0</v>
      </c>
      <c r="R147" s="105">
        <v>0.0</v>
      </c>
      <c r="S147" s="105">
        <v>0.0</v>
      </c>
      <c r="T147" s="105">
        <v>0.0</v>
      </c>
      <c r="U147" s="105">
        <v>0.0</v>
      </c>
      <c r="V147" s="105">
        <v>0.0</v>
      </c>
      <c r="W147" s="105">
        <v>0.0</v>
      </c>
      <c r="X147" s="105">
        <v>0.0</v>
      </c>
      <c r="Y147" s="106"/>
      <c r="Z147" s="106"/>
      <c r="AA147" s="106"/>
      <c r="AB147" s="106"/>
      <c r="AC147" s="106"/>
      <c r="AD147" s="106"/>
      <c r="AE147" s="106"/>
      <c r="AF147" s="106"/>
      <c r="AG147" s="106"/>
      <c r="AH147" s="106"/>
      <c r="AI147" s="106"/>
      <c r="AJ147" s="106"/>
      <c r="AK147" s="106"/>
    </row>
    <row r="148">
      <c r="A148" s="104"/>
      <c r="B148" s="105" t="s">
        <v>44</v>
      </c>
      <c r="C148" s="105" t="s">
        <v>891</v>
      </c>
      <c r="D148" s="105">
        <v>77.0</v>
      </c>
      <c r="E148" s="105" t="s">
        <v>102</v>
      </c>
      <c r="F148" s="106"/>
      <c r="G148" s="106"/>
      <c r="H148" s="105">
        <v>68.0</v>
      </c>
      <c r="I148" s="105">
        <v>59.0</v>
      </c>
      <c r="J148" s="105">
        <v>127.0</v>
      </c>
      <c r="K148" s="106"/>
      <c r="L148" s="106"/>
      <c r="M148" s="105">
        <v>0.0</v>
      </c>
      <c r="N148" s="105">
        <v>0.0</v>
      </c>
      <c r="O148" s="105">
        <v>0.0</v>
      </c>
      <c r="P148" s="105">
        <v>0.0</v>
      </c>
      <c r="Q148" s="105">
        <v>0.0</v>
      </c>
      <c r="R148" s="105">
        <v>0.0</v>
      </c>
      <c r="S148" s="105">
        <v>0.0</v>
      </c>
      <c r="T148" s="105">
        <v>0.0</v>
      </c>
      <c r="U148" s="105">
        <v>0.0</v>
      </c>
      <c r="V148" s="105">
        <v>0.0</v>
      </c>
      <c r="W148" s="105">
        <v>0.0</v>
      </c>
      <c r="X148" s="105">
        <v>0.0</v>
      </c>
      <c r="Y148" s="106"/>
      <c r="Z148" s="106"/>
      <c r="AA148" s="106"/>
      <c r="AB148" s="106"/>
      <c r="AC148" s="106"/>
      <c r="AD148" s="106"/>
      <c r="AE148" s="106"/>
      <c r="AF148" s="106"/>
      <c r="AG148" s="106"/>
      <c r="AH148" s="106"/>
      <c r="AI148" s="106"/>
      <c r="AJ148" s="106"/>
      <c r="AK148" s="106"/>
    </row>
    <row r="149">
      <c r="A149" s="87">
        <v>42955.0</v>
      </c>
      <c r="B149" s="8" t="s">
        <v>51</v>
      </c>
      <c r="C149" s="8" t="s">
        <v>956</v>
      </c>
    </row>
    <row r="150">
      <c r="A150" s="87"/>
      <c r="B150" s="8" t="s">
        <v>44</v>
      </c>
      <c r="C150" s="8" t="s">
        <v>957</v>
      </c>
      <c r="D150" s="8">
        <v>82.0</v>
      </c>
      <c r="E150" s="8" t="s">
        <v>958</v>
      </c>
      <c r="H150" s="8">
        <v>21.0</v>
      </c>
      <c r="I150" s="8">
        <v>73.0</v>
      </c>
      <c r="J150" s="8">
        <v>94.0</v>
      </c>
      <c r="M150" s="8">
        <v>0.0</v>
      </c>
      <c r="N150" s="8">
        <v>0.0</v>
      </c>
      <c r="O150" s="8">
        <v>0.0</v>
      </c>
      <c r="P150" s="8">
        <v>0.0</v>
      </c>
      <c r="Q150" s="8">
        <v>0.0</v>
      </c>
      <c r="R150" s="8">
        <v>0.0</v>
      </c>
      <c r="S150" s="8">
        <v>0.0</v>
      </c>
      <c r="T150" s="8">
        <v>0.0</v>
      </c>
      <c r="U150" s="8">
        <v>0.0</v>
      </c>
      <c r="V150" s="8">
        <v>0.0</v>
      </c>
      <c r="W150" s="8">
        <v>0.0</v>
      </c>
      <c r="X150" s="8">
        <v>0.0</v>
      </c>
    </row>
    <row r="151">
      <c r="A151" s="87">
        <v>42956.0</v>
      </c>
      <c r="B151" s="8" t="s">
        <v>51</v>
      </c>
      <c r="C151" s="8" t="s">
        <v>594</v>
      </c>
      <c r="D151" s="8">
        <v>77.0</v>
      </c>
      <c r="E151" s="8" t="s">
        <v>959</v>
      </c>
      <c r="F151" s="8">
        <v>115.0</v>
      </c>
      <c r="G151" s="8">
        <v>101.0</v>
      </c>
      <c r="J151" s="8">
        <v>226.0</v>
      </c>
      <c r="K151" s="8">
        <v>0.0</v>
      </c>
      <c r="L151" s="8">
        <v>0.0</v>
      </c>
      <c r="O151" s="8">
        <v>0.0</v>
      </c>
      <c r="P151" s="8">
        <v>2.0</v>
      </c>
      <c r="Q151" s="8">
        <v>0.0</v>
      </c>
      <c r="R151" s="8">
        <v>0.0</v>
      </c>
      <c r="S151" s="8">
        <v>0.0</v>
      </c>
      <c r="T151" s="8">
        <v>0.0</v>
      </c>
      <c r="U151" s="8">
        <v>0.0</v>
      </c>
      <c r="V151" s="8">
        <v>0.0</v>
      </c>
      <c r="W151" s="8">
        <v>0.0</v>
      </c>
      <c r="X151" s="8">
        <v>0.0</v>
      </c>
    </row>
    <row r="152">
      <c r="A152" s="87"/>
      <c r="B152" s="8" t="s">
        <v>44</v>
      </c>
      <c r="C152" s="8" t="s">
        <v>893</v>
      </c>
      <c r="D152" s="8">
        <v>77.0</v>
      </c>
      <c r="E152" s="8" t="s">
        <v>395</v>
      </c>
      <c r="H152" s="8">
        <v>132.0</v>
      </c>
      <c r="I152" s="8">
        <v>55.0</v>
      </c>
      <c r="J152" s="8">
        <v>187.0</v>
      </c>
      <c r="K152" s="8"/>
      <c r="L152" s="8"/>
      <c r="M152" s="8">
        <v>0.0</v>
      </c>
      <c r="N152" s="8">
        <v>0.0</v>
      </c>
      <c r="O152" s="8">
        <v>0.0</v>
      </c>
      <c r="P152" s="8">
        <v>0.0</v>
      </c>
      <c r="Q152" s="8">
        <v>0.0</v>
      </c>
      <c r="R152" s="8">
        <v>0.0</v>
      </c>
      <c r="S152" s="8">
        <v>0.0</v>
      </c>
      <c r="T152" s="8">
        <v>0.0</v>
      </c>
      <c r="U152" s="8">
        <v>0.0</v>
      </c>
      <c r="V152" s="8">
        <v>0.0</v>
      </c>
      <c r="W152" s="8">
        <v>0.0</v>
      </c>
      <c r="X152" s="8">
        <v>0.0</v>
      </c>
    </row>
    <row r="153">
      <c r="A153" s="87"/>
      <c r="B153" s="8" t="s">
        <v>446</v>
      </c>
      <c r="C153" s="8" t="s">
        <v>891</v>
      </c>
      <c r="D153" s="8">
        <v>77.0</v>
      </c>
      <c r="E153" s="8" t="s">
        <v>102</v>
      </c>
    </row>
    <row r="154">
      <c r="A154" s="87">
        <v>42957.0</v>
      </c>
      <c r="B154" s="8" t="s">
        <v>446</v>
      </c>
      <c r="C154" s="8" t="s">
        <v>888</v>
      </c>
      <c r="D154" s="8">
        <v>74.0</v>
      </c>
      <c r="E154" s="8" t="s">
        <v>28</v>
      </c>
      <c r="F154" s="8">
        <v>58.0</v>
      </c>
      <c r="G154" s="8">
        <v>25.0</v>
      </c>
      <c r="H154" s="8">
        <v>49.0</v>
      </c>
      <c r="I154" s="8">
        <v>80.0</v>
      </c>
      <c r="J154" s="8">
        <v>212.0</v>
      </c>
      <c r="K154" s="8">
        <v>1.0</v>
      </c>
      <c r="L154" s="8">
        <v>0.0</v>
      </c>
      <c r="M154" s="8">
        <v>1.0</v>
      </c>
      <c r="N154" s="8">
        <v>0.0</v>
      </c>
      <c r="O154" s="8">
        <v>2.0</v>
      </c>
      <c r="P154" s="8">
        <v>3.0</v>
      </c>
      <c r="Q154" s="8">
        <v>2.0</v>
      </c>
      <c r="R154" s="8">
        <v>0.0</v>
      </c>
      <c r="S154" s="8">
        <v>1.0</v>
      </c>
      <c r="T154" s="8">
        <v>0.0</v>
      </c>
      <c r="U154" s="8">
        <v>0.0</v>
      </c>
      <c r="V154" s="8">
        <v>0.0</v>
      </c>
      <c r="W154" s="8">
        <v>0.0</v>
      </c>
      <c r="X154" s="8">
        <v>0.0</v>
      </c>
    </row>
    <row r="155">
      <c r="A155" s="87"/>
      <c r="B155" s="8" t="s">
        <v>446</v>
      </c>
      <c r="C155" s="8" t="s">
        <v>957</v>
      </c>
      <c r="D155" s="8">
        <v>73.0</v>
      </c>
      <c r="E155" s="8" t="s">
        <v>28</v>
      </c>
      <c r="F155" s="8">
        <v>63.0</v>
      </c>
      <c r="G155" s="8">
        <v>31.0</v>
      </c>
      <c r="H155" s="8">
        <v>61.0</v>
      </c>
      <c r="I155" s="8">
        <v>63.0</v>
      </c>
      <c r="J155" s="8">
        <v>218.0</v>
      </c>
      <c r="K155" s="8">
        <v>0.0</v>
      </c>
      <c r="L155" s="8">
        <v>1.0</v>
      </c>
      <c r="M155" s="8">
        <v>3.0</v>
      </c>
      <c r="N155" s="8">
        <v>0.0</v>
      </c>
      <c r="O155" s="8">
        <v>4.0</v>
      </c>
      <c r="P155" s="8">
        <v>4.0</v>
      </c>
      <c r="Q155" s="8">
        <v>0.0</v>
      </c>
      <c r="R155" s="8">
        <v>0.0</v>
      </c>
      <c r="S155" s="8">
        <v>4.0</v>
      </c>
      <c r="T155" s="8">
        <v>0.0</v>
      </c>
      <c r="U155" s="8">
        <v>0.0</v>
      </c>
      <c r="V155" s="8">
        <v>0.0</v>
      </c>
      <c r="W155" s="8">
        <v>0.0</v>
      </c>
      <c r="X155" s="8">
        <v>0.0</v>
      </c>
    </row>
    <row r="156">
      <c r="A156" s="87">
        <v>42958.0</v>
      </c>
      <c r="B156" s="8" t="s">
        <v>446</v>
      </c>
      <c r="C156" s="8" t="s">
        <v>880</v>
      </c>
      <c r="D156" s="8">
        <v>73.0</v>
      </c>
      <c r="E156" s="8" t="s">
        <v>28</v>
      </c>
      <c r="F156" s="8">
        <v>86.0</v>
      </c>
      <c r="G156" s="8">
        <v>90.0</v>
      </c>
      <c r="H156" s="8">
        <v>110.0</v>
      </c>
      <c r="I156" s="8">
        <v>75.0</v>
      </c>
      <c r="J156" s="8">
        <v>361.0</v>
      </c>
      <c r="K156" s="8">
        <v>1.0</v>
      </c>
      <c r="L156" s="8">
        <v>2.0</v>
      </c>
      <c r="M156" s="8">
        <v>1.0</v>
      </c>
      <c r="N156" s="8">
        <v>0.0</v>
      </c>
      <c r="O156" s="8">
        <v>3.0</v>
      </c>
      <c r="P156" s="8">
        <v>4.0</v>
      </c>
      <c r="Q156" s="8">
        <v>1.0</v>
      </c>
      <c r="R156" s="8">
        <v>0.0</v>
      </c>
      <c r="S156" s="8">
        <v>2.0</v>
      </c>
      <c r="T156" s="8">
        <v>1.0</v>
      </c>
      <c r="U156" s="8">
        <v>0.0</v>
      </c>
      <c r="V156" s="8">
        <v>0.0</v>
      </c>
      <c r="W156" s="8">
        <v>0.0</v>
      </c>
      <c r="X156" s="8">
        <v>0.0</v>
      </c>
    </row>
    <row r="157">
      <c r="A157" s="87"/>
      <c r="B157" s="8" t="s">
        <v>446</v>
      </c>
      <c r="C157" s="8" t="s">
        <v>891</v>
      </c>
    </row>
    <row r="158">
      <c r="A158" s="87">
        <v>43324.0</v>
      </c>
      <c r="B158" s="8" t="s">
        <v>51</v>
      </c>
      <c r="C158" s="8" t="s">
        <v>594</v>
      </c>
      <c r="D158" s="8">
        <v>82.0</v>
      </c>
      <c r="E158" s="8" t="s">
        <v>960</v>
      </c>
      <c r="F158" s="8">
        <v>99.0</v>
      </c>
      <c r="G158" s="8">
        <v>131.0</v>
      </c>
      <c r="J158" s="8">
        <v>230.0</v>
      </c>
      <c r="K158" s="8">
        <v>0.0</v>
      </c>
      <c r="L158" s="8">
        <v>0.0</v>
      </c>
      <c r="O158" s="8">
        <v>0.0</v>
      </c>
      <c r="P158" s="8">
        <v>7.0</v>
      </c>
      <c r="Q158" s="8">
        <v>2.0</v>
      </c>
      <c r="R158" s="8">
        <v>0.0</v>
      </c>
      <c r="S158" s="8">
        <v>0.0</v>
      </c>
      <c r="T158" s="8">
        <v>0.0</v>
      </c>
      <c r="U158" s="8">
        <v>0.0</v>
      </c>
      <c r="V158" s="8">
        <v>3.0</v>
      </c>
      <c r="W158" s="8">
        <v>0.0</v>
      </c>
      <c r="X158" s="8">
        <v>0.0</v>
      </c>
    </row>
    <row r="159">
      <c r="A159" s="87"/>
      <c r="B159" s="8" t="s">
        <v>44</v>
      </c>
      <c r="C159" s="8" t="s">
        <v>888</v>
      </c>
      <c r="D159" s="8">
        <v>80.0</v>
      </c>
      <c r="E159" s="8" t="s">
        <v>395</v>
      </c>
      <c r="H159" s="8">
        <v>97.0</v>
      </c>
      <c r="I159" s="8">
        <v>85.0</v>
      </c>
      <c r="J159" s="8">
        <v>182.0</v>
      </c>
      <c r="M159" s="8">
        <v>0.0</v>
      </c>
      <c r="N159" s="8">
        <v>0.0</v>
      </c>
      <c r="O159" s="8">
        <v>0.0</v>
      </c>
      <c r="P159" s="8">
        <v>0.0</v>
      </c>
      <c r="Q159" s="8">
        <v>0.0</v>
      </c>
      <c r="R159" s="8">
        <v>0.0</v>
      </c>
      <c r="S159" s="8">
        <v>0.0</v>
      </c>
      <c r="T159" s="8">
        <v>0.0</v>
      </c>
      <c r="U159" s="8">
        <v>0.0</v>
      </c>
      <c r="V159" s="8">
        <v>0.0</v>
      </c>
      <c r="W159" s="8">
        <v>0.0</v>
      </c>
      <c r="X159" s="8">
        <v>0.0</v>
      </c>
    </row>
    <row r="160">
      <c r="A160" s="87">
        <v>43325.0</v>
      </c>
      <c r="B160" s="8" t="s">
        <v>51</v>
      </c>
      <c r="C160" s="8" t="s">
        <v>594</v>
      </c>
      <c r="D160" s="8">
        <v>80.0</v>
      </c>
      <c r="E160" s="8" t="s">
        <v>961</v>
      </c>
      <c r="F160" s="8">
        <v>57.0</v>
      </c>
      <c r="G160" s="8">
        <v>99.0</v>
      </c>
      <c r="J160" s="8">
        <v>156.0</v>
      </c>
      <c r="K160" s="8">
        <v>0.0</v>
      </c>
      <c r="L160" s="8">
        <v>0.0</v>
      </c>
      <c r="O160" s="8">
        <v>0.0</v>
      </c>
      <c r="P160" s="8">
        <v>4.0</v>
      </c>
      <c r="Q160" s="8">
        <v>0.0</v>
      </c>
      <c r="R160" s="8">
        <v>0.0</v>
      </c>
      <c r="S160" s="8">
        <v>1.0</v>
      </c>
      <c r="T160" s="8">
        <v>0.0</v>
      </c>
      <c r="U160" s="8">
        <v>0.0</v>
      </c>
      <c r="V160" s="8">
        <v>1.0</v>
      </c>
      <c r="W160" s="8">
        <v>0.0</v>
      </c>
      <c r="X160" s="8">
        <v>0.0</v>
      </c>
    </row>
    <row r="161">
      <c r="A161" s="87"/>
      <c r="B161" s="8" t="s">
        <v>44</v>
      </c>
      <c r="C161" s="8" t="s">
        <v>891</v>
      </c>
    </row>
    <row r="162">
      <c r="A162" s="97" t="s">
        <v>962</v>
      </c>
      <c r="B162" s="8" t="s">
        <v>51</v>
      </c>
      <c r="C162" s="8" t="s">
        <v>594</v>
      </c>
      <c r="D162" s="8">
        <v>81.0</v>
      </c>
      <c r="E162" s="8" t="s">
        <v>28</v>
      </c>
      <c r="F162" s="8">
        <v>135.0</v>
      </c>
      <c r="G162" s="8">
        <v>116.0</v>
      </c>
      <c r="J162" s="8">
        <v>251.0</v>
      </c>
      <c r="K162" s="8">
        <v>0.0</v>
      </c>
      <c r="L162" s="8">
        <v>0.0</v>
      </c>
      <c r="O162" s="8">
        <v>0.0</v>
      </c>
      <c r="P162" s="8">
        <v>6.0</v>
      </c>
      <c r="Q162" s="8">
        <v>0.0</v>
      </c>
      <c r="R162" s="8">
        <v>2.0</v>
      </c>
      <c r="S162" s="8">
        <v>0.0</v>
      </c>
      <c r="T162" s="8">
        <v>0.0</v>
      </c>
      <c r="U162" s="8">
        <v>0.0</v>
      </c>
      <c r="V162" s="8">
        <v>3.0</v>
      </c>
      <c r="W162" s="8">
        <v>0.0</v>
      </c>
      <c r="X162" s="8">
        <v>0.0</v>
      </c>
    </row>
    <row r="163">
      <c r="A163" s="87"/>
      <c r="B163" s="8" t="s">
        <v>44</v>
      </c>
      <c r="C163" s="8" t="s">
        <v>957</v>
      </c>
      <c r="D163" s="8">
        <v>81.0</v>
      </c>
      <c r="E163" s="8" t="s">
        <v>28</v>
      </c>
      <c r="H163" s="8">
        <v>51.0</v>
      </c>
      <c r="I163" s="8">
        <v>62.0</v>
      </c>
      <c r="J163" s="8">
        <v>113.0</v>
      </c>
      <c r="M163" s="8">
        <v>0.0</v>
      </c>
      <c r="N163" s="8">
        <v>0.0</v>
      </c>
      <c r="O163" s="8">
        <v>0.0</v>
      </c>
      <c r="P163" s="8">
        <v>0.0</v>
      </c>
      <c r="Q163" s="8">
        <v>0.0</v>
      </c>
      <c r="R163" s="8">
        <v>0.0</v>
      </c>
      <c r="S163" s="8">
        <v>0.0</v>
      </c>
      <c r="T163" s="8">
        <v>0.0</v>
      </c>
      <c r="U163" s="8">
        <v>0.0</v>
      </c>
      <c r="V163" s="8">
        <v>0.0</v>
      </c>
      <c r="W163" s="8">
        <v>0.0</v>
      </c>
      <c r="X163" s="8">
        <v>0.0</v>
      </c>
    </row>
    <row r="164">
      <c r="A164" s="87">
        <v>42962.0</v>
      </c>
      <c r="B164" s="8" t="s">
        <v>446</v>
      </c>
      <c r="C164" s="8" t="s">
        <v>893</v>
      </c>
      <c r="D164" s="8">
        <v>83.0</v>
      </c>
      <c r="E164" s="8" t="s">
        <v>963</v>
      </c>
      <c r="F164" s="8">
        <v>93.0</v>
      </c>
      <c r="G164" s="8">
        <v>74.0</v>
      </c>
      <c r="H164" s="8">
        <v>20.0</v>
      </c>
      <c r="I164" s="8">
        <v>6.0</v>
      </c>
      <c r="J164" s="8">
        <v>193.0</v>
      </c>
      <c r="K164" s="8">
        <v>1.0</v>
      </c>
      <c r="L164" s="8">
        <v>0.0</v>
      </c>
      <c r="M164" s="8">
        <v>0.0</v>
      </c>
      <c r="N164" s="8">
        <v>0.0</v>
      </c>
      <c r="O164" s="8">
        <v>1.0</v>
      </c>
      <c r="P164" s="8">
        <v>1.0</v>
      </c>
      <c r="Q164" s="8">
        <v>0.0</v>
      </c>
      <c r="R164" s="8">
        <v>0.0</v>
      </c>
      <c r="S164" s="8">
        <v>1.0</v>
      </c>
      <c r="T164" s="8">
        <v>0.0</v>
      </c>
      <c r="U164" s="8">
        <v>0.0</v>
      </c>
      <c r="V164" s="8">
        <v>0.0</v>
      </c>
    </row>
    <row r="165">
      <c r="A165" s="87">
        <v>42963.0</v>
      </c>
      <c r="B165" s="8" t="s">
        <v>446</v>
      </c>
      <c r="C165" s="8" t="s">
        <v>888</v>
      </c>
      <c r="D165" s="8">
        <v>75.0</v>
      </c>
      <c r="E165" s="8" t="s">
        <v>964</v>
      </c>
      <c r="F165" s="8">
        <v>70.0</v>
      </c>
      <c r="G165" s="8">
        <v>88.0</v>
      </c>
      <c r="H165" s="8">
        <v>35.0</v>
      </c>
      <c r="I165" s="8">
        <v>17.0</v>
      </c>
      <c r="J165" s="8">
        <v>210.0</v>
      </c>
      <c r="K165" s="8">
        <v>0.0</v>
      </c>
      <c r="L165" s="8">
        <v>0.0</v>
      </c>
      <c r="M165" s="8">
        <v>0.0</v>
      </c>
      <c r="N165" s="8">
        <v>0.0</v>
      </c>
      <c r="O165" s="8">
        <v>0.0</v>
      </c>
      <c r="P165" s="8">
        <v>0.0</v>
      </c>
      <c r="Q165" s="8">
        <v>0.0</v>
      </c>
      <c r="R165" s="8">
        <v>0.0</v>
      </c>
      <c r="S165" s="8">
        <v>0.0</v>
      </c>
      <c r="T165" s="8">
        <v>0.0</v>
      </c>
      <c r="U165" s="8">
        <v>0.0</v>
      </c>
      <c r="V165" s="8">
        <v>0.0</v>
      </c>
      <c r="W165" s="8">
        <v>0.0</v>
      </c>
    </row>
    <row r="166">
      <c r="A166" s="87"/>
      <c r="B166" s="8" t="s">
        <v>446</v>
      </c>
      <c r="C166" s="93"/>
    </row>
    <row r="167">
      <c r="A167" s="87">
        <v>43329.0</v>
      </c>
      <c r="B167" s="8" t="s">
        <v>446</v>
      </c>
      <c r="C167" s="8" t="s">
        <v>957</v>
      </c>
      <c r="D167" s="8">
        <v>81.0</v>
      </c>
      <c r="E167" s="8" t="s">
        <v>560</v>
      </c>
      <c r="F167" s="8">
        <v>113.0</v>
      </c>
      <c r="G167" s="8">
        <v>43.0</v>
      </c>
      <c r="H167" s="8">
        <v>63.0</v>
      </c>
      <c r="I167" s="8">
        <v>2.0</v>
      </c>
      <c r="J167" s="8">
        <v>221.0</v>
      </c>
      <c r="K167" s="8">
        <v>0.0</v>
      </c>
      <c r="L167" s="8">
        <v>0.0</v>
      </c>
      <c r="M167" s="8">
        <v>0.0</v>
      </c>
      <c r="N167" s="8">
        <v>0.0</v>
      </c>
      <c r="O167" s="8">
        <v>0.0</v>
      </c>
      <c r="P167" s="8">
        <v>0.0</v>
      </c>
      <c r="Q167" s="8">
        <v>0.0</v>
      </c>
      <c r="R167" s="8">
        <v>0.0</v>
      </c>
      <c r="S167" s="8">
        <v>0.0</v>
      </c>
      <c r="T167" s="8">
        <v>0.0</v>
      </c>
      <c r="U167" s="8">
        <v>0.0</v>
      </c>
      <c r="V167" s="8">
        <v>0.0</v>
      </c>
      <c r="W167" s="8">
        <v>0.0</v>
      </c>
      <c r="X167" s="8">
        <v>0.0</v>
      </c>
    </row>
    <row r="168">
      <c r="A168" s="87"/>
      <c r="B168" s="8" t="s">
        <v>446</v>
      </c>
      <c r="C168" s="93"/>
    </row>
    <row r="169">
      <c r="A169" s="87">
        <v>43331.0</v>
      </c>
      <c r="B169" s="8" t="s">
        <v>446</v>
      </c>
      <c r="C169" s="8" t="s">
        <v>888</v>
      </c>
      <c r="D169" s="8">
        <v>82.0</v>
      </c>
      <c r="E169" s="8" t="s">
        <v>395</v>
      </c>
      <c r="F169" s="8">
        <v>84.0</v>
      </c>
      <c r="G169" s="8">
        <v>70.0</v>
      </c>
      <c r="H169" s="8">
        <v>38.0</v>
      </c>
      <c r="I169" s="8">
        <v>50.0</v>
      </c>
      <c r="J169" s="8">
        <v>242.0</v>
      </c>
      <c r="K169" s="8">
        <v>0.0</v>
      </c>
      <c r="L169" s="8">
        <v>0.0</v>
      </c>
      <c r="M169" s="8">
        <v>0.0</v>
      </c>
      <c r="N169" s="8">
        <v>0.0</v>
      </c>
      <c r="O169" s="8">
        <v>0.0</v>
      </c>
      <c r="P169" s="8">
        <v>0.0</v>
      </c>
      <c r="Q169" s="8">
        <v>0.0</v>
      </c>
      <c r="R169" s="8">
        <v>0.0</v>
      </c>
      <c r="S169" s="8">
        <v>0.0</v>
      </c>
      <c r="T169" s="8">
        <v>0.0</v>
      </c>
      <c r="U169" s="8">
        <v>0.0</v>
      </c>
      <c r="V169" s="8">
        <v>0.0</v>
      </c>
      <c r="W169" s="8">
        <v>0.0</v>
      </c>
      <c r="X169" s="8">
        <v>0.0</v>
      </c>
      <c r="Y169" s="8">
        <v>0.0</v>
      </c>
      <c r="Z169" s="8">
        <v>0.0</v>
      </c>
      <c r="AA169" s="8">
        <v>0.0</v>
      </c>
    </row>
    <row r="170">
      <c r="A170" s="87">
        <v>43332.0</v>
      </c>
      <c r="B170" s="8" t="s">
        <v>446</v>
      </c>
      <c r="C170" s="8" t="s">
        <v>893</v>
      </c>
      <c r="D170" s="8">
        <v>85.0</v>
      </c>
      <c r="E170" s="8" t="s">
        <v>28</v>
      </c>
      <c r="F170" s="8">
        <v>103.0</v>
      </c>
      <c r="G170" s="8">
        <v>47.0</v>
      </c>
      <c r="H170" s="8">
        <v>43.0</v>
      </c>
      <c r="I170" s="8">
        <v>64.0</v>
      </c>
      <c r="J170" s="8">
        <v>207.0</v>
      </c>
      <c r="K170" s="8">
        <v>0.0</v>
      </c>
      <c r="L170" s="8">
        <v>0.0</v>
      </c>
      <c r="M170" s="8">
        <v>0.0</v>
      </c>
      <c r="N170" s="8">
        <v>0.0</v>
      </c>
      <c r="O170" s="8">
        <v>0.0</v>
      </c>
      <c r="P170" s="8">
        <v>1.0</v>
      </c>
      <c r="Q170" s="8">
        <v>0.0</v>
      </c>
      <c r="R170" s="8">
        <v>0.0</v>
      </c>
      <c r="S170" s="8">
        <v>0.0</v>
      </c>
      <c r="T170" s="8">
        <v>0.0</v>
      </c>
      <c r="U170" s="8">
        <v>0.0</v>
      </c>
      <c r="V170" s="8">
        <v>1.0</v>
      </c>
      <c r="W170" s="8">
        <v>0.0</v>
      </c>
      <c r="X170" s="8">
        <v>0.0</v>
      </c>
    </row>
    <row r="171">
      <c r="A171" s="101">
        <v>42968.0</v>
      </c>
      <c r="B171" s="102" t="s">
        <v>446</v>
      </c>
      <c r="C171" s="102" t="s">
        <v>880</v>
      </c>
      <c r="D171" s="102">
        <v>80.0</v>
      </c>
      <c r="E171" s="102" t="s">
        <v>395</v>
      </c>
      <c r="F171" s="102">
        <v>55.0</v>
      </c>
      <c r="G171" s="102">
        <v>70.0</v>
      </c>
      <c r="H171" s="102">
        <v>28.0</v>
      </c>
      <c r="I171" s="102">
        <v>67.0</v>
      </c>
      <c r="J171" s="102">
        <v>220.0</v>
      </c>
      <c r="K171" s="102">
        <v>0.0</v>
      </c>
      <c r="L171" s="102">
        <v>0.0</v>
      </c>
      <c r="M171" s="102">
        <v>0.0</v>
      </c>
      <c r="N171" s="102">
        <v>0.0</v>
      </c>
      <c r="O171" s="102">
        <v>0.0</v>
      </c>
      <c r="P171" s="102">
        <v>1.0</v>
      </c>
      <c r="Q171" s="102">
        <v>0.0</v>
      </c>
      <c r="R171" s="102">
        <v>0.0</v>
      </c>
      <c r="S171" s="102">
        <v>1.0</v>
      </c>
      <c r="T171" s="102">
        <v>0.0</v>
      </c>
      <c r="U171" s="102">
        <v>0.0</v>
      </c>
      <c r="V171" s="102">
        <v>0.0</v>
      </c>
      <c r="W171" s="102">
        <v>0.0</v>
      </c>
      <c r="X171" s="102">
        <v>0.0</v>
      </c>
      <c r="Y171" s="102">
        <v>0.0</v>
      </c>
      <c r="Z171" s="102">
        <v>0.0</v>
      </c>
      <c r="AA171" s="102">
        <v>0.0</v>
      </c>
      <c r="AB171" s="103"/>
      <c r="AC171" s="103"/>
      <c r="AD171" s="103"/>
      <c r="AE171" s="103"/>
      <c r="AF171" s="103"/>
      <c r="AG171" s="103"/>
      <c r="AH171" s="103"/>
      <c r="AI171" s="103"/>
      <c r="AJ171" s="103"/>
      <c r="AK171" s="103"/>
    </row>
    <row r="172">
      <c r="A172" s="87">
        <v>43699.0</v>
      </c>
      <c r="B172" s="8" t="s">
        <v>446</v>
      </c>
      <c r="C172" s="8" t="s">
        <v>893</v>
      </c>
      <c r="D172" s="8">
        <v>73.0</v>
      </c>
      <c r="E172" s="8" t="s">
        <v>102</v>
      </c>
      <c r="F172" s="8">
        <v>79.0</v>
      </c>
      <c r="G172" s="8">
        <v>32.0</v>
      </c>
      <c r="H172" s="8">
        <v>30.0</v>
      </c>
      <c r="I172" s="8">
        <v>63.0</v>
      </c>
      <c r="J172" s="8">
        <v>204.0</v>
      </c>
      <c r="K172" s="8">
        <v>0.0</v>
      </c>
      <c r="L172" s="8">
        <v>0.0</v>
      </c>
      <c r="M172" s="8">
        <v>0.0</v>
      </c>
      <c r="N172" s="8">
        <v>0.0</v>
      </c>
      <c r="O172" s="8">
        <v>0.0</v>
      </c>
      <c r="P172" s="8">
        <v>0.0</v>
      </c>
      <c r="Q172" s="8">
        <v>0.0</v>
      </c>
      <c r="R172" s="8">
        <v>0.0</v>
      </c>
      <c r="S172" s="8">
        <v>0.0</v>
      </c>
      <c r="T172" s="8">
        <v>0.0</v>
      </c>
      <c r="U172" s="8">
        <v>0.0</v>
      </c>
      <c r="V172" s="8">
        <v>0.0</v>
      </c>
      <c r="W172" s="8">
        <v>0.0</v>
      </c>
      <c r="X172" s="8">
        <v>0.0</v>
      </c>
    </row>
    <row r="173">
      <c r="A173" s="87">
        <v>43700.0</v>
      </c>
      <c r="B173" s="8" t="s">
        <v>446</v>
      </c>
      <c r="C173" s="8" t="s">
        <v>880</v>
      </c>
      <c r="D173" s="8">
        <v>71.0</v>
      </c>
      <c r="E173" s="8" t="s">
        <v>28</v>
      </c>
      <c r="F173" s="8">
        <v>68.0</v>
      </c>
      <c r="G173" s="8">
        <v>69.0</v>
      </c>
      <c r="H173" s="8">
        <v>43.0</v>
      </c>
      <c r="I173" s="8">
        <v>75.0</v>
      </c>
      <c r="J173" s="8">
        <v>255.0</v>
      </c>
      <c r="K173" s="8">
        <v>0.0</v>
      </c>
      <c r="L173" s="8">
        <v>1.0</v>
      </c>
      <c r="M173" s="8">
        <v>0.0</v>
      </c>
      <c r="N173" s="8">
        <v>0.0</v>
      </c>
      <c r="O173" s="8">
        <v>0.0</v>
      </c>
      <c r="P173" s="8">
        <v>1.0</v>
      </c>
      <c r="Q173" s="8">
        <v>0.0</v>
      </c>
      <c r="R173" s="8">
        <v>0.0</v>
      </c>
      <c r="S173" s="8">
        <v>1.0</v>
      </c>
      <c r="T173" s="8">
        <v>0.0</v>
      </c>
      <c r="U173" s="8">
        <v>0.0</v>
      </c>
      <c r="V173" s="8">
        <v>0.0</v>
      </c>
      <c r="W173" s="8">
        <v>0.0</v>
      </c>
      <c r="X173" s="8">
        <v>0.0</v>
      </c>
      <c r="Y173" s="8">
        <v>0.0</v>
      </c>
      <c r="Z173" s="8">
        <v>0.0</v>
      </c>
      <c r="AA173" s="8">
        <v>0.0</v>
      </c>
    </row>
    <row r="174">
      <c r="A174" s="87"/>
      <c r="B174" s="8" t="s">
        <v>446</v>
      </c>
      <c r="C174" s="93"/>
    </row>
    <row r="175">
      <c r="A175" s="87">
        <v>43701.0</v>
      </c>
      <c r="B175" s="8" t="s">
        <v>446</v>
      </c>
      <c r="C175" s="8" t="s">
        <v>880</v>
      </c>
      <c r="D175" s="8">
        <v>70.0</v>
      </c>
      <c r="E175" s="8" t="s">
        <v>395</v>
      </c>
      <c r="F175" s="8">
        <v>121.0</v>
      </c>
      <c r="G175" s="8">
        <v>189.0</v>
      </c>
      <c r="H175" s="8">
        <v>90.0</v>
      </c>
      <c r="I175" s="8">
        <v>80.0</v>
      </c>
      <c r="J175" s="8">
        <v>480.0</v>
      </c>
      <c r="K175" s="8">
        <v>3.0</v>
      </c>
      <c r="L175" s="8">
        <v>1.0</v>
      </c>
      <c r="M175" s="8">
        <v>2.0</v>
      </c>
      <c r="N175" s="8">
        <v>0.0</v>
      </c>
      <c r="O175" s="8">
        <v>6.0</v>
      </c>
      <c r="P175" s="8">
        <v>7.0</v>
      </c>
      <c r="Q175" s="8">
        <v>3.0</v>
      </c>
      <c r="R175" s="8">
        <v>0.0</v>
      </c>
      <c r="S175" s="8">
        <v>2.0</v>
      </c>
      <c r="T175" s="8">
        <v>1.0</v>
      </c>
      <c r="U175" s="8">
        <v>1.0</v>
      </c>
      <c r="V175" s="8">
        <v>0.0</v>
      </c>
      <c r="W175" s="8">
        <v>0.0</v>
      </c>
      <c r="X175" s="8">
        <v>0.0</v>
      </c>
      <c r="Y175" s="8">
        <v>0.0</v>
      </c>
      <c r="Z175" s="8">
        <v>0.0</v>
      </c>
      <c r="AA175" s="8">
        <v>0.0</v>
      </c>
    </row>
    <row r="176">
      <c r="A176" s="87"/>
      <c r="B176" s="8" t="s">
        <v>446</v>
      </c>
      <c r="C176" s="93"/>
    </row>
    <row r="177">
      <c r="A177" s="87">
        <v>43702.0</v>
      </c>
      <c r="B177" s="8" t="s">
        <v>446</v>
      </c>
      <c r="C177" s="8" t="s">
        <v>888</v>
      </c>
      <c r="D177" s="8">
        <v>73.0</v>
      </c>
      <c r="E177" s="8" t="s">
        <v>395</v>
      </c>
      <c r="F177" s="8">
        <v>136.0</v>
      </c>
      <c r="G177" s="8">
        <v>111.0</v>
      </c>
      <c r="H177" s="8">
        <v>107.0</v>
      </c>
      <c r="I177" s="8">
        <v>73.0</v>
      </c>
      <c r="J177" s="8">
        <v>427.0</v>
      </c>
      <c r="K177" s="8">
        <v>1.0</v>
      </c>
      <c r="L177" s="8">
        <v>1.0</v>
      </c>
      <c r="M177" s="8">
        <v>0.0</v>
      </c>
      <c r="N177" s="8">
        <v>0.0</v>
      </c>
      <c r="O177" s="8">
        <v>2.0</v>
      </c>
      <c r="P177" s="8">
        <v>4.0</v>
      </c>
      <c r="Q177" s="8">
        <v>1.0</v>
      </c>
      <c r="R177" s="8">
        <v>0.0</v>
      </c>
      <c r="S177" s="8">
        <v>2.0</v>
      </c>
      <c r="T177" s="8">
        <v>1.0</v>
      </c>
      <c r="U177" s="8">
        <v>0.0</v>
      </c>
      <c r="V177" s="8">
        <v>0.0</v>
      </c>
      <c r="W177" s="8">
        <v>0.0</v>
      </c>
      <c r="X177" s="8">
        <v>0.0</v>
      </c>
      <c r="Y177" s="8">
        <v>0.0</v>
      </c>
      <c r="Z177" s="8">
        <v>0.0</v>
      </c>
      <c r="AA177" s="8">
        <v>0.0</v>
      </c>
    </row>
    <row r="178">
      <c r="A178" s="87"/>
      <c r="B178" s="8" t="s">
        <v>446</v>
      </c>
      <c r="C178" s="93"/>
    </row>
    <row r="179">
      <c r="A179" s="87">
        <v>42973.0</v>
      </c>
      <c r="B179" s="8" t="s">
        <v>446</v>
      </c>
      <c r="C179" s="8" t="s">
        <v>880</v>
      </c>
      <c r="D179" s="8">
        <v>74.0</v>
      </c>
      <c r="E179" s="8" t="s">
        <v>28</v>
      </c>
      <c r="F179" s="8">
        <v>66.0</v>
      </c>
      <c r="G179" s="8">
        <v>98.0</v>
      </c>
      <c r="H179" s="8">
        <v>96.0</v>
      </c>
      <c r="I179" s="8">
        <v>75.0</v>
      </c>
      <c r="J179" s="8">
        <v>335.0</v>
      </c>
      <c r="K179" s="8">
        <v>0.0</v>
      </c>
      <c r="L179" s="8">
        <v>1.0</v>
      </c>
      <c r="M179" s="8">
        <v>0.0</v>
      </c>
      <c r="N179" s="8">
        <v>0.0</v>
      </c>
      <c r="O179" s="8">
        <v>1.0</v>
      </c>
      <c r="P179" s="8">
        <v>2.0</v>
      </c>
      <c r="Q179" s="8">
        <v>1.0</v>
      </c>
      <c r="R179" s="8">
        <v>0.0</v>
      </c>
      <c r="S179" s="8">
        <v>1.0</v>
      </c>
      <c r="T179" s="8">
        <v>0.0</v>
      </c>
      <c r="U179" s="8">
        <v>0.0</v>
      </c>
      <c r="V179" s="8">
        <v>0.0</v>
      </c>
      <c r="W179" s="8">
        <v>0.0</v>
      </c>
      <c r="X179" s="8">
        <v>0.0</v>
      </c>
      <c r="Y179" s="8">
        <v>0.0</v>
      </c>
      <c r="Z179" s="8">
        <v>0.0</v>
      </c>
      <c r="AA179" s="8">
        <v>0.0</v>
      </c>
    </row>
    <row r="180">
      <c r="A180" s="97" t="s">
        <v>965</v>
      </c>
      <c r="B180" s="8" t="s">
        <v>446</v>
      </c>
      <c r="C180" s="93"/>
    </row>
    <row r="181">
      <c r="A181" s="87">
        <v>42976.0</v>
      </c>
      <c r="B181" s="8" t="s">
        <v>446</v>
      </c>
      <c r="C181" s="93"/>
    </row>
    <row r="182">
      <c r="A182" s="87">
        <v>42977.0</v>
      </c>
      <c r="B182" s="8" t="s">
        <v>446</v>
      </c>
      <c r="C182" s="8" t="s">
        <v>880</v>
      </c>
      <c r="D182" s="8">
        <v>75.0</v>
      </c>
      <c r="E182" s="8" t="s">
        <v>325</v>
      </c>
      <c r="F182" s="8">
        <v>45.0</v>
      </c>
      <c r="G182" s="8">
        <v>76.0</v>
      </c>
      <c r="H182" s="8">
        <v>135.0</v>
      </c>
      <c r="I182" s="8">
        <v>88.0</v>
      </c>
      <c r="J182" s="8">
        <v>344.0</v>
      </c>
      <c r="K182" s="8">
        <v>2.0</v>
      </c>
      <c r="L182" s="8">
        <v>1.0</v>
      </c>
      <c r="M182" s="8">
        <v>0.0</v>
      </c>
      <c r="N182" s="8">
        <v>0.0</v>
      </c>
      <c r="O182" s="8">
        <v>3.0</v>
      </c>
      <c r="P182" s="8">
        <v>4.0</v>
      </c>
      <c r="Q182" s="8">
        <v>1.0</v>
      </c>
      <c r="R182" s="8">
        <v>0.0</v>
      </c>
      <c r="S182" s="8">
        <v>1.0</v>
      </c>
      <c r="T182" s="8">
        <v>1.0</v>
      </c>
      <c r="U182" s="8">
        <v>1.0</v>
      </c>
      <c r="V182" s="8">
        <v>0.0</v>
      </c>
      <c r="W182" s="8">
        <v>0.0</v>
      </c>
      <c r="X182" s="8">
        <v>0.0</v>
      </c>
      <c r="Y182" s="8" t="s">
        <v>966</v>
      </c>
    </row>
    <row r="183">
      <c r="A183" s="18"/>
      <c r="B183" s="8" t="s">
        <v>446</v>
      </c>
      <c r="C183" s="93"/>
    </row>
    <row r="184">
      <c r="A184" s="18">
        <v>43708.0</v>
      </c>
      <c r="B184" s="8" t="s">
        <v>446</v>
      </c>
      <c r="C184" s="8" t="s">
        <v>880</v>
      </c>
      <c r="D184" s="8">
        <v>72.0</v>
      </c>
      <c r="E184" s="8" t="s">
        <v>28</v>
      </c>
      <c r="F184" s="8">
        <v>109.0</v>
      </c>
      <c r="G184" s="8">
        <v>116.0</v>
      </c>
      <c r="H184" s="8">
        <v>54.0</v>
      </c>
      <c r="I184" s="8">
        <v>80.0</v>
      </c>
      <c r="J184" s="8">
        <v>359.0</v>
      </c>
      <c r="K184" s="8">
        <v>0.0</v>
      </c>
      <c r="L184" s="8">
        <v>3.0</v>
      </c>
      <c r="M184" s="8">
        <v>1.0</v>
      </c>
      <c r="N184" s="8">
        <v>0.0</v>
      </c>
      <c r="O184" s="8">
        <v>4.0</v>
      </c>
      <c r="P184" s="8">
        <v>6.0</v>
      </c>
      <c r="Q184" s="8">
        <v>2.0</v>
      </c>
      <c r="R184" s="8">
        <v>0.0</v>
      </c>
      <c r="S184" s="8">
        <v>1.0</v>
      </c>
      <c r="T184" s="8">
        <v>2.0</v>
      </c>
      <c r="U184" s="8">
        <v>1.0</v>
      </c>
      <c r="V184" s="8">
        <v>0.0</v>
      </c>
      <c r="W184" s="8">
        <v>0.0</v>
      </c>
      <c r="X184" s="8">
        <v>0.0</v>
      </c>
      <c r="Y184" s="8">
        <v>0.0</v>
      </c>
      <c r="Z184" s="8">
        <v>0.0</v>
      </c>
      <c r="AA184" s="8">
        <v>0.0</v>
      </c>
    </row>
    <row r="185">
      <c r="A185" s="87"/>
      <c r="B185" s="8" t="s">
        <v>446</v>
      </c>
      <c r="C185" s="93"/>
    </row>
    <row r="186">
      <c r="A186" s="87"/>
    </row>
    <row r="187">
      <c r="A187" s="89" t="s">
        <v>967</v>
      </c>
    </row>
    <row r="188">
      <c r="A188" s="87">
        <v>43715.0</v>
      </c>
      <c r="C188" s="8" t="s">
        <v>888</v>
      </c>
    </row>
    <row r="189">
      <c r="A189" s="90">
        <v>43716.0</v>
      </c>
      <c r="C189" s="8" t="s">
        <v>888</v>
      </c>
    </row>
    <row r="190">
      <c r="A190" s="87"/>
    </row>
    <row r="191">
      <c r="A191" s="87">
        <v>43722.0</v>
      </c>
      <c r="C191" s="8" t="s">
        <v>888</v>
      </c>
    </row>
    <row r="192">
      <c r="A192" s="87">
        <v>43723.0</v>
      </c>
      <c r="C192" s="8" t="s">
        <v>888</v>
      </c>
    </row>
    <row r="193">
      <c r="A193" s="87"/>
      <c r="C193" s="8"/>
    </row>
    <row r="194">
      <c r="A194" s="87">
        <v>43729.0</v>
      </c>
      <c r="C194" s="8" t="s">
        <v>888</v>
      </c>
    </row>
    <row r="195">
      <c r="A195" s="87">
        <v>43730.0</v>
      </c>
      <c r="C195" s="8" t="s">
        <v>888</v>
      </c>
    </row>
    <row r="196">
      <c r="A196" s="87"/>
      <c r="B196" s="8" t="s">
        <v>968</v>
      </c>
      <c r="C196" s="8" t="s">
        <v>940</v>
      </c>
      <c r="D196" s="8">
        <v>88.0</v>
      </c>
      <c r="E196" s="8" t="s">
        <v>28</v>
      </c>
      <c r="G196" s="8">
        <v>87.0</v>
      </c>
      <c r="J196" s="8">
        <v>87.0</v>
      </c>
      <c r="L196" s="8">
        <v>1.0</v>
      </c>
      <c r="O196" s="8">
        <v>1.0</v>
      </c>
      <c r="P196" s="8">
        <v>0.0</v>
      </c>
      <c r="Q196" s="8">
        <v>0.0</v>
      </c>
      <c r="R196" s="8">
        <v>0.0</v>
      </c>
      <c r="S196" s="8">
        <v>0.0</v>
      </c>
      <c r="T196" s="8">
        <v>0.0</v>
      </c>
      <c r="U196" s="8">
        <v>0.0</v>
      </c>
      <c r="V196" s="8">
        <v>0.0</v>
      </c>
      <c r="W196" s="8">
        <v>0.0</v>
      </c>
      <c r="X196" s="8">
        <v>0.0</v>
      </c>
      <c r="Y196" s="8">
        <v>0.0</v>
      </c>
    </row>
    <row r="197">
      <c r="A197" s="87">
        <v>43736.0</v>
      </c>
      <c r="C197" s="8" t="s">
        <v>888</v>
      </c>
    </row>
    <row r="198">
      <c r="A198" s="87">
        <v>43738.0</v>
      </c>
    </row>
    <row r="200">
      <c r="A200" s="8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25"/>
    <col customWidth="1" min="2" max="2" width="26.38"/>
    <col customWidth="1" min="8" max="8" width="17.5"/>
  </cols>
  <sheetData>
    <row r="1" ht="54.0" customHeight="1">
      <c r="A1" s="107" t="s">
        <v>969</v>
      </c>
      <c r="B1" s="33" t="s">
        <v>718</v>
      </c>
      <c r="C1" s="33" t="s">
        <v>2</v>
      </c>
      <c r="D1" s="33" t="s">
        <v>3</v>
      </c>
      <c r="E1" s="33" t="s">
        <v>4</v>
      </c>
      <c r="F1" s="33" t="s">
        <v>862</v>
      </c>
      <c r="G1" s="33" t="s">
        <v>863</v>
      </c>
      <c r="H1" s="33" t="s">
        <v>864</v>
      </c>
      <c r="I1" s="33" t="s">
        <v>865</v>
      </c>
      <c r="J1" s="92" t="s">
        <v>866</v>
      </c>
      <c r="K1" s="35" t="s">
        <v>970</v>
      </c>
      <c r="L1" s="35" t="s">
        <v>971</v>
      </c>
      <c r="M1" s="35" t="s">
        <v>972</v>
      </c>
      <c r="N1" s="35" t="s">
        <v>973</v>
      </c>
      <c r="O1" s="92" t="s">
        <v>871</v>
      </c>
      <c r="P1" s="33" t="s">
        <v>872</v>
      </c>
      <c r="Q1" s="33" t="s">
        <v>873</v>
      </c>
      <c r="R1" s="33" t="s">
        <v>874</v>
      </c>
      <c r="S1" s="33" t="s">
        <v>875</v>
      </c>
      <c r="T1" s="33" t="s">
        <v>876</v>
      </c>
      <c r="U1" s="33" t="s">
        <v>877</v>
      </c>
      <c r="V1" s="35" t="s">
        <v>878</v>
      </c>
      <c r="W1" s="33" t="s">
        <v>11</v>
      </c>
      <c r="X1" s="35" t="s">
        <v>879</v>
      </c>
      <c r="Y1" s="33" t="s">
        <v>736</v>
      </c>
      <c r="Z1" s="33" t="s">
        <v>737</v>
      </c>
      <c r="AA1" s="38" t="s">
        <v>14</v>
      </c>
      <c r="AB1" s="39"/>
      <c r="AC1" s="39"/>
      <c r="AD1" s="39"/>
      <c r="AE1" s="39"/>
      <c r="AF1" s="39"/>
      <c r="AG1" s="39"/>
      <c r="AH1" s="39"/>
      <c r="AI1" s="39"/>
      <c r="AJ1" s="39"/>
      <c r="AK1" s="39"/>
    </row>
    <row r="2">
      <c r="A2" s="87">
        <v>42884.0</v>
      </c>
      <c r="J2">
        <f>F2+G2+H2+I2</f>
        <v>0</v>
      </c>
      <c r="O2">
        <f>K2+L2+M2+N2</f>
        <v>0</v>
      </c>
    </row>
    <row r="3">
      <c r="A3" s="87">
        <v>42885.0</v>
      </c>
    </row>
    <row r="4">
      <c r="A4" s="87">
        <v>42886.0</v>
      </c>
    </row>
    <row r="5">
      <c r="A5" s="87">
        <v>42887.0</v>
      </c>
    </row>
    <row r="6">
      <c r="A6" s="87">
        <v>42888.0</v>
      </c>
    </row>
    <row r="7">
      <c r="A7" s="87">
        <v>42889.0</v>
      </c>
      <c r="B7" s="8" t="s">
        <v>974</v>
      </c>
      <c r="C7" s="8" t="s">
        <v>975</v>
      </c>
      <c r="D7" s="8">
        <v>68.0</v>
      </c>
      <c r="E7" s="54" t="s">
        <v>976</v>
      </c>
      <c r="F7" s="8">
        <v>59.0</v>
      </c>
      <c r="G7" s="8">
        <v>27.0</v>
      </c>
      <c r="H7" s="8">
        <v>15.0</v>
      </c>
      <c r="I7" s="8">
        <v>7.0</v>
      </c>
      <c r="J7" s="8">
        <v>108.0</v>
      </c>
      <c r="K7" s="8">
        <v>4.0</v>
      </c>
      <c r="L7" s="8">
        <v>1.0</v>
      </c>
      <c r="M7" s="8">
        <v>0.0</v>
      </c>
      <c r="N7" s="8">
        <v>0.0</v>
      </c>
      <c r="O7" s="8">
        <v>5.0</v>
      </c>
      <c r="P7" s="8">
        <v>3.0</v>
      </c>
      <c r="Q7" s="8">
        <v>1.0</v>
      </c>
      <c r="R7" s="8">
        <v>1.0</v>
      </c>
      <c r="S7" s="8">
        <v>1.0</v>
      </c>
      <c r="T7" s="8">
        <v>0.0</v>
      </c>
      <c r="U7" s="8">
        <v>0.0</v>
      </c>
      <c r="V7" s="8">
        <v>0.0</v>
      </c>
      <c r="W7" s="8">
        <v>0.0</v>
      </c>
      <c r="X7" s="8">
        <v>0.0</v>
      </c>
      <c r="Y7" s="8" t="s">
        <v>103</v>
      </c>
    </row>
    <row r="8">
      <c r="A8" s="87">
        <v>42890.0</v>
      </c>
      <c r="B8" s="8" t="s">
        <v>977</v>
      </c>
      <c r="C8" s="8" t="s">
        <v>975</v>
      </c>
      <c r="D8" s="8">
        <v>66.0</v>
      </c>
      <c r="E8" s="8" t="s">
        <v>978</v>
      </c>
      <c r="F8" s="8" t="s">
        <v>979</v>
      </c>
      <c r="G8" s="8" t="s">
        <v>979</v>
      </c>
      <c r="H8" s="8">
        <v>52.0</v>
      </c>
      <c r="I8" s="8">
        <v>46.0</v>
      </c>
      <c r="J8" s="8">
        <v>96.0</v>
      </c>
      <c r="K8" s="8" t="s">
        <v>979</v>
      </c>
      <c r="L8" s="8" t="s">
        <v>979</v>
      </c>
      <c r="M8" s="8">
        <v>2.0</v>
      </c>
      <c r="N8" s="8">
        <v>1.0</v>
      </c>
      <c r="O8" s="8">
        <v>3.0</v>
      </c>
      <c r="P8" s="8">
        <v>4.0</v>
      </c>
      <c r="Q8" s="8" t="s">
        <v>979</v>
      </c>
      <c r="R8" s="8">
        <v>1.0</v>
      </c>
      <c r="S8" s="8">
        <v>2.0</v>
      </c>
      <c r="T8" s="8" t="s">
        <v>979</v>
      </c>
      <c r="U8" s="8" t="s">
        <v>979</v>
      </c>
      <c r="V8" s="8">
        <v>1.0</v>
      </c>
      <c r="W8" s="8">
        <v>0.0</v>
      </c>
      <c r="X8" s="8">
        <v>0.0</v>
      </c>
      <c r="Y8" s="27" t="s">
        <v>980</v>
      </c>
    </row>
    <row r="9">
      <c r="A9" s="87">
        <v>43256.0</v>
      </c>
      <c r="B9" s="8" t="s">
        <v>981</v>
      </c>
      <c r="C9" s="8" t="s">
        <v>982</v>
      </c>
      <c r="D9" s="8">
        <v>63.0</v>
      </c>
      <c r="E9" s="8" t="s">
        <v>983</v>
      </c>
      <c r="F9" s="8">
        <v>9.0</v>
      </c>
      <c r="G9" s="8">
        <v>17.0</v>
      </c>
      <c r="H9" s="8">
        <v>33.0</v>
      </c>
      <c r="I9" s="8">
        <v>29.0</v>
      </c>
      <c r="J9" s="8">
        <v>88.0</v>
      </c>
      <c r="K9" s="8">
        <v>0.0</v>
      </c>
      <c r="L9" s="8">
        <v>0.0</v>
      </c>
      <c r="M9" s="8">
        <v>1.0</v>
      </c>
      <c r="N9" s="8">
        <v>0.0</v>
      </c>
      <c r="O9" s="8">
        <v>1.0</v>
      </c>
      <c r="P9" s="8">
        <v>1.0</v>
      </c>
      <c r="Q9" s="8">
        <v>1.0</v>
      </c>
      <c r="R9" s="8">
        <v>0.0</v>
      </c>
      <c r="S9" s="8">
        <v>0.0</v>
      </c>
      <c r="T9" s="8">
        <v>0.0</v>
      </c>
      <c r="U9" s="8">
        <v>0.0</v>
      </c>
      <c r="V9" s="8">
        <v>0.0</v>
      </c>
      <c r="W9" s="8">
        <v>0.0</v>
      </c>
      <c r="X9" s="8">
        <v>0.0</v>
      </c>
      <c r="Y9" s="8" t="s">
        <v>103</v>
      </c>
    </row>
    <row r="10">
      <c r="A10" s="87">
        <v>43257.0</v>
      </c>
      <c r="B10" s="8" t="s">
        <v>984</v>
      </c>
      <c r="C10" s="8" t="s">
        <v>982</v>
      </c>
      <c r="D10" s="8">
        <v>60.0</v>
      </c>
      <c r="E10" s="8" t="s">
        <v>985</v>
      </c>
      <c r="F10" s="8">
        <v>19.0</v>
      </c>
      <c r="G10" s="8">
        <v>22.0</v>
      </c>
      <c r="H10" s="8">
        <v>27.0</v>
      </c>
      <c r="I10" s="8">
        <v>61.0</v>
      </c>
      <c r="J10" s="8">
        <v>129.0</v>
      </c>
      <c r="K10" s="8">
        <v>0.0</v>
      </c>
      <c r="L10" s="8">
        <v>0.0</v>
      </c>
      <c r="M10" s="8">
        <v>1.0</v>
      </c>
      <c r="N10" s="8">
        <v>0.0</v>
      </c>
      <c r="O10" s="8">
        <v>1.0</v>
      </c>
      <c r="P10" s="8">
        <v>2.0</v>
      </c>
      <c r="Q10" s="8">
        <v>0.0</v>
      </c>
      <c r="R10" s="8">
        <v>0.0</v>
      </c>
      <c r="S10" s="8">
        <v>0.0</v>
      </c>
      <c r="T10" s="8">
        <v>0.0</v>
      </c>
      <c r="U10" s="8">
        <v>1.0</v>
      </c>
      <c r="V10" s="8">
        <v>1.0</v>
      </c>
      <c r="W10" s="8">
        <v>0.0</v>
      </c>
      <c r="X10" s="8">
        <v>0.0</v>
      </c>
      <c r="Y10" s="8" t="s">
        <v>103</v>
      </c>
    </row>
    <row r="11">
      <c r="A11" s="87">
        <v>42893.0</v>
      </c>
      <c r="B11" s="8" t="s">
        <v>986</v>
      </c>
      <c r="C11" s="8" t="s">
        <v>982</v>
      </c>
      <c r="D11" s="8">
        <v>71.0</v>
      </c>
      <c r="E11" s="8" t="s">
        <v>23</v>
      </c>
      <c r="F11" s="8">
        <v>43.0</v>
      </c>
      <c r="G11" s="8">
        <v>47.0</v>
      </c>
      <c r="H11" s="8">
        <v>63.0</v>
      </c>
      <c r="I11" s="8">
        <v>72.0</v>
      </c>
      <c r="J11" s="8">
        <v>225.0</v>
      </c>
      <c r="K11" s="8">
        <v>0.0</v>
      </c>
      <c r="L11" s="8">
        <v>0.0</v>
      </c>
      <c r="M11" s="8">
        <v>2.0</v>
      </c>
      <c r="N11" s="8">
        <v>0.0</v>
      </c>
      <c r="O11" s="8">
        <v>2.0</v>
      </c>
      <c r="P11" s="8">
        <v>4.0</v>
      </c>
      <c r="Q11" s="8">
        <v>1.0</v>
      </c>
      <c r="R11" s="8">
        <v>1.0</v>
      </c>
      <c r="S11" s="8">
        <v>0.0</v>
      </c>
      <c r="T11" s="8">
        <v>0.0</v>
      </c>
      <c r="U11" s="8">
        <v>1.0</v>
      </c>
      <c r="V11" s="8">
        <v>1.0</v>
      </c>
      <c r="W11" s="8">
        <v>0.0</v>
      </c>
      <c r="X11" s="8">
        <v>0.0</v>
      </c>
      <c r="Y11" s="8" t="s">
        <v>103</v>
      </c>
    </row>
    <row r="12">
      <c r="A12" s="87">
        <v>43259.0</v>
      </c>
      <c r="B12" s="8" t="s">
        <v>987</v>
      </c>
      <c r="C12" s="8" t="s">
        <v>975</v>
      </c>
      <c r="D12" s="8">
        <v>75.0</v>
      </c>
      <c r="E12" s="8" t="s">
        <v>23</v>
      </c>
      <c r="F12" s="8" t="s">
        <v>979</v>
      </c>
      <c r="G12" s="8" t="s">
        <v>979</v>
      </c>
      <c r="H12" s="8">
        <v>70.0</v>
      </c>
      <c r="I12" s="8">
        <v>86.0</v>
      </c>
      <c r="J12" s="8">
        <v>156.0</v>
      </c>
      <c r="K12" s="8" t="s">
        <v>979</v>
      </c>
      <c r="L12" s="8" t="s">
        <v>979</v>
      </c>
      <c r="M12" s="8">
        <v>1.0</v>
      </c>
      <c r="N12" s="8">
        <v>5.0</v>
      </c>
      <c r="O12" s="8">
        <v>6.0</v>
      </c>
      <c r="P12" s="8">
        <v>8.0</v>
      </c>
      <c r="Q12" s="8">
        <v>1.0</v>
      </c>
      <c r="R12" s="8">
        <v>0.0</v>
      </c>
      <c r="S12" s="8">
        <v>2.0</v>
      </c>
      <c r="T12" s="8">
        <v>2.0</v>
      </c>
      <c r="U12" s="8">
        <v>3.0</v>
      </c>
      <c r="V12" s="8">
        <v>0.0</v>
      </c>
      <c r="W12" s="8">
        <v>0.0</v>
      </c>
      <c r="X12" s="8">
        <v>0.0</v>
      </c>
      <c r="Y12" s="8" t="s">
        <v>103</v>
      </c>
      <c r="AA12" s="8" t="s">
        <v>988</v>
      </c>
    </row>
    <row r="13">
      <c r="A13" s="87">
        <v>42895.0</v>
      </c>
      <c r="B13" s="8" t="s">
        <v>989</v>
      </c>
      <c r="C13" s="8" t="s">
        <v>982</v>
      </c>
      <c r="D13" s="8">
        <v>71.0</v>
      </c>
      <c r="E13" s="8" t="s">
        <v>23</v>
      </c>
      <c r="F13" s="8">
        <v>104.0</v>
      </c>
      <c r="G13" s="8">
        <v>111.0</v>
      </c>
      <c r="H13" s="8">
        <v>89.0</v>
      </c>
      <c r="I13" s="8">
        <v>116.0</v>
      </c>
      <c r="J13" s="8">
        <v>420.0</v>
      </c>
      <c r="K13" s="8">
        <v>1.0</v>
      </c>
      <c r="L13" s="8">
        <v>2.0</v>
      </c>
      <c r="M13" s="8">
        <v>0.0</v>
      </c>
      <c r="N13" s="8">
        <v>0.0</v>
      </c>
      <c r="O13" s="8">
        <v>3.0</v>
      </c>
      <c r="P13" s="8">
        <v>6.0</v>
      </c>
      <c r="Q13" s="8">
        <v>2.0</v>
      </c>
      <c r="R13" s="8">
        <v>2.0</v>
      </c>
      <c r="S13" s="8">
        <v>0.0</v>
      </c>
      <c r="T13" s="8">
        <v>0.0</v>
      </c>
      <c r="U13" s="8">
        <v>1.0</v>
      </c>
      <c r="V13" s="8">
        <v>1.0</v>
      </c>
      <c r="W13" s="8">
        <v>0.0</v>
      </c>
      <c r="X13" s="8">
        <v>0.0</v>
      </c>
      <c r="Y13" s="8" t="s">
        <v>103</v>
      </c>
    </row>
    <row r="14">
      <c r="A14" s="87">
        <v>43261.0</v>
      </c>
      <c r="B14" s="8" t="s">
        <v>446</v>
      </c>
      <c r="C14" s="8" t="s">
        <v>975</v>
      </c>
      <c r="D14" s="8">
        <v>70.0</v>
      </c>
      <c r="E14" s="8" t="s">
        <v>23</v>
      </c>
      <c r="F14" s="8">
        <v>39.0</v>
      </c>
      <c r="G14" s="8">
        <v>135.0</v>
      </c>
      <c r="H14" s="8">
        <v>40.0</v>
      </c>
      <c r="I14" s="8">
        <v>24.0</v>
      </c>
      <c r="J14" s="8">
        <v>238.0</v>
      </c>
      <c r="K14" s="8">
        <v>3.0</v>
      </c>
      <c r="L14" s="8">
        <v>0.0</v>
      </c>
      <c r="M14" s="8">
        <v>0.0</v>
      </c>
      <c r="N14" s="8">
        <v>3.0</v>
      </c>
      <c r="O14" s="8">
        <v>6.0</v>
      </c>
      <c r="P14" s="8">
        <v>6.0</v>
      </c>
      <c r="Q14" s="8">
        <v>2.0</v>
      </c>
      <c r="R14" s="8">
        <v>0.0</v>
      </c>
      <c r="S14" s="8">
        <v>1.0</v>
      </c>
      <c r="T14" s="8">
        <v>0.0</v>
      </c>
      <c r="U14" s="8">
        <v>3.0</v>
      </c>
      <c r="V14" s="8">
        <v>0.0</v>
      </c>
      <c r="W14" s="8">
        <v>1.0</v>
      </c>
      <c r="X14" s="8">
        <v>0.0</v>
      </c>
      <c r="Y14" s="8" t="s">
        <v>103</v>
      </c>
    </row>
    <row r="15">
      <c r="A15" s="87">
        <v>42897.0</v>
      </c>
      <c r="B15" s="8" t="s">
        <v>990</v>
      </c>
      <c r="C15" s="8" t="s">
        <v>982</v>
      </c>
      <c r="D15" s="8">
        <v>74.0</v>
      </c>
      <c r="E15" s="8" t="s">
        <v>23</v>
      </c>
      <c r="F15" s="8">
        <v>50.0</v>
      </c>
      <c r="G15" s="8">
        <v>37.0</v>
      </c>
      <c r="H15" s="8">
        <v>66.0</v>
      </c>
      <c r="I15" s="8">
        <v>48.0</v>
      </c>
      <c r="J15" s="8">
        <v>201.0</v>
      </c>
      <c r="K15" s="8">
        <v>0.0</v>
      </c>
      <c r="L15" s="8">
        <v>0.0</v>
      </c>
      <c r="M15" s="8">
        <v>0.0</v>
      </c>
      <c r="N15" s="8">
        <v>0.0</v>
      </c>
      <c r="O15" s="8">
        <v>0.0</v>
      </c>
      <c r="P15" s="8">
        <v>4.0</v>
      </c>
      <c r="Q15" s="8">
        <v>0.0</v>
      </c>
      <c r="R15" s="8">
        <v>2.0</v>
      </c>
      <c r="S15" s="8">
        <v>0.0</v>
      </c>
      <c r="T15" s="8">
        <v>0.0</v>
      </c>
      <c r="U15" s="8">
        <v>0.0</v>
      </c>
      <c r="V15" s="8">
        <v>2.0</v>
      </c>
      <c r="W15" s="8">
        <v>0.0</v>
      </c>
      <c r="X15" s="8">
        <v>0.0</v>
      </c>
    </row>
    <row r="16">
      <c r="A16" s="87">
        <v>42899.0</v>
      </c>
      <c r="B16" s="8" t="s">
        <v>991</v>
      </c>
      <c r="C16" s="8" t="s">
        <v>982</v>
      </c>
      <c r="D16" s="8">
        <v>80.0</v>
      </c>
      <c r="E16" s="8" t="s">
        <v>992</v>
      </c>
      <c r="F16" s="8">
        <v>43.0</v>
      </c>
      <c r="G16" s="8">
        <v>47.0</v>
      </c>
      <c r="H16" s="8">
        <v>38.0</v>
      </c>
      <c r="I16" s="8">
        <v>66.0</v>
      </c>
      <c r="J16" s="8">
        <v>194.0</v>
      </c>
      <c r="K16" s="8">
        <v>0.0</v>
      </c>
      <c r="L16" s="8">
        <v>0.0</v>
      </c>
      <c r="M16" s="8">
        <v>1.0</v>
      </c>
      <c r="N16" s="8">
        <v>0.0</v>
      </c>
      <c r="O16" s="8">
        <v>1.0</v>
      </c>
      <c r="P16" s="8">
        <v>3.0</v>
      </c>
      <c r="Q16" s="8">
        <v>1.0</v>
      </c>
      <c r="R16" s="8">
        <v>0.0</v>
      </c>
      <c r="S16" s="8">
        <v>0.0</v>
      </c>
      <c r="T16" s="8">
        <v>0.0</v>
      </c>
      <c r="U16" s="8">
        <v>0.0</v>
      </c>
      <c r="V16" s="8">
        <v>2.0</v>
      </c>
      <c r="W16" s="8">
        <v>0.0</v>
      </c>
      <c r="X16" s="8">
        <v>0.0</v>
      </c>
      <c r="Y16" s="8" t="s">
        <v>993</v>
      </c>
    </row>
    <row r="17">
      <c r="A17" s="87">
        <v>42900.0</v>
      </c>
      <c r="B17" s="8" t="s">
        <v>994</v>
      </c>
      <c r="C17" s="8" t="s">
        <v>982</v>
      </c>
      <c r="D17" s="8">
        <v>73.0</v>
      </c>
      <c r="F17" s="8">
        <v>50.0</v>
      </c>
      <c r="G17" s="8">
        <v>49.0</v>
      </c>
      <c r="H17" s="8">
        <v>46.0</v>
      </c>
      <c r="I17" s="8">
        <v>57.0</v>
      </c>
      <c r="K17" s="8">
        <v>1.0</v>
      </c>
      <c r="L17" s="8">
        <v>0.0</v>
      </c>
      <c r="M17" s="8">
        <v>1.0</v>
      </c>
      <c r="N17" s="8">
        <v>1.0</v>
      </c>
      <c r="O17" s="8">
        <v>3.0</v>
      </c>
      <c r="P17" s="8">
        <v>6.0</v>
      </c>
      <c r="Q17" s="8">
        <v>1.0</v>
      </c>
      <c r="R17" s="8">
        <v>1.0</v>
      </c>
      <c r="S17" s="8">
        <v>0.0</v>
      </c>
      <c r="T17" s="8">
        <v>1.0</v>
      </c>
      <c r="U17" s="8">
        <v>0.0</v>
      </c>
      <c r="V17" s="8">
        <v>3.0</v>
      </c>
      <c r="W17" s="8">
        <v>0.0</v>
      </c>
      <c r="X17" s="8">
        <v>0.0</v>
      </c>
      <c r="Y17" s="8" t="s">
        <v>103</v>
      </c>
    </row>
    <row r="18">
      <c r="A18" s="87">
        <v>43267.0</v>
      </c>
      <c r="B18" s="8" t="s">
        <v>995</v>
      </c>
      <c r="C18" s="8" t="s">
        <v>975</v>
      </c>
      <c r="D18" s="8">
        <v>81.0</v>
      </c>
      <c r="E18" s="8" t="s">
        <v>23</v>
      </c>
      <c r="F18" s="8">
        <v>47.0</v>
      </c>
      <c r="G18" s="8">
        <v>89.0</v>
      </c>
      <c r="H18" s="8">
        <v>84.0</v>
      </c>
      <c r="I18" s="8">
        <v>26.0</v>
      </c>
      <c r="J18">
        <f t="shared" ref="J18:J19" si="1">F18+G18+H18+I18</f>
        <v>246</v>
      </c>
      <c r="K18" s="8">
        <v>0.0</v>
      </c>
      <c r="L18" s="8">
        <v>4.0</v>
      </c>
      <c r="M18" s="8">
        <v>0.0</v>
      </c>
      <c r="N18" s="8">
        <v>0.0</v>
      </c>
      <c r="O18" s="8">
        <v>4.0</v>
      </c>
      <c r="P18" s="8">
        <v>5.0</v>
      </c>
      <c r="Q18" s="8">
        <v>0.0</v>
      </c>
      <c r="R18" s="8">
        <v>1.0</v>
      </c>
      <c r="S18" s="8">
        <v>4.0</v>
      </c>
      <c r="T18" s="8">
        <v>0.0</v>
      </c>
      <c r="U18" s="8">
        <v>0.0</v>
      </c>
      <c r="V18" s="8">
        <v>0.0</v>
      </c>
      <c r="W18" s="8">
        <v>0.0</v>
      </c>
      <c r="X18" s="8">
        <v>0.0</v>
      </c>
      <c r="Y18" s="8" t="s">
        <v>996</v>
      </c>
    </row>
    <row r="19">
      <c r="A19" s="87">
        <v>42903.0</v>
      </c>
      <c r="B19" s="8" t="s">
        <v>997</v>
      </c>
      <c r="C19" s="8" t="s">
        <v>975</v>
      </c>
      <c r="D19" s="8">
        <v>89.0</v>
      </c>
      <c r="E19" s="8" t="s">
        <v>23</v>
      </c>
      <c r="F19" s="8">
        <v>28.0</v>
      </c>
      <c r="G19" s="8">
        <v>103.0</v>
      </c>
      <c r="H19" s="8">
        <v>51.0</v>
      </c>
      <c r="I19" s="8">
        <v>5.0</v>
      </c>
      <c r="J19">
        <f t="shared" si="1"/>
        <v>187</v>
      </c>
      <c r="K19" s="8">
        <v>2.0</v>
      </c>
      <c r="L19" s="8">
        <v>0.0</v>
      </c>
      <c r="M19" s="8">
        <v>5.0</v>
      </c>
      <c r="N19" s="8">
        <v>0.0</v>
      </c>
      <c r="O19" s="8">
        <v>7.0</v>
      </c>
      <c r="P19" s="8">
        <v>9.0</v>
      </c>
      <c r="Q19" s="8">
        <v>1.0</v>
      </c>
      <c r="R19" s="8">
        <v>2.0</v>
      </c>
      <c r="S19" s="8">
        <v>6.0</v>
      </c>
      <c r="T19" s="8">
        <v>0.0</v>
      </c>
      <c r="U19" s="8">
        <v>0.0</v>
      </c>
      <c r="V19" s="8">
        <v>0.0</v>
      </c>
      <c r="W19" s="8">
        <v>0.0</v>
      </c>
      <c r="X19" s="8">
        <v>0.0</v>
      </c>
      <c r="Y19" s="8" t="s">
        <v>103</v>
      </c>
    </row>
    <row r="20">
      <c r="A20" s="87">
        <v>42904.0</v>
      </c>
      <c r="B20" s="8" t="s">
        <v>998</v>
      </c>
      <c r="C20" s="8" t="s">
        <v>982</v>
      </c>
      <c r="D20" s="8">
        <v>93.0</v>
      </c>
      <c r="E20" s="8" t="s">
        <v>999</v>
      </c>
      <c r="F20" s="8">
        <v>41.0</v>
      </c>
      <c r="G20" s="8">
        <v>34.0</v>
      </c>
      <c r="H20" s="8" t="s">
        <v>1000</v>
      </c>
      <c r="I20" s="8">
        <v>23.0</v>
      </c>
      <c r="J20" s="8">
        <v>115.0</v>
      </c>
      <c r="K20" s="8">
        <v>0.0</v>
      </c>
      <c r="L20" s="8">
        <v>1.0</v>
      </c>
      <c r="M20" s="8">
        <v>0.0</v>
      </c>
      <c r="N20" s="8">
        <v>1.0</v>
      </c>
      <c r="O20" s="8">
        <v>2.0</v>
      </c>
      <c r="P20" s="8">
        <v>3.0</v>
      </c>
      <c r="Q20" s="8">
        <v>1.0</v>
      </c>
      <c r="R20" s="8">
        <v>1.0</v>
      </c>
      <c r="S20" s="8">
        <v>1.0</v>
      </c>
      <c r="T20" s="8">
        <v>0.0</v>
      </c>
      <c r="U20" s="8">
        <v>0.0</v>
      </c>
      <c r="V20" s="8">
        <v>0.0</v>
      </c>
      <c r="W20" s="8">
        <v>0.0</v>
      </c>
      <c r="X20" s="8">
        <v>0.0</v>
      </c>
    </row>
    <row r="21">
      <c r="A21" s="87">
        <v>42906.0</v>
      </c>
      <c r="B21" s="8" t="s">
        <v>1001</v>
      </c>
      <c r="C21" s="8" t="s">
        <v>982</v>
      </c>
      <c r="D21" s="8">
        <v>86.0</v>
      </c>
      <c r="E21" s="8" t="s">
        <v>278</v>
      </c>
      <c r="F21" s="8">
        <v>49.0</v>
      </c>
      <c r="G21" s="8">
        <v>51.0</v>
      </c>
      <c r="H21" s="8">
        <v>37.0</v>
      </c>
      <c r="I21" s="8">
        <v>64.0</v>
      </c>
      <c r="J21" s="8">
        <v>201.0</v>
      </c>
      <c r="K21" s="8">
        <v>0.0</v>
      </c>
      <c r="L21" s="8">
        <v>0.0</v>
      </c>
      <c r="M21" s="8">
        <v>2.0</v>
      </c>
      <c r="N21" s="8">
        <v>0.0</v>
      </c>
      <c r="O21" s="8">
        <v>2.0</v>
      </c>
      <c r="P21" s="8">
        <v>4.0</v>
      </c>
      <c r="Q21" s="8">
        <v>2.0</v>
      </c>
      <c r="R21" s="8">
        <v>1.0</v>
      </c>
      <c r="S21" s="8">
        <v>0.0</v>
      </c>
      <c r="T21" s="8">
        <v>0.0</v>
      </c>
      <c r="U21" s="8">
        <v>0.0</v>
      </c>
      <c r="V21" s="8">
        <v>1.0</v>
      </c>
      <c r="W21" s="8">
        <v>0.0</v>
      </c>
      <c r="X21" s="8">
        <v>0.0</v>
      </c>
      <c r="Y21" s="8" t="s">
        <v>103</v>
      </c>
    </row>
    <row r="22">
      <c r="A22" s="87">
        <v>42907.0</v>
      </c>
      <c r="B22" s="8" t="s">
        <v>994</v>
      </c>
      <c r="C22" s="8" t="s">
        <v>1002</v>
      </c>
      <c r="D22" s="8">
        <v>75.0</v>
      </c>
      <c r="E22" s="8" t="s">
        <v>23</v>
      </c>
      <c r="F22" s="8">
        <v>43.0</v>
      </c>
      <c r="G22" s="8">
        <v>61.0</v>
      </c>
      <c r="H22" s="8">
        <v>44.0</v>
      </c>
      <c r="I22" s="8">
        <v>58.0</v>
      </c>
      <c r="J22" s="8">
        <v>206.0</v>
      </c>
      <c r="K22" s="8">
        <v>1.0</v>
      </c>
      <c r="L22" s="8">
        <v>2.0</v>
      </c>
      <c r="M22" s="8">
        <v>0.0</v>
      </c>
      <c r="N22" s="8">
        <v>1.0</v>
      </c>
      <c r="O22" s="8">
        <v>4.0</v>
      </c>
      <c r="P22" s="8">
        <v>6.0</v>
      </c>
      <c r="Q22" s="8">
        <v>2.0</v>
      </c>
      <c r="R22" s="8">
        <v>0.0</v>
      </c>
      <c r="S22" s="8">
        <v>2.0</v>
      </c>
      <c r="T22" s="8">
        <v>2.0</v>
      </c>
      <c r="U22" s="8">
        <v>0.0</v>
      </c>
      <c r="V22" s="8">
        <v>0.0</v>
      </c>
      <c r="W22" s="8">
        <v>0.0</v>
      </c>
      <c r="X22" s="8">
        <v>0.0</v>
      </c>
      <c r="Y22" s="8" t="s">
        <v>103</v>
      </c>
    </row>
    <row r="23">
      <c r="A23" s="87">
        <v>42908.0</v>
      </c>
      <c r="B23" s="8" t="s">
        <v>1003</v>
      </c>
      <c r="C23" s="8" t="s">
        <v>982</v>
      </c>
      <c r="D23" s="8">
        <v>76.0</v>
      </c>
      <c r="E23" s="8" t="s">
        <v>23</v>
      </c>
      <c r="F23" s="8">
        <v>59.0</v>
      </c>
      <c r="G23" s="8">
        <v>44.0</v>
      </c>
      <c r="H23" s="8">
        <v>50.0</v>
      </c>
      <c r="I23" s="8">
        <v>56.0</v>
      </c>
      <c r="J23" s="8">
        <v>209.0</v>
      </c>
      <c r="K23" s="8">
        <v>2.0</v>
      </c>
      <c r="L23" s="8">
        <v>0.0</v>
      </c>
      <c r="M23" s="8">
        <v>1.0</v>
      </c>
      <c r="N23" s="8">
        <v>0.0</v>
      </c>
      <c r="O23" s="8">
        <v>3.0</v>
      </c>
      <c r="P23" s="8">
        <v>5.0</v>
      </c>
      <c r="Q23" s="8">
        <v>1.0</v>
      </c>
      <c r="R23" s="8">
        <v>1.0</v>
      </c>
      <c r="S23" s="8">
        <v>2.0</v>
      </c>
      <c r="T23" s="8">
        <v>0.0</v>
      </c>
      <c r="U23" s="8">
        <v>0.0</v>
      </c>
      <c r="V23" s="8">
        <v>1.0</v>
      </c>
      <c r="W23" s="8">
        <v>0.0</v>
      </c>
      <c r="X23" s="8">
        <v>0.0</v>
      </c>
      <c r="Y23" s="8" t="s">
        <v>103</v>
      </c>
    </row>
    <row r="24">
      <c r="A24" s="87">
        <v>42909.0</v>
      </c>
      <c r="B24" s="8" t="s">
        <v>1004</v>
      </c>
      <c r="C24" s="8" t="s">
        <v>982</v>
      </c>
      <c r="D24" s="8">
        <v>67.0</v>
      </c>
      <c r="E24" s="8" t="s">
        <v>278</v>
      </c>
      <c r="F24" s="8">
        <v>23.0</v>
      </c>
      <c r="G24" s="8">
        <v>64.0</v>
      </c>
      <c r="H24" s="8">
        <v>37.0</v>
      </c>
      <c r="I24" s="8">
        <v>53.0</v>
      </c>
      <c r="J24" s="8">
        <v>177.0</v>
      </c>
      <c r="K24" s="8">
        <v>0.0</v>
      </c>
      <c r="L24" s="8">
        <v>0.0</v>
      </c>
      <c r="M24" s="8">
        <v>2.0</v>
      </c>
      <c r="N24" s="8">
        <v>0.0</v>
      </c>
      <c r="O24" s="8">
        <v>2.0</v>
      </c>
      <c r="P24" s="8">
        <v>4.0</v>
      </c>
      <c r="Q24" s="8">
        <v>2.0</v>
      </c>
      <c r="R24" s="8">
        <v>0.0</v>
      </c>
      <c r="S24" s="8">
        <v>0.0</v>
      </c>
      <c r="T24" s="8">
        <v>0.0</v>
      </c>
      <c r="U24" s="8">
        <v>0.0</v>
      </c>
      <c r="V24" s="8">
        <v>2.0</v>
      </c>
      <c r="W24" s="8">
        <v>0.0</v>
      </c>
      <c r="X24" s="8">
        <v>0.0</v>
      </c>
      <c r="Y24" s="8" t="s">
        <v>103</v>
      </c>
    </row>
    <row r="25">
      <c r="A25" s="87"/>
      <c r="B25" s="8" t="s">
        <v>446</v>
      </c>
      <c r="C25" s="8" t="s">
        <v>1002</v>
      </c>
      <c r="D25" s="8">
        <v>67.0</v>
      </c>
      <c r="E25" s="8" t="s">
        <v>1005</v>
      </c>
      <c r="F25" s="8">
        <v>25.0</v>
      </c>
      <c r="G25" s="8">
        <v>68.0</v>
      </c>
      <c r="H25" s="8">
        <v>29.0</v>
      </c>
      <c r="I25" s="8">
        <v>34.0</v>
      </c>
      <c r="J25" s="8">
        <v>156.0</v>
      </c>
      <c r="K25" s="8">
        <v>1.0</v>
      </c>
      <c r="L25" s="8">
        <v>0.0</v>
      </c>
      <c r="M25" s="8">
        <v>0.0</v>
      </c>
      <c r="N25" s="8">
        <v>0.0</v>
      </c>
      <c r="O25" s="8">
        <v>1.0</v>
      </c>
      <c r="P25" s="8">
        <v>3.0</v>
      </c>
      <c r="Q25" s="8">
        <v>0.0</v>
      </c>
      <c r="R25" s="8">
        <v>1.0</v>
      </c>
      <c r="S25" s="8">
        <v>0.0</v>
      </c>
      <c r="T25" s="8">
        <v>0.0</v>
      </c>
      <c r="U25" s="8">
        <v>0.0</v>
      </c>
      <c r="V25" s="8">
        <v>2.0</v>
      </c>
      <c r="W25" s="8">
        <v>0.0</v>
      </c>
      <c r="X25" s="8">
        <v>0.0</v>
      </c>
    </row>
    <row r="26">
      <c r="A26" s="87">
        <v>42910.0</v>
      </c>
      <c r="B26" s="8" t="s">
        <v>1006</v>
      </c>
      <c r="C26" s="8" t="s">
        <v>594</v>
      </c>
      <c r="D26" s="8">
        <v>73.0</v>
      </c>
      <c r="E26" s="8" t="s">
        <v>560</v>
      </c>
      <c r="F26" s="8">
        <v>17.0</v>
      </c>
      <c r="G26" s="8">
        <v>38.0</v>
      </c>
      <c r="H26" s="8">
        <v>42.0</v>
      </c>
      <c r="I26" s="8">
        <v>27.0</v>
      </c>
      <c r="J26" s="8">
        <v>124.0</v>
      </c>
      <c r="K26" s="8">
        <v>0.0</v>
      </c>
      <c r="L26" s="8">
        <v>0.0</v>
      </c>
      <c r="M26" s="8">
        <v>0.0</v>
      </c>
      <c r="N26" s="8">
        <v>0.0</v>
      </c>
      <c r="O26" s="8">
        <v>0.0</v>
      </c>
      <c r="P26" s="8">
        <v>5.0</v>
      </c>
      <c r="Q26" s="8">
        <v>1.0</v>
      </c>
      <c r="R26" s="8">
        <v>1.0</v>
      </c>
      <c r="S26" s="8">
        <v>0.0</v>
      </c>
      <c r="T26" s="8">
        <v>2.0</v>
      </c>
      <c r="U26" s="8">
        <v>0.0</v>
      </c>
      <c r="V26" s="8">
        <v>3.0</v>
      </c>
      <c r="W26" s="8">
        <v>0.0</v>
      </c>
      <c r="X26" s="8">
        <v>0.0</v>
      </c>
      <c r="Y26" s="98" t="s">
        <v>103</v>
      </c>
      <c r="Z26" s="8" t="s">
        <v>1007</v>
      </c>
    </row>
    <row r="27">
      <c r="A27" s="87"/>
      <c r="B27" s="8" t="s">
        <v>953</v>
      </c>
      <c r="C27" s="8" t="s">
        <v>982</v>
      </c>
      <c r="D27" s="8">
        <v>73.0</v>
      </c>
      <c r="E27" s="8" t="s">
        <v>1008</v>
      </c>
      <c r="F27" s="8">
        <v>20.0</v>
      </c>
      <c r="G27" s="8">
        <v>42.0</v>
      </c>
      <c r="H27" s="8">
        <v>39.0</v>
      </c>
      <c r="I27" s="8">
        <v>26.0</v>
      </c>
      <c r="J27" s="8">
        <v>127.0</v>
      </c>
      <c r="K27" s="8">
        <v>0.0</v>
      </c>
      <c r="L27" s="8">
        <v>0.0</v>
      </c>
      <c r="M27" s="8">
        <v>0.0</v>
      </c>
      <c r="N27" s="8">
        <v>0.0</v>
      </c>
      <c r="O27" s="8">
        <v>0.0</v>
      </c>
      <c r="P27" s="8">
        <v>4.0</v>
      </c>
      <c r="Q27" s="8">
        <v>0.0</v>
      </c>
      <c r="R27" s="8">
        <v>1.0</v>
      </c>
      <c r="S27" s="8">
        <v>0.0</v>
      </c>
      <c r="T27" s="8">
        <v>0.0</v>
      </c>
      <c r="U27" s="8">
        <v>0.0</v>
      </c>
      <c r="V27" s="8">
        <v>3.0</v>
      </c>
      <c r="W27" s="8">
        <v>0.0</v>
      </c>
      <c r="X27" s="8">
        <v>0.0</v>
      </c>
      <c r="Y27" s="8" t="s">
        <v>103</v>
      </c>
    </row>
    <row r="28">
      <c r="A28" s="87">
        <v>42911.0</v>
      </c>
      <c r="B28" s="8" t="s">
        <v>990</v>
      </c>
      <c r="C28" s="8" t="s">
        <v>594</v>
      </c>
      <c r="D28" s="8">
        <v>70.0</v>
      </c>
      <c r="E28" s="8" t="s">
        <v>1009</v>
      </c>
      <c r="F28" s="8">
        <v>65.0</v>
      </c>
      <c r="G28" s="8">
        <v>104.0</v>
      </c>
      <c r="H28" s="8">
        <v>84.0</v>
      </c>
      <c r="I28" s="8">
        <v>131.0</v>
      </c>
      <c r="J28" s="8">
        <v>384.0</v>
      </c>
      <c r="K28" s="8">
        <v>1.0</v>
      </c>
      <c r="L28" s="8">
        <v>1.0</v>
      </c>
      <c r="M28" s="8">
        <v>0.0</v>
      </c>
      <c r="N28" s="8">
        <v>1.0</v>
      </c>
      <c r="O28" s="8">
        <v>3.0</v>
      </c>
      <c r="P28" s="8">
        <v>17.0</v>
      </c>
      <c r="Q28" s="8">
        <v>4.0</v>
      </c>
      <c r="R28" s="8">
        <v>3.0</v>
      </c>
      <c r="S28" s="8">
        <v>3.0</v>
      </c>
      <c r="T28" s="8">
        <v>3.0</v>
      </c>
      <c r="U28" s="8">
        <v>0.0</v>
      </c>
      <c r="V28" s="8">
        <v>5.0</v>
      </c>
      <c r="W28" s="8">
        <v>0.0</v>
      </c>
      <c r="X28" s="8">
        <v>0.0</v>
      </c>
      <c r="Y28" s="8" t="s">
        <v>1010</v>
      </c>
      <c r="Z28" s="8" t="s">
        <v>1011</v>
      </c>
    </row>
    <row r="29">
      <c r="A29" s="87">
        <v>42912.0</v>
      </c>
      <c r="B29" s="8" t="s">
        <v>1012</v>
      </c>
      <c r="C29" s="8" t="s">
        <v>1013</v>
      </c>
      <c r="D29" s="8">
        <v>79.0</v>
      </c>
      <c r="E29" s="8" t="s">
        <v>28</v>
      </c>
      <c r="F29" s="8">
        <v>76.0</v>
      </c>
      <c r="G29" s="8">
        <v>34.0</v>
      </c>
      <c r="H29" s="8" t="s">
        <v>979</v>
      </c>
      <c r="I29" s="8" t="s">
        <v>979</v>
      </c>
      <c r="J29" s="8">
        <v>110.0</v>
      </c>
      <c r="K29" s="8">
        <v>1.0</v>
      </c>
      <c r="L29" s="8">
        <v>0.0</v>
      </c>
      <c r="O29" s="8">
        <v>1.0</v>
      </c>
      <c r="P29" s="8">
        <v>1.0</v>
      </c>
      <c r="Q29" s="8">
        <v>1.0</v>
      </c>
      <c r="R29" s="8">
        <v>0.0</v>
      </c>
      <c r="S29" s="8">
        <v>1.0</v>
      </c>
      <c r="T29" s="8">
        <v>0.0</v>
      </c>
      <c r="U29" s="8">
        <v>0.0</v>
      </c>
      <c r="V29" s="8">
        <v>0.0</v>
      </c>
      <c r="W29" s="8">
        <v>0.0</v>
      </c>
      <c r="X29" s="8">
        <v>0.0</v>
      </c>
      <c r="Y29" s="8" t="s">
        <v>103</v>
      </c>
      <c r="Z29" s="8" t="s">
        <v>1014</v>
      </c>
    </row>
    <row r="30">
      <c r="A30" s="87"/>
      <c r="B30" s="8" t="s">
        <v>44</v>
      </c>
      <c r="C30" s="8" t="s">
        <v>1015</v>
      </c>
      <c r="D30" s="8">
        <v>82.0</v>
      </c>
      <c r="E30" s="8" t="s">
        <v>28</v>
      </c>
      <c r="H30" s="8">
        <v>72.0</v>
      </c>
      <c r="I30" s="8">
        <v>97.0</v>
      </c>
      <c r="J30" s="8">
        <v>169.0</v>
      </c>
      <c r="M30" s="8">
        <v>1.0</v>
      </c>
      <c r="N30" s="8">
        <v>2.0</v>
      </c>
      <c r="O30" s="8">
        <v>3.0</v>
      </c>
      <c r="P30" s="8">
        <v>8.0</v>
      </c>
      <c r="Q30" s="8">
        <v>4.0</v>
      </c>
      <c r="R30" s="8">
        <v>2.0</v>
      </c>
      <c r="S30" s="8">
        <v>3.0</v>
      </c>
      <c r="T30" s="8">
        <v>0.0</v>
      </c>
      <c r="U30" s="8">
        <v>0.0</v>
      </c>
      <c r="V30" s="8">
        <v>2.0</v>
      </c>
      <c r="W30" s="8">
        <v>0.0</v>
      </c>
      <c r="X30" s="8">
        <v>0.0</v>
      </c>
      <c r="Z30" s="8" t="s">
        <v>1016</v>
      </c>
    </row>
    <row r="31">
      <c r="A31" s="87">
        <v>42913.0</v>
      </c>
      <c r="B31" s="8" t="s">
        <v>1017</v>
      </c>
      <c r="C31" s="8" t="s">
        <v>982</v>
      </c>
      <c r="D31" s="8">
        <v>67.0</v>
      </c>
      <c r="E31" s="8" t="s">
        <v>560</v>
      </c>
      <c r="F31" s="8">
        <v>23.0</v>
      </c>
      <c r="G31" s="8">
        <v>27.0</v>
      </c>
      <c r="H31" s="8">
        <v>31.0</v>
      </c>
      <c r="I31" s="8">
        <v>24.0</v>
      </c>
      <c r="J31" s="8">
        <v>106.0</v>
      </c>
      <c r="K31" s="8">
        <v>0.0</v>
      </c>
      <c r="L31" s="8">
        <v>0.0</v>
      </c>
      <c r="M31" s="8">
        <v>0.0</v>
      </c>
      <c r="N31" s="8">
        <v>0.0</v>
      </c>
      <c r="O31" s="8">
        <v>0.0</v>
      </c>
      <c r="P31" s="8">
        <v>5.0</v>
      </c>
      <c r="Q31" s="8">
        <v>0.0</v>
      </c>
      <c r="R31" s="8">
        <v>2.0</v>
      </c>
      <c r="S31" s="8">
        <v>0.0</v>
      </c>
      <c r="T31" s="8">
        <v>0.0</v>
      </c>
      <c r="U31" s="8">
        <v>0.0</v>
      </c>
      <c r="V31" s="8">
        <v>3.0</v>
      </c>
      <c r="W31" s="8">
        <v>0.0</v>
      </c>
      <c r="X31" s="8">
        <v>0.0</v>
      </c>
      <c r="Y31" s="8" t="s">
        <v>103</v>
      </c>
    </row>
    <row r="32">
      <c r="A32" s="89" t="s">
        <v>1018</v>
      </c>
      <c r="B32" s="8" t="s">
        <v>1019</v>
      </c>
      <c r="C32" s="8" t="s">
        <v>1020</v>
      </c>
      <c r="D32" s="8">
        <v>72.0</v>
      </c>
      <c r="E32" s="8" t="s">
        <v>985</v>
      </c>
      <c r="F32" s="8">
        <v>38.0</v>
      </c>
      <c r="G32" s="8">
        <v>49.0</v>
      </c>
      <c r="J32" s="8">
        <v>60.0</v>
      </c>
      <c r="K32" s="8">
        <v>0.0</v>
      </c>
      <c r="L32" s="8">
        <v>2.0</v>
      </c>
      <c r="M32" s="8">
        <v>0.0</v>
      </c>
      <c r="N32" s="8">
        <v>0.0</v>
      </c>
      <c r="O32" s="8">
        <v>2.0</v>
      </c>
      <c r="P32" s="8">
        <v>4.0</v>
      </c>
      <c r="Q32" s="8">
        <v>1.0</v>
      </c>
      <c r="R32" s="8">
        <v>0.0</v>
      </c>
      <c r="S32" s="8">
        <v>0.0</v>
      </c>
      <c r="T32" s="8">
        <v>0.0</v>
      </c>
      <c r="U32" s="8">
        <v>1.0</v>
      </c>
      <c r="V32" s="8">
        <v>2.0</v>
      </c>
      <c r="W32" s="8">
        <v>0.0</v>
      </c>
      <c r="X32" s="8">
        <v>0.0</v>
      </c>
      <c r="Y32" s="8" t="s">
        <v>103</v>
      </c>
    </row>
    <row r="33">
      <c r="A33" s="87"/>
      <c r="B33" s="8" t="s">
        <v>44</v>
      </c>
      <c r="C33" s="8" t="s">
        <v>594</v>
      </c>
      <c r="D33" s="8">
        <v>80.0</v>
      </c>
      <c r="E33" s="8" t="s">
        <v>395</v>
      </c>
      <c r="H33" s="8">
        <v>52.0</v>
      </c>
      <c r="I33" s="8">
        <v>55.0</v>
      </c>
      <c r="J33" s="8">
        <v>107.0</v>
      </c>
      <c r="M33" s="8">
        <v>0.0</v>
      </c>
      <c r="N33" s="8">
        <v>2.0</v>
      </c>
      <c r="O33" s="8">
        <v>2.0</v>
      </c>
      <c r="P33" s="8">
        <v>5.0</v>
      </c>
      <c r="Q33" s="8">
        <v>1.0</v>
      </c>
      <c r="R33" s="8">
        <v>1.0</v>
      </c>
      <c r="S33" s="8">
        <v>1.0</v>
      </c>
      <c r="T33" s="8">
        <v>0.0</v>
      </c>
      <c r="U33" s="8">
        <v>0.0</v>
      </c>
      <c r="V33" s="8">
        <v>1.0</v>
      </c>
      <c r="W33" s="8">
        <v>0.0</v>
      </c>
      <c r="X33" s="8">
        <v>0.0</v>
      </c>
      <c r="Z33" s="8" t="s">
        <v>1021</v>
      </c>
    </row>
    <row r="34">
      <c r="A34" s="87">
        <v>42915.0</v>
      </c>
      <c r="B34" s="8" t="s">
        <v>1022</v>
      </c>
      <c r="C34" s="8" t="s">
        <v>982</v>
      </c>
      <c r="D34" s="8">
        <v>88.0</v>
      </c>
      <c r="E34" s="8" t="s">
        <v>23</v>
      </c>
      <c r="F34" s="8">
        <v>82.0</v>
      </c>
      <c r="G34" s="8">
        <v>68.0</v>
      </c>
      <c r="H34" s="8">
        <v>75.0</v>
      </c>
      <c r="I34" s="8">
        <v>101.0</v>
      </c>
      <c r="J34" s="8">
        <v>326.0</v>
      </c>
      <c r="K34" s="8">
        <v>0.0</v>
      </c>
      <c r="L34" s="8">
        <v>2.0</v>
      </c>
      <c r="M34" s="8">
        <v>0.0</v>
      </c>
      <c r="N34" s="8">
        <v>2.0</v>
      </c>
      <c r="O34" s="8">
        <v>4.0</v>
      </c>
      <c r="P34" s="8">
        <v>9.0</v>
      </c>
      <c r="Q34" s="8">
        <v>4.0</v>
      </c>
      <c r="R34" s="8">
        <v>3.0</v>
      </c>
      <c r="S34" s="8">
        <v>0.0</v>
      </c>
      <c r="T34" s="8">
        <v>2.0</v>
      </c>
      <c r="U34" s="8">
        <v>0.0</v>
      </c>
      <c r="V34" s="8">
        <v>0.0</v>
      </c>
      <c r="W34" s="8">
        <v>0.0</v>
      </c>
      <c r="X34" s="8">
        <v>0.0</v>
      </c>
      <c r="Y34" s="8" t="s">
        <v>103</v>
      </c>
    </row>
    <row r="35">
      <c r="A35" s="87"/>
      <c r="B35" s="8" t="s">
        <v>446</v>
      </c>
      <c r="C35" s="8" t="s">
        <v>594</v>
      </c>
      <c r="D35" s="8">
        <v>88.0</v>
      </c>
      <c r="E35" s="8" t="s">
        <v>23</v>
      </c>
      <c r="F35" s="8">
        <v>94.0</v>
      </c>
      <c r="G35" s="8">
        <v>71.0</v>
      </c>
      <c r="H35" s="8">
        <v>72.0</v>
      </c>
      <c r="I35" s="8">
        <v>105.0</v>
      </c>
      <c r="J35" s="8">
        <v>342.0</v>
      </c>
      <c r="K35" s="8">
        <v>0.0</v>
      </c>
      <c r="L35" s="8">
        <v>1.0</v>
      </c>
      <c r="M35" s="8">
        <v>0.0</v>
      </c>
      <c r="N35" s="8">
        <v>5.0</v>
      </c>
      <c r="O35" s="8">
        <v>6.0</v>
      </c>
      <c r="P35" s="8">
        <v>14.0</v>
      </c>
      <c r="Q35" s="8">
        <v>4.0</v>
      </c>
      <c r="R35" s="8">
        <v>1.0</v>
      </c>
      <c r="S35" s="8">
        <v>5.0</v>
      </c>
      <c r="T35" s="8">
        <v>2.0</v>
      </c>
      <c r="U35" s="8">
        <v>0.0</v>
      </c>
      <c r="V35" s="8">
        <v>7.0</v>
      </c>
      <c r="W35" s="8">
        <v>0.0</v>
      </c>
      <c r="X35" s="8">
        <v>0.0</v>
      </c>
      <c r="Y35" s="8" t="s">
        <v>103</v>
      </c>
      <c r="Z35" s="8" t="s">
        <v>1023</v>
      </c>
    </row>
    <row r="36">
      <c r="A36" s="87">
        <v>42916.0</v>
      </c>
      <c r="B36" s="8" t="s">
        <v>989</v>
      </c>
      <c r="C36" s="8" t="s">
        <v>982</v>
      </c>
      <c r="D36" s="8">
        <v>70.0</v>
      </c>
      <c r="E36" s="8" t="s">
        <v>23</v>
      </c>
      <c r="F36" s="8">
        <v>58.0</v>
      </c>
      <c r="G36" s="8">
        <v>60.0</v>
      </c>
      <c r="H36" s="8">
        <v>49.0</v>
      </c>
      <c r="I36" s="8">
        <v>51.0</v>
      </c>
      <c r="J36" s="8">
        <v>218.0</v>
      </c>
      <c r="K36" s="8">
        <v>1.0</v>
      </c>
      <c r="L36" s="8">
        <v>3.0</v>
      </c>
      <c r="M36" s="8">
        <v>1.0</v>
      </c>
      <c r="N36" s="8">
        <v>2.0</v>
      </c>
      <c r="O36" s="8">
        <v>7.0</v>
      </c>
      <c r="P36" s="8">
        <v>12.0</v>
      </c>
      <c r="Q36" s="8">
        <v>3.0</v>
      </c>
      <c r="R36" s="8">
        <v>1.0</v>
      </c>
      <c r="S36" s="8">
        <v>1.0</v>
      </c>
      <c r="T36" s="8">
        <v>2.0</v>
      </c>
      <c r="U36" s="8">
        <v>2.0</v>
      </c>
      <c r="V36" s="8">
        <v>3.0</v>
      </c>
      <c r="W36" s="8">
        <v>0.0</v>
      </c>
      <c r="X36" s="8">
        <v>0.0</v>
      </c>
      <c r="Y36" s="8" t="s">
        <v>103</v>
      </c>
    </row>
    <row r="37">
      <c r="A37" s="87"/>
      <c r="B37" s="8" t="s">
        <v>446</v>
      </c>
      <c r="C37" s="8" t="s">
        <v>975</v>
      </c>
      <c r="D37" s="8">
        <v>93.0</v>
      </c>
      <c r="E37" s="8" t="s">
        <v>1024</v>
      </c>
      <c r="F37" s="8">
        <v>4.0</v>
      </c>
      <c r="G37" s="8">
        <v>90.0</v>
      </c>
      <c r="H37" s="8">
        <v>10.0</v>
      </c>
      <c r="I37" s="8">
        <v>39.0</v>
      </c>
      <c r="J37" s="8">
        <v>143.0</v>
      </c>
      <c r="K37" s="8">
        <v>0.0</v>
      </c>
      <c r="L37" s="8">
        <v>6.0</v>
      </c>
      <c r="M37" s="8">
        <v>0.0</v>
      </c>
      <c r="N37" s="8">
        <v>2.0</v>
      </c>
      <c r="O37" s="8">
        <v>8.0</v>
      </c>
      <c r="P37" s="8">
        <v>10.0</v>
      </c>
      <c r="Q37" s="8">
        <v>1.0</v>
      </c>
      <c r="R37" s="8">
        <v>0.0</v>
      </c>
      <c r="S37" s="8">
        <v>2.0</v>
      </c>
      <c r="T37" s="8">
        <v>0.0</v>
      </c>
      <c r="U37" s="8">
        <v>7.0</v>
      </c>
      <c r="V37" s="8">
        <v>0.0</v>
      </c>
      <c r="W37" s="8">
        <v>1.0</v>
      </c>
      <c r="X37" s="8">
        <v>0.0</v>
      </c>
      <c r="Y37" s="8" t="s">
        <v>103</v>
      </c>
    </row>
    <row r="38">
      <c r="A38" s="87">
        <v>42917.0</v>
      </c>
      <c r="B38" s="8" t="s">
        <v>997</v>
      </c>
      <c r="C38" s="8" t="s">
        <v>594</v>
      </c>
      <c r="D38" s="8">
        <v>100.0</v>
      </c>
      <c r="E38" s="8" t="s">
        <v>23</v>
      </c>
      <c r="F38" s="8">
        <v>77.0</v>
      </c>
      <c r="G38" s="8">
        <v>44.0</v>
      </c>
      <c r="H38" s="8">
        <v>50.0</v>
      </c>
      <c r="I38" s="8">
        <v>31.0</v>
      </c>
      <c r="J38" s="8">
        <v>202.0</v>
      </c>
      <c r="K38" s="8">
        <v>0.0</v>
      </c>
      <c r="L38" s="8">
        <v>2.0</v>
      </c>
      <c r="M38" s="8">
        <v>1.0</v>
      </c>
      <c r="N38" s="8">
        <v>0.0</v>
      </c>
      <c r="O38" s="8">
        <v>3.0</v>
      </c>
      <c r="P38" s="8">
        <v>18.0</v>
      </c>
      <c r="Q38" s="8">
        <v>10.0</v>
      </c>
      <c r="R38" s="8">
        <v>3.0</v>
      </c>
      <c r="S38" s="8">
        <v>4.0</v>
      </c>
      <c r="T38" s="8">
        <v>1.0</v>
      </c>
      <c r="U38" s="8">
        <v>0.0</v>
      </c>
      <c r="V38" s="8">
        <v>4.0</v>
      </c>
      <c r="W38" s="8">
        <v>0.0</v>
      </c>
      <c r="X38" s="8">
        <v>0.0</v>
      </c>
    </row>
    <row r="39">
      <c r="A39" s="87"/>
      <c r="B39" s="8" t="s">
        <v>446</v>
      </c>
      <c r="C39" s="8" t="s">
        <v>975</v>
      </c>
      <c r="D39" s="8">
        <v>100.0</v>
      </c>
      <c r="E39" s="8" t="s">
        <v>400</v>
      </c>
      <c r="F39" s="8">
        <v>23.0</v>
      </c>
      <c r="G39" s="8">
        <v>20.0</v>
      </c>
      <c r="H39" s="8" t="s">
        <v>1025</v>
      </c>
      <c r="I39" s="8">
        <v>14.0</v>
      </c>
      <c r="J39" s="8">
        <v>61.0</v>
      </c>
      <c r="K39" s="8">
        <v>3.0</v>
      </c>
      <c r="L39" s="8">
        <v>3.0</v>
      </c>
      <c r="M39" s="8">
        <v>0.0</v>
      </c>
      <c r="N39" s="8">
        <v>0.0</v>
      </c>
      <c r="O39" s="8">
        <v>6.0</v>
      </c>
      <c r="P39" s="8">
        <v>8.0</v>
      </c>
      <c r="Q39" s="8">
        <v>3.0</v>
      </c>
      <c r="R39" s="8">
        <v>0.0</v>
      </c>
      <c r="S39" s="8">
        <v>2.0</v>
      </c>
      <c r="T39" s="8">
        <v>0.0</v>
      </c>
      <c r="U39" s="8">
        <v>1.0</v>
      </c>
      <c r="V39" s="8">
        <v>0.0</v>
      </c>
      <c r="W39" s="8">
        <v>1.0</v>
      </c>
      <c r="X39" s="8">
        <v>0.0</v>
      </c>
      <c r="Y39" s="8" t="s">
        <v>103</v>
      </c>
    </row>
    <row r="40">
      <c r="A40" s="87">
        <v>42918.0</v>
      </c>
      <c r="B40" s="8" t="s">
        <v>1026</v>
      </c>
      <c r="C40" s="8" t="s">
        <v>982</v>
      </c>
      <c r="D40" s="8">
        <v>94.0</v>
      </c>
      <c r="E40" s="8" t="s">
        <v>1027</v>
      </c>
      <c r="F40" s="8">
        <v>25.0</v>
      </c>
      <c r="G40" s="8">
        <v>29.0</v>
      </c>
      <c r="H40" s="8">
        <v>23.0</v>
      </c>
      <c r="I40" s="8">
        <v>16.0</v>
      </c>
      <c r="J40" s="8">
        <v>93.0</v>
      </c>
      <c r="K40" s="8">
        <v>1.0</v>
      </c>
      <c r="L40" s="8">
        <v>2.0</v>
      </c>
      <c r="M40" s="8">
        <v>0.0</v>
      </c>
      <c r="N40" s="8">
        <v>0.0</v>
      </c>
      <c r="O40" s="8">
        <v>3.0</v>
      </c>
      <c r="P40" s="8">
        <v>9.0</v>
      </c>
      <c r="Q40" s="8">
        <v>3.0</v>
      </c>
      <c r="R40" s="8">
        <v>2.0</v>
      </c>
      <c r="S40" s="8">
        <v>0.0</v>
      </c>
      <c r="T40" s="8">
        <v>1.0</v>
      </c>
      <c r="U40" s="8">
        <v>0.0</v>
      </c>
      <c r="V40" s="8">
        <v>3.0</v>
      </c>
      <c r="W40" s="8">
        <v>0.0</v>
      </c>
      <c r="X40" s="8">
        <v>0.0</v>
      </c>
      <c r="Y40" s="8" t="s">
        <v>103</v>
      </c>
    </row>
    <row r="41">
      <c r="A41" s="87">
        <v>42919.0</v>
      </c>
      <c r="B41" s="8" t="s">
        <v>1028</v>
      </c>
      <c r="C41" s="8" t="s">
        <v>594</v>
      </c>
      <c r="D41" s="8">
        <v>89.0</v>
      </c>
      <c r="E41" s="8" t="s">
        <v>28</v>
      </c>
      <c r="F41" s="8">
        <v>73.0</v>
      </c>
      <c r="G41" s="8">
        <v>66.0</v>
      </c>
      <c r="H41" s="8">
        <v>37.0</v>
      </c>
      <c r="I41" s="8">
        <v>54.0</v>
      </c>
      <c r="J41" s="8">
        <v>230.0</v>
      </c>
      <c r="K41" s="8">
        <v>0.0</v>
      </c>
      <c r="L41" s="8">
        <v>1.0</v>
      </c>
      <c r="M41" s="8">
        <v>1.0</v>
      </c>
      <c r="N41" s="8">
        <v>1.0</v>
      </c>
      <c r="O41" s="8">
        <v>3.0</v>
      </c>
      <c r="P41" s="8">
        <v>7.0</v>
      </c>
      <c r="Q41" s="8">
        <v>2.0</v>
      </c>
      <c r="R41" s="8">
        <v>0.0</v>
      </c>
      <c r="S41" s="8">
        <v>3.0</v>
      </c>
      <c r="T41" s="8">
        <v>1.0</v>
      </c>
      <c r="U41" s="8">
        <v>0.0</v>
      </c>
      <c r="V41" s="8">
        <v>4.0</v>
      </c>
      <c r="W41" s="8">
        <v>0.0</v>
      </c>
      <c r="X41" s="8">
        <v>0.0</v>
      </c>
      <c r="Y41" s="8" t="s">
        <v>1029</v>
      </c>
    </row>
    <row r="42">
      <c r="A42" s="87">
        <v>42920.0</v>
      </c>
      <c r="B42" s="8" t="s">
        <v>1030</v>
      </c>
      <c r="C42" s="8" t="s">
        <v>982</v>
      </c>
      <c r="D42" s="8">
        <v>90.0</v>
      </c>
      <c r="E42" s="8" t="s">
        <v>1031</v>
      </c>
      <c r="F42" s="8">
        <v>31.0</v>
      </c>
      <c r="G42" s="8">
        <v>27.0</v>
      </c>
      <c r="H42" s="8">
        <v>29.0</v>
      </c>
      <c r="I42" s="8">
        <v>27.0</v>
      </c>
      <c r="J42" s="8">
        <v>114.0</v>
      </c>
      <c r="K42" s="8">
        <v>0.0</v>
      </c>
      <c r="L42" s="8">
        <v>1.0</v>
      </c>
      <c r="M42" s="8">
        <v>0.0</v>
      </c>
      <c r="N42" s="8">
        <v>0.0</v>
      </c>
      <c r="O42" s="8">
        <v>1.0</v>
      </c>
      <c r="P42" s="8">
        <v>4.0</v>
      </c>
      <c r="Q42" s="8">
        <v>1.0</v>
      </c>
      <c r="R42" s="8">
        <v>0.0</v>
      </c>
      <c r="S42" s="8">
        <v>0.0</v>
      </c>
      <c r="T42" s="8">
        <v>0.0</v>
      </c>
      <c r="U42" s="8">
        <v>1.0</v>
      </c>
      <c r="V42" s="8">
        <v>2.0</v>
      </c>
      <c r="W42" s="8">
        <v>0.0</v>
      </c>
      <c r="X42" s="8">
        <v>0.0</v>
      </c>
      <c r="Y42" s="8" t="s">
        <v>103</v>
      </c>
    </row>
    <row r="43">
      <c r="A43" s="87"/>
      <c r="B43" s="8" t="s">
        <v>44</v>
      </c>
      <c r="C43" s="8" t="s">
        <v>1002</v>
      </c>
      <c r="D43" s="8">
        <v>81.0</v>
      </c>
      <c r="E43" s="8" t="s">
        <v>1032</v>
      </c>
      <c r="H43" s="8">
        <v>28.0</v>
      </c>
      <c r="I43" s="8">
        <v>22.0</v>
      </c>
      <c r="J43" s="8">
        <v>50.0</v>
      </c>
      <c r="M43" s="8">
        <v>0.0</v>
      </c>
      <c r="N43" s="8">
        <v>0.0</v>
      </c>
      <c r="O43" s="8">
        <v>0.0</v>
      </c>
      <c r="P43" s="8">
        <v>1.0</v>
      </c>
      <c r="Q43" s="8">
        <v>0.0</v>
      </c>
      <c r="R43" s="8">
        <v>0.0</v>
      </c>
      <c r="S43" s="8">
        <v>0.0</v>
      </c>
      <c r="T43" s="8">
        <v>0.0</v>
      </c>
      <c r="U43" s="8">
        <v>0.0</v>
      </c>
      <c r="V43" s="8">
        <v>1.0</v>
      </c>
      <c r="W43" s="8">
        <v>0.0</v>
      </c>
      <c r="X43" s="8">
        <v>0.0</v>
      </c>
      <c r="Y43" s="8" t="s">
        <v>1033</v>
      </c>
    </row>
    <row r="44">
      <c r="A44" s="87">
        <v>42921.0</v>
      </c>
      <c r="B44" s="8" t="s">
        <v>1034</v>
      </c>
      <c r="C44" s="8" t="s">
        <v>594</v>
      </c>
      <c r="D44" s="8">
        <v>91.0</v>
      </c>
      <c r="E44" s="8" t="s">
        <v>1035</v>
      </c>
      <c r="F44" s="8">
        <v>55.0</v>
      </c>
      <c r="G44" s="8">
        <v>56.0</v>
      </c>
      <c r="H44" s="8" t="s">
        <v>1036</v>
      </c>
      <c r="J44" s="8">
        <v>148.0</v>
      </c>
      <c r="K44" s="8">
        <v>0.0</v>
      </c>
      <c r="L44" s="8">
        <v>3.0</v>
      </c>
      <c r="M44" s="8">
        <v>0.0</v>
      </c>
      <c r="O44" s="8">
        <v>3.0</v>
      </c>
      <c r="P44" s="8">
        <v>6.0</v>
      </c>
      <c r="Q44" s="8">
        <v>2.0</v>
      </c>
      <c r="R44" s="8">
        <v>0.0</v>
      </c>
      <c r="S44" s="8">
        <v>3.0</v>
      </c>
      <c r="T44" s="8">
        <v>1.0</v>
      </c>
      <c r="U44" s="8">
        <v>0.0</v>
      </c>
      <c r="V44" s="8">
        <v>2.0</v>
      </c>
      <c r="W44" s="8">
        <v>0.0</v>
      </c>
      <c r="X44" s="8">
        <v>0.0</v>
      </c>
      <c r="Y44" s="8" t="s">
        <v>1037</v>
      </c>
      <c r="AA44" s="8" t="s">
        <v>1038</v>
      </c>
    </row>
    <row r="45">
      <c r="A45" s="87"/>
      <c r="B45" s="8" t="s">
        <v>1039</v>
      </c>
      <c r="C45" s="8" t="s">
        <v>1002</v>
      </c>
    </row>
    <row r="46">
      <c r="A46" s="87">
        <v>42922.0</v>
      </c>
      <c r="B46" s="8" t="s">
        <v>1022</v>
      </c>
      <c r="C46" s="8" t="s">
        <v>594</v>
      </c>
      <c r="D46" s="8">
        <v>79.0</v>
      </c>
      <c r="E46" s="8" t="s">
        <v>1040</v>
      </c>
      <c r="F46" s="8">
        <v>129.0</v>
      </c>
      <c r="G46" s="8">
        <v>141.0</v>
      </c>
      <c r="H46" s="8">
        <v>105.0</v>
      </c>
      <c r="I46" s="8">
        <v>130.0</v>
      </c>
      <c r="J46" s="8">
        <v>505.0</v>
      </c>
      <c r="K46" s="8">
        <v>0.0</v>
      </c>
      <c r="L46" s="8">
        <v>0.0</v>
      </c>
      <c r="M46" s="8">
        <v>1.0</v>
      </c>
      <c r="N46" s="8">
        <v>1.0</v>
      </c>
      <c r="O46" s="8">
        <v>2.0</v>
      </c>
      <c r="P46" s="8">
        <v>16.0</v>
      </c>
      <c r="Q46" s="8">
        <v>4.0</v>
      </c>
      <c r="R46" s="8">
        <v>3.0</v>
      </c>
      <c r="S46" s="8">
        <v>3.0</v>
      </c>
      <c r="T46" s="8">
        <v>1.0</v>
      </c>
      <c r="U46" s="8">
        <v>0.0</v>
      </c>
      <c r="V46" s="8">
        <v>6.0</v>
      </c>
      <c r="W46" s="8">
        <v>0.0</v>
      </c>
      <c r="X46" s="8">
        <v>0.0</v>
      </c>
      <c r="AA46" s="8" t="s">
        <v>1041</v>
      </c>
    </row>
    <row r="47">
      <c r="A47" s="87"/>
      <c r="B47" s="8" t="s">
        <v>446</v>
      </c>
      <c r="C47" s="8" t="s">
        <v>975</v>
      </c>
      <c r="D47" s="8">
        <v>76.0</v>
      </c>
      <c r="E47" s="8" t="s">
        <v>1042</v>
      </c>
      <c r="F47" s="8">
        <v>63.0</v>
      </c>
      <c r="G47" s="8">
        <v>81.0</v>
      </c>
      <c r="H47" s="8">
        <v>118.0</v>
      </c>
      <c r="I47" s="8">
        <v>67.0</v>
      </c>
      <c r="J47" s="8">
        <v>329.0</v>
      </c>
      <c r="K47" s="8">
        <v>0.0</v>
      </c>
      <c r="L47" s="8">
        <v>1.0</v>
      </c>
      <c r="M47" s="8">
        <v>0.0</v>
      </c>
      <c r="N47" s="8">
        <v>2.0</v>
      </c>
      <c r="O47" s="8">
        <v>3.0</v>
      </c>
      <c r="P47" s="8">
        <v>7.0</v>
      </c>
      <c r="Q47" s="8">
        <v>0.0</v>
      </c>
      <c r="R47" s="8">
        <v>2.0</v>
      </c>
      <c r="S47" s="8">
        <v>2.0</v>
      </c>
      <c r="T47" s="8">
        <v>1.0</v>
      </c>
      <c r="U47" s="8">
        <v>0.0</v>
      </c>
      <c r="V47" s="8">
        <v>2.0</v>
      </c>
      <c r="W47" s="8">
        <v>0.0</v>
      </c>
      <c r="X47" s="8">
        <v>0.0</v>
      </c>
      <c r="Y47" s="8" t="s">
        <v>103</v>
      </c>
    </row>
    <row r="48">
      <c r="A48" s="87">
        <v>42923.0</v>
      </c>
      <c r="B48" s="8" t="s">
        <v>989</v>
      </c>
      <c r="C48" s="8" t="s">
        <v>1002</v>
      </c>
      <c r="D48" s="8">
        <v>77.0</v>
      </c>
      <c r="E48" s="8" t="s">
        <v>28</v>
      </c>
      <c r="F48" s="8">
        <v>44.0</v>
      </c>
      <c r="G48" s="8">
        <v>72.0</v>
      </c>
      <c r="H48" s="8">
        <v>77.0</v>
      </c>
      <c r="I48" s="8">
        <v>36.0</v>
      </c>
      <c r="J48" s="8">
        <v>229.0</v>
      </c>
      <c r="K48" s="8">
        <v>1.0</v>
      </c>
      <c r="L48" s="8">
        <v>3.0</v>
      </c>
      <c r="M48" s="8">
        <v>0.0</v>
      </c>
      <c r="N48" s="8">
        <v>0.0</v>
      </c>
      <c r="O48" s="8">
        <v>4.0</v>
      </c>
      <c r="P48" s="8">
        <v>8.0</v>
      </c>
      <c r="Q48" s="8">
        <v>1.0</v>
      </c>
      <c r="R48" s="8">
        <v>2.0</v>
      </c>
      <c r="S48" s="8">
        <v>3.0</v>
      </c>
      <c r="T48" s="8">
        <v>1.0</v>
      </c>
      <c r="U48" s="8">
        <v>0.0</v>
      </c>
      <c r="V48" s="8">
        <v>1.0</v>
      </c>
      <c r="W48" s="8">
        <v>0.0</v>
      </c>
      <c r="X48" s="8">
        <v>0.0</v>
      </c>
    </row>
    <row r="49">
      <c r="A49" s="87"/>
      <c r="B49" s="8" t="s">
        <v>446</v>
      </c>
      <c r="C49" s="8" t="s">
        <v>975</v>
      </c>
      <c r="D49" s="8">
        <v>77.0</v>
      </c>
      <c r="E49" s="8" t="s">
        <v>23</v>
      </c>
      <c r="F49" s="8">
        <v>129.0</v>
      </c>
      <c r="G49" s="8">
        <v>122.0</v>
      </c>
      <c r="H49" s="8">
        <v>100.0</v>
      </c>
      <c r="I49" s="8">
        <v>24.0</v>
      </c>
      <c r="J49" s="8">
        <v>375.0</v>
      </c>
      <c r="K49" s="8">
        <v>0.0</v>
      </c>
      <c r="L49" s="8">
        <v>0.0</v>
      </c>
      <c r="M49" s="8">
        <v>0.0</v>
      </c>
      <c r="N49" s="8">
        <v>4.0</v>
      </c>
      <c r="O49" s="8">
        <v>0.0</v>
      </c>
      <c r="P49" s="8">
        <v>7.0</v>
      </c>
      <c r="Q49" s="8">
        <v>3.0</v>
      </c>
      <c r="R49" s="8">
        <v>0.0</v>
      </c>
      <c r="S49" s="8">
        <v>1.0</v>
      </c>
      <c r="T49" s="8">
        <v>1.0</v>
      </c>
      <c r="U49" s="8">
        <v>0.0</v>
      </c>
      <c r="V49" s="8">
        <v>1.0</v>
      </c>
      <c r="W49" s="8">
        <v>0.0</v>
      </c>
      <c r="X49" s="8">
        <v>0.0</v>
      </c>
    </row>
    <row r="50">
      <c r="A50" s="87">
        <v>42924.0</v>
      </c>
      <c r="B50" s="8" t="s">
        <v>997</v>
      </c>
      <c r="C50" s="8" t="s">
        <v>982</v>
      </c>
      <c r="D50" s="8">
        <v>82.0</v>
      </c>
      <c r="E50" s="8" t="s">
        <v>23</v>
      </c>
      <c r="F50" s="8">
        <v>108.0</v>
      </c>
      <c r="G50" s="8">
        <v>115.0</v>
      </c>
      <c r="H50" s="8">
        <v>89.0</v>
      </c>
      <c r="I50" s="8">
        <v>93.0</v>
      </c>
      <c r="J50" s="8">
        <v>405.0</v>
      </c>
      <c r="K50" s="8">
        <v>2.0</v>
      </c>
      <c r="L50" s="8">
        <v>1.0</v>
      </c>
      <c r="M50" s="8">
        <v>1.0</v>
      </c>
      <c r="N50" s="8">
        <v>0.0</v>
      </c>
      <c r="O50" s="8">
        <v>4.0</v>
      </c>
      <c r="P50" s="8">
        <v>7.0</v>
      </c>
      <c r="Q50" s="8">
        <v>2.0</v>
      </c>
      <c r="R50" s="8">
        <v>0.0</v>
      </c>
      <c r="S50" s="8">
        <v>1.0</v>
      </c>
      <c r="T50" s="8">
        <v>1.0</v>
      </c>
      <c r="U50" s="8">
        <v>0.0</v>
      </c>
      <c r="V50" s="8">
        <v>3.0</v>
      </c>
      <c r="W50" s="8">
        <v>0.0</v>
      </c>
      <c r="X50" s="8">
        <v>0.0</v>
      </c>
      <c r="Y50" s="8" t="s">
        <v>1043</v>
      </c>
    </row>
    <row r="51">
      <c r="A51" s="87"/>
      <c r="B51" s="8" t="s">
        <v>446</v>
      </c>
      <c r="C51" s="8" t="s">
        <v>594</v>
      </c>
      <c r="D51" s="8">
        <v>89.0</v>
      </c>
      <c r="E51" s="8" t="s">
        <v>28</v>
      </c>
      <c r="F51" s="8">
        <v>156.0</v>
      </c>
      <c r="G51" s="8">
        <v>94.0</v>
      </c>
      <c r="H51" s="8">
        <v>87.0</v>
      </c>
      <c r="I51" s="8">
        <v>90.0</v>
      </c>
      <c r="J51" s="8">
        <v>427.0</v>
      </c>
      <c r="K51" s="8">
        <v>1.0</v>
      </c>
      <c r="L51" s="8">
        <v>0.0</v>
      </c>
      <c r="M51" s="8">
        <v>1.0</v>
      </c>
      <c r="N51" s="8">
        <v>0.0</v>
      </c>
      <c r="O51" s="8">
        <v>2.0</v>
      </c>
      <c r="P51" s="8">
        <v>9.0</v>
      </c>
      <c r="Q51" s="8">
        <v>2.0</v>
      </c>
      <c r="R51" s="8">
        <v>0.0</v>
      </c>
      <c r="S51" s="8">
        <v>2.0</v>
      </c>
      <c r="T51" s="8">
        <v>1.0</v>
      </c>
      <c r="U51" s="8">
        <v>0.0</v>
      </c>
      <c r="V51" s="8">
        <v>3.0</v>
      </c>
      <c r="W51" s="8">
        <v>0.0</v>
      </c>
      <c r="X51" s="8">
        <v>0.0</v>
      </c>
    </row>
    <row r="52">
      <c r="A52" s="87">
        <v>42925.0</v>
      </c>
      <c r="B52" s="8" t="s">
        <v>990</v>
      </c>
      <c r="C52" s="8" t="s">
        <v>594</v>
      </c>
      <c r="D52" s="8">
        <v>92.0</v>
      </c>
      <c r="E52" s="8" t="s">
        <v>28</v>
      </c>
      <c r="F52" s="8">
        <v>65.0</v>
      </c>
      <c r="G52" s="8">
        <v>60.0</v>
      </c>
      <c r="H52" s="8">
        <v>70.0</v>
      </c>
      <c r="I52" s="8">
        <v>57.0</v>
      </c>
      <c r="J52" s="8">
        <v>252.0</v>
      </c>
      <c r="K52" s="8">
        <v>0.0</v>
      </c>
      <c r="L52" s="8">
        <v>2.0</v>
      </c>
      <c r="M52" s="8">
        <v>1.0</v>
      </c>
      <c r="N52" s="8">
        <v>0.0</v>
      </c>
      <c r="O52" s="8">
        <v>3.0</v>
      </c>
      <c r="P52" s="8">
        <v>8.0</v>
      </c>
      <c r="Q52" s="8">
        <v>3.0</v>
      </c>
      <c r="R52" s="8">
        <v>0.0</v>
      </c>
      <c r="S52" s="8">
        <v>3.0</v>
      </c>
      <c r="T52" s="8">
        <v>1.0</v>
      </c>
      <c r="U52" s="8">
        <v>0.0</v>
      </c>
      <c r="V52" s="8">
        <v>2.0</v>
      </c>
      <c r="W52" s="8">
        <v>0.0</v>
      </c>
      <c r="X52" s="8">
        <v>0.0</v>
      </c>
      <c r="AA52" s="8" t="s">
        <v>1044</v>
      </c>
    </row>
    <row r="53">
      <c r="A53" s="87">
        <v>42926.0</v>
      </c>
      <c r="B53" s="8" t="s">
        <v>1045</v>
      </c>
      <c r="C53" s="8" t="s">
        <v>975</v>
      </c>
      <c r="D53" s="8">
        <v>84.0</v>
      </c>
      <c r="E53" s="8" t="s">
        <v>1046</v>
      </c>
      <c r="F53" s="8">
        <v>98.0</v>
      </c>
      <c r="G53" s="8">
        <v>79.0</v>
      </c>
      <c r="H53" s="8" t="s">
        <v>979</v>
      </c>
      <c r="I53" s="8" t="s">
        <v>979</v>
      </c>
      <c r="J53" s="8">
        <v>177.0</v>
      </c>
      <c r="K53" s="8">
        <v>0.0</v>
      </c>
      <c r="L53" s="8">
        <v>2.0</v>
      </c>
      <c r="M53" s="8">
        <v>0.0</v>
      </c>
      <c r="N53" s="8">
        <v>0.0</v>
      </c>
      <c r="O53" s="8">
        <v>2.0</v>
      </c>
      <c r="P53" s="8">
        <v>0.0</v>
      </c>
      <c r="Q53" s="8">
        <v>0.0</v>
      </c>
      <c r="R53" s="8">
        <v>0.0</v>
      </c>
      <c r="S53" s="8">
        <v>0.0</v>
      </c>
      <c r="T53" s="8">
        <v>0.0</v>
      </c>
      <c r="U53" s="8">
        <v>0.0</v>
      </c>
      <c r="V53" s="8">
        <v>0.0</v>
      </c>
      <c r="W53" s="8">
        <v>0.0</v>
      </c>
      <c r="X53" s="8">
        <v>0.0</v>
      </c>
    </row>
    <row r="54">
      <c r="A54" s="87"/>
      <c r="B54" s="8" t="s">
        <v>44</v>
      </c>
      <c r="C54" s="8" t="s">
        <v>1013</v>
      </c>
      <c r="D54" s="8">
        <v>84.0</v>
      </c>
      <c r="E54" s="8" t="s">
        <v>192</v>
      </c>
      <c r="F54" s="8" t="s">
        <v>979</v>
      </c>
      <c r="G54" s="8" t="s">
        <v>979</v>
      </c>
      <c r="H54" s="8">
        <v>34.0</v>
      </c>
      <c r="I54" s="8">
        <v>41.0</v>
      </c>
      <c r="J54" s="8">
        <v>75.0</v>
      </c>
      <c r="K54" s="8">
        <v>0.0</v>
      </c>
      <c r="L54" s="8">
        <v>0.0</v>
      </c>
      <c r="M54" s="8">
        <v>0.0</v>
      </c>
      <c r="N54" s="8">
        <v>0.0</v>
      </c>
      <c r="O54" s="8">
        <v>0.0</v>
      </c>
      <c r="P54" s="8">
        <v>1.0</v>
      </c>
      <c r="Q54" s="8">
        <v>0.0</v>
      </c>
      <c r="R54" s="8">
        <v>0.0</v>
      </c>
      <c r="S54" s="8">
        <v>0.0</v>
      </c>
      <c r="T54" s="8">
        <v>0.0</v>
      </c>
      <c r="U54" s="8">
        <v>0.0</v>
      </c>
      <c r="V54" s="8">
        <v>1.0</v>
      </c>
      <c r="W54" s="8">
        <v>0.0</v>
      </c>
      <c r="X54" s="8">
        <v>0.0</v>
      </c>
    </row>
    <row r="55">
      <c r="A55" s="87">
        <v>42927.0</v>
      </c>
      <c r="B55" s="8" t="s">
        <v>984</v>
      </c>
      <c r="C55" s="8" t="s">
        <v>982</v>
      </c>
      <c r="D55" s="8">
        <v>78.0</v>
      </c>
      <c r="E55" s="8" t="s">
        <v>192</v>
      </c>
      <c r="F55" s="8">
        <v>46.0</v>
      </c>
      <c r="G55" s="8">
        <v>43.0</v>
      </c>
      <c r="H55" s="8">
        <v>40.0</v>
      </c>
      <c r="I55" s="8">
        <v>45.0</v>
      </c>
      <c r="J55" s="8">
        <v>174.0</v>
      </c>
      <c r="K55" s="8">
        <v>0.0</v>
      </c>
      <c r="L55" s="8">
        <v>0.0</v>
      </c>
      <c r="M55" s="8">
        <v>0.0</v>
      </c>
      <c r="N55" s="8">
        <v>0.0</v>
      </c>
      <c r="O55" s="8">
        <v>0.0</v>
      </c>
      <c r="P55" s="8">
        <v>3.0</v>
      </c>
      <c r="Q55" s="8">
        <v>0.0</v>
      </c>
      <c r="R55" s="8">
        <v>0.0</v>
      </c>
      <c r="S55" s="8">
        <v>0.0</v>
      </c>
      <c r="T55" s="8">
        <v>0.0</v>
      </c>
      <c r="U55" s="8">
        <v>0.0</v>
      </c>
      <c r="V55" s="8">
        <v>3.0</v>
      </c>
      <c r="W55" s="8">
        <v>0.0</v>
      </c>
      <c r="X55" s="8">
        <v>0.0</v>
      </c>
      <c r="Y55" s="8" t="s">
        <v>103</v>
      </c>
    </row>
    <row r="56">
      <c r="A56" s="87">
        <v>42928.0</v>
      </c>
      <c r="B56" s="8" t="s">
        <v>986</v>
      </c>
      <c r="C56" s="8" t="s">
        <v>982</v>
      </c>
      <c r="D56" s="8">
        <v>75.0</v>
      </c>
      <c r="E56" s="8" t="s">
        <v>23</v>
      </c>
      <c r="F56" s="8">
        <v>53.0</v>
      </c>
      <c r="G56" s="8">
        <v>60.0</v>
      </c>
      <c r="H56" s="8">
        <v>57.0</v>
      </c>
      <c r="I56" s="8">
        <v>42.0</v>
      </c>
      <c r="J56" s="8">
        <v>212.0</v>
      </c>
      <c r="K56" s="8">
        <v>0.0</v>
      </c>
      <c r="L56" s="8">
        <v>2.0</v>
      </c>
      <c r="M56" s="8">
        <v>0.0</v>
      </c>
      <c r="N56" s="8">
        <v>0.0</v>
      </c>
      <c r="O56" s="8">
        <v>2.0</v>
      </c>
      <c r="P56" s="8">
        <v>5.0</v>
      </c>
      <c r="Q56" s="8">
        <v>2.0</v>
      </c>
      <c r="R56" s="8">
        <v>1.0</v>
      </c>
      <c r="S56" s="8">
        <v>0.0</v>
      </c>
      <c r="T56" s="8">
        <v>0.0</v>
      </c>
      <c r="U56" s="8">
        <v>0.0</v>
      </c>
      <c r="V56" s="8">
        <v>2.0</v>
      </c>
      <c r="W56" s="8">
        <v>0.0</v>
      </c>
      <c r="X56" s="8">
        <v>0.0</v>
      </c>
      <c r="Y56" s="8" t="s">
        <v>103</v>
      </c>
    </row>
    <row r="57">
      <c r="A57" s="87">
        <v>42929.0</v>
      </c>
      <c r="B57" s="8" t="s">
        <v>1047</v>
      </c>
      <c r="C57" s="8" t="s">
        <v>982</v>
      </c>
      <c r="D57" s="8">
        <v>86.0</v>
      </c>
      <c r="E57" s="8" t="s">
        <v>120</v>
      </c>
      <c r="F57" s="8">
        <v>45.0</v>
      </c>
      <c r="G57" s="8">
        <v>49.0</v>
      </c>
      <c r="J57" s="8">
        <v>94.0</v>
      </c>
      <c r="K57" s="8">
        <v>0.0</v>
      </c>
      <c r="L57" s="8">
        <v>0.0</v>
      </c>
      <c r="M57" s="8">
        <v>0.0</v>
      </c>
      <c r="N57" s="8">
        <v>0.0</v>
      </c>
      <c r="O57" s="8">
        <v>0.0</v>
      </c>
      <c r="P57" s="8">
        <v>0.0</v>
      </c>
      <c r="Q57" s="8">
        <v>0.0</v>
      </c>
      <c r="R57" s="8">
        <v>0.0</v>
      </c>
      <c r="S57" s="8">
        <v>0.0</v>
      </c>
      <c r="T57" s="8">
        <v>0.0</v>
      </c>
      <c r="U57" s="8">
        <v>1.0</v>
      </c>
      <c r="V57" s="8">
        <v>3.0</v>
      </c>
      <c r="W57" s="8">
        <v>0.0</v>
      </c>
      <c r="X57" s="8">
        <v>0.0</v>
      </c>
      <c r="Y57" s="8" t="s">
        <v>103</v>
      </c>
    </row>
    <row r="58">
      <c r="A58" s="87"/>
      <c r="B58" s="8" t="s">
        <v>44</v>
      </c>
      <c r="C58" s="8" t="s">
        <v>1002</v>
      </c>
      <c r="D58" s="8">
        <v>86.0</v>
      </c>
      <c r="E58" s="8" t="s">
        <v>192</v>
      </c>
      <c r="H58" s="8">
        <v>16.0</v>
      </c>
      <c r="I58" s="8">
        <v>69.0</v>
      </c>
      <c r="J58" s="8">
        <v>85.0</v>
      </c>
      <c r="M58" s="8">
        <v>0.0</v>
      </c>
      <c r="N58" s="8">
        <v>0.0</v>
      </c>
      <c r="O58" s="8">
        <v>0.0</v>
      </c>
      <c r="P58" s="8">
        <v>1.0</v>
      </c>
      <c r="Q58" s="8">
        <v>0.0</v>
      </c>
      <c r="R58" s="8">
        <v>0.0</v>
      </c>
      <c r="S58" s="8">
        <v>0.0</v>
      </c>
      <c r="T58" s="8">
        <v>0.0</v>
      </c>
      <c r="U58" s="8">
        <v>0.0</v>
      </c>
      <c r="V58" s="8">
        <v>1.0</v>
      </c>
      <c r="W58" s="8">
        <v>0.0</v>
      </c>
      <c r="X58" s="8">
        <v>0.0</v>
      </c>
    </row>
    <row r="59">
      <c r="A59" s="87"/>
      <c r="B59" s="8" t="s">
        <v>953</v>
      </c>
      <c r="C59" s="8" t="s">
        <v>594</v>
      </c>
      <c r="D59" s="8">
        <v>86.0</v>
      </c>
      <c r="E59" s="8" t="s">
        <v>192</v>
      </c>
      <c r="F59" s="8">
        <v>67.0</v>
      </c>
      <c r="G59" s="8">
        <v>65.0</v>
      </c>
      <c r="H59" s="8">
        <v>92.0</v>
      </c>
      <c r="I59" s="8">
        <v>76.0</v>
      </c>
      <c r="J59" s="8">
        <v>300.0</v>
      </c>
      <c r="K59" s="8">
        <v>0.0</v>
      </c>
      <c r="L59" s="8">
        <v>0.0</v>
      </c>
      <c r="M59" s="8">
        <v>0.0</v>
      </c>
      <c r="N59" s="8">
        <v>0.0</v>
      </c>
      <c r="O59" s="8">
        <v>0.0</v>
      </c>
      <c r="P59" s="8">
        <v>5.0</v>
      </c>
      <c r="Q59" s="8">
        <v>2.0</v>
      </c>
      <c r="R59" s="8">
        <v>1.0</v>
      </c>
      <c r="S59" s="8">
        <v>0.0</v>
      </c>
      <c r="T59" s="8">
        <v>0.0</v>
      </c>
      <c r="U59" s="8">
        <v>0.0</v>
      </c>
      <c r="V59" s="8">
        <v>2.0</v>
      </c>
      <c r="W59" s="8">
        <v>0.0</v>
      </c>
      <c r="X59" s="8">
        <v>0.0</v>
      </c>
    </row>
    <row r="60">
      <c r="A60" s="87">
        <v>42930.0</v>
      </c>
      <c r="B60" s="8" t="s">
        <v>989</v>
      </c>
      <c r="C60" s="8" t="s">
        <v>975</v>
      </c>
      <c r="D60" s="8">
        <v>85.0</v>
      </c>
      <c r="E60" s="8" t="s">
        <v>708</v>
      </c>
      <c r="F60" s="8">
        <v>57.0</v>
      </c>
      <c r="G60" s="8">
        <v>154.0</v>
      </c>
      <c r="H60" s="8">
        <v>70.0</v>
      </c>
      <c r="I60" s="8">
        <v>69.0</v>
      </c>
      <c r="J60" s="8">
        <v>350.0</v>
      </c>
      <c r="K60" s="8">
        <v>0.0</v>
      </c>
      <c r="L60" s="8">
        <v>0.0</v>
      </c>
      <c r="M60" s="8">
        <v>0.0</v>
      </c>
      <c r="N60" s="8">
        <v>5.0</v>
      </c>
      <c r="O60" s="8">
        <v>5.0</v>
      </c>
      <c r="P60" s="8">
        <v>6.0</v>
      </c>
      <c r="Q60" s="8">
        <v>0.0</v>
      </c>
      <c r="R60" s="8">
        <v>2.0</v>
      </c>
      <c r="S60" s="8">
        <v>1.0</v>
      </c>
      <c r="T60" s="8">
        <v>0.0</v>
      </c>
      <c r="U60" s="8">
        <v>2.0</v>
      </c>
      <c r="V60" s="8">
        <v>0.0</v>
      </c>
      <c r="W60" s="8">
        <v>0.0</v>
      </c>
      <c r="X60" s="8">
        <v>0.0</v>
      </c>
    </row>
    <row r="61">
      <c r="A61" s="87"/>
      <c r="B61" s="8" t="s">
        <v>446</v>
      </c>
      <c r="C61" s="8" t="s">
        <v>982</v>
      </c>
      <c r="D61" s="8">
        <v>81.0</v>
      </c>
      <c r="E61" s="8" t="s">
        <v>1048</v>
      </c>
      <c r="F61" s="8">
        <v>86.0</v>
      </c>
      <c r="G61" s="8">
        <v>79.0</v>
      </c>
      <c r="H61" s="8">
        <v>89.0</v>
      </c>
      <c r="I61" s="8">
        <v>73.0</v>
      </c>
      <c r="J61" s="8">
        <v>327.0</v>
      </c>
      <c r="K61" s="8">
        <v>1.0</v>
      </c>
      <c r="L61" s="8">
        <v>2.0</v>
      </c>
      <c r="M61" s="8">
        <v>3.0</v>
      </c>
      <c r="N61" s="8">
        <v>0.0</v>
      </c>
      <c r="O61" s="8">
        <v>6.0</v>
      </c>
      <c r="P61" s="8">
        <v>9.0</v>
      </c>
      <c r="Q61" s="8">
        <v>4.0</v>
      </c>
      <c r="R61" s="8">
        <v>1.0</v>
      </c>
      <c r="S61" s="8">
        <v>2.0</v>
      </c>
      <c r="T61" s="8">
        <v>0.0</v>
      </c>
      <c r="U61" s="8">
        <v>1.0</v>
      </c>
      <c r="V61" s="8">
        <v>1.0</v>
      </c>
      <c r="W61" s="8">
        <v>0.0</v>
      </c>
      <c r="X61" s="8">
        <v>0.0</v>
      </c>
      <c r="Y61" s="8" t="s">
        <v>103</v>
      </c>
    </row>
    <row r="62">
      <c r="A62" s="87">
        <v>42931.0</v>
      </c>
      <c r="B62" s="8" t="s">
        <v>1049</v>
      </c>
      <c r="C62" s="8" t="s">
        <v>594</v>
      </c>
      <c r="D62" s="8">
        <v>93.0</v>
      </c>
      <c r="E62" s="8" t="s">
        <v>23</v>
      </c>
      <c r="H62" s="8">
        <v>110.0</v>
      </c>
      <c r="I62" s="8">
        <v>56.0</v>
      </c>
      <c r="J62" s="8">
        <v>166.0</v>
      </c>
      <c r="M62" s="8">
        <v>1.0</v>
      </c>
      <c r="N62" s="8">
        <v>4.0</v>
      </c>
      <c r="O62" s="8">
        <v>5.0</v>
      </c>
      <c r="P62" s="8">
        <v>5.0</v>
      </c>
      <c r="Q62" s="8">
        <v>5.0</v>
      </c>
      <c r="R62" s="8">
        <v>0.0</v>
      </c>
      <c r="S62" s="8">
        <v>5.0</v>
      </c>
      <c r="T62" s="8">
        <v>1.0</v>
      </c>
      <c r="U62" s="8">
        <v>0.0</v>
      </c>
      <c r="V62" s="8">
        <v>1.0</v>
      </c>
      <c r="W62" s="8">
        <v>0.0</v>
      </c>
      <c r="X62" s="8">
        <v>0.0</v>
      </c>
    </row>
    <row r="63">
      <c r="A63" s="87"/>
      <c r="B63" s="8" t="s">
        <v>65</v>
      </c>
      <c r="C63" s="8" t="s">
        <v>982</v>
      </c>
      <c r="D63" s="8">
        <v>93.0</v>
      </c>
      <c r="E63" s="8" t="s">
        <v>23</v>
      </c>
      <c r="F63" s="8">
        <v>94.0</v>
      </c>
      <c r="G63" s="8">
        <v>85.0</v>
      </c>
      <c r="J63" s="8">
        <v>179.0</v>
      </c>
      <c r="K63" s="8">
        <v>2.0</v>
      </c>
      <c r="L63" s="8">
        <v>1.0</v>
      </c>
      <c r="O63" s="8">
        <v>3.0</v>
      </c>
      <c r="P63" s="8">
        <v>4.0</v>
      </c>
      <c r="Q63" s="8">
        <v>2.0</v>
      </c>
      <c r="R63" s="8">
        <v>0.0</v>
      </c>
      <c r="S63" s="8">
        <v>1.0</v>
      </c>
      <c r="T63" s="8">
        <v>0.0</v>
      </c>
      <c r="U63" s="8">
        <v>1.0</v>
      </c>
      <c r="V63" s="8">
        <v>0.0</v>
      </c>
      <c r="W63" s="8">
        <v>0.0</v>
      </c>
      <c r="X63" s="8">
        <v>0.0</v>
      </c>
      <c r="Y63" s="8" t="s">
        <v>103</v>
      </c>
    </row>
    <row r="64">
      <c r="A64" s="87"/>
      <c r="B64" s="8" t="s">
        <v>446</v>
      </c>
      <c r="C64" s="8" t="s">
        <v>975</v>
      </c>
      <c r="D64" s="8">
        <v>90.0</v>
      </c>
      <c r="E64" s="8" t="s">
        <v>23</v>
      </c>
      <c r="G64" s="8">
        <v>86.0</v>
      </c>
      <c r="H64" s="8">
        <v>41.0</v>
      </c>
      <c r="I64" s="8">
        <v>28.0</v>
      </c>
      <c r="J64" s="8">
        <v>155.0</v>
      </c>
      <c r="K64" s="8">
        <v>0.0</v>
      </c>
      <c r="L64" s="8">
        <v>0.0</v>
      </c>
      <c r="M64" s="8">
        <v>0.0</v>
      </c>
      <c r="N64" s="8">
        <v>0.0</v>
      </c>
      <c r="O64" s="8">
        <v>0.0</v>
      </c>
      <c r="P64" s="8">
        <v>3.0</v>
      </c>
      <c r="Q64" s="8">
        <v>0.0</v>
      </c>
      <c r="R64" s="8">
        <v>1.0</v>
      </c>
      <c r="T64" s="8">
        <v>2.0</v>
      </c>
      <c r="U64" s="8">
        <v>0.0</v>
      </c>
      <c r="V64" s="8">
        <v>0.0</v>
      </c>
      <c r="W64" s="8">
        <v>0.0</v>
      </c>
      <c r="X64" s="8">
        <v>0.0</v>
      </c>
    </row>
    <row r="65">
      <c r="A65" s="87">
        <v>42932.0</v>
      </c>
      <c r="B65" s="8" t="s">
        <v>1026</v>
      </c>
      <c r="C65" s="8" t="s">
        <v>594</v>
      </c>
      <c r="D65" s="8">
        <v>95.0</v>
      </c>
      <c r="E65" s="8" t="s">
        <v>1050</v>
      </c>
      <c r="F65" s="8">
        <v>38.0</v>
      </c>
      <c r="G65" s="8">
        <v>63.0</v>
      </c>
      <c r="J65" s="8">
        <v>101.0</v>
      </c>
      <c r="K65" s="8">
        <v>0.0</v>
      </c>
      <c r="L65" s="8">
        <v>0.0</v>
      </c>
      <c r="O65" s="8">
        <v>0.0</v>
      </c>
      <c r="P65" s="8">
        <v>2.0</v>
      </c>
      <c r="Q65" s="8">
        <v>0.0</v>
      </c>
      <c r="R65" s="8">
        <v>0.0</v>
      </c>
      <c r="S65" s="8">
        <v>0.0</v>
      </c>
      <c r="T65" s="8">
        <v>0.0</v>
      </c>
      <c r="U65" s="8">
        <v>0.0</v>
      </c>
      <c r="V65" s="8">
        <v>1.0</v>
      </c>
      <c r="W65" s="8">
        <v>0.0</v>
      </c>
      <c r="X65" s="8">
        <v>0.0</v>
      </c>
    </row>
    <row r="66">
      <c r="A66" s="87"/>
      <c r="B66" s="8" t="s">
        <v>44</v>
      </c>
      <c r="C66" s="8" t="s">
        <v>1002</v>
      </c>
      <c r="D66" s="8">
        <v>94.0</v>
      </c>
      <c r="E66" s="8" t="s">
        <v>192</v>
      </c>
      <c r="H66" s="8">
        <v>42.0</v>
      </c>
      <c r="I66" s="8">
        <v>33.0</v>
      </c>
      <c r="J66" s="8">
        <v>75.0</v>
      </c>
      <c r="M66" s="8">
        <v>0.0</v>
      </c>
      <c r="N66" s="8">
        <v>0.0</v>
      </c>
      <c r="O66" s="8">
        <v>0.0</v>
      </c>
      <c r="P66" s="8">
        <v>1.0</v>
      </c>
      <c r="Q66" s="8">
        <v>0.0</v>
      </c>
      <c r="R66" s="8">
        <v>0.0</v>
      </c>
      <c r="S66" s="8">
        <v>0.0</v>
      </c>
      <c r="T66" s="8">
        <v>0.0</v>
      </c>
      <c r="U66" s="8">
        <v>0.0</v>
      </c>
      <c r="V66" s="8">
        <v>1.0</v>
      </c>
      <c r="W66" s="8">
        <v>0.0</v>
      </c>
      <c r="X66" s="8">
        <v>0.0</v>
      </c>
    </row>
    <row r="67">
      <c r="A67" s="87">
        <v>42933.0</v>
      </c>
      <c r="B67" s="8" t="s">
        <v>1051</v>
      </c>
      <c r="C67" s="8" t="s">
        <v>594</v>
      </c>
      <c r="D67" s="8">
        <v>83.0</v>
      </c>
      <c r="E67" s="8" t="s">
        <v>831</v>
      </c>
      <c r="F67" s="8">
        <v>45.0</v>
      </c>
      <c r="G67" s="8">
        <v>81.0</v>
      </c>
      <c r="J67" s="8">
        <v>126.0</v>
      </c>
      <c r="K67" s="8">
        <v>1.0</v>
      </c>
      <c r="L67" s="8">
        <v>0.0</v>
      </c>
      <c r="O67" s="8">
        <v>1.0</v>
      </c>
      <c r="P67" s="8">
        <v>3.0</v>
      </c>
      <c r="Q67" s="8">
        <v>1.0</v>
      </c>
      <c r="R67" s="8">
        <v>0.0</v>
      </c>
      <c r="S67" s="8">
        <v>1.0</v>
      </c>
      <c r="T67" s="8">
        <v>0.0</v>
      </c>
      <c r="U67" s="8">
        <v>0.0</v>
      </c>
      <c r="V67" s="8">
        <v>1.0</v>
      </c>
      <c r="W67" s="8">
        <v>0.0</v>
      </c>
      <c r="X67" s="8">
        <v>0.0</v>
      </c>
    </row>
    <row r="68">
      <c r="A68" s="87"/>
      <c r="B68" s="8" t="s">
        <v>44</v>
      </c>
      <c r="C68" s="8" t="s">
        <v>982</v>
      </c>
      <c r="D68" s="8">
        <v>81.0</v>
      </c>
      <c r="E68" s="8" t="s">
        <v>120</v>
      </c>
      <c r="H68" s="8">
        <v>54.0</v>
      </c>
      <c r="I68" s="8">
        <v>48.0</v>
      </c>
      <c r="J68" s="8">
        <v>102.0</v>
      </c>
      <c r="K68" s="8">
        <v>0.0</v>
      </c>
      <c r="L68" s="8">
        <v>0.0</v>
      </c>
      <c r="M68" s="8">
        <v>0.0</v>
      </c>
      <c r="N68" s="8">
        <v>0.0</v>
      </c>
      <c r="O68" s="8">
        <v>0.0</v>
      </c>
      <c r="P68" s="8">
        <v>5.0</v>
      </c>
      <c r="Q68" s="8">
        <v>0.0</v>
      </c>
      <c r="R68" s="8">
        <v>0.0</v>
      </c>
      <c r="S68" s="8">
        <v>0.0</v>
      </c>
      <c r="T68" s="8">
        <v>1.0</v>
      </c>
      <c r="U68" s="8">
        <v>1.0</v>
      </c>
      <c r="V68" s="8">
        <v>3.0</v>
      </c>
      <c r="W68" s="8">
        <v>0.0</v>
      </c>
      <c r="X68" s="8">
        <v>0.0</v>
      </c>
      <c r="Y68" s="8" t="s">
        <v>103</v>
      </c>
    </row>
    <row r="69">
      <c r="A69" s="87">
        <v>42934.0</v>
      </c>
      <c r="B69" s="8" t="s">
        <v>984</v>
      </c>
      <c r="C69" s="8" t="s">
        <v>982</v>
      </c>
      <c r="D69" s="8">
        <v>77.0</v>
      </c>
      <c r="E69" s="8" t="s">
        <v>192</v>
      </c>
    </row>
    <row r="70">
      <c r="A70" s="87">
        <v>42935.0</v>
      </c>
      <c r="B70" s="8" t="s">
        <v>986</v>
      </c>
      <c r="C70" s="8" t="s">
        <v>594</v>
      </c>
      <c r="D70" s="8">
        <v>85.0</v>
      </c>
      <c r="E70" s="8" t="s">
        <v>28</v>
      </c>
      <c r="F70" s="8">
        <v>84.0</v>
      </c>
      <c r="G70" s="8">
        <v>64.0</v>
      </c>
      <c r="H70" s="8">
        <v>60.0</v>
      </c>
      <c r="I70" s="8">
        <v>80.0</v>
      </c>
      <c r="J70" s="8">
        <v>288.0</v>
      </c>
      <c r="K70" s="8">
        <v>1.0</v>
      </c>
      <c r="L70" s="8">
        <v>0.0</v>
      </c>
      <c r="M70" s="8">
        <v>1.0</v>
      </c>
      <c r="N70" s="8">
        <v>0.0</v>
      </c>
      <c r="O70" s="8">
        <v>2.0</v>
      </c>
      <c r="P70" s="8">
        <v>8.0</v>
      </c>
      <c r="Q70" s="8">
        <v>3.0</v>
      </c>
      <c r="R70" s="8">
        <v>1.0</v>
      </c>
      <c r="S70" s="8">
        <v>2.0</v>
      </c>
      <c r="T70" s="8">
        <v>2.0</v>
      </c>
      <c r="U70" s="8">
        <v>0.0</v>
      </c>
      <c r="V70" s="8">
        <v>2.0</v>
      </c>
      <c r="W70" s="8">
        <v>0.0</v>
      </c>
      <c r="X70" s="8">
        <v>0.0</v>
      </c>
      <c r="Z70" s="8" t="s">
        <v>1052</v>
      </c>
    </row>
    <row r="71">
      <c r="A71" s="87">
        <v>42936.0</v>
      </c>
      <c r="B71" s="8" t="s">
        <v>1047</v>
      </c>
      <c r="C71" s="8" t="s">
        <v>982</v>
      </c>
      <c r="D71" s="8">
        <v>84.0</v>
      </c>
      <c r="E71" s="8" t="s">
        <v>192</v>
      </c>
      <c r="F71" s="8">
        <v>134.0</v>
      </c>
      <c r="G71" s="8">
        <v>90.0</v>
      </c>
      <c r="H71" s="8">
        <v>86.0</v>
      </c>
      <c r="I71" s="8">
        <v>72.0</v>
      </c>
      <c r="J71" s="8">
        <v>382.0</v>
      </c>
      <c r="K71" s="8">
        <v>2.0</v>
      </c>
      <c r="L71" s="8">
        <v>0.0</v>
      </c>
      <c r="M71" s="8">
        <v>1.0</v>
      </c>
      <c r="N71" s="8">
        <v>0.0</v>
      </c>
      <c r="O71" s="8">
        <v>3.0</v>
      </c>
      <c r="P71" s="8">
        <v>9.0</v>
      </c>
      <c r="Q71" s="8">
        <v>2.0</v>
      </c>
      <c r="R71" s="8">
        <v>1.0</v>
      </c>
      <c r="S71" s="8">
        <v>1.0</v>
      </c>
      <c r="T71" s="8">
        <v>2.0</v>
      </c>
      <c r="U71" s="8">
        <v>0.0</v>
      </c>
      <c r="V71" s="8">
        <v>3.0</v>
      </c>
      <c r="W71" s="8">
        <v>0.0</v>
      </c>
      <c r="X71" s="8">
        <v>0.0</v>
      </c>
      <c r="Y71" s="8" t="s">
        <v>103</v>
      </c>
    </row>
    <row r="72">
      <c r="A72" s="87"/>
      <c r="B72" s="8" t="s">
        <v>44</v>
      </c>
      <c r="C72" s="8" t="s">
        <v>1013</v>
      </c>
      <c r="D72" s="8">
        <v>80.0</v>
      </c>
      <c r="E72" s="8" t="s">
        <v>192</v>
      </c>
      <c r="H72" s="8">
        <v>103.0</v>
      </c>
      <c r="I72" s="8">
        <v>44.0</v>
      </c>
      <c r="J72" s="8">
        <v>147.0</v>
      </c>
      <c r="M72" s="8">
        <v>0.0</v>
      </c>
      <c r="N72" s="8">
        <v>0.0</v>
      </c>
      <c r="O72" s="8">
        <v>0.0</v>
      </c>
      <c r="P72" s="8">
        <v>2.0</v>
      </c>
      <c r="Q72" s="8">
        <v>0.0</v>
      </c>
      <c r="R72" s="8">
        <v>1.0</v>
      </c>
      <c r="S72" s="8">
        <v>0.0</v>
      </c>
      <c r="T72" s="8">
        <v>0.0</v>
      </c>
      <c r="U72" s="8">
        <v>0.0</v>
      </c>
      <c r="V72" s="8">
        <v>1.0</v>
      </c>
      <c r="W72" s="8">
        <v>0.0</v>
      </c>
      <c r="X72" s="8">
        <v>0.0</v>
      </c>
      <c r="AA72" s="8" t="s">
        <v>1053</v>
      </c>
    </row>
    <row r="73">
      <c r="A73" s="87"/>
      <c r="B73" s="8" t="s">
        <v>446</v>
      </c>
      <c r="C73" s="8" t="s">
        <v>975</v>
      </c>
      <c r="D73" s="8">
        <v>83.0</v>
      </c>
      <c r="E73" s="8" t="s">
        <v>23</v>
      </c>
      <c r="F73" s="8">
        <v>79.0</v>
      </c>
      <c r="G73" s="8">
        <v>70.0</v>
      </c>
      <c r="H73" s="8">
        <v>54.0</v>
      </c>
      <c r="I73" s="8">
        <v>105.0</v>
      </c>
      <c r="J73" s="8">
        <v>308.0</v>
      </c>
      <c r="K73" s="8">
        <v>0.0</v>
      </c>
      <c r="L73" s="8">
        <v>0.0</v>
      </c>
      <c r="M73" s="8">
        <v>2.0</v>
      </c>
      <c r="N73" s="8">
        <v>4.0</v>
      </c>
      <c r="O73" s="8">
        <v>6.0</v>
      </c>
      <c r="P73" s="8">
        <v>5.0</v>
      </c>
      <c r="Q73" s="8">
        <v>1.0</v>
      </c>
      <c r="R73" s="8">
        <v>0.0</v>
      </c>
      <c r="S73" s="8">
        <v>1.0</v>
      </c>
      <c r="T73" s="8">
        <v>0.0</v>
      </c>
      <c r="U73" s="8">
        <v>4.0</v>
      </c>
      <c r="V73" s="8">
        <v>0.0</v>
      </c>
      <c r="W73" s="8">
        <v>0.0</v>
      </c>
      <c r="X73" s="8">
        <v>0.0</v>
      </c>
    </row>
    <row r="74">
      <c r="A74" s="87">
        <v>43302.0</v>
      </c>
      <c r="B74" s="8" t="s">
        <v>989</v>
      </c>
      <c r="C74" s="8" t="s">
        <v>982</v>
      </c>
      <c r="D74" s="8">
        <v>78.0</v>
      </c>
      <c r="E74" s="8" t="s">
        <v>192</v>
      </c>
      <c r="F74" s="8">
        <v>114.0</v>
      </c>
      <c r="G74" s="8">
        <v>98.0</v>
      </c>
      <c r="H74" s="8">
        <v>100.0</v>
      </c>
      <c r="I74" s="8">
        <v>87.0</v>
      </c>
      <c r="J74" s="8">
        <v>402.0</v>
      </c>
      <c r="K74" s="8">
        <v>3.0</v>
      </c>
      <c r="L74" s="8">
        <v>0.0</v>
      </c>
      <c r="M74" s="8">
        <v>1.0</v>
      </c>
      <c r="N74" s="8">
        <v>0.0</v>
      </c>
      <c r="O74" s="8">
        <v>4.0</v>
      </c>
      <c r="P74" s="8">
        <v>7.0</v>
      </c>
      <c r="Q74" s="8">
        <v>4.0</v>
      </c>
      <c r="R74" s="8">
        <v>0.0</v>
      </c>
      <c r="S74" s="8">
        <v>0.0</v>
      </c>
      <c r="T74" s="8">
        <v>0.0</v>
      </c>
      <c r="U74" s="8">
        <v>0.0</v>
      </c>
      <c r="V74" s="8">
        <v>3.0</v>
      </c>
      <c r="W74" s="8">
        <v>0.0</v>
      </c>
      <c r="X74" s="8">
        <v>0.0</v>
      </c>
      <c r="Y74" s="8" t="s">
        <v>103</v>
      </c>
    </row>
    <row r="75">
      <c r="A75" s="87"/>
      <c r="B75" s="8" t="s">
        <v>446</v>
      </c>
      <c r="C75" s="8" t="s">
        <v>975</v>
      </c>
      <c r="D75" s="8">
        <v>75.0</v>
      </c>
      <c r="E75" s="8" t="s">
        <v>1054</v>
      </c>
      <c r="F75" s="8">
        <v>61.0</v>
      </c>
      <c r="G75" s="8">
        <v>165.0</v>
      </c>
      <c r="H75" s="8">
        <v>31.0</v>
      </c>
      <c r="I75" s="8">
        <v>94.0</v>
      </c>
      <c r="J75" s="8">
        <v>351.0</v>
      </c>
      <c r="K75" s="8">
        <v>0.0</v>
      </c>
      <c r="L75" s="8">
        <v>0.0</v>
      </c>
      <c r="M75" s="8">
        <v>0.0</v>
      </c>
      <c r="N75" s="8">
        <v>0.0</v>
      </c>
      <c r="O75" s="8">
        <v>0.0</v>
      </c>
      <c r="P75" s="8">
        <v>4.0</v>
      </c>
      <c r="Q75" s="8">
        <v>0.0</v>
      </c>
      <c r="R75" s="8">
        <v>2.0</v>
      </c>
      <c r="S75" s="8">
        <v>0.0</v>
      </c>
      <c r="T75" s="8">
        <v>1.0</v>
      </c>
      <c r="U75" s="8">
        <v>0.0</v>
      </c>
      <c r="V75" s="8">
        <v>1.0</v>
      </c>
      <c r="W75" s="8">
        <v>0.0</v>
      </c>
    </row>
    <row r="76">
      <c r="A76" s="87">
        <v>42938.0</v>
      </c>
      <c r="B76" s="8" t="s">
        <v>997</v>
      </c>
      <c r="C76" s="108" t="s">
        <v>1055</v>
      </c>
      <c r="D76" s="8">
        <v>84.0</v>
      </c>
      <c r="E76" s="8" t="s">
        <v>192</v>
      </c>
      <c r="F76" s="8">
        <v>74.0</v>
      </c>
      <c r="G76" s="8">
        <v>81.0</v>
      </c>
      <c r="H76" s="8">
        <v>86.0</v>
      </c>
      <c r="I76" s="8">
        <v>69.0</v>
      </c>
      <c r="J76" s="8">
        <v>310.0</v>
      </c>
      <c r="K76" s="8">
        <v>2.0</v>
      </c>
      <c r="L76" s="8">
        <v>0.0</v>
      </c>
      <c r="M76" s="8">
        <v>1.0</v>
      </c>
      <c r="N76" s="8">
        <v>1.0</v>
      </c>
      <c r="O76" s="8">
        <v>4.0</v>
      </c>
      <c r="P76" s="8">
        <v>9.0</v>
      </c>
      <c r="Q76" s="8">
        <v>3.0</v>
      </c>
      <c r="R76" s="8">
        <v>1.0</v>
      </c>
      <c r="S76" s="8">
        <v>1.0</v>
      </c>
      <c r="T76" s="8">
        <v>2.0</v>
      </c>
      <c r="U76" s="8">
        <v>1.0</v>
      </c>
      <c r="V76" s="8">
        <v>1.0</v>
      </c>
      <c r="W76" s="8">
        <v>0.0</v>
      </c>
      <c r="X76" s="8">
        <v>0.0</v>
      </c>
      <c r="Y76" s="8" t="s">
        <v>103</v>
      </c>
    </row>
    <row r="77">
      <c r="A77" s="87"/>
      <c r="B77" s="8" t="s">
        <v>1056</v>
      </c>
      <c r="C77" s="8" t="s">
        <v>975</v>
      </c>
      <c r="D77" s="8">
        <v>80.0</v>
      </c>
      <c r="E77" s="8" t="s">
        <v>23</v>
      </c>
      <c r="F77" s="8">
        <v>42.0</v>
      </c>
      <c r="G77" s="8">
        <v>83.0</v>
      </c>
      <c r="H77" s="8" t="s">
        <v>979</v>
      </c>
      <c r="I77" s="8" t="s">
        <v>979</v>
      </c>
      <c r="J77" s="8">
        <v>125.0</v>
      </c>
      <c r="K77" s="8">
        <v>0.0</v>
      </c>
      <c r="L77" s="8">
        <v>1.0</v>
      </c>
      <c r="O77" s="8">
        <v>1.0</v>
      </c>
      <c r="P77" s="8">
        <v>1.0</v>
      </c>
      <c r="Q77" s="8">
        <v>0.0</v>
      </c>
      <c r="R77" s="8">
        <v>0.0</v>
      </c>
      <c r="S77" s="8">
        <v>0.0</v>
      </c>
      <c r="T77" s="8">
        <v>0.0</v>
      </c>
      <c r="U77" s="8">
        <v>1.0</v>
      </c>
      <c r="V77" s="8">
        <v>0.0</v>
      </c>
      <c r="W77" s="8">
        <v>0.0</v>
      </c>
      <c r="X77" s="8">
        <v>0.0</v>
      </c>
    </row>
    <row r="78">
      <c r="A78" s="87"/>
      <c r="B78" s="8" t="s">
        <v>44</v>
      </c>
      <c r="C78" s="8" t="s">
        <v>1002</v>
      </c>
      <c r="D78" s="8">
        <v>85.0</v>
      </c>
      <c r="E78" s="8" t="s">
        <v>120</v>
      </c>
      <c r="H78" s="8">
        <v>41.0</v>
      </c>
      <c r="I78" s="8">
        <v>54.0</v>
      </c>
      <c r="J78" s="8">
        <v>95.0</v>
      </c>
      <c r="M78" s="8">
        <v>0.0</v>
      </c>
      <c r="N78" s="8">
        <v>0.0</v>
      </c>
      <c r="O78" s="8">
        <v>0.0</v>
      </c>
      <c r="P78" s="8">
        <v>3.0</v>
      </c>
      <c r="Q78" s="8">
        <v>0.0</v>
      </c>
      <c r="R78" s="8">
        <v>2.0</v>
      </c>
      <c r="S78" s="8">
        <v>0.0</v>
      </c>
      <c r="T78" s="8">
        <v>0.0</v>
      </c>
      <c r="U78" s="8">
        <v>0.0</v>
      </c>
      <c r="V78" s="8">
        <v>0.0</v>
      </c>
      <c r="W78" s="8">
        <v>0.0</v>
      </c>
      <c r="X78" s="8">
        <v>0.0</v>
      </c>
      <c r="Y78" s="8"/>
    </row>
    <row r="79">
      <c r="A79" s="87">
        <v>42939.0</v>
      </c>
      <c r="B79" s="8" t="s">
        <v>990</v>
      </c>
      <c r="C79" s="8" t="s">
        <v>594</v>
      </c>
      <c r="D79" s="8">
        <v>80.0</v>
      </c>
      <c r="E79" s="8" t="s">
        <v>560</v>
      </c>
      <c r="F79" s="8">
        <v>32.0</v>
      </c>
      <c r="G79" s="8">
        <v>26.0</v>
      </c>
      <c r="H79" s="8">
        <v>22.0</v>
      </c>
      <c r="I79" s="8">
        <v>28.0</v>
      </c>
      <c r="J79" s="8">
        <v>108.0</v>
      </c>
      <c r="K79" s="8">
        <v>0.0</v>
      </c>
      <c r="L79" s="8">
        <v>0.0</v>
      </c>
      <c r="M79" s="8">
        <v>0.0</v>
      </c>
      <c r="N79" s="8">
        <v>0.0</v>
      </c>
      <c r="O79" s="8">
        <v>0.0</v>
      </c>
      <c r="P79" s="8">
        <v>1.0</v>
      </c>
      <c r="Q79" s="8">
        <v>0.0</v>
      </c>
      <c r="R79" s="8">
        <v>1.0</v>
      </c>
      <c r="S79" s="8">
        <v>0.0</v>
      </c>
      <c r="T79" s="8">
        <v>0.0</v>
      </c>
      <c r="U79" s="8">
        <v>0.0</v>
      </c>
      <c r="V79" s="8">
        <v>0.0</v>
      </c>
      <c r="W79" s="8">
        <v>0.0</v>
      </c>
      <c r="X79" s="8">
        <v>0.0</v>
      </c>
      <c r="Y79" s="8" t="s">
        <v>1057</v>
      </c>
      <c r="Z79" s="8" t="s">
        <v>1058</v>
      </c>
    </row>
    <row r="80">
      <c r="A80" s="87">
        <v>42940.0</v>
      </c>
      <c r="B80" s="8" t="s">
        <v>981</v>
      </c>
      <c r="C80" s="8" t="s">
        <v>594</v>
      </c>
      <c r="D80" s="8">
        <v>79.0</v>
      </c>
      <c r="E80" s="8" t="s">
        <v>1059</v>
      </c>
      <c r="F80" s="8">
        <v>17.0</v>
      </c>
      <c r="G80" s="8">
        <v>14.0</v>
      </c>
      <c r="H80" s="8">
        <v>36.0</v>
      </c>
      <c r="I80" s="8">
        <v>61.0</v>
      </c>
      <c r="J80" s="8">
        <v>128.0</v>
      </c>
      <c r="K80" s="8">
        <v>0.0</v>
      </c>
      <c r="L80" s="8">
        <v>0.0</v>
      </c>
      <c r="M80" s="8">
        <v>0.0</v>
      </c>
      <c r="N80" s="8">
        <v>0.0</v>
      </c>
      <c r="O80" s="8">
        <v>0.0</v>
      </c>
      <c r="P80" s="8">
        <v>3.0</v>
      </c>
      <c r="Q80" s="8">
        <v>1.0</v>
      </c>
      <c r="R80" s="8">
        <v>0.0</v>
      </c>
      <c r="S80" s="8">
        <v>0.0</v>
      </c>
      <c r="T80" s="8">
        <v>0.0</v>
      </c>
      <c r="U80" s="8">
        <v>0.0</v>
      </c>
      <c r="V80" s="8">
        <v>2.0</v>
      </c>
      <c r="W80" s="8">
        <v>0.0</v>
      </c>
      <c r="X80" s="8">
        <v>0.0</v>
      </c>
      <c r="Y80" s="8" t="s">
        <v>1060</v>
      </c>
      <c r="Z80" s="8" t="s">
        <v>1061</v>
      </c>
    </row>
    <row r="81">
      <c r="A81" s="87">
        <v>42941.0</v>
      </c>
      <c r="B81" s="8" t="s">
        <v>1062</v>
      </c>
      <c r="C81" s="8" t="s">
        <v>594</v>
      </c>
      <c r="D81" s="8">
        <v>79.0</v>
      </c>
      <c r="E81" s="8" t="s">
        <v>560</v>
      </c>
      <c r="F81" s="8">
        <v>32.0</v>
      </c>
      <c r="G81" s="8">
        <v>34.0</v>
      </c>
      <c r="J81" s="8">
        <v>66.0</v>
      </c>
      <c r="K81" s="8">
        <v>0.0</v>
      </c>
      <c r="L81" s="8">
        <v>0.0</v>
      </c>
      <c r="O81" s="8">
        <v>0.0</v>
      </c>
      <c r="P81" s="8">
        <v>1.0</v>
      </c>
      <c r="Q81" s="8">
        <v>0.0</v>
      </c>
      <c r="R81" s="8">
        <v>0.0</v>
      </c>
      <c r="S81" s="8">
        <v>0.0</v>
      </c>
      <c r="T81" s="8">
        <v>0.0</v>
      </c>
      <c r="U81" s="8">
        <v>0.0</v>
      </c>
      <c r="V81" s="8">
        <v>0.0</v>
      </c>
      <c r="W81" s="8">
        <v>0.0</v>
      </c>
      <c r="X81" s="8">
        <v>0.0</v>
      </c>
    </row>
    <row r="82">
      <c r="A82" s="87"/>
      <c r="B82" s="8" t="s">
        <v>44</v>
      </c>
      <c r="C82" s="8" t="s">
        <v>982</v>
      </c>
      <c r="D82" s="8">
        <v>74.0</v>
      </c>
      <c r="E82" s="8" t="s">
        <v>560</v>
      </c>
      <c r="H82" s="8">
        <v>28.0</v>
      </c>
      <c r="I82" s="8">
        <v>24.0</v>
      </c>
      <c r="J82" s="8">
        <v>52.0</v>
      </c>
      <c r="M82" s="8">
        <v>0.0</v>
      </c>
      <c r="N82" s="8">
        <v>0.0</v>
      </c>
      <c r="O82" s="8">
        <v>0.0</v>
      </c>
      <c r="P82" s="8">
        <v>1.0</v>
      </c>
      <c r="Q82" s="8">
        <v>0.0</v>
      </c>
      <c r="R82" s="8">
        <v>0.0</v>
      </c>
      <c r="S82" s="8">
        <v>0.0</v>
      </c>
      <c r="T82" s="8">
        <v>0.0</v>
      </c>
      <c r="U82" s="8">
        <v>0.0</v>
      </c>
      <c r="V82" s="8">
        <v>1.0</v>
      </c>
      <c r="W82" s="8">
        <v>0.0</v>
      </c>
      <c r="X82" s="8">
        <v>0.0</v>
      </c>
    </row>
    <row r="83">
      <c r="A83" s="87">
        <v>42942.0</v>
      </c>
      <c r="B83" s="8" t="s">
        <v>986</v>
      </c>
      <c r="C83" s="8" t="s">
        <v>982</v>
      </c>
      <c r="D83" s="8">
        <v>84.0</v>
      </c>
      <c r="E83" s="8" t="s">
        <v>192</v>
      </c>
      <c r="F83" s="8">
        <v>92.0</v>
      </c>
      <c r="G83" s="8">
        <v>80.0</v>
      </c>
      <c r="H83" s="8">
        <v>60.0</v>
      </c>
      <c r="I83" s="8">
        <v>56.0</v>
      </c>
      <c r="J83" s="8">
        <v>288.0</v>
      </c>
      <c r="K83" s="8">
        <v>2.0</v>
      </c>
      <c r="L83" s="8">
        <v>1.0</v>
      </c>
      <c r="M83" s="8">
        <v>0.0</v>
      </c>
      <c r="N83" s="8">
        <v>0.0</v>
      </c>
      <c r="O83" s="8">
        <v>3.0</v>
      </c>
      <c r="P83" s="8">
        <v>4.0</v>
      </c>
      <c r="Q83" s="8">
        <v>3.0</v>
      </c>
      <c r="R83" s="8">
        <v>0.0</v>
      </c>
      <c r="S83" s="8">
        <v>0.0</v>
      </c>
      <c r="T83" s="8">
        <v>1.0</v>
      </c>
      <c r="U83" s="8">
        <v>0.0</v>
      </c>
      <c r="V83" s="8">
        <v>0.0</v>
      </c>
      <c r="W83" s="8">
        <v>0.0</v>
      </c>
      <c r="X83" s="8">
        <v>0.0</v>
      </c>
      <c r="Y83" s="8" t="s">
        <v>103</v>
      </c>
    </row>
    <row r="84">
      <c r="A84" s="87">
        <v>42943.0</v>
      </c>
      <c r="B84" s="8" t="s">
        <v>1047</v>
      </c>
      <c r="C84" s="8" t="s">
        <v>982</v>
      </c>
      <c r="D84" s="8">
        <v>79.0</v>
      </c>
      <c r="E84" s="8" t="s">
        <v>120</v>
      </c>
      <c r="F84" s="8">
        <v>43.0</v>
      </c>
      <c r="G84" s="8">
        <v>39.0</v>
      </c>
      <c r="J84" s="8">
        <v>82.0</v>
      </c>
      <c r="K84" s="8">
        <v>1.0</v>
      </c>
      <c r="L84" s="8">
        <v>0.0</v>
      </c>
      <c r="O84" s="8">
        <v>1.0</v>
      </c>
      <c r="P84" s="8">
        <v>3.0</v>
      </c>
      <c r="Q84" s="8">
        <v>1.0</v>
      </c>
      <c r="R84" s="8">
        <v>0.0</v>
      </c>
      <c r="S84" s="8">
        <v>0.0</v>
      </c>
      <c r="T84" s="8">
        <v>0.0</v>
      </c>
      <c r="U84" s="8">
        <v>0.0</v>
      </c>
      <c r="V84" s="8">
        <v>2.0</v>
      </c>
      <c r="W84" s="8">
        <v>0.0</v>
      </c>
      <c r="X84" s="8">
        <v>0.0</v>
      </c>
      <c r="Y84" s="8" t="s">
        <v>103</v>
      </c>
    </row>
    <row r="85">
      <c r="A85" s="87"/>
      <c r="B85" s="8" t="s">
        <v>44</v>
      </c>
      <c r="C85" s="8" t="s">
        <v>1002</v>
      </c>
      <c r="D85" s="8">
        <v>78.0</v>
      </c>
      <c r="E85" s="8" t="s">
        <v>120</v>
      </c>
      <c r="H85" s="8">
        <v>36.0</v>
      </c>
      <c r="I85" s="8">
        <v>41.0</v>
      </c>
      <c r="J85" s="8">
        <v>77.0</v>
      </c>
      <c r="K85" s="8"/>
      <c r="M85" s="8">
        <v>0.0</v>
      </c>
      <c r="N85" s="8">
        <v>0.0</v>
      </c>
      <c r="O85" s="8">
        <v>0.0</v>
      </c>
      <c r="P85" s="8">
        <v>1.0</v>
      </c>
      <c r="Q85" s="8">
        <v>1.0</v>
      </c>
      <c r="R85" s="8">
        <v>0.0</v>
      </c>
      <c r="S85" s="8">
        <v>0.0</v>
      </c>
      <c r="T85" s="8">
        <v>0.0</v>
      </c>
      <c r="U85" s="8">
        <v>0.0</v>
      </c>
      <c r="V85" s="8">
        <v>1.0</v>
      </c>
      <c r="W85" s="8">
        <v>0.0</v>
      </c>
      <c r="X85" s="8">
        <v>0.0</v>
      </c>
    </row>
    <row r="86">
      <c r="A86" s="87"/>
      <c r="B86" s="8" t="s">
        <v>446</v>
      </c>
      <c r="C86" s="8" t="s">
        <v>975</v>
      </c>
    </row>
    <row r="87">
      <c r="A87" s="87">
        <v>42944.0</v>
      </c>
      <c r="B87" s="8" t="s">
        <v>989</v>
      </c>
      <c r="C87" s="8" t="s">
        <v>975</v>
      </c>
    </row>
    <row r="88">
      <c r="A88" s="87"/>
      <c r="B88" s="8" t="s">
        <v>953</v>
      </c>
      <c r="C88" s="8" t="s">
        <v>982</v>
      </c>
      <c r="D88" s="8">
        <v>77.0</v>
      </c>
      <c r="E88" s="8" t="s">
        <v>28</v>
      </c>
      <c r="F88" s="8">
        <v>115.0</v>
      </c>
      <c r="G88" s="8">
        <v>90.0</v>
      </c>
      <c r="H88" s="8">
        <v>89.0</v>
      </c>
      <c r="I88" s="8">
        <v>92.0</v>
      </c>
    </row>
    <row r="89">
      <c r="A89" s="87">
        <v>42945.0</v>
      </c>
      <c r="B89" s="8" t="s">
        <v>997</v>
      </c>
      <c r="C89" s="8" t="s">
        <v>594</v>
      </c>
      <c r="D89" s="8">
        <v>77.0</v>
      </c>
      <c r="E89" s="8" t="s">
        <v>648</v>
      </c>
      <c r="F89" s="8">
        <v>98.0</v>
      </c>
      <c r="G89" s="8">
        <v>87.0</v>
      </c>
      <c r="H89" s="8">
        <v>68.0</v>
      </c>
      <c r="I89" s="8">
        <v>42.0</v>
      </c>
      <c r="J89" s="8">
        <v>295.0</v>
      </c>
      <c r="K89" s="8">
        <v>0.0</v>
      </c>
      <c r="L89" s="8">
        <v>2.0</v>
      </c>
      <c r="M89" s="8">
        <v>0.0</v>
      </c>
      <c r="N89" s="8">
        <v>0.0</v>
      </c>
      <c r="O89" s="8">
        <v>2.0</v>
      </c>
      <c r="P89" s="8">
        <v>11.0</v>
      </c>
      <c r="Q89" s="8">
        <v>3.0</v>
      </c>
      <c r="R89" s="8">
        <v>0.0</v>
      </c>
      <c r="S89" s="8">
        <v>2.0</v>
      </c>
      <c r="T89" s="8">
        <v>3.0</v>
      </c>
      <c r="U89" s="8">
        <v>0.0</v>
      </c>
      <c r="V89" s="8">
        <v>8.0</v>
      </c>
      <c r="W89" s="8">
        <v>1.0</v>
      </c>
      <c r="X89" s="8">
        <v>0.0</v>
      </c>
      <c r="Y89" s="8" t="s">
        <v>1063</v>
      </c>
      <c r="Z89" s="8" t="s">
        <v>1064</v>
      </c>
      <c r="AA89" s="8" t="s">
        <v>1065</v>
      </c>
    </row>
    <row r="90">
      <c r="A90" s="87"/>
      <c r="B90" s="8" t="s">
        <v>51</v>
      </c>
      <c r="C90" s="8" t="s">
        <v>975</v>
      </c>
    </row>
    <row r="91">
      <c r="A91" s="87"/>
      <c r="B91" s="8" t="s">
        <v>44</v>
      </c>
      <c r="C91" s="8" t="s">
        <v>1002</v>
      </c>
    </row>
    <row r="92">
      <c r="A92" s="87">
        <v>42946.0</v>
      </c>
      <c r="B92" s="8" t="s">
        <v>990</v>
      </c>
      <c r="C92" s="8" t="s">
        <v>594</v>
      </c>
      <c r="D92" s="8">
        <v>75.0</v>
      </c>
      <c r="E92" s="8" t="s">
        <v>1066</v>
      </c>
      <c r="F92" s="8">
        <v>94.0</v>
      </c>
      <c r="G92" s="8">
        <v>73.0</v>
      </c>
      <c r="H92" s="8">
        <v>58.0</v>
      </c>
      <c r="I92" s="8">
        <v>44.0</v>
      </c>
      <c r="J92" s="8">
        <v>269.0</v>
      </c>
      <c r="K92" s="8">
        <v>0.0</v>
      </c>
      <c r="L92" s="8">
        <v>0.0</v>
      </c>
      <c r="M92" s="8">
        <v>1.0</v>
      </c>
      <c r="N92" s="8">
        <v>0.0</v>
      </c>
      <c r="O92" s="8">
        <v>1.0</v>
      </c>
      <c r="P92" s="8">
        <v>4.0</v>
      </c>
      <c r="Q92" s="8">
        <v>0.0</v>
      </c>
      <c r="R92" s="8">
        <v>0.0</v>
      </c>
      <c r="S92" s="8">
        <v>1.0</v>
      </c>
      <c r="T92" s="8">
        <v>0.0</v>
      </c>
      <c r="U92" s="8">
        <v>0.0</v>
      </c>
      <c r="V92" s="8">
        <v>1.0</v>
      </c>
      <c r="W92" s="8">
        <v>0.0</v>
      </c>
      <c r="X92" s="8">
        <v>0.0</v>
      </c>
      <c r="Y92" s="8" t="s">
        <v>1067</v>
      </c>
    </row>
    <row r="93">
      <c r="A93" s="87">
        <v>42947.0</v>
      </c>
      <c r="B93" s="8" t="s">
        <v>981</v>
      </c>
      <c r="C93" s="8" t="s">
        <v>982</v>
      </c>
      <c r="D93" s="8">
        <v>79.0</v>
      </c>
      <c r="E93" s="8" t="s">
        <v>1066</v>
      </c>
      <c r="F93" s="8">
        <v>30.0</v>
      </c>
      <c r="G93" s="8">
        <v>36.0</v>
      </c>
    </row>
    <row r="94">
      <c r="A94" s="8" t="s">
        <v>1068</v>
      </c>
      <c r="B94" s="8" t="s">
        <v>1062</v>
      </c>
      <c r="C94" s="8" t="s">
        <v>982</v>
      </c>
      <c r="D94" s="8">
        <v>79.0</v>
      </c>
      <c r="E94" s="8" t="s">
        <v>120</v>
      </c>
      <c r="F94" s="8">
        <v>41.0</v>
      </c>
      <c r="G94" s="8">
        <v>38.0</v>
      </c>
      <c r="J94" s="8">
        <v>79.0</v>
      </c>
      <c r="K94" s="8">
        <v>0.0</v>
      </c>
      <c r="L94" s="8">
        <v>0.0</v>
      </c>
      <c r="M94" s="8">
        <v>0.0</v>
      </c>
      <c r="N94" s="8">
        <v>0.0</v>
      </c>
      <c r="O94" s="8">
        <v>0.0</v>
      </c>
      <c r="P94" s="8">
        <v>1.0</v>
      </c>
      <c r="Q94" s="8">
        <v>0.0</v>
      </c>
      <c r="R94" s="8">
        <v>0.0</v>
      </c>
      <c r="S94" s="8">
        <v>0.0</v>
      </c>
      <c r="T94" s="8">
        <v>0.0</v>
      </c>
      <c r="U94" s="8">
        <v>0.0</v>
      </c>
      <c r="V94" s="8">
        <v>1.0</v>
      </c>
      <c r="W94" s="8">
        <v>0.0</v>
      </c>
      <c r="X94" s="8">
        <v>0.0</v>
      </c>
      <c r="Y94" s="8" t="s">
        <v>103</v>
      </c>
    </row>
    <row r="95">
      <c r="A95" s="87">
        <v>42949.0</v>
      </c>
      <c r="B95" s="8" t="s">
        <v>986</v>
      </c>
      <c r="C95" s="8" t="s">
        <v>594</v>
      </c>
      <c r="D95" s="8">
        <v>80.0</v>
      </c>
      <c r="E95" s="8" t="s">
        <v>1069</v>
      </c>
      <c r="F95" s="8">
        <v>57.0</v>
      </c>
      <c r="G95" s="8">
        <v>32.0</v>
      </c>
      <c r="H95" s="8">
        <v>50.0</v>
      </c>
      <c r="I95" s="8">
        <v>58.0</v>
      </c>
      <c r="J95" s="8">
        <v>197.0</v>
      </c>
      <c r="K95" s="8">
        <v>0.0</v>
      </c>
      <c r="L95" s="8">
        <v>0.0</v>
      </c>
      <c r="M95" s="8">
        <v>0.0</v>
      </c>
      <c r="N95" s="8">
        <v>0.0</v>
      </c>
      <c r="O95" s="8">
        <v>0.0</v>
      </c>
      <c r="P95" s="8">
        <v>1.0</v>
      </c>
      <c r="Q95" s="8">
        <v>0.0</v>
      </c>
      <c r="R95" s="8">
        <v>0.0</v>
      </c>
      <c r="S95" s="8">
        <v>0.0</v>
      </c>
      <c r="T95" s="8">
        <v>0.0</v>
      </c>
      <c r="U95" s="8">
        <v>0.0</v>
      </c>
      <c r="V95" s="8">
        <v>1.0</v>
      </c>
      <c r="W95" s="8">
        <v>0.0</v>
      </c>
      <c r="X95" s="8">
        <v>0.0</v>
      </c>
    </row>
    <row r="96">
      <c r="A96" s="87">
        <v>42950.0</v>
      </c>
      <c r="B96" s="8" t="s">
        <v>1047</v>
      </c>
      <c r="C96" s="8" t="s">
        <v>982</v>
      </c>
      <c r="D96" s="8">
        <v>75.0</v>
      </c>
      <c r="E96" s="8" t="s">
        <v>28</v>
      </c>
      <c r="F96" s="8">
        <v>45.0</v>
      </c>
      <c r="G96" s="8">
        <v>47.0</v>
      </c>
      <c r="J96" s="8">
        <v>92.0</v>
      </c>
      <c r="K96" s="8">
        <v>0.0</v>
      </c>
      <c r="L96" s="8">
        <v>0.0</v>
      </c>
      <c r="M96" s="8">
        <v>1.0</v>
      </c>
      <c r="N96" s="8">
        <v>0.0</v>
      </c>
      <c r="O96" s="8">
        <v>1.0</v>
      </c>
      <c r="P96" s="8">
        <v>3.0</v>
      </c>
      <c r="Q96" s="8">
        <v>1.0</v>
      </c>
      <c r="R96" s="8">
        <v>1.0</v>
      </c>
      <c r="S96" s="8">
        <v>0.0</v>
      </c>
      <c r="T96" s="8">
        <v>0.0</v>
      </c>
      <c r="U96" s="8">
        <v>0.0</v>
      </c>
      <c r="V96" s="8">
        <v>1.0</v>
      </c>
      <c r="W96" s="8">
        <v>0.0</v>
      </c>
      <c r="X96" s="8">
        <v>0.0</v>
      </c>
      <c r="Y96" s="8" t="s">
        <v>103</v>
      </c>
    </row>
    <row r="97">
      <c r="A97" s="87"/>
      <c r="B97" s="8" t="s">
        <v>1070</v>
      </c>
      <c r="C97" s="8" t="s">
        <v>1002</v>
      </c>
      <c r="D97" s="8">
        <v>78.0</v>
      </c>
      <c r="E97" s="8" t="s">
        <v>1071</v>
      </c>
      <c r="H97" s="8">
        <v>26.0</v>
      </c>
      <c r="I97" s="8">
        <v>31.0</v>
      </c>
      <c r="J97" s="8">
        <v>57.0</v>
      </c>
      <c r="M97" s="8">
        <v>0.0</v>
      </c>
      <c r="N97" s="8">
        <v>0.0</v>
      </c>
      <c r="O97" s="8">
        <v>0.0</v>
      </c>
      <c r="P97" s="8">
        <v>1.0</v>
      </c>
      <c r="Q97" s="8">
        <v>0.0</v>
      </c>
      <c r="R97" s="8">
        <v>0.0</v>
      </c>
      <c r="S97" s="8">
        <v>0.0</v>
      </c>
      <c r="T97" s="8">
        <v>0.0</v>
      </c>
      <c r="U97" s="8">
        <v>0.0</v>
      </c>
      <c r="V97" s="8">
        <v>1.0</v>
      </c>
      <c r="W97" s="8">
        <v>0.0</v>
      </c>
      <c r="X97" s="8">
        <v>0.0</v>
      </c>
    </row>
    <row r="98">
      <c r="A98" s="87">
        <v>42951.0</v>
      </c>
      <c r="B98" s="8" t="s">
        <v>989</v>
      </c>
      <c r="C98" s="8" t="s">
        <v>982</v>
      </c>
      <c r="D98" s="8">
        <v>84.0</v>
      </c>
      <c r="E98" s="8" t="s">
        <v>1072</v>
      </c>
      <c r="F98" s="8">
        <v>51.0</v>
      </c>
      <c r="G98" s="8">
        <v>29.0</v>
      </c>
      <c r="H98" s="8">
        <v>38.0</v>
      </c>
      <c r="I98" s="8">
        <v>15.0</v>
      </c>
      <c r="J98" s="8">
        <v>133.0</v>
      </c>
      <c r="K98" s="8">
        <v>0.0</v>
      </c>
      <c r="L98" s="8">
        <v>0.0</v>
      </c>
      <c r="M98" s="8">
        <v>0.0</v>
      </c>
      <c r="N98" s="8">
        <v>0.0</v>
      </c>
      <c r="O98" s="8">
        <v>0.0</v>
      </c>
      <c r="P98" s="8">
        <v>3.0</v>
      </c>
      <c r="Q98" s="8">
        <v>0.0</v>
      </c>
      <c r="R98" s="8">
        <v>2.0</v>
      </c>
      <c r="S98" s="8">
        <v>0.0</v>
      </c>
      <c r="T98" s="8">
        <v>0.0</v>
      </c>
      <c r="U98" s="8">
        <v>0.0</v>
      </c>
      <c r="V98" s="8">
        <v>1.0</v>
      </c>
      <c r="W98" s="8">
        <v>0.0</v>
      </c>
      <c r="X98" s="8">
        <v>0.0</v>
      </c>
      <c r="Y98" s="8" t="s">
        <v>103</v>
      </c>
    </row>
    <row r="99">
      <c r="A99" s="87"/>
      <c r="B99" s="8" t="s">
        <v>1073</v>
      </c>
      <c r="C99" s="8" t="s">
        <v>1074</v>
      </c>
      <c r="D99" s="8" t="s">
        <v>1075</v>
      </c>
      <c r="E99" s="8" t="s">
        <v>1076</v>
      </c>
      <c r="F99" s="8">
        <v>58.0</v>
      </c>
      <c r="G99" s="8">
        <v>36.0</v>
      </c>
      <c r="H99" s="8">
        <v>48.0</v>
      </c>
      <c r="I99" s="8">
        <v>11.0</v>
      </c>
      <c r="J99">
        <f>sum(F99:I99)</f>
        <v>153</v>
      </c>
      <c r="K99" s="8">
        <v>0.0</v>
      </c>
      <c r="L99" s="8">
        <v>0.0</v>
      </c>
      <c r="M99" s="8">
        <v>0.0</v>
      </c>
      <c r="N99" s="8">
        <v>0.0</v>
      </c>
      <c r="O99" s="8">
        <v>0.0</v>
      </c>
      <c r="P99" s="8">
        <v>4.0</v>
      </c>
      <c r="Q99" s="8">
        <v>0.0</v>
      </c>
      <c r="R99" s="8">
        <v>0.0</v>
      </c>
      <c r="S99" s="8">
        <v>0.0</v>
      </c>
      <c r="T99" s="8">
        <v>0.0</v>
      </c>
      <c r="U99" s="8">
        <v>0.0</v>
      </c>
      <c r="V99" s="8">
        <v>1.0</v>
      </c>
      <c r="W99" s="8">
        <v>0.0</v>
      </c>
      <c r="X99" s="8">
        <v>0.0</v>
      </c>
      <c r="Z99" s="8" t="s">
        <v>1077</v>
      </c>
    </row>
    <row r="100">
      <c r="A100" s="87">
        <v>42952.0</v>
      </c>
      <c r="B100" s="8" t="s">
        <v>997</v>
      </c>
      <c r="C100" s="8" t="s">
        <v>594</v>
      </c>
      <c r="D100" s="8">
        <v>91.0</v>
      </c>
      <c r="E100" s="8" t="s">
        <v>28</v>
      </c>
      <c r="F100" s="8">
        <v>34.0</v>
      </c>
      <c r="G100" s="8">
        <v>60.0</v>
      </c>
      <c r="H100" s="8">
        <v>47.0</v>
      </c>
      <c r="I100" s="8">
        <v>29.0</v>
      </c>
      <c r="J100" s="8">
        <v>170.0</v>
      </c>
      <c r="K100" s="8">
        <v>0.0</v>
      </c>
      <c r="L100" s="8">
        <v>1.0</v>
      </c>
      <c r="M100" s="8">
        <v>1.0</v>
      </c>
      <c r="N100" s="8">
        <v>0.0</v>
      </c>
      <c r="O100" s="8">
        <v>2.0</v>
      </c>
      <c r="P100" s="8">
        <v>12.0</v>
      </c>
      <c r="Q100" s="8">
        <v>3.0</v>
      </c>
      <c r="R100" s="8">
        <v>1.0</v>
      </c>
      <c r="S100" s="8">
        <v>2.0</v>
      </c>
      <c r="T100" s="8">
        <v>4.0</v>
      </c>
      <c r="U100" s="8">
        <v>0.0</v>
      </c>
      <c r="V100" s="8">
        <v>7.0</v>
      </c>
      <c r="W100" s="8">
        <v>0.0</v>
      </c>
      <c r="X100" s="8">
        <v>0.0</v>
      </c>
      <c r="AA100" s="8" t="s">
        <v>1078</v>
      </c>
    </row>
    <row r="101">
      <c r="A101" s="87"/>
      <c r="B101" s="8" t="s">
        <v>997</v>
      </c>
      <c r="C101" s="8" t="s">
        <v>1002</v>
      </c>
      <c r="D101" s="8">
        <v>91.0</v>
      </c>
      <c r="E101" s="8" t="s">
        <v>23</v>
      </c>
      <c r="F101" s="8">
        <v>22.0</v>
      </c>
      <c r="G101" s="8">
        <v>45.0</v>
      </c>
      <c r="H101" s="8">
        <v>22.0</v>
      </c>
      <c r="I101" s="8">
        <v>27.0</v>
      </c>
      <c r="J101" s="8">
        <v>116.0</v>
      </c>
      <c r="K101" s="8">
        <v>0.0</v>
      </c>
      <c r="L101" s="8">
        <v>0.0</v>
      </c>
      <c r="M101" s="8">
        <v>1.0</v>
      </c>
      <c r="N101" s="8">
        <v>0.0</v>
      </c>
      <c r="O101" s="8">
        <v>1.0</v>
      </c>
      <c r="P101" s="8">
        <v>2.0</v>
      </c>
      <c r="Q101" s="8">
        <v>0.0</v>
      </c>
      <c r="R101" s="8">
        <v>0.0</v>
      </c>
      <c r="S101" s="8">
        <v>1.0</v>
      </c>
      <c r="T101" s="8">
        <v>1.0</v>
      </c>
      <c r="U101" s="8">
        <v>0.0</v>
      </c>
      <c r="V101" s="8">
        <v>1.0</v>
      </c>
      <c r="W101" s="8">
        <v>0.0</v>
      </c>
      <c r="X101" s="8">
        <v>0.0</v>
      </c>
    </row>
    <row r="102">
      <c r="A102" s="87">
        <v>42953.0</v>
      </c>
      <c r="B102" s="8" t="s">
        <v>990</v>
      </c>
      <c r="C102" s="8" t="s">
        <v>594</v>
      </c>
      <c r="D102" s="8">
        <v>96.0</v>
      </c>
      <c r="E102" s="8" t="s">
        <v>230</v>
      </c>
      <c r="F102" s="8">
        <v>76.0</v>
      </c>
      <c r="G102" s="8">
        <v>55.0</v>
      </c>
      <c r="H102" s="8">
        <v>58.0</v>
      </c>
      <c r="I102" s="8">
        <v>63.0</v>
      </c>
      <c r="J102" s="8">
        <v>252.0</v>
      </c>
      <c r="K102" s="8">
        <v>0.0</v>
      </c>
      <c r="L102" s="8">
        <v>1.0</v>
      </c>
      <c r="M102" s="8">
        <v>1.0</v>
      </c>
      <c r="N102" s="8">
        <v>2.0</v>
      </c>
      <c r="O102" s="8">
        <v>4.0</v>
      </c>
      <c r="P102" s="8">
        <v>12.0</v>
      </c>
      <c r="Q102" s="8">
        <v>6.0</v>
      </c>
      <c r="R102" s="8">
        <v>1.0</v>
      </c>
      <c r="S102" s="8">
        <v>5.0</v>
      </c>
      <c r="T102" s="8">
        <v>4.0</v>
      </c>
      <c r="U102" s="8">
        <v>1.0</v>
      </c>
      <c r="V102" s="8">
        <v>5.0</v>
      </c>
      <c r="W102" s="8">
        <v>0.0</v>
      </c>
      <c r="X102" s="8">
        <v>0.0</v>
      </c>
    </row>
    <row r="103">
      <c r="A103" s="87">
        <v>42954.0</v>
      </c>
      <c r="B103" s="8" t="s">
        <v>981</v>
      </c>
      <c r="C103" s="8" t="s">
        <v>982</v>
      </c>
    </row>
    <row r="104">
      <c r="A104" s="87">
        <v>42955.0</v>
      </c>
      <c r="B104" s="8" t="s">
        <v>1079</v>
      </c>
      <c r="C104" s="8" t="s">
        <v>982</v>
      </c>
    </row>
    <row r="105">
      <c r="A105" s="87">
        <v>42956.0</v>
      </c>
      <c r="B105" s="8" t="s">
        <v>986</v>
      </c>
      <c r="C105" s="8" t="s">
        <v>594</v>
      </c>
      <c r="D105" s="8">
        <v>84.0</v>
      </c>
      <c r="E105" s="8" t="s">
        <v>28</v>
      </c>
      <c r="F105" s="8">
        <v>90.0</v>
      </c>
      <c r="G105" s="8">
        <v>60.0</v>
      </c>
      <c r="H105" s="8">
        <v>71.0</v>
      </c>
      <c r="I105" s="8">
        <v>81.0</v>
      </c>
      <c r="J105" s="8">
        <v>302.0</v>
      </c>
      <c r="K105" s="8">
        <v>0.0</v>
      </c>
      <c r="L105" s="8">
        <v>0.0</v>
      </c>
      <c r="M105" s="8">
        <v>0.0</v>
      </c>
      <c r="N105" s="8">
        <v>0.0</v>
      </c>
      <c r="O105" s="8">
        <v>0.0</v>
      </c>
      <c r="P105" s="8">
        <v>8.0</v>
      </c>
      <c r="Q105" s="8">
        <v>0.0</v>
      </c>
      <c r="R105" s="8">
        <v>1.0</v>
      </c>
      <c r="S105" s="8">
        <v>0.0</v>
      </c>
      <c r="T105" s="8">
        <v>0.0</v>
      </c>
      <c r="U105" s="8">
        <v>0.0</v>
      </c>
      <c r="V105" s="8">
        <v>6.0</v>
      </c>
      <c r="W105" s="8">
        <v>0.0</v>
      </c>
      <c r="X105" s="8">
        <v>0.0</v>
      </c>
    </row>
    <row r="106">
      <c r="A106" s="87">
        <v>42957.0</v>
      </c>
      <c r="B106" s="8" t="s">
        <v>1022</v>
      </c>
      <c r="C106" s="8" t="s">
        <v>594</v>
      </c>
      <c r="D106" s="8">
        <v>81.0</v>
      </c>
      <c r="E106" s="8" t="s">
        <v>1080</v>
      </c>
      <c r="F106" s="8">
        <v>71.0</v>
      </c>
      <c r="G106" s="8">
        <v>86.0</v>
      </c>
      <c r="H106" s="8">
        <v>72.0</v>
      </c>
      <c r="I106" s="8">
        <v>93.0</v>
      </c>
      <c r="J106" s="8">
        <v>322.0</v>
      </c>
      <c r="K106" s="8">
        <v>0.0</v>
      </c>
      <c r="L106" s="8">
        <v>0.0</v>
      </c>
      <c r="M106" s="8">
        <v>0.0</v>
      </c>
      <c r="N106" s="8">
        <v>1.0</v>
      </c>
      <c r="O106" s="8">
        <v>1.0</v>
      </c>
      <c r="P106" s="8">
        <v>10.0</v>
      </c>
      <c r="Q106" s="8">
        <v>1.0</v>
      </c>
      <c r="R106" s="8">
        <v>1.0</v>
      </c>
      <c r="S106" s="8">
        <v>1.0</v>
      </c>
      <c r="T106" s="8">
        <v>0.0</v>
      </c>
      <c r="U106" s="8">
        <v>1.0</v>
      </c>
      <c r="V106" s="8">
        <v>4.0</v>
      </c>
      <c r="W106" s="8">
        <v>1.0</v>
      </c>
      <c r="X106" s="8">
        <v>0.0</v>
      </c>
      <c r="Y106" s="8" t="s">
        <v>1081</v>
      </c>
      <c r="Z106" s="8" t="s">
        <v>1082</v>
      </c>
      <c r="AA106" s="8" t="s">
        <v>1083</v>
      </c>
    </row>
    <row r="107">
      <c r="A107" s="87"/>
      <c r="B107" s="8" t="s">
        <v>987</v>
      </c>
      <c r="C107" s="8" t="s">
        <v>1002</v>
      </c>
    </row>
    <row r="108">
      <c r="A108" s="87">
        <v>42958.0</v>
      </c>
      <c r="B108" s="8" t="s">
        <v>989</v>
      </c>
      <c r="C108" s="8" t="s">
        <v>982</v>
      </c>
    </row>
    <row r="109">
      <c r="A109" s="87">
        <v>43324.0</v>
      </c>
      <c r="B109" s="8" t="s">
        <v>997</v>
      </c>
      <c r="C109" s="8" t="s">
        <v>594</v>
      </c>
      <c r="D109" s="8">
        <v>85.0</v>
      </c>
      <c r="E109" s="8" t="s">
        <v>1084</v>
      </c>
      <c r="F109" s="8">
        <v>88.0</v>
      </c>
      <c r="G109" s="8">
        <v>92.0</v>
      </c>
      <c r="H109" s="8">
        <v>123.0</v>
      </c>
      <c r="I109" s="8">
        <v>83.0</v>
      </c>
      <c r="J109" s="8">
        <v>394.0</v>
      </c>
      <c r="K109" s="8">
        <v>0.0</v>
      </c>
      <c r="L109" s="8">
        <v>0.0</v>
      </c>
      <c r="M109" s="8">
        <v>0.0</v>
      </c>
      <c r="N109" s="8">
        <v>0.0</v>
      </c>
      <c r="O109" s="8">
        <v>0.0</v>
      </c>
      <c r="P109" s="8">
        <v>9.0</v>
      </c>
      <c r="Q109" s="8">
        <v>1.0</v>
      </c>
      <c r="R109" s="8">
        <v>1.0</v>
      </c>
      <c r="S109" s="8">
        <v>1.0</v>
      </c>
      <c r="T109" s="8">
        <v>0.0</v>
      </c>
      <c r="U109" s="8">
        <v>0.0</v>
      </c>
      <c r="V109" s="8">
        <v>3.0</v>
      </c>
      <c r="W109" s="8">
        <v>0.0</v>
      </c>
      <c r="X109" s="8">
        <v>0.0</v>
      </c>
    </row>
    <row r="110">
      <c r="A110" s="87">
        <v>43325.0</v>
      </c>
      <c r="B110" s="8" t="s">
        <v>1026</v>
      </c>
      <c r="C110" s="8" t="s">
        <v>594</v>
      </c>
      <c r="D110" s="8">
        <v>74.0</v>
      </c>
      <c r="E110" s="8" t="s">
        <v>907</v>
      </c>
      <c r="F110" s="8">
        <v>37.0</v>
      </c>
      <c r="G110" s="8">
        <v>26.0</v>
      </c>
      <c r="J110" s="8">
        <v>63.0</v>
      </c>
      <c r="K110" s="8">
        <v>0.0</v>
      </c>
      <c r="L110" s="8">
        <v>0.0</v>
      </c>
      <c r="O110" s="8">
        <v>0.0</v>
      </c>
      <c r="P110" s="8">
        <v>3.0</v>
      </c>
      <c r="Q110" s="8">
        <v>0.0</v>
      </c>
      <c r="R110" s="8">
        <v>0.0</v>
      </c>
      <c r="S110" s="8">
        <v>0.0</v>
      </c>
      <c r="T110" s="8">
        <v>0.0</v>
      </c>
      <c r="U110" s="8">
        <v>0.0</v>
      </c>
      <c r="V110" s="8">
        <v>2.0</v>
      </c>
      <c r="W110" s="8">
        <v>0.0</v>
      </c>
      <c r="X110" s="8">
        <v>0.0</v>
      </c>
      <c r="Z110" s="8" t="s">
        <v>1085</v>
      </c>
    </row>
    <row r="111">
      <c r="A111" s="87"/>
      <c r="B111" s="8" t="s">
        <v>1086</v>
      </c>
      <c r="C111" s="8" t="s">
        <v>982</v>
      </c>
    </row>
    <row r="112">
      <c r="A112" s="87">
        <v>42961.0</v>
      </c>
      <c r="B112" s="8" t="s">
        <v>981</v>
      </c>
      <c r="C112" s="8" t="s">
        <v>982</v>
      </c>
    </row>
    <row r="113">
      <c r="A113" s="87">
        <v>42962.0</v>
      </c>
      <c r="B113" s="8" t="s">
        <v>1079</v>
      </c>
      <c r="C113" s="8" t="s">
        <v>982</v>
      </c>
    </row>
    <row r="114">
      <c r="A114" s="87">
        <v>42963.0</v>
      </c>
      <c r="B114" s="8" t="s">
        <v>986</v>
      </c>
      <c r="C114" s="8" t="s">
        <v>594</v>
      </c>
      <c r="D114" s="8">
        <v>86.0</v>
      </c>
      <c r="E114" s="8" t="s">
        <v>28</v>
      </c>
      <c r="F114" s="8">
        <v>73.0</v>
      </c>
      <c r="G114" s="8">
        <v>71.0</v>
      </c>
      <c r="H114" s="8">
        <v>81.0</v>
      </c>
      <c r="I114" s="8">
        <v>88.0</v>
      </c>
      <c r="J114" s="8">
        <v>313.0</v>
      </c>
      <c r="K114" s="8">
        <v>1.0</v>
      </c>
      <c r="L114" s="8">
        <v>1.0</v>
      </c>
      <c r="M114" s="8">
        <v>0.0</v>
      </c>
      <c r="N114" s="8">
        <v>0.0</v>
      </c>
      <c r="O114" s="8">
        <v>2.0</v>
      </c>
      <c r="P114" s="8">
        <v>8.0</v>
      </c>
      <c r="Q114" s="8">
        <v>3.0</v>
      </c>
      <c r="R114" s="8">
        <v>0.0</v>
      </c>
      <c r="S114" s="8">
        <v>2.0</v>
      </c>
      <c r="T114" s="8">
        <v>0.0</v>
      </c>
      <c r="U114" s="8">
        <v>0.0</v>
      </c>
      <c r="V114" s="8">
        <v>1.0</v>
      </c>
      <c r="W114" s="8">
        <v>0.0</v>
      </c>
      <c r="X114" s="8">
        <v>0.0</v>
      </c>
    </row>
    <row r="115">
      <c r="A115" s="87">
        <v>43329.0</v>
      </c>
      <c r="B115" s="8" t="s">
        <v>1047</v>
      </c>
      <c r="C115" s="8" t="s">
        <v>594</v>
      </c>
      <c r="D115" s="8">
        <v>89.0</v>
      </c>
      <c r="E115" s="8" t="s">
        <v>23</v>
      </c>
      <c r="F115" s="8">
        <v>69.0</v>
      </c>
      <c r="G115" s="8">
        <v>99.0</v>
      </c>
      <c r="H115" s="8"/>
      <c r="J115" s="8">
        <v>168.0</v>
      </c>
      <c r="K115" s="8">
        <v>0.0</v>
      </c>
      <c r="L115" s="8">
        <v>1.0</v>
      </c>
      <c r="M115" s="8"/>
      <c r="N115" s="8"/>
      <c r="O115" s="8">
        <v>1.0</v>
      </c>
      <c r="P115" s="8">
        <v>7.0</v>
      </c>
      <c r="Q115" s="8">
        <v>1.0</v>
      </c>
      <c r="R115" s="8">
        <v>1.0</v>
      </c>
      <c r="S115" s="8">
        <v>1.0</v>
      </c>
      <c r="T115" s="8">
        <v>0.0</v>
      </c>
      <c r="U115" s="8">
        <v>0.0</v>
      </c>
      <c r="V115" s="8">
        <v>1.0</v>
      </c>
      <c r="W115" s="8">
        <v>0.0</v>
      </c>
      <c r="X115" s="8">
        <v>0.0</v>
      </c>
    </row>
    <row r="116">
      <c r="A116" s="87"/>
      <c r="B116" s="8" t="s">
        <v>989</v>
      </c>
      <c r="C116" s="8" t="s">
        <v>594</v>
      </c>
      <c r="D116" s="8">
        <v>72.0</v>
      </c>
      <c r="E116" s="8" t="s">
        <v>1087</v>
      </c>
      <c r="F116" s="8">
        <v>84.0</v>
      </c>
      <c r="G116" s="8">
        <v>106.0</v>
      </c>
      <c r="H116" s="8">
        <v>123.0</v>
      </c>
      <c r="I116" s="8">
        <v>78.0</v>
      </c>
      <c r="J116" s="8">
        <v>391.0</v>
      </c>
      <c r="K116" s="8">
        <v>1.0</v>
      </c>
      <c r="L116" s="8">
        <v>0.0</v>
      </c>
      <c r="M116" s="8">
        <v>0.0</v>
      </c>
      <c r="N116" s="8">
        <v>0.0</v>
      </c>
      <c r="O116" s="8">
        <v>1.0</v>
      </c>
      <c r="P116" s="8">
        <v>11.0</v>
      </c>
      <c r="Q116" s="8">
        <v>0.0</v>
      </c>
      <c r="R116" s="8">
        <v>0.0</v>
      </c>
      <c r="S116" s="8">
        <v>1.0</v>
      </c>
      <c r="T116" s="8">
        <v>0.0</v>
      </c>
      <c r="U116" s="8">
        <v>0.0</v>
      </c>
      <c r="V116" s="8">
        <v>6.0</v>
      </c>
      <c r="W116" s="8">
        <v>0.0</v>
      </c>
      <c r="X116" s="8">
        <v>0.0</v>
      </c>
      <c r="Z116" s="8" t="s">
        <v>1088</v>
      </c>
      <c r="AA116" s="8" t="s">
        <v>1089</v>
      </c>
    </row>
    <row r="117">
      <c r="A117" s="87">
        <v>43331.0</v>
      </c>
      <c r="B117" s="8" t="s">
        <v>997</v>
      </c>
      <c r="C117" s="109" t="s">
        <v>975</v>
      </c>
    </row>
    <row r="118">
      <c r="A118" s="87">
        <v>43332.0</v>
      </c>
      <c r="B118" s="8" t="s">
        <v>990</v>
      </c>
      <c r="C118" s="8" t="s">
        <v>975</v>
      </c>
      <c r="D118" s="8">
        <v>80.0</v>
      </c>
      <c r="E118" s="8" t="s">
        <v>192</v>
      </c>
      <c r="F118" s="8">
        <v>73.0</v>
      </c>
      <c r="G118" s="8">
        <v>124.0</v>
      </c>
      <c r="J118">
        <f>F118+G118</f>
        <v>197</v>
      </c>
      <c r="K118" s="8">
        <v>0.0</v>
      </c>
      <c r="L118" s="8">
        <v>0.0</v>
      </c>
      <c r="O118" s="8">
        <v>0.0</v>
      </c>
      <c r="P118" s="8">
        <v>0.0</v>
      </c>
      <c r="Q118" s="8">
        <v>0.0</v>
      </c>
      <c r="R118" s="8">
        <v>0.0</v>
      </c>
      <c r="S118" s="8">
        <v>0.0</v>
      </c>
      <c r="T118" s="8">
        <v>0.0</v>
      </c>
      <c r="U118" s="8">
        <v>0.0</v>
      </c>
      <c r="V118" s="8">
        <v>0.0</v>
      </c>
      <c r="W118" s="8">
        <v>0.0</v>
      </c>
      <c r="X118" s="8">
        <v>0.0</v>
      </c>
      <c r="Y118" s="8" t="s">
        <v>1090</v>
      </c>
    </row>
    <row r="119">
      <c r="A119" s="87">
        <v>42968.0</v>
      </c>
      <c r="B119" s="8" t="s">
        <v>981</v>
      </c>
      <c r="C119" s="8" t="s">
        <v>1091</v>
      </c>
      <c r="D119" s="8">
        <v>83.0</v>
      </c>
      <c r="H119">
        <f>44+48+18</f>
        <v>110</v>
      </c>
      <c r="I119" s="8">
        <v>40.0</v>
      </c>
      <c r="J119" s="8">
        <v>150.0</v>
      </c>
      <c r="K119" s="8">
        <v>0.0</v>
      </c>
      <c r="L119" s="8">
        <v>0.0</v>
      </c>
      <c r="M119" s="8">
        <v>0.0</v>
      </c>
      <c r="N119" s="8">
        <v>0.0</v>
      </c>
      <c r="O119" s="8">
        <v>0.0</v>
      </c>
      <c r="P119" s="8">
        <v>0.0</v>
      </c>
      <c r="Q119" s="8">
        <v>0.0</v>
      </c>
      <c r="R119" s="8">
        <v>0.0</v>
      </c>
      <c r="S119" s="8">
        <v>0.0</v>
      </c>
      <c r="T119" s="8">
        <v>0.0</v>
      </c>
      <c r="U119" s="8">
        <v>0.0</v>
      </c>
      <c r="V119" s="8">
        <v>0.0</v>
      </c>
      <c r="W119" s="8">
        <v>0.0</v>
      </c>
      <c r="X119" s="8">
        <v>0.0</v>
      </c>
    </row>
    <row r="120">
      <c r="A120" s="87"/>
      <c r="B120" s="8" t="s">
        <v>1070</v>
      </c>
      <c r="C120" s="8" t="s">
        <v>1002</v>
      </c>
      <c r="D120" s="8">
        <v>81.0</v>
      </c>
      <c r="E120" s="8" t="s">
        <v>192</v>
      </c>
      <c r="H120" s="8">
        <v>43.0</v>
      </c>
      <c r="I120" s="8">
        <v>39.0</v>
      </c>
      <c r="J120" s="8">
        <v>82.0</v>
      </c>
      <c r="M120" s="8">
        <v>0.0</v>
      </c>
      <c r="N120" s="8">
        <v>0.0</v>
      </c>
      <c r="O120" s="8">
        <v>0.0</v>
      </c>
      <c r="P120" s="8">
        <v>2.0</v>
      </c>
      <c r="Q120" s="8">
        <v>0.0</v>
      </c>
      <c r="R120" s="8">
        <v>0.0</v>
      </c>
      <c r="S120" s="8">
        <v>0.0</v>
      </c>
      <c r="T120" s="8">
        <v>0.0</v>
      </c>
      <c r="U120" s="8">
        <v>0.0</v>
      </c>
      <c r="V120" s="8">
        <v>2.0</v>
      </c>
      <c r="W120" s="8">
        <v>0.0</v>
      </c>
      <c r="X120" s="8">
        <v>0.0</v>
      </c>
    </row>
    <row r="121">
      <c r="A121" s="87"/>
      <c r="B121" s="8" t="s">
        <v>987</v>
      </c>
      <c r="C121" s="8" t="s">
        <v>975</v>
      </c>
      <c r="D121" s="8">
        <v>85.0</v>
      </c>
      <c r="E121" s="8" t="s">
        <v>120</v>
      </c>
      <c r="H121" s="8">
        <v>57.0</v>
      </c>
      <c r="I121" s="8">
        <v>68.0</v>
      </c>
      <c r="J121">
        <f>H121+I121</f>
        <v>125</v>
      </c>
      <c r="K121" s="8" t="s">
        <v>979</v>
      </c>
      <c r="L121" s="8" t="s">
        <v>979</v>
      </c>
      <c r="M121" s="8">
        <v>1.0</v>
      </c>
      <c r="N121" s="8">
        <v>6.0</v>
      </c>
      <c r="O121" s="8">
        <v>7.0</v>
      </c>
      <c r="P121" s="8">
        <v>8.0</v>
      </c>
      <c r="Q121" s="8">
        <v>1.0</v>
      </c>
      <c r="R121" s="8">
        <v>0.0</v>
      </c>
      <c r="S121" s="8">
        <v>7.0</v>
      </c>
      <c r="T121" s="8">
        <v>0.0</v>
      </c>
      <c r="U121" s="8">
        <v>7.0</v>
      </c>
      <c r="V121" s="8">
        <v>0.0</v>
      </c>
      <c r="W121" s="8">
        <v>0.0</v>
      </c>
      <c r="X121" s="8">
        <v>0.0</v>
      </c>
    </row>
    <row r="122">
      <c r="A122" s="87"/>
      <c r="B122" s="8" t="s">
        <v>989</v>
      </c>
      <c r="C122" s="8" t="s">
        <v>975</v>
      </c>
      <c r="D122" s="8">
        <v>85.0</v>
      </c>
      <c r="E122" s="8" t="s">
        <v>23</v>
      </c>
      <c r="F122" s="8">
        <v>21.0</v>
      </c>
      <c r="G122" s="8">
        <v>106.0</v>
      </c>
      <c r="H122" s="8">
        <v>56.0</v>
      </c>
    </row>
    <row r="123">
      <c r="A123" s="87">
        <v>42973.0</v>
      </c>
      <c r="B123" s="8" t="s">
        <v>997</v>
      </c>
      <c r="C123" s="8" t="s">
        <v>975</v>
      </c>
    </row>
    <row r="124">
      <c r="A124" s="87"/>
      <c r="B124" s="8" t="s">
        <v>997</v>
      </c>
      <c r="C124" s="8" t="s">
        <v>1002</v>
      </c>
      <c r="D124" s="8">
        <v>82.0</v>
      </c>
      <c r="E124" s="8" t="s">
        <v>192</v>
      </c>
      <c r="F124" s="8">
        <v>35.0</v>
      </c>
      <c r="G124" s="8">
        <v>49.0</v>
      </c>
      <c r="H124" s="8">
        <v>42.0</v>
      </c>
      <c r="I124" s="8">
        <v>43.0</v>
      </c>
      <c r="J124" s="8">
        <v>169.0</v>
      </c>
      <c r="K124" s="8">
        <v>0.0</v>
      </c>
      <c r="L124" s="8">
        <v>0.0</v>
      </c>
      <c r="M124" s="8">
        <v>1.0</v>
      </c>
      <c r="N124" s="8">
        <v>0.0</v>
      </c>
      <c r="O124" s="8">
        <v>1.0</v>
      </c>
      <c r="P124" s="8">
        <v>1.0</v>
      </c>
      <c r="Q124" s="8">
        <v>1.0</v>
      </c>
      <c r="R124" s="8">
        <v>0.0</v>
      </c>
      <c r="S124" s="8">
        <v>1.0</v>
      </c>
      <c r="T124" s="8">
        <v>1.0</v>
      </c>
      <c r="U124" s="8">
        <v>0.0</v>
      </c>
      <c r="V124" s="8">
        <v>0.0</v>
      </c>
      <c r="W124" s="8">
        <v>0.0</v>
      </c>
      <c r="X124" s="8">
        <v>0.0</v>
      </c>
      <c r="AA124" s="8" t="s">
        <v>1092</v>
      </c>
    </row>
    <row r="125">
      <c r="A125" s="87">
        <v>42975.0</v>
      </c>
      <c r="B125" s="8" t="s">
        <v>981</v>
      </c>
      <c r="C125" s="8" t="s">
        <v>1093</v>
      </c>
      <c r="D125" s="8">
        <v>96.0</v>
      </c>
      <c r="E125" s="8" t="s">
        <v>28</v>
      </c>
      <c r="F125" s="8">
        <v>39.0</v>
      </c>
      <c r="G125" s="8">
        <v>46.0</v>
      </c>
      <c r="H125" s="8">
        <v>37.0</v>
      </c>
      <c r="I125" s="8">
        <v>32.0</v>
      </c>
      <c r="J125" s="8">
        <v>154.0</v>
      </c>
      <c r="K125" s="8">
        <v>0.0</v>
      </c>
      <c r="L125" s="8">
        <v>1.0</v>
      </c>
      <c r="M125" s="8">
        <v>0.0</v>
      </c>
      <c r="N125" s="8">
        <v>0.0</v>
      </c>
      <c r="O125" s="8">
        <v>1.0</v>
      </c>
      <c r="P125" s="8">
        <v>2.0</v>
      </c>
      <c r="Q125" s="8">
        <v>1.0</v>
      </c>
      <c r="R125" s="8">
        <v>0.0</v>
      </c>
      <c r="S125" s="8">
        <v>1.0</v>
      </c>
      <c r="T125" s="8">
        <v>0.0</v>
      </c>
      <c r="U125" s="8">
        <v>0.0</v>
      </c>
      <c r="V125" s="8">
        <v>1.0</v>
      </c>
      <c r="W125" s="8">
        <v>0.0</v>
      </c>
      <c r="X125" s="8">
        <v>0.0</v>
      </c>
    </row>
    <row r="126">
      <c r="A126" s="87">
        <v>42976.0</v>
      </c>
      <c r="B126" s="8" t="s">
        <v>984</v>
      </c>
      <c r="C126" s="8" t="s">
        <v>594</v>
      </c>
      <c r="D126" s="8">
        <v>96.0</v>
      </c>
      <c r="E126" s="8" t="s">
        <v>28</v>
      </c>
      <c r="F126" s="8">
        <v>37.0</v>
      </c>
      <c r="G126" s="8">
        <v>39.0</v>
      </c>
      <c r="H126" s="8">
        <v>59.0</v>
      </c>
      <c r="I126" s="8">
        <v>102.0</v>
      </c>
      <c r="J126" s="8">
        <v>237.0</v>
      </c>
      <c r="K126" s="8">
        <v>0.0</v>
      </c>
      <c r="L126" s="8">
        <v>0.0</v>
      </c>
      <c r="M126" s="8">
        <v>0.0</v>
      </c>
      <c r="N126" s="8">
        <v>0.0</v>
      </c>
      <c r="O126" s="8">
        <v>0.0</v>
      </c>
      <c r="P126" s="8">
        <v>4.0</v>
      </c>
      <c r="Q126" s="8">
        <v>1.0</v>
      </c>
      <c r="R126" s="8">
        <v>0.0</v>
      </c>
      <c r="S126" s="8">
        <v>0.0</v>
      </c>
      <c r="T126" s="8">
        <v>0.0</v>
      </c>
      <c r="U126" s="8">
        <v>0.0</v>
      </c>
      <c r="V126" s="8">
        <v>2.0</v>
      </c>
      <c r="W126" s="8">
        <v>0.0</v>
      </c>
      <c r="X126" s="8">
        <v>0.0</v>
      </c>
    </row>
    <row r="127">
      <c r="A127" s="87">
        <v>42977.0</v>
      </c>
      <c r="B127" s="8" t="s">
        <v>986</v>
      </c>
      <c r="C127" s="8" t="s">
        <v>1094</v>
      </c>
      <c r="E127" s="8" t="s">
        <v>23</v>
      </c>
      <c r="H127" s="8">
        <v>15.0</v>
      </c>
      <c r="I127" s="8">
        <v>42.0</v>
      </c>
      <c r="J127" s="8">
        <v>57.0</v>
      </c>
      <c r="M127" s="8">
        <v>0.0</v>
      </c>
      <c r="N127" s="8">
        <v>0.0</v>
      </c>
      <c r="O127" s="8">
        <v>0.0</v>
      </c>
      <c r="P127" s="8">
        <v>2.0</v>
      </c>
      <c r="Q127" s="8">
        <v>0.0</v>
      </c>
      <c r="R127" s="8">
        <v>0.0</v>
      </c>
      <c r="T127" s="8">
        <v>0.0</v>
      </c>
      <c r="U127" s="8">
        <v>0.0</v>
      </c>
      <c r="V127" s="8">
        <v>1.0</v>
      </c>
      <c r="W127" s="8">
        <v>0.0</v>
      </c>
      <c r="X127" s="8">
        <v>0.0</v>
      </c>
    </row>
    <row r="128">
      <c r="A128" s="18">
        <v>43343.0</v>
      </c>
      <c r="B128" s="8" t="s">
        <v>1022</v>
      </c>
      <c r="C128" s="8" t="s">
        <v>594</v>
      </c>
      <c r="D128" s="8">
        <v>74.0</v>
      </c>
      <c r="E128" s="8" t="s">
        <v>1095</v>
      </c>
      <c r="F128" s="8">
        <v>61.0</v>
      </c>
      <c r="G128" s="8">
        <v>80.0</v>
      </c>
      <c r="H128" s="8">
        <v>104.0</v>
      </c>
      <c r="I128" s="8">
        <v>106.0</v>
      </c>
      <c r="J128" s="8">
        <v>251.0</v>
      </c>
      <c r="K128" s="8">
        <v>0.0</v>
      </c>
      <c r="L128" s="8">
        <v>0.0</v>
      </c>
      <c r="M128" s="8">
        <v>0.0</v>
      </c>
      <c r="N128" s="8">
        <v>0.0</v>
      </c>
      <c r="O128" s="8">
        <v>0.0</v>
      </c>
      <c r="P128" s="8">
        <v>3.0</v>
      </c>
      <c r="Q128" s="8">
        <v>2.0</v>
      </c>
      <c r="R128" s="8">
        <v>0.0</v>
      </c>
      <c r="S128" s="8">
        <v>0.0</v>
      </c>
      <c r="T128" s="8">
        <v>0.0</v>
      </c>
      <c r="U128" s="8">
        <v>0.0</v>
      </c>
      <c r="V128" s="8">
        <v>1.0</v>
      </c>
      <c r="W128" s="8">
        <v>0.0</v>
      </c>
      <c r="X128" s="8">
        <v>0.0</v>
      </c>
      <c r="Z128" s="8" t="s">
        <v>1096</v>
      </c>
    </row>
    <row r="129">
      <c r="A129" s="87"/>
      <c r="B129" s="8" t="s">
        <v>1070</v>
      </c>
      <c r="C129" s="8" t="s">
        <v>1002</v>
      </c>
    </row>
    <row r="130">
      <c r="A130" s="87"/>
      <c r="B130" s="8" t="s">
        <v>1097</v>
      </c>
      <c r="C130" s="93"/>
    </row>
    <row r="131">
      <c r="A131" s="89" t="s">
        <v>967</v>
      </c>
    </row>
    <row r="132">
      <c r="A132" s="87">
        <v>43344.0</v>
      </c>
      <c r="B132" s="8" t="s">
        <v>989</v>
      </c>
      <c r="C132" s="8" t="s">
        <v>975</v>
      </c>
    </row>
    <row r="133">
      <c r="A133" s="90">
        <v>43351.0</v>
      </c>
      <c r="B133" s="8" t="s">
        <v>1098</v>
      </c>
      <c r="C133" s="93"/>
    </row>
    <row r="134">
      <c r="A134" s="87"/>
      <c r="B134" s="8" t="s">
        <v>51</v>
      </c>
      <c r="C134" s="93"/>
    </row>
    <row r="135">
      <c r="A135" s="87"/>
      <c r="B135" s="8" t="s">
        <v>1099</v>
      </c>
      <c r="C135" s="8" t="s">
        <v>1100</v>
      </c>
      <c r="D135" s="8" t="s">
        <v>1101</v>
      </c>
      <c r="E135" s="8" t="s">
        <v>1102</v>
      </c>
      <c r="F135" s="8" t="s">
        <v>1103</v>
      </c>
      <c r="G135" s="8">
        <v>33.0</v>
      </c>
      <c r="H135" s="8">
        <v>27.0</v>
      </c>
      <c r="I135" s="8" t="s">
        <v>1103</v>
      </c>
      <c r="J135">
        <f>G135+H135</f>
        <v>60</v>
      </c>
      <c r="L135" s="8">
        <v>0.0</v>
      </c>
      <c r="M135" s="8">
        <v>0.0</v>
      </c>
      <c r="O135" s="8">
        <v>0.0</v>
      </c>
      <c r="P135" s="8">
        <v>3.0</v>
      </c>
      <c r="Q135" s="8">
        <v>0.0</v>
      </c>
      <c r="R135" s="8">
        <v>0.0</v>
      </c>
      <c r="S135" s="8">
        <v>0.0</v>
      </c>
      <c r="T135" s="8">
        <v>0.0</v>
      </c>
      <c r="U135" s="8">
        <v>0.0</v>
      </c>
      <c r="V135" s="8">
        <v>1.0</v>
      </c>
      <c r="W135" s="8">
        <v>0.0</v>
      </c>
      <c r="X135" s="8">
        <v>0.0</v>
      </c>
    </row>
    <row r="136">
      <c r="A136" s="87"/>
      <c r="B136" s="8" t="s">
        <v>1104</v>
      </c>
      <c r="C136" s="93"/>
    </row>
    <row r="137">
      <c r="A137" s="87">
        <v>43352.0</v>
      </c>
      <c r="B137" s="8" t="s">
        <v>997</v>
      </c>
      <c r="C137" s="89"/>
    </row>
    <row r="138">
      <c r="A138" s="87"/>
      <c r="B138" s="8" t="s">
        <v>51</v>
      </c>
      <c r="C138" s="8" t="s">
        <v>1105</v>
      </c>
      <c r="D138" s="8">
        <v>59.0</v>
      </c>
      <c r="E138" s="8" t="s">
        <v>1106</v>
      </c>
      <c r="F138" s="8">
        <v>25.0</v>
      </c>
      <c r="G138" s="8">
        <v>57.0</v>
      </c>
      <c r="H138" s="8" t="s">
        <v>979</v>
      </c>
      <c r="I138" s="8" t="s">
        <v>979</v>
      </c>
      <c r="J138" s="8">
        <v>82.0</v>
      </c>
      <c r="K138" s="8">
        <v>0.0</v>
      </c>
      <c r="L138" s="8">
        <v>2.0</v>
      </c>
      <c r="M138" s="8" t="s">
        <v>979</v>
      </c>
      <c r="N138" s="8" t="s">
        <v>979</v>
      </c>
      <c r="O138" s="8">
        <v>2.0</v>
      </c>
      <c r="P138" s="8">
        <v>2.0</v>
      </c>
      <c r="Q138" s="8">
        <v>0.0</v>
      </c>
      <c r="R138" s="8">
        <v>0.0</v>
      </c>
      <c r="S138" s="8">
        <v>2.0</v>
      </c>
      <c r="T138" s="8">
        <v>0.0</v>
      </c>
      <c r="U138" s="8">
        <v>0.0</v>
      </c>
      <c r="V138" s="8">
        <v>0.0</v>
      </c>
      <c r="W138" s="8">
        <v>0.0</v>
      </c>
      <c r="X138" s="8">
        <v>0.0</v>
      </c>
    </row>
    <row r="139">
      <c r="A139" s="87"/>
      <c r="B139" s="8" t="s">
        <v>44</v>
      </c>
      <c r="C139" s="89" t="s">
        <v>1107</v>
      </c>
    </row>
    <row r="140">
      <c r="A140" s="87">
        <v>43358.0</v>
      </c>
      <c r="B140" s="8" t="s">
        <v>989</v>
      </c>
      <c r="C140" s="89"/>
    </row>
    <row r="141">
      <c r="A141" s="87"/>
      <c r="B141" s="8" t="s">
        <v>51</v>
      </c>
      <c r="C141" s="8" t="s">
        <v>594</v>
      </c>
    </row>
    <row r="142">
      <c r="A142" s="87">
        <v>43365.0</v>
      </c>
      <c r="B142" s="8" t="s">
        <v>1098</v>
      </c>
      <c r="C142" s="93"/>
    </row>
    <row r="143">
      <c r="B143" s="8" t="s">
        <v>51</v>
      </c>
      <c r="C143" s="8" t="s">
        <v>594</v>
      </c>
    </row>
    <row r="144">
      <c r="A144" s="87">
        <v>43372.0</v>
      </c>
      <c r="B144" s="8" t="s">
        <v>1098</v>
      </c>
      <c r="C144" s="8" t="s">
        <v>594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6" max="26" width="34.13"/>
    <col customWidth="1" min="27" max="27" width="60.63"/>
    <col customWidth="1" min="28" max="28" width="55.5"/>
    <col customWidth="1" min="29" max="29" width="34.13"/>
  </cols>
  <sheetData>
    <row r="1" ht="54.0" customHeight="1">
      <c r="A1" s="107" t="s">
        <v>969</v>
      </c>
      <c r="B1" s="33" t="s">
        <v>718</v>
      </c>
      <c r="C1" s="33" t="s">
        <v>2</v>
      </c>
      <c r="D1" s="33" t="s">
        <v>3</v>
      </c>
      <c r="E1" s="33" t="s">
        <v>4</v>
      </c>
      <c r="F1" s="33" t="s">
        <v>862</v>
      </c>
      <c r="G1" s="33" t="s">
        <v>863</v>
      </c>
      <c r="H1" s="33" t="s">
        <v>864</v>
      </c>
      <c r="I1" s="33" t="s">
        <v>865</v>
      </c>
      <c r="J1" s="92" t="s">
        <v>866</v>
      </c>
      <c r="K1" s="35" t="s">
        <v>970</v>
      </c>
      <c r="L1" s="35" t="s">
        <v>971</v>
      </c>
      <c r="M1" s="35" t="s">
        <v>972</v>
      </c>
      <c r="N1" s="35" t="s">
        <v>973</v>
      </c>
      <c r="O1" s="92" t="s">
        <v>871</v>
      </c>
      <c r="P1" s="33" t="s">
        <v>872</v>
      </c>
      <c r="Q1" s="33" t="s">
        <v>873</v>
      </c>
      <c r="R1" s="33" t="s">
        <v>874</v>
      </c>
      <c r="S1" s="33" t="s">
        <v>875</v>
      </c>
      <c r="T1" s="33" t="s">
        <v>876</v>
      </c>
      <c r="U1" s="33" t="s">
        <v>877</v>
      </c>
      <c r="V1" s="35" t="s">
        <v>878</v>
      </c>
      <c r="W1" s="33" t="s">
        <v>11</v>
      </c>
      <c r="X1" s="33" t="s">
        <v>1108</v>
      </c>
      <c r="Y1" s="35" t="s">
        <v>1109</v>
      </c>
      <c r="Z1" s="35" t="s">
        <v>879</v>
      </c>
      <c r="AA1" s="33" t="s">
        <v>736</v>
      </c>
      <c r="AB1" s="33" t="s">
        <v>737</v>
      </c>
      <c r="AC1" s="38" t="s">
        <v>14</v>
      </c>
      <c r="AD1" s="39"/>
      <c r="AE1" s="39"/>
      <c r="AF1" s="39"/>
      <c r="AG1" s="39"/>
      <c r="AH1" s="39"/>
      <c r="AI1" s="39"/>
      <c r="AJ1" s="39"/>
      <c r="AK1" s="39"/>
      <c r="AL1" s="39"/>
      <c r="AM1" s="39"/>
    </row>
    <row r="2">
      <c r="A2" s="87">
        <v>42884.0</v>
      </c>
      <c r="C2" s="8" t="s">
        <v>1110</v>
      </c>
      <c r="D2" s="8">
        <v>71.0</v>
      </c>
      <c r="E2" s="8" t="s">
        <v>102</v>
      </c>
      <c r="F2" s="8">
        <v>26.0</v>
      </c>
      <c r="G2" s="8">
        <v>126.0</v>
      </c>
      <c r="H2" s="8">
        <v>235.0</v>
      </c>
      <c r="I2" s="8">
        <v>122.0</v>
      </c>
      <c r="J2" s="8">
        <v>509.0</v>
      </c>
      <c r="K2" s="8">
        <v>0.0</v>
      </c>
      <c r="L2" s="8">
        <v>2.0</v>
      </c>
      <c r="M2" s="8">
        <v>0.0</v>
      </c>
      <c r="N2" s="8">
        <v>10.0</v>
      </c>
      <c r="O2" s="8">
        <v>12.0</v>
      </c>
      <c r="P2" s="8">
        <v>1.0</v>
      </c>
      <c r="Q2" s="8">
        <v>1.0</v>
      </c>
      <c r="R2" s="8">
        <v>0.0</v>
      </c>
      <c r="S2" s="8">
        <v>0.0</v>
      </c>
      <c r="T2" s="8">
        <v>0.0</v>
      </c>
      <c r="U2" s="8">
        <v>0.0</v>
      </c>
      <c r="V2" s="8">
        <v>0.0</v>
      </c>
      <c r="W2" s="8">
        <v>0.0</v>
      </c>
      <c r="X2" s="8" t="s">
        <v>887</v>
      </c>
      <c r="Y2" s="8" t="s">
        <v>1111</v>
      </c>
      <c r="Z2" s="8"/>
      <c r="AA2" s="8" t="s">
        <v>1111</v>
      </c>
    </row>
    <row r="3">
      <c r="A3" s="87">
        <v>42885.0</v>
      </c>
      <c r="C3" s="8" t="s">
        <v>1110</v>
      </c>
      <c r="D3" s="8">
        <v>67.0</v>
      </c>
      <c r="E3" s="8" t="s">
        <v>1112</v>
      </c>
      <c r="F3" s="8">
        <v>81.0</v>
      </c>
      <c r="G3" s="8" t="s">
        <v>1111</v>
      </c>
      <c r="H3" s="8">
        <v>20.0</v>
      </c>
      <c r="I3" s="8">
        <v>64.0</v>
      </c>
      <c r="J3" s="8">
        <v>165.0</v>
      </c>
      <c r="K3" s="8">
        <v>0.0</v>
      </c>
      <c r="L3" s="8">
        <v>0.0</v>
      </c>
      <c r="M3" s="8">
        <v>0.0</v>
      </c>
      <c r="N3" s="8">
        <v>0.0</v>
      </c>
      <c r="O3" s="8">
        <v>0.0</v>
      </c>
      <c r="P3" s="8">
        <v>1.0</v>
      </c>
      <c r="Q3" s="8">
        <v>0.0</v>
      </c>
      <c r="R3" s="8">
        <v>1.0</v>
      </c>
      <c r="S3" s="8">
        <v>0.0</v>
      </c>
      <c r="T3" s="8">
        <v>0.0</v>
      </c>
      <c r="U3" s="8">
        <v>0.0</v>
      </c>
      <c r="V3" s="8">
        <v>0.0</v>
      </c>
      <c r="W3" s="8">
        <v>0.0</v>
      </c>
      <c r="X3" s="8" t="s">
        <v>887</v>
      </c>
      <c r="Y3" s="8" t="s">
        <v>1111</v>
      </c>
      <c r="Z3" s="8"/>
      <c r="AA3" s="8" t="s">
        <v>1111</v>
      </c>
    </row>
    <row r="4">
      <c r="A4" s="87">
        <v>42886.0</v>
      </c>
      <c r="C4" s="8" t="s">
        <v>1110</v>
      </c>
      <c r="D4" s="8">
        <v>71.0</v>
      </c>
      <c r="E4" s="8" t="s">
        <v>1112</v>
      </c>
      <c r="F4" s="8">
        <v>74.0</v>
      </c>
      <c r="G4" s="8">
        <v>66.0</v>
      </c>
      <c r="H4" s="8" t="s">
        <v>1111</v>
      </c>
      <c r="I4" s="8">
        <v>20.0</v>
      </c>
      <c r="J4" s="8">
        <v>160.0</v>
      </c>
      <c r="K4" s="8">
        <v>0.0</v>
      </c>
      <c r="L4" s="8">
        <v>0.0</v>
      </c>
      <c r="M4" s="8">
        <v>0.0</v>
      </c>
      <c r="N4" s="8">
        <v>0.0</v>
      </c>
      <c r="O4" s="8">
        <v>0.0</v>
      </c>
      <c r="P4" s="8">
        <v>2.0</v>
      </c>
      <c r="Q4" s="8">
        <v>0.0</v>
      </c>
      <c r="R4" s="8">
        <v>1.0</v>
      </c>
      <c r="S4" s="8">
        <v>0.0</v>
      </c>
      <c r="T4" s="8">
        <v>0.0</v>
      </c>
      <c r="U4" s="8">
        <v>0.0</v>
      </c>
      <c r="V4" s="8">
        <v>1.0</v>
      </c>
      <c r="W4" s="8">
        <v>0.0</v>
      </c>
      <c r="X4" s="8" t="s">
        <v>887</v>
      </c>
      <c r="Y4" s="8" t="s">
        <v>1111</v>
      </c>
      <c r="Z4" s="8"/>
      <c r="AA4" s="8" t="s">
        <v>1111</v>
      </c>
    </row>
    <row r="5">
      <c r="A5" s="87">
        <v>42887.0</v>
      </c>
      <c r="C5" s="8" t="s">
        <v>1110</v>
      </c>
      <c r="D5" s="8">
        <v>69.0</v>
      </c>
      <c r="E5" s="8" t="s">
        <v>28</v>
      </c>
      <c r="F5" s="8">
        <v>84.0</v>
      </c>
      <c r="G5" s="8">
        <v>114.0</v>
      </c>
      <c r="H5" s="8">
        <v>151.0</v>
      </c>
      <c r="I5" s="8">
        <v>80.0</v>
      </c>
      <c r="J5" s="8">
        <v>429.0</v>
      </c>
      <c r="K5" s="8">
        <v>0.0</v>
      </c>
      <c r="L5" s="8">
        <v>0.0</v>
      </c>
      <c r="M5" s="8">
        <v>0.0</v>
      </c>
      <c r="N5" s="8">
        <v>0.0</v>
      </c>
      <c r="O5" s="8">
        <v>0.0</v>
      </c>
      <c r="P5" s="8">
        <v>1.0</v>
      </c>
      <c r="Q5" s="8">
        <v>0.0</v>
      </c>
      <c r="R5" s="8">
        <v>0.0</v>
      </c>
      <c r="S5" s="8">
        <v>0.0</v>
      </c>
      <c r="T5" s="8">
        <v>0.0</v>
      </c>
      <c r="U5" s="8">
        <v>0.0</v>
      </c>
      <c r="V5" s="8">
        <v>1.0</v>
      </c>
      <c r="W5" s="8">
        <v>0.0</v>
      </c>
      <c r="X5" s="8" t="s">
        <v>887</v>
      </c>
      <c r="Y5" s="8" t="s">
        <v>1111</v>
      </c>
      <c r="Z5" s="8"/>
      <c r="AA5" s="8" t="s">
        <v>1113</v>
      </c>
      <c r="AB5" s="8" t="s">
        <v>1114</v>
      </c>
    </row>
    <row r="6">
      <c r="A6" s="87">
        <v>42888.0</v>
      </c>
      <c r="B6" s="27" t="s">
        <v>1115</v>
      </c>
      <c r="C6" s="8" t="s">
        <v>742</v>
      </c>
      <c r="D6" s="8">
        <v>67.0</v>
      </c>
      <c r="E6" s="8" t="s">
        <v>28</v>
      </c>
      <c r="F6" s="8">
        <v>35.0</v>
      </c>
      <c r="G6" s="8">
        <v>74.0</v>
      </c>
      <c r="H6" s="8">
        <v>49.0</v>
      </c>
      <c r="I6" s="8">
        <v>45.0</v>
      </c>
      <c r="J6" s="8">
        <f>SUM(F6:I6)</f>
        <v>203</v>
      </c>
      <c r="K6" s="8">
        <v>0.0</v>
      </c>
      <c r="L6" s="8">
        <v>0.0</v>
      </c>
      <c r="M6" s="8">
        <v>0.0</v>
      </c>
      <c r="N6" s="8">
        <v>0.0</v>
      </c>
      <c r="O6" s="8">
        <v>0.0</v>
      </c>
      <c r="P6" s="8">
        <v>1.0</v>
      </c>
      <c r="Q6" s="8">
        <v>0.0</v>
      </c>
      <c r="R6" s="8">
        <v>0.0</v>
      </c>
      <c r="S6" s="8">
        <v>0.0</v>
      </c>
      <c r="T6" s="8">
        <v>0.0</v>
      </c>
      <c r="U6" s="8">
        <v>0.0</v>
      </c>
      <c r="V6" s="8">
        <v>1.0</v>
      </c>
      <c r="W6" s="8">
        <v>0.0</v>
      </c>
      <c r="X6" s="8" t="s">
        <v>887</v>
      </c>
      <c r="Y6" s="8" t="s">
        <v>1111</v>
      </c>
      <c r="Z6" s="8"/>
      <c r="AA6" s="8" t="s">
        <v>1111</v>
      </c>
      <c r="AB6" s="8" t="s">
        <v>1116</v>
      </c>
      <c r="AC6" s="8" t="s">
        <v>1117</v>
      </c>
    </row>
    <row r="7">
      <c r="A7" s="87">
        <v>42889.0</v>
      </c>
      <c r="C7" s="8" t="s">
        <v>1118</v>
      </c>
      <c r="D7" s="8">
        <v>68.0</v>
      </c>
      <c r="E7" s="8" t="s">
        <v>28</v>
      </c>
      <c r="F7" s="8">
        <v>71.0</v>
      </c>
      <c r="G7" s="8">
        <v>78.0</v>
      </c>
      <c r="H7" s="8">
        <v>37.0</v>
      </c>
      <c r="I7" s="8">
        <v>24.0</v>
      </c>
      <c r="J7" s="8">
        <v>210.0</v>
      </c>
      <c r="K7" s="8">
        <v>0.0</v>
      </c>
      <c r="L7" s="8">
        <v>0.0</v>
      </c>
      <c r="M7" s="8">
        <v>0.0</v>
      </c>
      <c r="N7" s="8">
        <v>0.0</v>
      </c>
      <c r="O7" s="8">
        <v>0.0</v>
      </c>
      <c r="P7" s="8">
        <v>7.0</v>
      </c>
      <c r="Q7" s="8">
        <v>0.0</v>
      </c>
      <c r="R7" s="8">
        <v>1.0</v>
      </c>
      <c r="S7" s="8">
        <v>0.0</v>
      </c>
      <c r="T7" s="8">
        <v>0.0</v>
      </c>
      <c r="U7" s="8">
        <v>0.0</v>
      </c>
      <c r="V7" s="8">
        <v>3.0</v>
      </c>
      <c r="W7" s="8">
        <v>0.0</v>
      </c>
      <c r="X7" s="8" t="s">
        <v>887</v>
      </c>
      <c r="Y7" s="8" t="s">
        <v>56</v>
      </c>
      <c r="Z7" s="8"/>
      <c r="AA7" s="8" t="s">
        <v>1111</v>
      </c>
      <c r="AB7" s="8" t="s">
        <v>1119</v>
      </c>
    </row>
    <row r="8">
      <c r="A8" s="87">
        <v>42889.0</v>
      </c>
      <c r="B8" s="27" t="s">
        <v>1115</v>
      </c>
      <c r="C8" s="8" t="s">
        <v>742</v>
      </c>
      <c r="D8" s="8">
        <v>68.0</v>
      </c>
      <c r="E8" s="8" t="s">
        <v>28</v>
      </c>
      <c r="F8" s="8">
        <v>102.0</v>
      </c>
      <c r="G8" s="8">
        <v>49.0</v>
      </c>
      <c r="H8" s="8">
        <v>82.0</v>
      </c>
      <c r="I8" s="8">
        <v>58.0</v>
      </c>
      <c r="J8">
        <f>SUM(F8:I8)</f>
        <v>291</v>
      </c>
      <c r="K8" s="8">
        <v>0.0</v>
      </c>
      <c r="L8" s="8">
        <v>0.0</v>
      </c>
      <c r="M8" s="8">
        <v>0.0</v>
      </c>
      <c r="N8" s="8">
        <v>1.0</v>
      </c>
      <c r="O8" s="8">
        <v>1.0</v>
      </c>
      <c r="P8" s="8">
        <v>11.0</v>
      </c>
      <c r="Q8" s="8">
        <v>0.0</v>
      </c>
      <c r="R8" s="8">
        <v>2.0</v>
      </c>
      <c r="S8" s="8">
        <v>0.0</v>
      </c>
      <c r="T8" s="8">
        <v>1.0</v>
      </c>
      <c r="U8" s="8">
        <v>1.0</v>
      </c>
      <c r="V8" s="8">
        <v>7.0</v>
      </c>
      <c r="W8" s="8">
        <v>0.0</v>
      </c>
      <c r="X8" s="8" t="s">
        <v>1120</v>
      </c>
      <c r="Y8" s="8" t="s">
        <v>1111</v>
      </c>
      <c r="Z8" s="8"/>
      <c r="AA8" s="8" t="s">
        <v>1111</v>
      </c>
      <c r="AC8" s="8" t="s">
        <v>1121</v>
      </c>
    </row>
    <row r="9">
      <c r="A9" s="87">
        <v>42890.0</v>
      </c>
      <c r="C9" s="8" t="s">
        <v>1118</v>
      </c>
      <c r="D9" s="8">
        <v>53.0</v>
      </c>
      <c r="E9" s="8" t="s">
        <v>465</v>
      </c>
      <c r="F9" s="8">
        <v>3.0</v>
      </c>
      <c r="G9" s="8">
        <v>17.0</v>
      </c>
      <c r="H9" s="8">
        <v>34.0</v>
      </c>
      <c r="I9" s="8">
        <v>15.0</v>
      </c>
      <c r="J9" s="8">
        <v>69.0</v>
      </c>
      <c r="K9" s="8">
        <v>0.0</v>
      </c>
      <c r="L9" s="8">
        <v>1.0</v>
      </c>
      <c r="M9" s="8">
        <v>0.0</v>
      </c>
      <c r="N9" s="8">
        <v>0.0</v>
      </c>
      <c r="O9" s="8">
        <v>1.0</v>
      </c>
      <c r="P9" s="8">
        <v>4.0</v>
      </c>
      <c r="Q9" s="8">
        <v>1.0</v>
      </c>
      <c r="R9" s="8">
        <v>0.0</v>
      </c>
      <c r="S9" s="8">
        <v>1.0</v>
      </c>
      <c r="T9" s="8">
        <v>0.0</v>
      </c>
      <c r="U9" s="8">
        <v>1.0</v>
      </c>
      <c r="V9" s="8">
        <v>0.0</v>
      </c>
      <c r="W9" s="8">
        <v>0.0</v>
      </c>
      <c r="X9" s="8" t="s">
        <v>887</v>
      </c>
      <c r="Y9" s="8" t="s">
        <v>56</v>
      </c>
      <c r="Z9" s="8"/>
      <c r="AA9" s="8" t="s">
        <v>1111</v>
      </c>
    </row>
    <row r="10">
      <c r="A10" s="87">
        <v>42890.0</v>
      </c>
      <c r="B10" s="27" t="s">
        <v>1115</v>
      </c>
      <c r="C10" s="8" t="s">
        <v>742</v>
      </c>
      <c r="D10" s="8">
        <v>53.0</v>
      </c>
      <c r="E10" s="8" t="s">
        <v>465</v>
      </c>
      <c r="F10" s="8">
        <v>12.0</v>
      </c>
      <c r="G10" s="8">
        <v>8.0</v>
      </c>
      <c r="H10" s="8">
        <v>41.0</v>
      </c>
      <c r="I10" s="8">
        <v>46.0</v>
      </c>
      <c r="J10" s="8">
        <f>SUM(F10:H10)</f>
        <v>61</v>
      </c>
      <c r="K10" s="8">
        <v>0.0</v>
      </c>
      <c r="L10" s="8">
        <v>0.0</v>
      </c>
      <c r="M10" s="8">
        <v>0.0</v>
      </c>
      <c r="N10" s="8">
        <v>0.0</v>
      </c>
      <c r="O10" s="8">
        <v>0.0</v>
      </c>
      <c r="P10" s="8">
        <v>2.0</v>
      </c>
      <c r="Q10" s="8">
        <v>1.0</v>
      </c>
      <c r="R10" s="8">
        <v>0.0</v>
      </c>
      <c r="S10" s="8">
        <v>0.0</v>
      </c>
      <c r="T10" s="8">
        <v>0.0</v>
      </c>
      <c r="U10" s="8">
        <v>0.0</v>
      </c>
      <c r="V10" s="8">
        <v>1.0</v>
      </c>
      <c r="W10" s="8">
        <v>0.0</v>
      </c>
      <c r="X10" s="8" t="s">
        <v>887</v>
      </c>
      <c r="Y10" s="8" t="s">
        <v>1111</v>
      </c>
      <c r="Z10" s="8"/>
      <c r="AA10" s="8" t="s">
        <v>1111</v>
      </c>
    </row>
    <row r="11">
      <c r="A11" s="87">
        <v>42891.0</v>
      </c>
      <c r="B11" s="27" t="s">
        <v>1115</v>
      </c>
      <c r="C11" s="8" t="s">
        <v>742</v>
      </c>
      <c r="D11" s="8">
        <v>73.0</v>
      </c>
      <c r="E11" s="8" t="s">
        <v>1122</v>
      </c>
      <c r="F11" s="8">
        <v>56.0</v>
      </c>
      <c r="G11" s="8">
        <v>31.0</v>
      </c>
      <c r="H11" s="8">
        <v>0.0</v>
      </c>
      <c r="I11" s="8">
        <v>14.0</v>
      </c>
      <c r="J11" s="8">
        <f>SUM(F11:I11)</f>
        <v>101</v>
      </c>
      <c r="K11" s="8">
        <v>0.0</v>
      </c>
      <c r="L11" s="8">
        <v>0.0</v>
      </c>
      <c r="M11" s="8">
        <v>0.0</v>
      </c>
      <c r="N11" s="8">
        <v>0.0</v>
      </c>
      <c r="O11" s="8">
        <v>0.0</v>
      </c>
      <c r="P11" s="8">
        <v>2.0</v>
      </c>
      <c r="Q11" s="8">
        <v>0.0</v>
      </c>
      <c r="R11" s="8">
        <v>0.0</v>
      </c>
      <c r="S11" s="8">
        <v>0.0</v>
      </c>
      <c r="T11" s="8">
        <v>0.0</v>
      </c>
      <c r="U11" s="8">
        <v>0.0</v>
      </c>
      <c r="V11" s="8">
        <v>2.0</v>
      </c>
      <c r="W11" s="8">
        <v>0.0</v>
      </c>
      <c r="X11" s="8" t="s">
        <v>887</v>
      </c>
      <c r="Y11" s="8" t="s">
        <v>1111</v>
      </c>
      <c r="Z11" s="8"/>
      <c r="AA11" s="8" t="s">
        <v>1111</v>
      </c>
      <c r="AB11" s="8"/>
      <c r="AC11" s="8" t="s">
        <v>1123</v>
      </c>
    </row>
    <row r="12">
      <c r="A12" s="87">
        <v>42892.0</v>
      </c>
      <c r="C12" s="8" t="s">
        <v>1124</v>
      </c>
      <c r="D12" s="8">
        <v>50.0</v>
      </c>
      <c r="E12" s="8" t="s">
        <v>1125</v>
      </c>
      <c r="F12" s="8">
        <v>3.0</v>
      </c>
      <c r="G12" s="8">
        <v>7.0</v>
      </c>
      <c r="H12" s="8">
        <v>23.0</v>
      </c>
      <c r="I12" s="8">
        <v>13.0</v>
      </c>
      <c r="J12" s="8">
        <v>46.0</v>
      </c>
      <c r="K12" s="8">
        <v>0.0</v>
      </c>
      <c r="L12" s="8">
        <v>0.0</v>
      </c>
      <c r="M12" s="8">
        <v>0.0</v>
      </c>
      <c r="N12" s="8">
        <v>0.0</v>
      </c>
      <c r="O12" s="8">
        <v>0.0</v>
      </c>
      <c r="P12" s="8">
        <v>0.0</v>
      </c>
      <c r="Q12" s="8">
        <v>0.0</v>
      </c>
      <c r="R12" s="8">
        <v>0.0</v>
      </c>
      <c r="S12" s="8">
        <v>0.0</v>
      </c>
      <c r="T12" s="8">
        <v>0.0</v>
      </c>
      <c r="U12" s="8">
        <v>0.0</v>
      </c>
      <c r="V12" s="8">
        <v>0.0</v>
      </c>
      <c r="W12" s="8">
        <v>0.0</v>
      </c>
      <c r="X12" s="8" t="s">
        <v>887</v>
      </c>
      <c r="Y12" s="8" t="s">
        <v>56</v>
      </c>
      <c r="Z12" s="8"/>
      <c r="AA12" s="8" t="s">
        <v>1126</v>
      </c>
      <c r="AB12" s="8" t="s">
        <v>1127</v>
      </c>
      <c r="AC12" s="8" t="s">
        <v>1128</v>
      </c>
    </row>
    <row r="13">
      <c r="A13" s="87">
        <v>42893.0</v>
      </c>
      <c r="B13" s="8"/>
      <c r="C13" s="8" t="s">
        <v>1124</v>
      </c>
      <c r="D13" s="8">
        <v>70.0</v>
      </c>
      <c r="E13" s="8" t="s">
        <v>1129</v>
      </c>
      <c r="F13" s="8">
        <v>10.0</v>
      </c>
      <c r="G13" s="8">
        <v>34.0</v>
      </c>
      <c r="H13" s="8">
        <v>6.0</v>
      </c>
      <c r="I13" s="8">
        <v>13.0</v>
      </c>
      <c r="J13" s="8">
        <f>SUM(F13:I13)</f>
        <v>63</v>
      </c>
      <c r="K13" s="8">
        <v>1.0</v>
      </c>
      <c r="L13" s="8">
        <v>2.0</v>
      </c>
      <c r="M13" s="8">
        <v>0.0</v>
      </c>
      <c r="N13" s="8">
        <v>1.0</v>
      </c>
      <c r="O13" s="8">
        <v>4.0</v>
      </c>
      <c r="P13" s="8">
        <v>6.0</v>
      </c>
      <c r="Q13" s="8">
        <v>2.0</v>
      </c>
      <c r="R13" s="8">
        <v>2.0</v>
      </c>
      <c r="S13" s="8">
        <v>2.0</v>
      </c>
      <c r="T13" s="8">
        <v>0.0</v>
      </c>
      <c r="U13" s="8">
        <v>0.0</v>
      </c>
      <c r="V13" s="8">
        <v>0.0</v>
      </c>
      <c r="W13" s="8">
        <v>0.0</v>
      </c>
      <c r="X13" s="8" t="s">
        <v>887</v>
      </c>
      <c r="Y13" s="8" t="s">
        <v>56</v>
      </c>
      <c r="Z13" s="8"/>
      <c r="AA13" s="8" t="s">
        <v>1130</v>
      </c>
      <c r="AB13" s="8" t="s">
        <v>821</v>
      </c>
      <c r="AC13" s="8"/>
    </row>
    <row r="14">
      <c r="A14" s="87">
        <v>42895.0</v>
      </c>
      <c r="C14" s="8" t="s">
        <v>1131</v>
      </c>
      <c r="D14" s="8">
        <v>78.0</v>
      </c>
      <c r="E14" s="8" t="s">
        <v>28</v>
      </c>
    </row>
    <row r="15">
      <c r="A15" s="87">
        <v>42897.0</v>
      </c>
      <c r="C15" s="8" t="s">
        <v>1118</v>
      </c>
      <c r="D15" s="8">
        <v>89.0</v>
      </c>
      <c r="E15" s="8" t="s">
        <v>28</v>
      </c>
      <c r="F15" s="8">
        <v>54.0</v>
      </c>
      <c r="G15" s="8">
        <v>63.0</v>
      </c>
      <c r="H15" s="8">
        <v>48.0</v>
      </c>
      <c r="I15" s="8">
        <v>33.0</v>
      </c>
      <c r="J15">
        <f t="shared" ref="J15:J19" si="1">SUM(F15:I15)</f>
        <v>198</v>
      </c>
      <c r="K15" s="8">
        <v>3.0</v>
      </c>
      <c r="L15" s="8">
        <v>1.0</v>
      </c>
      <c r="M15" s="8">
        <v>1.0</v>
      </c>
      <c r="N15" s="8">
        <v>0.0</v>
      </c>
      <c r="O15" s="8">
        <v>5.0</v>
      </c>
      <c r="P15" s="8">
        <v>6.0</v>
      </c>
      <c r="Q15" s="8">
        <v>4.0</v>
      </c>
      <c r="R15" s="8">
        <v>1.0</v>
      </c>
      <c r="S15" s="8">
        <v>4.0</v>
      </c>
      <c r="T15" s="8">
        <v>0.0</v>
      </c>
      <c r="U15" s="8">
        <v>4.0</v>
      </c>
      <c r="V15" s="8">
        <v>0.0</v>
      </c>
      <c r="W15" s="8">
        <v>0.0</v>
      </c>
      <c r="X15" s="8" t="s">
        <v>887</v>
      </c>
      <c r="Y15" s="8" t="s">
        <v>56</v>
      </c>
      <c r="Z15" s="8"/>
      <c r="AA15" s="8" t="s">
        <v>1111</v>
      </c>
    </row>
    <row r="16">
      <c r="A16" s="87">
        <v>42899.0</v>
      </c>
      <c r="B16" s="27" t="s">
        <v>1115</v>
      </c>
      <c r="C16" s="8" t="s">
        <v>742</v>
      </c>
      <c r="D16" s="8">
        <v>85.0</v>
      </c>
      <c r="E16" s="8" t="s">
        <v>1132</v>
      </c>
      <c r="F16" s="8">
        <v>103.0</v>
      </c>
      <c r="G16" s="8">
        <v>51.0</v>
      </c>
      <c r="H16" s="8">
        <v>27.0</v>
      </c>
      <c r="I16" s="8">
        <v>107.0</v>
      </c>
      <c r="J16">
        <f t="shared" si="1"/>
        <v>288</v>
      </c>
      <c r="K16" s="8">
        <v>0.0</v>
      </c>
      <c r="L16" s="8">
        <v>0.0</v>
      </c>
      <c r="M16" s="8">
        <v>3.0</v>
      </c>
      <c r="N16" s="8">
        <v>1.0</v>
      </c>
      <c r="O16" s="8">
        <v>4.0</v>
      </c>
      <c r="P16" s="8">
        <v>6.0</v>
      </c>
      <c r="Q16" s="8">
        <v>0.0</v>
      </c>
      <c r="R16" s="8">
        <v>0.0</v>
      </c>
      <c r="S16" s="8">
        <v>2.0</v>
      </c>
      <c r="T16" s="8">
        <v>0.0</v>
      </c>
      <c r="U16" s="8">
        <v>0.0</v>
      </c>
      <c r="V16" s="8">
        <v>4.0</v>
      </c>
      <c r="W16" s="8">
        <v>0.0</v>
      </c>
      <c r="X16" s="8" t="s">
        <v>887</v>
      </c>
      <c r="Y16" s="8" t="s">
        <v>1111</v>
      </c>
      <c r="Z16" s="8"/>
      <c r="AA16" s="8" t="s">
        <v>1111</v>
      </c>
      <c r="AB16" s="8" t="s">
        <v>1133</v>
      </c>
      <c r="AC16" s="8" t="s">
        <v>1134</v>
      </c>
    </row>
    <row r="17">
      <c r="A17" s="87">
        <v>42900.0</v>
      </c>
      <c r="B17" s="27" t="s">
        <v>1115</v>
      </c>
      <c r="C17" s="8" t="s">
        <v>758</v>
      </c>
      <c r="D17" s="8">
        <v>80.0</v>
      </c>
      <c r="E17" s="8" t="s">
        <v>28</v>
      </c>
      <c r="F17" s="8">
        <v>51.0</v>
      </c>
      <c r="G17" s="8">
        <v>39.0</v>
      </c>
      <c r="H17" s="8">
        <v>57.0</v>
      </c>
      <c r="I17" s="8">
        <v>26.0</v>
      </c>
      <c r="J17">
        <f t="shared" si="1"/>
        <v>173</v>
      </c>
      <c r="K17" s="8">
        <v>5.0</v>
      </c>
      <c r="L17" s="8">
        <v>2.0</v>
      </c>
      <c r="M17" s="8">
        <v>0.0</v>
      </c>
      <c r="N17" s="8">
        <v>2.0</v>
      </c>
      <c r="O17" s="8">
        <v>9.0</v>
      </c>
      <c r="P17">
        <f>SUM(Q17:V17)</f>
        <v>23</v>
      </c>
      <c r="Q17" s="8">
        <v>8.0</v>
      </c>
      <c r="R17" s="8">
        <v>8.0</v>
      </c>
      <c r="S17" s="8">
        <v>0.0</v>
      </c>
      <c r="T17" s="8">
        <v>0.0</v>
      </c>
      <c r="U17" s="8">
        <v>7.0</v>
      </c>
      <c r="V17" s="8">
        <v>0.0</v>
      </c>
      <c r="W17" s="8">
        <v>0.0</v>
      </c>
      <c r="X17" s="8" t="s">
        <v>887</v>
      </c>
      <c r="Y17" s="8" t="s">
        <v>1111</v>
      </c>
      <c r="Z17" s="8"/>
      <c r="AA17" s="8" t="s">
        <v>1135</v>
      </c>
      <c r="AC17" s="8" t="s">
        <v>1136</v>
      </c>
    </row>
    <row r="18">
      <c r="A18" s="87">
        <v>42901.0</v>
      </c>
      <c r="B18" s="27" t="s">
        <v>1115</v>
      </c>
      <c r="C18" s="8" t="s">
        <v>758</v>
      </c>
      <c r="D18" s="8">
        <v>82.0</v>
      </c>
      <c r="E18" s="8" t="s">
        <v>1137</v>
      </c>
      <c r="F18" s="8">
        <v>66.0</v>
      </c>
      <c r="G18" s="8">
        <v>20.0</v>
      </c>
      <c r="H18" s="8">
        <v>12.0</v>
      </c>
      <c r="I18" s="8">
        <v>56.0</v>
      </c>
      <c r="J18">
        <f t="shared" si="1"/>
        <v>154</v>
      </c>
      <c r="K18" s="8">
        <v>2.0</v>
      </c>
      <c r="L18" s="8">
        <v>0.0</v>
      </c>
      <c r="M18" s="8">
        <v>0.0</v>
      </c>
      <c r="N18" s="8">
        <v>0.0</v>
      </c>
      <c r="O18" s="8">
        <v>2.0</v>
      </c>
      <c r="P18" s="8">
        <v>6.0</v>
      </c>
      <c r="Q18" s="8">
        <v>2.0</v>
      </c>
      <c r="R18" s="8">
        <v>0.0</v>
      </c>
      <c r="S18" s="8">
        <v>0.0</v>
      </c>
      <c r="T18" s="8">
        <v>0.0</v>
      </c>
      <c r="U18" s="8">
        <v>4.0</v>
      </c>
      <c r="V18" s="8">
        <v>0.0</v>
      </c>
      <c r="W18" s="8">
        <v>1.0</v>
      </c>
      <c r="X18" s="8" t="s">
        <v>887</v>
      </c>
      <c r="Y18" s="8" t="s">
        <v>1111</v>
      </c>
      <c r="AC18" s="8" t="s">
        <v>1138</v>
      </c>
    </row>
    <row r="19">
      <c r="A19" s="87">
        <v>42902.0</v>
      </c>
      <c r="B19" s="27" t="s">
        <v>1115</v>
      </c>
      <c r="C19" s="8" t="s">
        <v>742</v>
      </c>
      <c r="D19" s="8">
        <v>83.0</v>
      </c>
      <c r="E19" s="8" t="s">
        <v>1139</v>
      </c>
      <c r="F19" s="8">
        <v>38.0</v>
      </c>
      <c r="G19" s="8">
        <v>22.0</v>
      </c>
      <c r="H19" s="8">
        <v>68.0</v>
      </c>
      <c r="I19" s="8">
        <v>92.0</v>
      </c>
      <c r="J19">
        <f t="shared" si="1"/>
        <v>220</v>
      </c>
      <c r="K19" s="8">
        <v>0.0</v>
      </c>
      <c r="L19" s="8">
        <v>1.0</v>
      </c>
      <c r="M19" s="8">
        <v>0.0</v>
      </c>
      <c r="N19" s="8">
        <v>1.0</v>
      </c>
      <c r="O19" s="8">
        <v>2.0</v>
      </c>
      <c r="P19" s="8">
        <f>SUM(Q19:V19)</f>
        <v>7</v>
      </c>
      <c r="Q19" s="8">
        <v>1.0</v>
      </c>
      <c r="R19" s="8">
        <v>0.0</v>
      </c>
      <c r="S19" s="8">
        <v>1.0</v>
      </c>
      <c r="T19" s="8">
        <v>0.0</v>
      </c>
      <c r="U19" s="8">
        <v>1.0</v>
      </c>
      <c r="V19" s="8">
        <v>4.0</v>
      </c>
      <c r="W19" s="8">
        <v>0.0</v>
      </c>
      <c r="X19" s="8" t="s">
        <v>887</v>
      </c>
      <c r="Y19" s="8"/>
      <c r="AC19" s="8"/>
    </row>
    <row r="20">
      <c r="A20" s="87">
        <v>42903.0</v>
      </c>
      <c r="B20" s="27" t="s">
        <v>1115</v>
      </c>
      <c r="C20" s="8" t="s">
        <v>1140</v>
      </c>
      <c r="D20" s="8">
        <v>83.0</v>
      </c>
      <c r="E20" s="8" t="s">
        <v>1141</v>
      </c>
      <c r="F20" s="8">
        <v>74.0</v>
      </c>
      <c r="G20" s="8">
        <v>50.0</v>
      </c>
      <c r="H20" s="8">
        <v>104.0</v>
      </c>
      <c r="I20" s="8">
        <v>40.0</v>
      </c>
      <c r="J20">
        <f>Sum(F20:I20)</f>
        <v>268</v>
      </c>
      <c r="K20" s="8">
        <v>0.0</v>
      </c>
      <c r="L20" s="8">
        <v>10.0</v>
      </c>
      <c r="M20" s="8">
        <v>3.0</v>
      </c>
      <c r="N20" s="8">
        <v>0.0</v>
      </c>
      <c r="O20" s="8">
        <v>13.0</v>
      </c>
      <c r="P20" s="8">
        <v>20.0</v>
      </c>
      <c r="Q20" s="8">
        <v>5.0</v>
      </c>
      <c r="R20" s="8">
        <v>4.0</v>
      </c>
      <c r="S20" s="8">
        <v>4.0</v>
      </c>
      <c r="T20" s="8">
        <v>0.0</v>
      </c>
      <c r="U20" s="8">
        <v>1.0</v>
      </c>
      <c r="V20" s="8">
        <v>3.0</v>
      </c>
      <c r="W20" s="8">
        <v>0.0</v>
      </c>
      <c r="X20" s="8" t="s">
        <v>1142</v>
      </c>
      <c r="Y20" s="8" t="s">
        <v>1143</v>
      </c>
      <c r="Z20" s="8"/>
      <c r="AA20" s="8" t="s">
        <v>1111</v>
      </c>
      <c r="AB20" s="8" t="s">
        <v>1144</v>
      </c>
    </row>
    <row r="21">
      <c r="A21" s="87">
        <v>42904.0</v>
      </c>
      <c r="B21" s="27" t="s">
        <v>1115</v>
      </c>
      <c r="C21" s="8" t="s">
        <v>1145</v>
      </c>
      <c r="D21" s="8">
        <v>82.0</v>
      </c>
      <c r="E21" s="8" t="s">
        <v>102</v>
      </c>
      <c r="F21" s="8">
        <v>40.0</v>
      </c>
      <c r="G21" s="8">
        <v>78.0</v>
      </c>
      <c r="H21" s="8">
        <v>80.0</v>
      </c>
      <c r="I21" s="8">
        <v>35.0</v>
      </c>
      <c r="J21">
        <f>sum(F21:I21)</f>
        <v>233</v>
      </c>
      <c r="K21" s="8">
        <v>0.0</v>
      </c>
      <c r="L21" s="8">
        <v>0.0</v>
      </c>
      <c r="M21" s="8">
        <v>4.0</v>
      </c>
      <c r="N21" s="8">
        <v>0.0</v>
      </c>
      <c r="O21" s="8">
        <v>4.0</v>
      </c>
      <c r="P21" s="8">
        <v>13.0</v>
      </c>
      <c r="Q21" s="8">
        <v>3.0</v>
      </c>
      <c r="R21" s="8">
        <v>5.0</v>
      </c>
      <c r="S21" s="8">
        <v>2.0</v>
      </c>
      <c r="T21" s="8">
        <v>0.0</v>
      </c>
      <c r="U21" s="8">
        <v>1.0</v>
      </c>
      <c r="V21" s="8">
        <v>2.0</v>
      </c>
      <c r="W21" s="8">
        <v>0.0</v>
      </c>
      <c r="X21" s="8" t="s">
        <v>887</v>
      </c>
      <c r="Y21" s="8" t="s">
        <v>1111</v>
      </c>
      <c r="Z21" s="8"/>
      <c r="AA21" s="8" t="s">
        <v>1111</v>
      </c>
    </row>
    <row r="22">
      <c r="A22" s="87">
        <v>42905.0</v>
      </c>
      <c r="B22" s="27" t="s">
        <v>1115</v>
      </c>
      <c r="C22" s="8" t="s">
        <v>1140</v>
      </c>
      <c r="D22" s="8">
        <v>74.0</v>
      </c>
      <c r="E22" s="8" t="s">
        <v>23</v>
      </c>
      <c r="F22" s="8">
        <v>20.0</v>
      </c>
      <c r="G22" s="8">
        <v>56.0</v>
      </c>
      <c r="H22" s="8">
        <v>48.0</v>
      </c>
      <c r="I22" s="8">
        <v>34.0</v>
      </c>
      <c r="J22">
        <f t="shared" ref="J22:J29" si="2">SUM(F22:I22)</f>
        <v>158</v>
      </c>
      <c r="K22" s="8">
        <v>2.0</v>
      </c>
      <c r="L22" s="8">
        <v>3.0</v>
      </c>
      <c r="M22" s="8">
        <v>0.0</v>
      </c>
      <c r="N22" s="8">
        <v>0.0</v>
      </c>
      <c r="O22" s="8">
        <v>5.0</v>
      </c>
      <c r="P22" s="8">
        <v>7.0</v>
      </c>
      <c r="Q22" s="8">
        <v>0.0</v>
      </c>
      <c r="R22" s="8">
        <v>0.0</v>
      </c>
      <c r="S22" s="8">
        <v>0.0</v>
      </c>
      <c r="T22" s="8">
        <v>0.0</v>
      </c>
      <c r="U22" s="8">
        <v>3.0</v>
      </c>
      <c r="V22" s="8">
        <v>2.0</v>
      </c>
      <c r="W22" s="8">
        <v>0.0</v>
      </c>
      <c r="X22" s="8" t="s">
        <v>887</v>
      </c>
      <c r="Y22" s="8" t="s">
        <v>1111</v>
      </c>
    </row>
    <row r="23">
      <c r="A23" s="87">
        <v>42906.0</v>
      </c>
      <c r="B23" s="8" t="s">
        <v>1115</v>
      </c>
      <c r="C23" s="8" t="s">
        <v>1146</v>
      </c>
      <c r="D23" s="8">
        <v>75.0</v>
      </c>
      <c r="E23" s="8" t="s">
        <v>1147</v>
      </c>
      <c r="F23" s="8">
        <v>8.0</v>
      </c>
      <c r="G23" s="8">
        <v>19.0</v>
      </c>
      <c r="H23" s="8">
        <v>42.0</v>
      </c>
      <c r="I23" s="8">
        <v>20.0</v>
      </c>
      <c r="J23">
        <f t="shared" si="2"/>
        <v>89</v>
      </c>
      <c r="K23" s="8">
        <v>0.0</v>
      </c>
      <c r="L23" s="8">
        <v>0.0</v>
      </c>
      <c r="M23" s="8">
        <v>1.0</v>
      </c>
      <c r="N23" s="8">
        <v>0.0</v>
      </c>
      <c r="O23" s="8">
        <v>1.0</v>
      </c>
      <c r="P23" s="8">
        <v>9.0</v>
      </c>
      <c r="Q23" s="8">
        <v>2.0</v>
      </c>
      <c r="R23" s="8">
        <v>3.0</v>
      </c>
      <c r="S23" s="8">
        <v>3.0</v>
      </c>
      <c r="T23" s="8">
        <v>0.0</v>
      </c>
      <c r="U23" s="8">
        <v>0.0</v>
      </c>
      <c r="V23" s="8">
        <v>1.0</v>
      </c>
      <c r="W23" s="8">
        <v>0.0</v>
      </c>
      <c r="X23" s="8" t="s">
        <v>887</v>
      </c>
      <c r="Y23" s="8" t="s">
        <v>56</v>
      </c>
      <c r="Z23" s="8"/>
      <c r="AA23" s="8" t="s">
        <v>1148</v>
      </c>
      <c r="AB23" s="8"/>
    </row>
    <row r="24">
      <c r="A24" s="87">
        <v>42907.0</v>
      </c>
      <c r="B24" s="8" t="s">
        <v>1115</v>
      </c>
      <c r="C24" s="8" t="s">
        <v>1146</v>
      </c>
      <c r="D24" s="8">
        <v>77.0</v>
      </c>
      <c r="E24" s="8" t="s">
        <v>1149</v>
      </c>
      <c r="F24" s="8">
        <v>15.0</v>
      </c>
      <c r="G24" s="8">
        <v>31.0</v>
      </c>
      <c r="H24" s="8">
        <v>29.0</v>
      </c>
      <c r="I24" s="8">
        <v>15.0</v>
      </c>
      <c r="J24">
        <f t="shared" si="2"/>
        <v>90</v>
      </c>
      <c r="K24" s="8">
        <v>0.0</v>
      </c>
      <c r="L24" s="8">
        <v>1.0</v>
      </c>
      <c r="M24" s="8">
        <v>0.0</v>
      </c>
      <c r="N24" s="8">
        <v>3.0</v>
      </c>
      <c r="O24" s="8">
        <v>4.0</v>
      </c>
      <c r="P24" s="8">
        <v>7.0</v>
      </c>
      <c r="Q24" s="8">
        <v>5.0</v>
      </c>
      <c r="R24" s="8">
        <v>0.0</v>
      </c>
      <c r="S24" s="8">
        <v>2.0</v>
      </c>
      <c r="T24" s="8">
        <v>1.0</v>
      </c>
      <c r="U24" s="8">
        <v>0.0</v>
      </c>
      <c r="V24" s="8">
        <v>0.0</v>
      </c>
      <c r="W24" s="8">
        <v>0.0</v>
      </c>
      <c r="X24" s="8" t="s">
        <v>887</v>
      </c>
      <c r="Y24" s="8" t="s">
        <v>56</v>
      </c>
      <c r="Z24" s="8">
        <v>13.0</v>
      </c>
      <c r="AA24" s="8"/>
      <c r="AB24" s="8" t="s">
        <v>1150</v>
      </c>
      <c r="AC24" s="8" t="s">
        <v>1151</v>
      </c>
    </row>
    <row r="25">
      <c r="A25" s="87">
        <v>42908.0</v>
      </c>
      <c r="B25" s="8" t="s">
        <v>1115</v>
      </c>
      <c r="C25" s="8" t="s">
        <v>1146</v>
      </c>
      <c r="D25" s="8">
        <v>79.0</v>
      </c>
      <c r="E25" s="8" t="s">
        <v>1152</v>
      </c>
      <c r="F25" s="8">
        <v>9.0</v>
      </c>
      <c r="G25" s="8">
        <v>19.0</v>
      </c>
      <c r="H25" s="8">
        <v>35.0</v>
      </c>
      <c r="I25" s="8">
        <v>32.0</v>
      </c>
      <c r="J25">
        <f t="shared" si="2"/>
        <v>95</v>
      </c>
      <c r="K25" s="8">
        <v>0.0</v>
      </c>
      <c r="L25" s="8">
        <v>1.0</v>
      </c>
      <c r="M25" s="8">
        <v>2.0</v>
      </c>
      <c r="N25" s="8">
        <v>0.0</v>
      </c>
      <c r="O25" s="8">
        <v>3.0</v>
      </c>
      <c r="P25" s="8">
        <v>6.0</v>
      </c>
      <c r="Q25" s="8">
        <v>4.0</v>
      </c>
      <c r="R25" s="8">
        <v>1.0</v>
      </c>
      <c r="S25" s="8">
        <v>1.0</v>
      </c>
      <c r="T25" s="8">
        <v>0.0</v>
      </c>
      <c r="U25" s="8">
        <v>0.0</v>
      </c>
      <c r="V25" s="8">
        <v>0.0</v>
      </c>
      <c r="W25" s="8">
        <v>0.0</v>
      </c>
      <c r="X25" s="8" t="s">
        <v>887</v>
      </c>
      <c r="Y25" s="8" t="s">
        <v>56</v>
      </c>
      <c r="Z25" s="8"/>
      <c r="AA25" s="8"/>
      <c r="AB25" s="8"/>
    </row>
    <row r="26">
      <c r="A26" s="87">
        <v>42909.0</v>
      </c>
      <c r="B26" s="8" t="s">
        <v>1115</v>
      </c>
      <c r="C26" s="8" t="s">
        <v>742</v>
      </c>
      <c r="D26" s="8">
        <v>81.0</v>
      </c>
      <c r="E26" s="8" t="s">
        <v>465</v>
      </c>
      <c r="F26" s="8">
        <v>43.0</v>
      </c>
      <c r="G26" s="8">
        <v>12.0</v>
      </c>
      <c r="H26" s="8">
        <v>14.0</v>
      </c>
      <c r="I26" s="8">
        <v>39.0</v>
      </c>
      <c r="J26">
        <f t="shared" si="2"/>
        <v>108</v>
      </c>
      <c r="K26" s="8">
        <v>5.0</v>
      </c>
      <c r="L26" s="8">
        <v>0.0</v>
      </c>
      <c r="M26" s="8">
        <v>0.0</v>
      </c>
      <c r="N26" s="8">
        <v>0.0</v>
      </c>
      <c r="O26" s="8">
        <v>5.0</v>
      </c>
      <c r="P26" s="8">
        <v>13.0</v>
      </c>
      <c r="Q26" s="8">
        <v>2.0</v>
      </c>
      <c r="R26" s="8">
        <v>0.0</v>
      </c>
      <c r="S26" s="8">
        <v>2.0</v>
      </c>
      <c r="T26" s="8">
        <v>0.0</v>
      </c>
      <c r="U26" s="8">
        <v>5.0</v>
      </c>
      <c r="V26" s="8">
        <v>4.0</v>
      </c>
      <c r="W26" s="8">
        <v>0.0</v>
      </c>
      <c r="X26" s="8" t="s">
        <v>887</v>
      </c>
      <c r="Y26" s="8" t="s">
        <v>1111</v>
      </c>
      <c r="Z26" s="8"/>
      <c r="AA26" s="8" t="s">
        <v>1111</v>
      </c>
      <c r="AB26" s="8" t="s">
        <v>1153</v>
      </c>
    </row>
    <row r="27">
      <c r="A27" s="87">
        <v>42910.0</v>
      </c>
      <c r="B27" s="8" t="s">
        <v>1115</v>
      </c>
      <c r="C27" s="8" t="s">
        <v>742</v>
      </c>
      <c r="D27" s="8">
        <v>79.0</v>
      </c>
      <c r="E27" s="8" t="s">
        <v>462</v>
      </c>
      <c r="F27" s="8">
        <v>101.0</v>
      </c>
      <c r="G27" s="8">
        <v>78.0</v>
      </c>
      <c r="H27" s="8">
        <v>82.0</v>
      </c>
      <c r="I27" s="8">
        <v>96.0</v>
      </c>
      <c r="J27">
        <f t="shared" si="2"/>
        <v>357</v>
      </c>
      <c r="K27" s="8">
        <v>1.0</v>
      </c>
      <c r="L27" s="8">
        <v>0.0</v>
      </c>
      <c r="M27" s="8">
        <v>4.0</v>
      </c>
      <c r="N27" s="8">
        <v>0.0</v>
      </c>
      <c r="O27" s="8">
        <v>5.0</v>
      </c>
      <c r="P27">
        <f>SUM(Q27:V27)</f>
        <v>17</v>
      </c>
      <c r="Q27" s="8">
        <v>4.0</v>
      </c>
      <c r="R27" s="8">
        <v>0.0</v>
      </c>
      <c r="S27" s="8">
        <v>0.0</v>
      </c>
      <c r="T27" s="8">
        <v>0.0</v>
      </c>
      <c r="U27" s="8">
        <v>1.0</v>
      </c>
      <c r="V27" s="8">
        <v>12.0</v>
      </c>
      <c r="W27" s="8">
        <v>0.0</v>
      </c>
      <c r="X27" s="8" t="s">
        <v>1142</v>
      </c>
      <c r="Y27" s="8" t="s">
        <v>1154</v>
      </c>
      <c r="Z27" s="8"/>
      <c r="AA27" s="8" t="s">
        <v>1111</v>
      </c>
    </row>
    <row r="28">
      <c r="A28" s="87">
        <v>42911.0</v>
      </c>
      <c r="B28" s="8" t="s">
        <v>1115</v>
      </c>
      <c r="C28" s="8" t="s">
        <v>758</v>
      </c>
      <c r="D28" s="8">
        <v>74.0</v>
      </c>
      <c r="E28" s="8" t="s">
        <v>1155</v>
      </c>
      <c r="F28" s="8">
        <v>84.0</v>
      </c>
      <c r="G28" s="8">
        <v>112.0</v>
      </c>
      <c r="H28" s="8">
        <v>66.0</v>
      </c>
      <c r="I28" s="8">
        <v>54.0</v>
      </c>
      <c r="J28">
        <f t="shared" si="2"/>
        <v>316</v>
      </c>
      <c r="K28" s="8">
        <v>16.0</v>
      </c>
      <c r="L28" s="8">
        <v>9.0</v>
      </c>
      <c r="M28" s="8">
        <v>3.0</v>
      </c>
      <c r="N28" s="8">
        <v>0.0</v>
      </c>
      <c r="O28">
        <f>SUM(K28:N28)</f>
        <v>28</v>
      </c>
      <c r="P28" s="8">
        <v>42.0</v>
      </c>
      <c r="Q28" s="8">
        <v>20.0</v>
      </c>
      <c r="R28" s="8">
        <v>15.0</v>
      </c>
      <c r="S28" s="8">
        <v>2.0</v>
      </c>
      <c r="T28" s="8">
        <v>0.0</v>
      </c>
      <c r="U28" s="8">
        <v>2.0</v>
      </c>
      <c r="V28" s="8">
        <v>5.0</v>
      </c>
      <c r="W28" s="8">
        <v>0.0</v>
      </c>
      <c r="X28" s="8" t="s">
        <v>1142</v>
      </c>
      <c r="Y28" s="8" t="s">
        <v>1156</v>
      </c>
      <c r="Z28" s="8"/>
      <c r="AA28" s="8" t="s">
        <v>1111</v>
      </c>
      <c r="AC28" s="8" t="s">
        <v>1157</v>
      </c>
    </row>
    <row r="29">
      <c r="A29" s="87">
        <v>42912.0</v>
      </c>
      <c r="B29" s="8" t="s">
        <v>1115</v>
      </c>
      <c r="C29" s="8" t="s">
        <v>758</v>
      </c>
      <c r="D29" s="8">
        <v>74.0</v>
      </c>
      <c r="E29" s="8" t="s">
        <v>1155</v>
      </c>
      <c r="F29" s="8">
        <v>74.0</v>
      </c>
      <c r="G29" s="8">
        <v>68.0</v>
      </c>
      <c r="H29" s="8">
        <v>51.0</v>
      </c>
      <c r="I29" s="8">
        <v>29.0</v>
      </c>
      <c r="J29">
        <f t="shared" si="2"/>
        <v>222</v>
      </c>
      <c r="K29" s="8">
        <v>0.0</v>
      </c>
      <c r="L29" s="8">
        <v>0.0</v>
      </c>
      <c r="M29" s="8">
        <v>0.0</v>
      </c>
      <c r="N29" s="8">
        <v>0.0</v>
      </c>
      <c r="O29" s="8">
        <v>0.0</v>
      </c>
      <c r="P29" s="8">
        <v>17.0</v>
      </c>
      <c r="Q29" s="8">
        <v>0.0</v>
      </c>
      <c r="R29" s="8">
        <v>0.0</v>
      </c>
      <c r="S29" s="8">
        <v>0.0</v>
      </c>
      <c r="T29" s="8">
        <v>0.0</v>
      </c>
      <c r="U29" s="8">
        <v>0.0</v>
      </c>
      <c r="V29" s="8">
        <v>17.0</v>
      </c>
      <c r="W29" s="8">
        <v>0.0</v>
      </c>
      <c r="X29" s="8" t="s">
        <v>887</v>
      </c>
      <c r="Y29" s="8" t="s">
        <v>1111</v>
      </c>
      <c r="Z29" s="8"/>
      <c r="AA29" s="8" t="s">
        <v>1111</v>
      </c>
    </row>
    <row r="30">
      <c r="A30" s="87">
        <v>42913.0</v>
      </c>
      <c r="B30" s="8" t="s">
        <v>1115</v>
      </c>
      <c r="C30" s="8" t="s">
        <v>1140</v>
      </c>
      <c r="D30" s="8">
        <v>70.0</v>
      </c>
      <c r="E30" s="8" t="s">
        <v>1158</v>
      </c>
      <c r="F30" s="8">
        <v>20.0</v>
      </c>
      <c r="G30" s="8">
        <v>0.0</v>
      </c>
      <c r="H30" s="8">
        <v>24.0</v>
      </c>
      <c r="I30" s="8">
        <v>58.0</v>
      </c>
      <c r="J30">
        <f>sum(F30:I30)</f>
        <v>102</v>
      </c>
      <c r="K30" s="8">
        <v>0.0</v>
      </c>
      <c r="L30" s="8">
        <v>0.0</v>
      </c>
      <c r="M30" s="8">
        <v>0.0</v>
      </c>
      <c r="N30" s="8">
        <v>0.0</v>
      </c>
      <c r="O30" s="8">
        <v>0.0</v>
      </c>
      <c r="P30" s="8">
        <v>10.0</v>
      </c>
      <c r="Q30" s="8">
        <v>0.0</v>
      </c>
      <c r="R30" s="8">
        <v>2.0</v>
      </c>
      <c r="S30" s="8">
        <v>2.0</v>
      </c>
      <c r="T30" s="8">
        <v>0.0</v>
      </c>
      <c r="U30" s="8">
        <v>0.0</v>
      </c>
      <c r="V30" s="8">
        <v>6.0</v>
      </c>
      <c r="W30" s="8">
        <v>0.0</v>
      </c>
      <c r="X30" s="8" t="s">
        <v>887</v>
      </c>
      <c r="Y30" s="8" t="s">
        <v>1111</v>
      </c>
      <c r="Z30" s="8"/>
      <c r="AA30" s="8" t="s">
        <v>1159</v>
      </c>
      <c r="AB30" s="8" t="s">
        <v>821</v>
      </c>
    </row>
    <row r="31">
      <c r="A31" s="87">
        <v>42914.0</v>
      </c>
      <c r="B31" s="8" t="s">
        <v>1115</v>
      </c>
      <c r="C31" s="8" t="s">
        <v>1140</v>
      </c>
      <c r="D31" s="8">
        <v>67.0</v>
      </c>
      <c r="E31" s="8" t="s">
        <v>28</v>
      </c>
      <c r="F31" s="8">
        <v>30.0</v>
      </c>
      <c r="G31" s="8">
        <v>42.0</v>
      </c>
      <c r="H31" s="8">
        <v>65.0</v>
      </c>
      <c r="I31" s="8">
        <v>28.0</v>
      </c>
      <c r="J31">
        <f t="shared" ref="J31:J33" si="3">SUM(F31:I31)</f>
        <v>165</v>
      </c>
      <c r="K31" s="8">
        <v>0.0</v>
      </c>
      <c r="L31" s="8">
        <v>0.0</v>
      </c>
      <c r="M31" s="8">
        <v>4.0</v>
      </c>
      <c r="N31" s="8">
        <v>0.0</v>
      </c>
      <c r="O31" s="8">
        <v>4.0</v>
      </c>
      <c r="P31" s="8">
        <v>15.0</v>
      </c>
      <c r="Q31" s="8">
        <v>4.0</v>
      </c>
      <c r="R31" s="8">
        <v>0.0</v>
      </c>
      <c r="S31" s="8">
        <v>0.0</v>
      </c>
      <c r="T31" s="8">
        <v>0.0</v>
      </c>
      <c r="U31" s="8">
        <v>2.0</v>
      </c>
      <c r="V31" s="8">
        <v>3.0</v>
      </c>
      <c r="W31" s="8">
        <v>0.0</v>
      </c>
      <c r="X31" s="8" t="s">
        <v>887</v>
      </c>
      <c r="Y31" s="8" t="s">
        <v>1111</v>
      </c>
      <c r="Z31" s="8"/>
      <c r="AA31" s="8" t="s">
        <v>1111</v>
      </c>
    </row>
    <row r="32">
      <c r="A32" s="87">
        <v>42915.0</v>
      </c>
      <c r="B32" s="8" t="s">
        <v>1115</v>
      </c>
      <c r="C32" s="8" t="s">
        <v>1140</v>
      </c>
      <c r="D32" s="8">
        <v>82.0</v>
      </c>
      <c r="E32" s="8" t="s">
        <v>102</v>
      </c>
      <c r="F32" s="8">
        <v>21.0</v>
      </c>
      <c r="G32" s="8">
        <v>34.0</v>
      </c>
      <c r="H32" s="8">
        <v>75.0</v>
      </c>
      <c r="I32" s="8">
        <v>52.0</v>
      </c>
      <c r="J32">
        <f t="shared" si="3"/>
        <v>182</v>
      </c>
      <c r="K32" s="8">
        <v>0.0</v>
      </c>
      <c r="L32" s="8">
        <v>0.0</v>
      </c>
      <c r="M32" s="8">
        <v>0.0</v>
      </c>
      <c r="N32" s="8">
        <v>0.0</v>
      </c>
      <c r="O32" s="8">
        <v>0.0</v>
      </c>
      <c r="P32" s="8">
        <v>12.0</v>
      </c>
      <c r="Q32" s="8">
        <v>4.0</v>
      </c>
      <c r="R32" s="8">
        <v>0.0</v>
      </c>
      <c r="S32" s="8">
        <v>3.0</v>
      </c>
      <c r="T32" s="8">
        <v>0.0</v>
      </c>
      <c r="U32" s="8">
        <v>0.0</v>
      </c>
      <c r="V32" s="8">
        <v>5.0</v>
      </c>
      <c r="W32" s="8">
        <v>0.0</v>
      </c>
      <c r="X32" s="8" t="s">
        <v>887</v>
      </c>
      <c r="Y32" s="8" t="s">
        <v>1111</v>
      </c>
      <c r="Z32" s="8">
        <v>0.0</v>
      </c>
      <c r="AA32" s="8" t="s">
        <v>1111</v>
      </c>
    </row>
    <row r="33">
      <c r="A33" s="87">
        <v>42916.0</v>
      </c>
      <c r="B33" s="8" t="s">
        <v>1115</v>
      </c>
      <c r="C33" s="8" t="s">
        <v>1140</v>
      </c>
      <c r="D33" s="8">
        <v>81.0</v>
      </c>
      <c r="E33" s="8" t="s">
        <v>102</v>
      </c>
      <c r="F33" s="8">
        <v>13.0</v>
      </c>
      <c r="G33" s="8">
        <v>63.0</v>
      </c>
      <c r="H33" s="8">
        <v>48.0</v>
      </c>
      <c r="I33" s="8">
        <v>12.0</v>
      </c>
      <c r="J33">
        <f t="shared" si="3"/>
        <v>136</v>
      </c>
      <c r="K33" s="8">
        <v>0.0</v>
      </c>
      <c r="L33" s="8">
        <v>1.0</v>
      </c>
      <c r="M33" s="8">
        <v>0.0</v>
      </c>
      <c r="N33" s="8">
        <v>0.0</v>
      </c>
      <c r="O33" s="8">
        <v>1.0</v>
      </c>
      <c r="P33" s="8">
        <v>14.0</v>
      </c>
      <c r="Q33" s="8">
        <v>0.0</v>
      </c>
      <c r="R33" s="8">
        <v>4.0</v>
      </c>
      <c r="S33" s="8">
        <v>0.0</v>
      </c>
      <c r="T33" s="8">
        <v>0.0</v>
      </c>
      <c r="U33" s="8">
        <v>2.0</v>
      </c>
      <c r="V33" s="8">
        <v>6.0</v>
      </c>
      <c r="W33" s="8">
        <v>0.0</v>
      </c>
      <c r="X33" s="8" t="s">
        <v>887</v>
      </c>
      <c r="Y33" s="8" t="s">
        <v>1111</v>
      </c>
      <c r="Z33" s="8">
        <v>3.0</v>
      </c>
      <c r="AA33" s="8" t="s">
        <v>1111</v>
      </c>
    </row>
    <row r="34">
      <c r="A34" s="87">
        <v>42917.0</v>
      </c>
      <c r="B34" s="8" t="s">
        <v>1115</v>
      </c>
      <c r="C34" s="8" t="s">
        <v>1160</v>
      </c>
      <c r="D34" s="8">
        <v>79.0</v>
      </c>
      <c r="E34" s="8" t="s">
        <v>1161</v>
      </c>
      <c r="F34" s="8">
        <v>32.0</v>
      </c>
      <c r="G34" s="8">
        <v>42.0</v>
      </c>
      <c r="H34" s="8">
        <v>18.0</v>
      </c>
      <c r="I34" s="8">
        <v>21.0</v>
      </c>
      <c r="J34">
        <f t="shared" ref="J34:J36" si="4">sum(F34:I34)</f>
        <v>113</v>
      </c>
      <c r="K34" s="8">
        <v>0.0</v>
      </c>
      <c r="L34" s="8">
        <v>0.0</v>
      </c>
      <c r="M34" s="8">
        <v>0.0</v>
      </c>
      <c r="N34" s="8">
        <v>0.0</v>
      </c>
      <c r="O34" s="8">
        <v>0.0</v>
      </c>
      <c r="P34" s="8">
        <v>5.0</v>
      </c>
      <c r="Q34" s="8">
        <v>0.0</v>
      </c>
      <c r="R34" s="8">
        <v>4.0</v>
      </c>
      <c r="S34" s="8">
        <v>0.0</v>
      </c>
      <c r="T34" s="8">
        <v>0.0</v>
      </c>
      <c r="U34" s="8">
        <v>0.0</v>
      </c>
      <c r="V34" s="8">
        <v>0.0</v>
      </c>
      <c r="W34" s="8">
        <v>0.0</v>
      </c>
      <c r="X34" s="8" t="s">
        <v>1142</v>
      </c>
      <c r="Y34" s="8" t="s">
        <v>1162</v>
      </c>
      <c r="Z34" s="8">
        <v>0.0</v>
      </c>
      <c r="AA34" s="8" t="s">
        <v>1111</v>
      </c>
      <c r="AB34" s="8" t="s">
        <v>1163</v>
      </c>
      <c r="AC34" s="8" t="s">
        <v>1164</v>
      </c>
    </row>
    <row r="35">
      <c r="A35" s="87">
        <v>42918.0</v>
      </c>
      <c r="B35" s="8" t="s">
        <v>1115</v>
      </c>
      <c r="C35" s="8" t="s">
        <v>1160</v>
      </c>
      <c r="D35" s="8">
        <v>79.0</v>
      </c>
      <c r="E35" s="8" t="s">
        <v>1165</v>
      </c>
      <c r="F35" s="8">
        <v>120.0</v>
      </c>
      <c r="G35" s="8">
        <v>23.0</v>
      </c>
      <c r="H35" s="8">
        <v>71.0</v>
      </c>
      <c r="I35" s="8">
        <v>50.0</v>
      </c>
      <c r="J35">
        <f t="shared" si="4"/>
        <v>264</v>
      </c>
      <c r="K35" s="8">
        <v>1.0</v>
      </c>
      <c r="L35" s="8">
        <v>0.0</v>
      </c>
      <c r="M35" s="8">
        <v>0.0</v>
      </c>
      <c r="N35" s="8">
        <v>1.0</v>
      </c>
      <c r="O35" s="8">
        <v>2.0</v>
      </c>
      <c r="P35" s="8">
        <v>4.0</v>
      </c>
      <c r="Q35" s="8">
        <v>1.0</v>
      </c>
      <c r="R35" s="8">
        <v>0.0</v>
      </c>
      <c r="S35" s="8">
        <v>1.0</v>
      </c>
      <c r="T35" s="8">
        <v>0.0</v>
      </c>
      <c r="U35" s="8">
        <v>0.0</v>
      </c>
      <c r="V35" s="8">
        <v>1.0</v>
      </c>
      <c r="W35" s="8">
        <v>0.0</v>
      </c>
      <c r="X35" s="8" t="s">
        <v>1142</v>
      </c>
      <c r="Y35" s="8" t="s">
        <v>1166</v>
      </c>
      <c r="Z35" s="8">
        <v>3.0</v>
      </c>
      <c r="AA35" s="8" t="s">
        <v>1111</v>
      </c>
      <c r="AB35" s="8" t="s">
        <v>1163</v>
      </c>
      <c r="AC35" s="8" t="s">
        <v>1167</v>
      </c>
    </row>
    <row r="36">
      <c r="A36" s="87">
        <v>42919.0</v>
      </c>
      <c r="B36" s="8" t="s">
        <v>1115</v>
      </c>
      <c r="C36" s="8" t="s">
        <v>1160</v>
      </c>
      <c r="D36" s="8">
        <v>75.0</v>
      </c>
      <c r="E36" s="8" t="s">
        <v>462</v>
      </c>
      <c r="F36" s="8">
        <v>109.0</v>
      </c>
      <c r="G36" s="8">
        <v>71.0</v>
      </c>
      <c r="H36" s="8">
        <v>87.0</v>
      </c>
      <c r="I36" s="8">
        <v>53.0</v>
      </c>
      <c r="J36">
        <f t="shared" si="4"/>
        <v>320</v>
      </c>
      <c r="K36" s="8">
        <v>1.0</v>
      </c>
      <c r="L36" s="8">
        <v>8.0</v>
      </c>
      <c r="M36" s="8">
        <v>0.0</v>
      </c>
      <c r="N36" s="8">
        <v>0.0</v>
      </c>
      <c r="O36" s="8">
        <v>9.0</v>
      </c>
      <c r="P36" s="8">
        <v>11.0</v>
      </c>
      <c r="Q36" s="8">
        <v>0.0</v>
      </c>
      <c r="R36" s="8">
        <v>2.0</v>
      </c>
      <c r="S36" s="8">
        <v>1.0</v>
      </c>
      <c r="T36" s="8">
        <v>1.0</v>
      </c>
      <c r="U36" s="8">
        <v>1.0</v>
      </c>
      <c r="V36" s="8">
        <v>4.0</v>
      </c>
      <c r="W36" s="8">
        <v>0.0</v>
      </c>
      <c r="X36" s="8" t="s">
        <v>887</v>
      </c>
      <c r="Y36" s="8" t="s">
        <v>1111</v>
      </c>
      <c r="Z36" s="8">
        <v>18.0</v>
      </c>
      <c r="AA36" s="8" t="s">
        <v>1111</v>
      </c>
      <c r="AB36" s="8"/>
      <c r="AC36" s="8" t="s">
        <v>1168</v>
      </c>
    </row>
    <row r="37">
      <c r="A37" s="87">
        <v>42920.0</v>
      </c>
      <c r="B37" s="8" t="s">
        <v>1115</v>
      </c>
      <c r="C37" s="8" t="s">
        <v>742</v>
      </c>
      <c r="D37" s="8">
        <v>81.0</v>
      </c>
      <c r="E37" s="8" t="s">
        <v>462</v>
      </c>
      <c r="F37" s="8">
        <v>59.0</v>
      </c>
      <c r="G37" s="8">
        <v>129.0</v>
      </c>
      <c r="H37" s="8">
        <v>111.0</v>
      </c>
      <c r="I37" s="8">
        <v>77.0</v>
      </c>
      <c r="J37">
        <f t="shared" ref="J37:J41" si="5">SUM(F37:I37)</f>
        <v>376</v>
      </c>
      <c r="K37" s="8">
        <v>2.0</v>
      </c>
      <c r="L37" s="8">
        <v>0.0</v>
      </c>
      <c r="M37" s="8">
        <v>4.0</v>
      </c>
      <c r="N37" s="8">
        <v>0.0</v>
      </c>
      <c r="O37" s="8">
        <v>6.0</v>
      </c>
      <c r="P37" s="8">
        <v>13.0</v>
      </c>
      <c r="Q37" s="8">
        <v>7.0</v>
      </c>
      <c r="R37" s="8">
        <v>0.0</v>
      </c>
      <c r="S37" s="8">
        <v>0.0</v>
      </c>
      <c r="T37" s="8">
        <v>2.0</v>
      </c>
      <c r="U37" s="8">
        <v>2.0</v>
      </c>
      <c r="V37" s="8">
        <v>2.0</v>
      </c>
      <c r="W37" s="8">
        <v>0.0</v>
      </c>
      <c r="X37" s="8" t="s">
        <v>887</v>
      </c>
      <c r="Y37" s="8" t="s">
        <v>1111</v>
      </c>
      <c r="Z37" s="8">
        <v>15.0</v>
      </c>
      <c r="AA37" s="8" t="s">
        <v>1111</v>
      </c>
    </row>
    <row r="38">
      <c r="A38" s="87">
        <v>42921.0</v>
      </c>
      <c r="B38" s="8" t="s">
        <v>1115</v>
      </c>
      <c r="C38" s="8" t="s">
        <v>742</v>
      </c>
      <c r="D38" s="8">
        <v>86.0</v>
      </c>
      <c r="E38" s="8" t="s">
        <v>198</v>
      </c>
      <c r="F38" s="8">
        <v>86.0</v>
      </c>
      <c r="G38" s="8">
        <v>81.0</v>
      </c>
      <c r="H38" s="8">
        <v>62.0</v>
      </c>
      <c r="I38" s="8">
        <v>79.0</v>
      </c>
      <c r="J38">
        <f t="shared" si="5"/>
        <v>308</v>
      </c>
      <c r="K38" s="8">
        <v>2.0</v>
      </c>
      <c r="L38" s="8">
        <v>3.0</v>
      </c>
      <c r="M38" s="8">
        <v>0.0</v>
      </c>
      <c r="N38" s="8">
        <v>0.0</v>
      </c>
      <c r="O38" s="8">
        <v>5.0</v>
      </c>
      <c r="P38" s="8">
        <v>11.0</v>
      </c>
      <c r="Q38" s="8">
        <v>3.0</v>
      </c>
      <c r="R38" s="8">
        <v>3.0</v>
      </c>
      <c r="S38" s="8">
        <v>0.0</v>
      </c>
      <c r="T38" s="8">
        <v>0.0</v>
      </c>
      <c r="U38" s="8">
        <v>5.0</v>
      </c>
      <c r="V38" s="8">
        <v>0.0</v>
      </c>
      <c r="W38" s="8">
        <v>0.0</v>
      </c>
      <c r="X38" s="8" t="s">
        <v>887</v>
      </c>
      <c r="Y38" s="8" t="s">
        <v>1111</v>
      </c>
      <c r="Z38" s="8">
        <v>11.0</v>
      </c>
      <c r="AA38" s="8" t="s">
        <v>1111</v>
      </c>
    </row>
    <row r="39">
      <c r="A39" s="87">
        <v>42922.0</v>
      </c>
      <c r="B39" s="8" t="s">
        <v>1115</v>
      </c>
      <c r="C39" s="8" t="s">
        <v>1146</v>
      </c>
      <c r="D39" s="8">
        <v>78.0</v>
      </c>
      <c r="E39" s="8" t="s">
        <v>192</v>
      </c>
      <c r="F39" s="8">
        <v>47.0</v>
      </c>
      <c r="G39" s="8">
        <v>75.0</v>
      </c>
      <c r="H39" s="8">
        <v>80.0</v>
      </c>
      <c r="I39" s="8">
        <v>72.0</v>
      </c>
      <c r="J39">
        <f t="shared" si="5"/>
        <v>274</v>
      </c>
      <c r="K39" s="8">
        <v>2.0</v>
      </c>
      <c r="L39" s="8">
        <v>0.0</v>
      </c>
      <c r="M39" s="8">
        <v>1.0</v>
      </c>
      <c r="N39" s="8">
        <v>3.0</v>
      </c>
      <c r="O39" s="8">
        <v>6.0</v>
      </c>
      <c r="P39" s="8">
        <v>12.0</v>
      </c>
      <c r="Q39" s="8">
        <v>7.0</v>
      </c>
      <c r="R39" s="8">
        <v>1.0</v>
      </c>
      <c r="S39" s="8">
        <v>2.0</v>
      </c>
      <c r="T39" s="8">
        <v>1.0</v>
      </c>
      <c r="U39" s="8">
        <v>0.0</v>
      </c>
      <c r="V39" s="8">
        <v>1.0</v>
      </c>
      <c r="W39" s="8">
        <v>0.0</v>
      </c>
      <c r="X39" s="8" t="s">
        <v>887</v>
      </c>
      <c r="Y39" s="8" t="s">
        <v>56</v>
      </c>
      <c r="Z39" s="8">
        <v>16.0</v>
      </c>
      <c r="AA39" s="8" t="s">
        <v>1169</v>
      </c>
      <c r="AC39" s="8" t="s">
        <v>1170</v>
      </c>
    </row>
    <row r="40">
      <c r="A40" s="87">
        <v>42923.0</v>
      </c>
      <c r="B40" s="8" t="s">
        <v>1171</v>
      </c>
      <c r="C40" s="8" t="s">
        <v>1146</v>
      </c>
      <c r="D40" s="8">
        <v>77.0</v>
      </c>
      <c r="E40" s="8" t="s">
        <v>1172</v>
      </c>
      <c r="F40" s="8">
        <v>50.0</v>
      </c>
      <c r="G40" s="8">
        <v>56.0</v>
      </c>
      <c r="H40" s="8">
        <v>78.0</v>
      </c>
      <c r="I40" s="8">
        <v>42.0</v>
      </c>
      <c r="J40">
        <f t="shared" si="5"/>
        <v>226</v>
      </c>
      <c r="K40" s="8">
        <v>1.0</v>
      </c>
      <c r="L40" s="8">
        <v>1.0</v>
      </c>
      <c r="M40" s="8">
        <v>3.0</v>
      </c>
      <c r="N40" s="8">
        <v>0.0</v>
      </c>
      <c r="O40" s="8">
        <v>4.0</v>
      </c>
      <c r="P40" s="8">
        <v>10.0</v>
      </c>
      <c r="Q40" s="8">
        <v>6.0</v>
      </c>
      <c r="R40" s="8">
        <v>0.0</v>
      </c>
      <c r="S40" s="8">
        <v>2.0</v>
      </c>
      <c r="T40" s="8">
        <v>1.0</v>
      </c>
      <c r="U40" s="8">
        <v>0.0</v>
      </c>
      <c r="V40" s="8">
        <v>1.0</v>
      </c>
      <c r="W40" s="8">
        <v>0.0</v>
      </c>
      <c r="X40" s="8" t="s">
        <v>887</v>
      </c>
      <c r="Y40" s="8" t="s">
        <v>56</v>
      </c>
      <c r="Z40" s="8">
        <v>20.0</v>
      </c>
      <c r="AC40" s="8" t="s">
        <v>1173</v>
      </c>
    </row>
    <row r="41">
      <c r="A41" s="87">
        <v>42924.0</v>
      </c>
      <c r="B41" s="8" t="s">
        <v>1115</v>
      </c>
      <c r="C41" s="8" t="s">
        <v>1140</v>
      </c>
      <c r="D41" s="8">
        <v>77.0</v>
      </c>
      <c r="E41" s="8" t="s">
        <v>1174</v>
      </c>
      <c r="F41" s="8">
        <v>14.0</v>
      </c>
      <c r="G41" s="8">
        <v>12.0</v>
      </c>
      <c r="H41" s="8">
        <v>18.0</v>
      </c>
      <c r="I41" s="8">
        <v>12.0</v>
      </c>
      <c r="J41">
        <f t="shared" si="5"/>
        <v>56</v>
      </c>
      <c r="K41" s="8">
        <v>0.0</v>
      </c>
      <c r="L41" s="8">
        <v>2.0</v>
      </c>
      <c r="M41" s="8">
        <v>0.0</v>
      </c>
      <c r="N41" s="8">
        <v>0.0</v>
      </c>
      <c r="O41" s="8">
        <v>2.0</v>
      </c>
      <c r="P41" s="8">
        <v>8.0</v>
      </c>
      <c r="Q41" s="8">
        <v>2.0</v>
      </c>
      <c r="R41" s="8">
        <v>1.0</v>
      </c>
      <c r="S41" s="8">
        <v>1.0</v>
      </c>
      <c r="T41" s="8">
        <v>0.0</v>
      </c>
      <c r="U41" s="8">
        <v>3.0</v>
      </c>
      <c r="V41" s="8">
        <v>0.0</v>
      </c>
      <c r="W41" s="8">
        <v>0.0</v>
      </c>
      <c r="X41" s="8" t="s">
        <v>887</v>
      </c>
      <c r="Y41" s="8" t="s">
        <v>1175</v>
      </c>
      <c r="Z41" s="8">
        <v>0.0</v>
      </c>
      <c r="AA41" s="8" t="s">
        <v>1111</v>
      </c>
    </row>
    <row r="42">
      <c r="A42" s="87">
        <v>42924.0</v>
      </c>
      <c r="B42" s="8" t="s">
        <v>1115</v>
      </c>
      <c r="C42" s="8" t="s">
        <v>1160</v>
      </c>
      <c r="D42" s="8">
        <v>77.0</v>
      </c>
      <c r="E42" s="8" t="s">
        <v>192</v>
      </c>
      <c r="F42" s="8">
        <v>9.0</v>
      </c>
      <c r="G42" s="8">
        <v>50.0</v>
      </c>
      <c r="H42" s="8">
        <v>33.0</v>
      </c>
      <c r="I42" s="8">
        <v>72.0</v>
      </c>
      <c r="J42">
        <f t="shared" ref="J42:J43" si="6">sum(F42:I42)</f>
        <v>164</v>
      </c>
      <c r="K42" s="8">
        <v>0.0</v>
      </c>
      <c r="L42" s="8">
        <v>0.0</v>
      </c>
      <c r="M42" s="8">
        <v>4.0</v>
      </c>
      <c r="N42" s="8">
        <v>0.0</v>
      </c>
      <c r="O42" s="8">
        <v>4.0</v>
      </c>
      <c r="P42" s="8">
        <v>7.0</v>
      </c>
      <c r="Q42" s="8">
        <v>2.0</v>
      </c>
      <c r="R42" s="8">
        <v>1.0</v>
      </c>
      <c r="S42" s="8">
        <v>0.0</v>
      </c>
      <c r="T42" s="8">
        <v>0.0</v>
      </c>
      <c r="U42" s="8">
        <v>1.0</v>
      </c>
      <c r="V42" s="8">
        <v>2.0</v>
      </c>
      <c r="W42" s="8">
        <v>0.0</v>
      </c>
      <c r="X42" s="8" t="s">
        <v>1142</v>
      </c>
      <c r="Y42" s="8" t="s">
        <v>1176</v>
      </c>
      <c r="Z42" s="8">
        <v>4.0</v>
      </c>
      <c r="AA42" s="8" t="s">
        <v>1177</v>
      </c>
      <c r="AC42" s="8"/>
    </row>
    <row r="43">
      <c r="A43" s="87">
        <v>42925.0</v>
      </c>
      <c r="B43" s="8" t="s">
        <v>1115</v>
      </c>
      <c r="C43" s="8" t="s">
        <v>1160</v>
      </c>
      <c r="D43" s="8">
        <v>81.0</v>
      </c>
      <c r="E43" s="8" t="s">
        <v>23</v>
      </c>
      <c r="F43" s="8">
        <v>82.0</v>
      </c>
      <c r="G43" s="8">
        <v>60.0</v>
      </c>
      <c r="H43" s="8">
        <v>29.0</v>
      </c>
      <c r="I43" s="8">
        <v>52.0</v>
      </c>
      <c r="J43">
        <f t="shared" si="6"/>
        <v>223</v>
      </c>
      <c r="K43" s="8">
        <v>1.0</v>
      </c>
      <c r="L43" s="8">
        <v>0.0</v>
      </c>
      <c r="M43" s="8">
        <v>1.0</v>
      </c>
      <c r="N43" s="8">
        <v>0.0</v>
      </c>
      <c r="O43" s="8">
        <v>2.0</v>
      </c>
      <c r="P43" s="8">
        <v>7.0</v>
      </c>
      <c r="Q43" s="8">
        <v>2.0</v>
      </c>
      <c r="R43" s="8">
        <v>1.0</v>
      </c>
      <c r="S43" s="8">
        <v>1.0</v>
      </c>
      <c r="T43" s="8">
        <v>0.0</v>
      </c>
      <c r="U43" s="8">
        <v>0.0</v>
      </c>
      <c r="V43" s="8">
        <v>1.0</v>
      </c>
      <c r="W43" s="8">
        <v>0.0</v>
      </c>
      <c r="X43" s="8" t="s">
        <v>1142</v>
      </c>
      <c r="Y43" s="8" t="s">
        <v>1178</v>
      </c>
      <c r="Z43" s="8">
        <v>0.0</v>
      </c>
      <c r="AA43" s="8" t="s">
        <v>1179</v>
      </c>
      <c r="AC43" s="8" t="s">
        <v>1180</v>
      </c>
    </row>
    <row r="44">
      <c r="A44" s="87">
        <v>42925.0</v>
      </c>
      <c r="B44" s="8" t="s">
        <v>1115</v>
      </c>
      <c r="C44" s="8" t="s">
        <v>1140</v>
      </c>
      <c r="D44" s="8">
        <v>81.0</v>
      </c>
      <c r="E44" s="8" t="s">
        <v>23</v>
      </c>
      <c r="F44" s="8">
        <v>24.0</v>
      </c>
      <c r="G44" s="8">
        <v>64.0</v>
      </c>
      <c r="H44" s="8">
        <v>35.0</v>
      </c>
      <c r="I44" s="8">
        <v>23.0</v>
      </c>
      <c r="J44">
        <f t="shared" ref="J44:J46" si="7">SUM(F44:I44)</f>
        <v>146</v>
      </c>
      <c r="K44" s="8">
        <v>0.0</v>
      </c>
      <c r="L44" s="8">
        <v>0.0</v>
      </c>
      <c r="M44" s="8">
        <v>3.0</v>
      </c>
      <c r="N44" s="8">
        <v>2.0</v>
      </c>
      <c r="O44" s="8">
        <v>5.0</v>
      </c>
      <c r="P44" s="8">
        <v>12.0</v>
      </c>
      <c r="Q44" s="8">
        <v>4.0</v>
      </c>
      <c r="R44" s="8">
        <v>2.0</v>
      </c>
      <c r="S44" s="8">
        <v>0.0</v>
      </c>
      <c r="T44" s="8">
        <v>0.0</v>
      </c>
      <c r="U44" s="8">
        <v>0.0</v>
      </c>
      <c r="V44" s="8">
        <v>5.0</v>
      </c>
      <c r="W44" s="8">
        <v>0.0</v>
      </c>
      <c r="X44" s="8" t="s">
        <v>1142</v>
      </c>
      <c r="Y44" s="8" t="s">
        <v>1181</v>
      </c>
      <c r="Z44" s="8">
        <v>0.0</v>
      </c>
      <c r="AA44" s="8" t="s">
        <v>1111</v>
      </c>
    </row>
    <row r="45">
      <c r="A45" s="87">
        <v>42926.0</v>
      </c>
      <c r="B45" s="8" t="s">
        <v>1115</v>
      </c>
      <c r="C45" s="8" t="s">
        <v>1140</v>
      </c>
      <c r="D45" s="8">
        <v>79.0</v>
      </c>
      <c r="E45" s="8" t="s">
        <v>23</v>
      </c>
      <c r="F45" s="8">
        <v>79.0</v>
      </c>
      <c r="G45" s="8">
        <v>53.0</v>
      </c>
      <c r="H45" s="8">
        <v>64.0</v>
      </c>
      <c r="I45" s="8">
        <v>48.0</v>
      </c>
      <c r="J45" s="8">
        <f t="shared" si="7"/>
        <v>244</v>
      </c>
      <c r="K45" s="8">
        <v>3.0</v>
      </c>
      <c r="L45" s="8">
        <v>0.0</v>
      </c>
      <c r="M45" s="8">
        <v>2.0</v>
      </c>
      <c r="N45" s="8">
        <v>1.0</v>
      </c>
      <c r="O45" s="8">
        <v>6.0</v>
      </c>
      <c r="P45" s="8">
        <v>20.0</v>
      </c>
      <c r="Q45" s="8">
        <v>4.0</v>
      </c>
      <c r="R45" s="8">
        <v>0.0</v>
      </c>
      <c r="S45" s="8">
        <v>0.0</v>
      </c>
      <c r="T45" s="8">
        <v>0.0</v>
      </c>
      <c r="U45" s="8">
        <v>2.0</v>
      </c>
      <c r="V45" s="8">
        <v>6.0</v>
      </c>
      <c r="W45" s="8">
        <v>0.0</v>
      </c>
      <c r="X45" s="8" t="s">
        <v>887</v>
      </c>
      <c r="Y45" s="8" t="s">
        <v>1111</v>
      </c>
      <c r="Z45" s="8">
        <v>0.0</v>
      </c>
      <c r="AA45" s="8" t="s">
        <v>1111</v>
      </c>
      <c r="AC45" s="8"/>
    </row>
    <row r="46">
      <c r="A46" s="87">
        <v>42927.0</v>
      </c>
      <c r="B46" s="8" t="s">
        <v>1115</v>
      </c>
      <c r="C46" s="8" t="s">
        <v>1140</v>
      </c>
      <c r="D46" s="8">
        <v>82.0</v>
      </c>
      <c r="E46" s="8" t="s">
        <v>23</v>
      </c>
      <c r="F46" s="8">
        <v>67.0</v>
      </c>
      <c r="G46" s="8">
        <v>46.0</v>
      </c>
      <c r="H46" s="8">
        <v>37.0</v>
      </c>
      <c r="I46" s="8">
        <v>23.0</v>
      </c>
      <c r="J46">
        <f t="shared" si="7"/>
        <v>173</v>
      </c>
      <c r="K46" s="8">
        <v>0.0</v>
      </c>
      <c r="L46" s="8">
        <v>2.0</v>
      </c>
      <c r="M46" s="8">
        <v>0.0</v>
      </c>
      <c r="N46" s="8">
        <v>0.0</v>
      </c>
      <c r="O46" s="8">
        <v>2.0</v>
      </c>
      <c r="P46" s="8">
        <v>10.0</v>
      </c>
      <c r="Q46" s="8">
        <v>0.0</v>
      </c>
      <c r="R46" s="8">
        <v>1.0</v>
      </c>
      <c r="S46" s="8">
        <v>3.0</v>
      </c>
      <c r="T46" s="8">
        <v>0.0</v>
      </c>
      <c r="U46" s="8">
        <v>1.0</v>
      </c>
      <c r="V46" s="8">
        <v>0.0</v>
      </c>
      <c r="W46" s="8">
        <v>0.0</v>
      </c>
      <c r="X46" s="8" t="s">
        <v>887</v>
      </c>
      <c r="Y46" s="8" t="s">
        <v>1111</v>
      </c>
      <c r="Z46" s="8">
        <v>0.0</v>
      </c>
      <c r="AA46" s="8" t="s">
        <v>1111</v>
      </c>
      <c r="AC46" s="27" t="s">
        <v>1182</v>
      </c>
    </row>
    <row r="48">
      <c r="A48" s="87">
        <v>42928.0</v>
      </c>
      <c r="B48" s="8" t="s">
        <v>1183</v>
      </c>
      <c r="C48" s="8" t="s">
        <v>1160</v>
      </c>
      <c r="D48" s="8">
        <v>72.0</v>
      </c>
      <c r="E48" s="8" t="s">
        <v>1184</v>
      </c>
      <c r="F48" s="8" t="s">
        <v>1179</v>
      </c>
      <c r="G48" s="8" t="s">
        <v>1179</v>
      </c>
      <c r="H48" s="8" t="s">
        <v>1179</v>
      </c>
      <c r="I48" s="8">
        <v>39.0</v>
      </c>
      <c r="J48" s="8">
        <v>39.0</v>
      </c>
      <c r="K48" s="8" t="s">
        <v>1179</v>
      </c>
      <c r="L48" s="8" t="s">
        <v>1179</v>
      </c>
      <c r="M48" s="8" t="s">
        <v>1179</v>
      </c>
      <c r="N48" s="8">
        <v>0.0</v>
      </c>
      <c r="O48" s="8">
        <v>0.0</v>
      </c>
      <c r="P48" s="8">
        <v>0.0</v>
      </c>
      <c r="Q48" s="8">
        <v>0.0</v>
      </c>
      <c r="R48" s="8">
        <v>0.0</v>
      </c>
      <c r="S48" s="8">
        <v>0.0</v>
      </c>
      <c r="T48" s="8">
        <v>0.0</v>
      </c>
      <c r="U48" s="8">
        <v>0.0</v>
      </c>
      <c r="V48" s="8">
        <v>0.0</v>
      </c>
      <c r="W48" s="8">
        <v>0.0</v>
      </c>
      <c r="X48" s="8" t="s">
        <v>887</v>
      </c>
      <c r="Y48" s="8" t="s">
        <v>1179</v>
      </c>
      <c r="Z48" s="8">
        <v>0.0</v>
      </c>
      <c r="AA48" s="8" t="s">
        <v>1179</v>
      </c>
      <c r="AB48" s="8" t="s">
        <v>1185</v>
      </c>
      <c r="AC48" s="8" t="s">
        <v>1186</v>
      </c>
    </row>
    <row r="49">
      <c r="A49" s="87">
        <v>42929.0</v>
      </c>
    </row>
    <row r="50">
      <c r="A50" s="87">
        <v>42930.0</v>
      </c>
    </row>
    <row r="51">
      <c r="A51" s="87">
        <v>42931.0</v>
      </c>
      <c r="B51" s="8" t="s">
        <v>1115</v>
      </c>
      <c r="C51" s="8" t="s">
        <v>1160</v>
      </c>
      <c r="D51" s="8">
        <v>72.0</v>
      </c>
      <c r="E51" s="8" t="s">
        <v>120</v>
      </c>
      <c r="F51" s="8">
        <v>114.0</v>
      </c>
      <c r="G51" s="8">
        <v>45.0</v>
      </c>
      <c r="H51" s="8">
        <v>57.0</v>
      </c>
      <c r="I51" s="8">
        <v>44.0</v>
      </c>
      <c r="J51">
        <f t="shared" ref="J51:J52" si="8">sum(F51:I51)</f>
        <v>260</v>
      </c>
      <c r="K51" s="8">
        <v>0.0</v>
      </c>
      <c r="L51" s="8">
        <v>0.0</v>
      </c>
      <c r="M51" s="8">
        <v>0.0</v>
      </c>
      <c r="N51" s="8">
        <v>0.0</v>
      </c>
      <c r="O51" s="8">
        <v>0.0</v>
      </c>
      <c r="P51" s="8">
        <v>3.0</v>
      </c>
      <c r="Q51" s="8">
        <v>1.0</v>
      </c>
      <c r="R51" s="8">
        <v>0.0</v>
      </c>
      <c r="S51" s="8">
        <v>1.0</v>
      </c>
      <c r="T51" s="8">
        <v>0.0</v>
      </c>
      <c r="U51" s="8">
        <v>0.0</v>
      </c>
      <c r="V51" s="8">
        <v>1.0</v>
      </c>
      <c r="W51" s="8">
        <v>0.0</v>
      </c>
      <c r="X51" s="8" t="s">
        <v>1142</v>
      </c>
      <c r="Y51" s="8" t="s">
        <v>1187</v>
      </c>
      <c r="Z51" s="8">
        <v>2.0</v>
      </c>
      <c r="AA51" s="8" t="s">
        <v>1188</v>
      </c>
      <c r="AB51" s="8" t="s">
        <v>1189</v>
      </c>
      <c r="AC51" s="8" t="s">
        <v>1190</v>
      </c>
    </row>
    <row r="52">
      <c r="A52" s="87">
        <v>42932.0</v>
      </c>
      <c r="B52" s="8" t="s">
        <v>1115</v>
      </c>
      <c r="C52" s="8" t="s">
        <v>1160</v>
      </c>
      <c r="D52" s="8">
        <v>80.0</v>
      </c>
      <c r="E52" s="8" t="s">
        <v>23</v>
      </c>
      <c r="F52" s="8">
        <v>59.0</v>
      </c>
      <c r="G52" s="8">
        <v>110.0</v>
      </c>
      <c r="H52" s="8">
        <v>151.0</v>
      </c>
      <c r="I52" s="8">
        <v>41.0</v>
      </c>
      <c r="J52">
        <f t="shared" si="8"/>
        <v>361</v>
      </c>
      <c r="K52" s="8">
        <v>0.0</v>
      </c>
      <c r="L52" s="8">
        <v>3.0</v>
      </c>
      <c r="M52" s="8">
        <v>3.0</v>
      </c>
      <c r="N52" s="8">
        <v>0.0</v>
      </c>
      <c r="O52" s="8">
        <v>6.0</v>
      </c>
      <c r="P52" s="8">
        <v>6.0</v>
      </c>
      <c r="Q52" s="8">
        <v>0.0</v>
      </c>
      <c r="R52" s="8">
        <v>1.0</v>
      </c>
      <c r="S52" s="8">
        <v>1.0</v>
      </c>
      <c r="T52" s="8">
        <v>1.0</v>
      </c>
      <c r="U52" s="8">
        <v>1.0</v>
      </c>
      <c r="V52" s="8">
        <v>1.0</v>
      </c>
      <c r="W52" s="8">
        <v>0.0</v>
      </c>
      <c r="X52" s="8" t="s">
        <v>1142</v>
      </c>
      <c r="Y52" s="8" t="s">
        <v>1191</v>
      </c>
      <c r="Z52" s="8">
        <v>0.0</v>
      </c>
      <c r="AB52" s="8" t="s">
        <v>1189</v>
      </c>
    </row>
    <row r="53">
      <c r="A53" s="87">
        <v>42933.0</v>
      </c>
    </row>
    <row r="54">
      <c r="A54" s="87">
        <v>42934.0</v>
      </c>
    </row>
    <row r="55">
      <c r="A55" s="87">
        <v>42935.0</v>
      </c>
    </row>
    <row r="56">
      <c r="A56" s="87">
        <v>42935.0</v>
      </c>
      <c r="B56" s="8" t="s">
        <v>1192</v>
      </c>
      <c r="C56" s="8" t="s">
        <v>1160</v>
      </c>
      <c r="D56" s="8">
        <v>86.0</v>
      </c>
      <c r="E56" s="8" t="s">
        <v>23</v>
      </c>
      <c r="F56" s="8" t="s">
        <v>1179</v>
      </c>
      <c r="G56" s="8" t="s">
        <v>1179</v>
      </c>
      <c r="H56" s="8">
        <v>20.0</v>
      </c>
      <c r="I56" s="8">
        <v>31.0</v>
      </c>
      <c r="J56" s="8">
        <v>51.0</v>
      </c>
      <c r="K56" s="8" t="s">
        <v>1179</v>
      </c>
      <c r="L56" s="8" t="s">
        <v>1179</v>
      </c>
      <c r="M56" s="8">
        <v>0.0</v>
      </c>
      <c r="N56" s="8">
        <v>4.0</v>
      </c>
      <c r="O56" s="8">
        <v>4.0</v>
      </c>
      <c r="P56" s="8">
        <v>1.0</v>
      </c>
      <c r="Q56" s="8">
        <v>0.0</v>
      </c>
      <c r="R56" s="8">
        <v>0.0</v>
      </c>
      <c r="S56" s="8">
        <v>0.0</v>
      </c>
      <c r="T56" s="8">
        <v>0.0</v>
      </c>
      <c r="U56" s="8">
        <v>1.0</v>
      </c>
      <c r="V56" s="8">
        <v>0.0</v>
      </c>
      <c r="W56" s="8">
        <v>0.0</v>
      </c>
      <c r="X56" s="8" t="s">
        <v>887</v>
      </c>
      <c r="Y56" s="8" t="s">
        <v>1179</v>
      </c>
      <c r="Z56" s="8">
        <v>0.0</v>
      </c>
      <c r="AC56" s="8" t="s">
        <v>1193</v>
      </c>
    </row>
    <row r="57">
      <c r="A57" s="87">
        <v>42936.0</v>
      </c>
      <c r="B57" s="8" t="s">
        <v>1115</v>
      </c>
      <c r="C57" s="8" t="s">
        <v>742</v>
      </c>
      <c r="D57" s="8">
        <v>86.0</v>
      </c>
      <c r="E57" s="8" t="s">
        <v>1194</v>
      </c>
      <c r="F57" s="8">
        <v>117.0</v>
      </c>
      <c r="G57" s="8">
        <v>7.0</v>
      </c>
      <c r="H57" s="8">
        <v>59.0</v>
      </c>
      <c r="I57" s="8">
        <v>92.0</v>
      </c>
      <c r="J57">
        <f t="shared" ref="J57:J58" si="9">SUM(F57:I57)</f>
        <v>275</v>
      </c>
      <c r="K57" s="8">
        <v>7.0</v>
      </c>
      <c r="L57" s="8">
        <v>0.0</v>
      </c>
      <c r="M57" s="8">
        <v>0.0</v>
      </c>
      <c r="N57" s="8">
        <v>3.0</v>
      </c>
      <c r="O57" s="8">
        <v>10.0</v>
      </c>
      <c r="P57" s="8">
        <v>10.0</v>
      </c>
      <c r="Q57" s="8">
        <v>4.0</v>
      </c>
      <c r="R57" s="8">
        <v>0.0</v>
      </c>
      <c r="S57" s="8">
        <v>0.0</v>
      </c>
      <c r="T57" s="8">
        <v>10.0</v>
      </c>
      <c r="U57" s="8">
        <v>5.0</v>
      </c>
      <c r="V57" s="8">
        <v>7.0</v>
      </c>
      <c r="W57" s="8">
        <v>0.0</v>
      </c>
      <c r="X57" s="8" t="s">
        <v>887</v>
      </c>
      <c r="Y57" s="8" t="s">
        <v>1179</v>
      </c>
      <c r="Z57" s="8">
        <v>3.0</v>
      </c>
      <c r="AA57" s="8" t="s">
        <v>1195</v>
      </c>
      <c r="AB57" s="8" t="s">
        <v>1196</v>
      </c>
      <c r="AC57" s="8" t="s">
        <v>1197</v>
      </c>
    </row>
    <row r="58">
      <c r="A58" s="87">
        <v>42937.0</v>
      </c>
      <c r="B58" s="8" t="s">
        <v>1115</v>
      </c>
      <c r="C58" s="8" t="s">
        <v>742</v>
      </c>
      <c r="D58" s="8">
        <v>86.0</v>
      </c>
      <c r="E58" s="8" t="s">
        <v>28</v>
      </c>
      <c r="F58" s="8">
        <v>79.0</v>
      </c>
      <c r="G58" s="8">
        <v>45.0</v>
      </c>
      <c r="H58" s="8">
        <v>92.0</v>
      </c>
      <c r="I58" s="8">
        <v>84.0</v>
      </c>
      <c r="J58">
        <f t="shared" si="9"/>
        <v>300</v>
      </c>
      <c r="K58" s="8">
        <v>0.0</v>
      </c>
      <c r="L58" s="8">
        <v>3.0</v>
      </c>
      <c r="M58" s="8">
        <v>0.0</v>
      </c>
      <c r="N58" s="8">
        <v>2.0</v>
      </c>
      <c r="O58" s="8">
        <v>5.0</v>
      </c>
      <c r="P58" s="8">
        <v>13.0</v>
      </c>
      <c r="Q58" s="8">
        <v>2.0</v>
      </c>
      <c r="R58" s="8">
        <v>0.0</v>
      </c>
      <c r="S58" s="8">
        <v>0.0</v>
      </c>
      <c r="T58" s="8">
        <v>0.0</v>
      </c>
      <c r="U58" s="8">
        <v>2.0</v>
      </c>
      <c r="V58" s="8">
        <v>9.0</v>
      </c>
      <c r="W58" s="8">
        <v>0.0</v>
      </c>
      <c r="X58" s="8" t="s">
        <v>887</v>
      </c>
      <c r="Y58" s="8" t="s">
        <v>1179</v>
      </c>
      <c r="Z58" s="8">
        <v>2.0</v>
      </c>
    </row>
    <row r="59">
      <c r="A59" s="87">
        <v>42938.0</v>
      </c>
      <c r="B59" s="8" t="s">
        <v>1115</v>
      </c>
      <c r="C59" s="8" t="s">
        <v>1160</v>
      </c>
      <c r="D59" s="8">
        <v>78.0</v>
      </c>
      <c r="E59" s="8" t="s">
        <v>1198</v>
      </c>
      <c r="F59" s="8">
        <v>59.0</v>
      </c>
      <c r="G59" s="8">
        <v>74.0</v>
      </c>
      <c r="H59" s="8">
        <v>20.0</v>
      </c>
      <c r="I59" s="8">
        <v>71.0</v>
      </c>
      <c r="J59">
        <f t="shared" ref="J59:J60" si="10">sum(F59:I59)</f>
        <v>224</v>
      </c>
      <c r="K59" s="8">
        <v>0.0</v>
      </c>
      <c r="L59" s="8">
        <v>0.0</v>
      </c>
      <c r="M59" s="8">
        <v>0.0</v>
      </c>
      <c r="N59" s="8">
        <v>5.0</v>
      </c>
      <c r="O59" s="8">
        <v>5.0</v>
      </c>
      <c r="P59" s="8">
        <v>3.0</v>
      </c>
      <c r="Q59" s="8">
        <v>0.0</v>
      </c>
      <c r="R59" s="8">
        <v>0.0</v>
      </c>
      <c r="S59" s="8">
        <v>1.0</v>
      </c>
      <c r="T59" s="8">
        <v>0.0</v>
      </c>
      <c r="U59" s="8">
        <v>1.0</v>
      </c>
      <c r="V59" s="8">
        <v>1.0</v>
      </c>
      <c r="W59" s="8">
        <v>0.0</v>
      </c>
      <c r="X59" s="8" t="s">
        <v>1142</v>
      </c>
      <c r="Y59" s="8" t="s">
        <v>1199</v>
      </c>
      <c r="Z59" s="8">
        <v>8.0</v>
      </c>
    </row>
    <row r="60">
      <c r="A60" s="87">
        <v>42939.0</v>
      </c>
      <c r="B60" s="8" t="s">
        <v>1115</v>
      </c>
      <c r="C60" s="8" t="s">
        <v>1160</v>
      </c>
      <c r="D60" s="8">
        <v>79.0</v>
      </c>
      <c r="E60" s="8" t="s">
        <v>102</v>
      </c>
      <c r="F60" s="8">
        <v>46.0</v>
      </c>
      <c r="G60" s="8">
        <v>53.0</v>
      </c>
      <c r="H60" s="8">
        <v>57.0</v>
      </c>
      <c r="I60" s="8">
        <v>59.0</v>
      </c>
      <c r="J60">
        <f t="shared" si="10"/>
        <v>215</v>
      </c>
      <c r="K60" s="8">
        <v>3.0</v>
      </c>
      <c r="L60" s="8">
        <v>2.0</v>
      </c>
      <c r="M60" s="8">
        <v>0.0</v>
      </c>
      <c r="N60" s="8">
        <v>3.0</v>
      </c>
      <c r="O60" s="8">
        <v>8.0</v>
      </c>
      <c r="P60" s="8">
        <v>4.0</v>
      </c>
      <c r="Q60" s="8">
        <v>0.0</v>
      </c>
      <c r="R60" s="8">
        <v>1.0</v>
      </c>
      <c r="S60" s="8">
        <v>2.0</v>
      </c>
      <c r="T60" s="8">
        <v>1.0</v>
      </c>
      <c r="U60" s="8">
        <v>0.0</v>
      </c>
      <c r="V60" s="8">
        <v>0.0</v>
      </c>
      <c r="W60" s="8">
        <v>0.0</v>
      </c>
      <c r="X60" s="8" t="s">
        <v>1142</v>
      </c>
      <c r="Y60" s="8" t="s">
        <v>1200</v>
      </c>
      <c r="Z60" s="8">
        <v>0.0</v>
      </c>
      <c r="AA60" s="8" t="s">
        <v>1201</v>
      </c>
      <c r="AB60" s="8" t="s">
        <v>1202</v>
      </c>
      <c r="AC60" s="8" t="s">
        <v>1203</v>
      </c>
    </row>
    <row r="61">
      <c r="A61" s="87">
        <v>42940.0</v>
      </c>
    </row>
    <row r="62">
      <c r="A62" s="87">
        <v>42941.0</v>
      </c>
      <c r="B62" s="8" t="s">
        <v>1115</v>
      </c>
      <c r="C62" s="8" t="s">
        <v>1160</v>
      </c>
      <c r="D62" s="8">
        <v>66.0</v>
      </c>
      <c r="E62" s="8" t="s">
        <v>560</v>
      </c>
      <c r="F62" s="8">
        <v>39.0</v>
      </c>
      <c r="G62" s="8">
        <v>33.0</v>
      </c>
      <c r="H62" s="8">
        <v>23.0</v>
      </c>
      <c r="I62" s="8">
        <v>35.0</v>
      </c>
      <c r="J62">
        <f t="shared" ref="J62:J63" si="11">sum(F62:I62)</f>
        <v>130</v>
      </c>
      <c r="K62" s="8">
        <v>0.0</v>
      </c>
      <c r="L62" s="8">
        <v>0.0</v>
      </c>
      <c r="M62" s="8">
        <v>0.0</v>
      </c>
      <c r="N62" s="8">
        <v>0.0</v>
      </c>
      <c r="O62" s="8">
        <v>0.0</v>
      </c>
      <c r="P62" s="8">
        <v>0.0</v>
      </c>
      <c r="Q62" s="8">
        <v>0.0</v>
      </c>
      <c r="R62" s="8">
        <v>0.0</v>
      </c>
      <c r="S62" s="8">
        <v>0.0</v>
      </c>
      <c r="T62" s="8">
        <v>0.0</v>
      </c>
      <c r="U62" s="8">
        <v>0.0</v>
      </c>
      <c r="V62" s="8">
        <v>0.0</v>
      </c>
      <c r="W62" s="8">
        <v>0.0</v>
      </c>
      <c r="X62" s="8" t="s">
        <v>887</v>
      </c>
      <c r="Y62" s="8" t="s">
        <v>54</v>
      </c>
      <c r="Z62" s="8">
        <v>4.0</v>
      </c>
      <c r="AA62" s="8" t="s">
        <v>1204</v>
      </c>
    </row>
    <row r="63">
      <c r="A63" s="87">
        <v>42942.0</v>
      </c>
      <c r="B63" s="8" t="s">
        <v>1115</v>
      </c>
      <c r="C63" s="8" t="s">
        <v>1160</v>
      </c>
      <c r="D63" s="8">
        <v>75.0</v>
      </c>
      <c r="E63" s="8" t="s">
        <v>102</v>
      </c>
      <c r="F63" s="8">
        <v>49.0</v>
      </c>
      <c r="G63" s="8">
        <v>51.0</v>
      </c>
      <c r="H63" s="8">
        <v>29.0</v>
      </c>
      <c r="I63" s="8">
        <v>21.0</v>
      </c>
      <c r="J63">
        <f t="shared" si="11"/>
        <v>150</v>
      </c>
      <c r="K63" s="8">
        <v>0.0</v>
      </c>
      <c r="L63" s="8">
        <v>5.0</v>
      </c>
      <c r="M63" s="8">
        <v>0.0</v>
      </c>
      <c r="N63" s="8">
        <v>0.0</v>
      </c>
      <c r="O63" s="8">
        <v>5.0</v>
      </c>
      <c r="P63" s="8">
        <v>1.0</v>
      </c>
      <c r="Q63" s="8">
        <v>0.0</v>
      </c>
      <c r="R63" s="8">
        <v>0.0</v>
      </c>
      <c r="S63" s="8">
        <v>1.0</v>
      </c>
      <c r="T63" s="8">
        <v>0.0</v>
      </c>
      <c r="U63" s="8">
        <v>0.0</v>
      </c>
      <c r="V63" s="8">
        <v>0.0</v>
      </c>
      <c r="W63" s="8">
        <v>0.0</v>
      </c>
      <c r="X63" s="8" t="s">
        <v>887</v>
      </c>
      <c r="Y63" s="8" t="s">
        <v>54</v>
      </c>
      <c r="Z63" s="8">
        <v>0.0</v>
      </c>
      <c r="AA63" s="8" t="s">
        <v>1205</v>
      </c>
    </row>
    <row r="64">
      <c r="A64" s="87">
        <v>42943.0</v>
      </c>
    </row>
    <row r="65">
      <c r="A65" s="87">
        <v>42944.0</v>
      </c>
    </row>
    <row r="66">
      <c r="A66" s="87">
        <v>42945.0</v>
      </c>
      <c r="B66" s="8" t="s">
        <v>1115</v>
      </c>
      <c r="C66" s="8" t="s">
        <v>1140</v>
      </c>
      <c r="D66" s="8">
        <v>75.0</v>
      </c>
      <c r="E66" s="8" t="s">
        <v>23</v>
      </c>
      <c r="F66" s="8">
        <v>115.0</v>
      </c>
      <c r="G66" s="8">
        <v>78.0</v>
      </c>
      <c r="H66" s="8">
        <v>67.0</v>
      </c>
      <c r="I66" s="8">
        <v>45.0</v>
      </c>
      <c r="J66">
        <f>SUM(F66:I66)</f>
        <v>305</v>
      </c>
      <c r="K66" s="8">
        <v>14.0</v>
      </c>
      <c r="L66" s="8">
        <v>3.0</v>
      </c>
      <c r="M66" s="8">
        <v>6.0</v>
      </c>
      <c r="N66" s="8">
        <v>0.0</v>
      </c>
      <c r="O66" s="8">
        <v>23.0</v>
      </c>
      <c r="P66" s="8">
        <v>20.0</v>
      </c>
      <c r="Q66" s="8">
        <v>9.0</v>
      </c>
      <c r="R66" s="8">
        <v>4.0</v>
      </c>
      <c r="S66" s="8">
        <v>0.0</v>
      </c>
      <c r="T66" s="8">
        <v>0.0</v>
      </c>
      <c r="U66" s="8">
        <v>0.0</v>
      </c>
      <c r="V66" s="8">
        <v>0.0</v>
      </c>
      <c r="W66" s="8">
        <v>0.0</v>
      </c>
      <c r="X66" s="8" t="s">
        <v>1142</v>
      </c>
      <c r="Y66" s="8" t="s">
        <v>1206</v>
      </c>
      <c r="Z66" s="8">
        <v>0.0</v>
      </c>
    </row>
    <row r="67">
      <c r="A67" s="87">
        <v>42946.0</v>
      </c>
      <c r="B67" s="8" t="s">
        <v>256</v>
      </c>
      <c r="C67" s="8" t="s">
        <v>1140</v>
      </c>
      <c r="D67" s="8">
        <v>74.0</v>
      </c>
      <c r="E67" s="8" t="s">
        <v>23</v>
      </c>
      <c r="F67" s="8" t="s">
        <v>56</v>
      </c>
      <c r="G67" s="8" t="s">
        <v>56</v>
      </c>
      <c r="H67" s="8">
        <v>34.0</v>
      </c>
      <c r="I67" s="8">
        <v>29.0</v>
      </c>
      <c r="J67">
        <f>SUM(H67:I67)</f>
        <v>63</v>
      </c>
      <c r="K67" s="8" t="s">
        <v>56</v>
      </c>
      <c r="L67" s="8" t="s">
        <v>56</v>
      </c>
      <c r="M67" s="8">
        <v>4.0</v>
      </c>
      <c r="N67" s="8">
        <v>0.0</v>
      </c>
      <c r="O67" s="8">
        <v>4.0</v>
      </c>
      <c r="P67" s="8">
        <v>3.0</v>
      </c>
      <c r="Q67" s="8">
        <v>0.0</v>
      </c>
      <c r="R67" s="8">
        <v>0.0</v>
      </c>
      <c r="S67" s="8">
        <v>0.0</v>
      </c>
      <c r="T67" s="8">
        <v>0.0</v>
      </c>
      <c r="U67" s="8">
        <v>0.0</v>
      </c>
      <c r="V67" s="8">
        <v>0.0</v>
      </c>
      <c r="W67" s="8">
        <v>0.0</v>
      </c>
      <c r="X67" s="8" t="s">
        <v>887</v>
      </c>
      <c r="Y67" s="8" t="s">
        <v>56</v>
      </c>
    </row>
    <row r="68">
      <c r="A68" s="87">
        <v>42947.0</v>
      </c>
      <c r="B68" s="8" t="s">
        <v>1207</v>
      </c>
      <c r="C68" s="8" t="s">
        <v>1146</v>
      </c>
    </row>
    <row r="69">
      <c r="A69" s="87">
        <v>42947.0</v>
      </c>
      <c r="B69" s="8" t="s">
        <v>256</v>
      </c>
      <c r="C69" s="8" t="s">
        <v>1140</v>
      </c>
    </row>
    <row r="70">
      <c r="A70" s="87">
        <v>42948.0</v>
      </c>
      <c r="B70" s="8" t="s">
        <v>1208</v>
      </c>
      <c r="C70" s="8" t="s">
        <v>1160</v>
      </c>
      <c r="D70" s="8">
        <v>82.0</v>
      </c>
      <c r="E70" s="8" t="s">
        <v>23</v>
      </c>
      <c r="F70" s="8">
        <v>32.0</v>
      </c>
      <c r="G70" s="8">
        <v>41.0</v>
      </c>
      <c r="H70" s="8">
        <v>24.0</v>
      </c>
      <c r="I70" s="8">
        <v>29.0</v>
      </c>
      <c r="J70">
        <f>sum(F70:I70)</f>
        <v>126</v>
      </c>
      <c r="K70" s="8">
        <v>0.0</v>
      </c>
      <c r="L70" s="8">
        <v>0.0</v>
      </c>
      <c r="M70" s="8">
        <v>0.0</v>
      </c>
      <c r="N70" s="8">
        <v>0.0</v>
      </c>
      <c r="O70" s="8">
        <v>0.0</v>
      </c>
      <c r="P70" s="8">
        <v>2.0</v>
      </c>
      <c r="Q70" s="8">
        <v>0.0</v>
      </c>
      <c r="R70" s="8">
        <v>1.0</v>
      </c>
      <c r="S70" s="8">
        <v>0.0</v>
      </c>
      <c r="T70" s="8">
        <v>0.0</v>
      </c>
      <c r="U70" s="8">
        <v>0.0</v>
      </c>
      <c r="V70" s="8">
        <v>1.0</v>
      </c>
      <c r="W70" s="8">
        <v>0.0</v>
      </c>
      <c r="X70" s="8" t="s">
        <v>887</v>
      </c>
      <c r="Y70" s="8" t="s">
        <v>54</v>
      </c>
      <c r="Z70" s="8">
        <v>0.0</v>
      </c>
      <c r="AA70" s="8"/>
    </row>
    <row r="71">
      <c r="A71" s="87">
        <v>42949.0</v>
      </c>
      <c r="B71" s="8" t="s">
        <v>1209</v>
      </c>
      <c r="C71" s="8" t="s">
        <v>1160</v>
      </c>
      <c r="D71" s="8">
        <v>84.0</v>
      </c>
      <c r="E71" s="8" t="s">
        <v>1210</v>
      </c>
      <c r="F71" s="8" t="s">
        <v>54</v>
      </c>
      <c r="G71" s="8" t="s">
        <v>54</v>
      </c>
      <c r="H71" s="8">
        <v>18.0</v>
      </c>
      <c r="I71" s="8">
        <v>5.0</v>
      </c>
      <c r="J71">
        <f>sum(H71:I71)</f>
        <v>23</v>
      </c>
      <c r="K71" s="8" t="s">
        <v>54</v>
      </c>
      <c r="L71" s="8" t="s">
        <v>54</v>
      </c>
      <c r="M71" s="8">
        <v>0.0</v>
      </c>
      <c r="N71" s="8">
        <v>2.0</v>
      </c>
      <c r="O71" s="8">
        <v>2.0</v>
      </c>
      <c r="P71" s="8">
        <v>2.0</v>
      </c>
      <c r="Q71" s="8">
        <v>0.0</v>
      </c>
      <c r="R71" s="8">
        <v>0.0</v>
      </c>
      <c r="S71" s="8">
        <v>0.0</v>
      </c>
      <c r="T71" s="8">
        <v>0.0</v>
      </c>
      <c r="U71" s="8">
        <v>1.0</v>
      </c>
      <c r="V71" s="8">
        <v>1.0</v>
      </c>
      <c r="W71" s="8">
        <v>0.0</v>
      </c>
      <c r="X71" s="8" t="s">
        <v>887</v>
      </c>
      <c r="Y71" s="8" t="s">
        <v>54</v>
      </c>
      <c r="Z71" s="8">
        <v>0.0</v>
      </c>
      <c r="AB71" s="8" t="s">
        <v>1211</v>
      </c>
      <c r="AC71" s="8" t="s">
        <v>1212</v>
      </c>
    </row>
    <row r="72">
      <c r="A72" s="87">
        <v>42950.0</v>
      </c>
    </row>
    <row r="73">
      <c r="A73" s="87">
        <v>42951.0</v>
      </c>
      <c r="B73" s="8" t="s">
        <v>1115</v>
      </c>
      <c r="C73" s="8" t="s">
        <v>1140</v>
      </c>
      <c r="D73" s="8">
        <v>75.0</v>
      </c>
      <c r="E73" s="8" t="s">
        <v>23</v>
      </c>
      <c r="F73" s="8">
        <v>100.0</v>
      </c>
      <c r="G73" s="8">
        <v>86.0</v>
      </c>
      <c r="H73" s="8">
        <v>58.0</v>
      </c>
      <c r="I73" s="8">
        <v>43.0</v>
      </c>
      <c r="J73">
        <f>SUM(F73:I73)</f>
        <v>287</v>
      </c>
      <c r="K73" s="8">
        <v>3.0</v>
      </c>
      <c r="L73" s="8">
        <v>12.0</v>
      </c>
      <c r="M73" s="8">
        <v>0.0</v>
      </c>
      <c r="N73" s="8">
        <v>0.0</v>
      </c>
      <c r="O73" s="8">
        <v>15.0</v>
      </c>
      <c r="P73" s="8">
        <v>16.0</v>
      </c>
      <c r="Q73" s="8">
        <v>4.0</v>
      </c>
      <c r="R73" s="8">
        <v>0.0</v>
      </c>
      <c r="S73" s="8">
        <v>3.0</v>
      </c>
      <c r="T73" s="8">
        <v>0.0</v>
      </c>
      <c r="U73" s="8">
        <v>0.0</v>
      </c>
      <c r="V73" s="8">
        <v>5.0</v>
      </c>
      <c r="W73" s="8">
        <v>0.0</v>
      </c>
      <c r="X73" s="8" t="s">
        <v>887</v>
      </c>
      <c r="Y73" s="8" t="s">
        <v>56</v>
      </c>
      <c r="Z73" s="8">
        <v>20.0</v>
      </c>
    </row>
    <row r="74">
      <c r="A74" s="87">
        <v>42952.0</v>
      </c>
      <c r="B74" s="8" t="s">
        <v>1213</v>
      </c>
      <c r="C74" s="8" t="s">
        <v>1214</v>
      </c>
      <c r="D74" s="8">
        <v>70.0</v>
      </c>
      <c r="E74" s="8" t="s">
        <v>1215</v>
      </c>
      <c r="F74" s="8">
        <v>33.0</v>
      </c>
      <c r="G74" s="8">
        <v>64.0</v>
      </c>
      <c r="H74" s="8">
        <v>15.0</v>
      </c>
      <c r="I74" s="8" t="s">
        <v>54</v>
      </c>
      <c r="J74" s="8">
        <v>112.0</v>
      </c>
      <c r="K74" s="8">
        <v>0.0</v>
      </c>
      <c r="L74" s="8">
        <v>1.0</v>
      </c>
      <c r="M74" s="8">
        <v>0.0</v>
      </c>
      <c r="N74" s="8">
        <v>0.0</v>
      </c>
      <c r="O74" s="8">
        <v>1.0</v>
      </c>
      <c r="P74" s="8">
        <v>5.0</v>
      </c>
      <c r="Q74" s="8">
        <v>1.0</v>
      </c>
      <c r="R74" s="8">
        <v>0.0</v>
      </c>
      <c r="S74" s="8">
        <v>0.0</v>
      </c>
      <c r="T74" s="8">
        <v>0.0</v>
      </c>
      <c r="U74" s="8">
        <v>1.0</v>
      </c>
      <c r="V74" s="8">
        <v>1.0</v>
      </c>
      <c r="W74" s="8">
        <v>0.0</v>
      </c>
      <c r="X74" s="8" t="s">
        <v>1142</v>
      </c>
      <c r="Y74" s="8" t="s">
        <v>1216</v>
      </c>
      <c r="Z74" s="8">
        <v>0.0</v>
      </c>
    </row>
    <row r="75">
      <c r="A75" s="87">
        <v>42953.0</v>
      </c>
      <c r="B75" s="8" t="s">
        <v>1115</v>
      </c>
      <c r="C75" s="8" t="s">
        <v>1140</v>
      </c>
      <c r="D75" s="8">
        <v>73.0</v>
      </c>
      <c r="E75" s="8" t="s">
        <v>23</v>
      </c>
      <c r="F75" s="8">
        <v>59.0</v>
      </c>
      <c r="G75" s="8">
        <v>75.0</v>
      </c>
      <c r="H75" s="8">
        <v>64.0</v>
      </c>
      <c r="I75" s="8">
        <v>25.0</v>
      </c>
      <c r="J75">
        <f t="shared" ref="J75:J76" si="12">SUM(F75:I75)</f>
        <v>223</v>
      </c>
      <c r="K75" s="8">
        <v>0.0</v>
      </c>
      <c r="L75" s="8">
        <v>1.0</v>
      </c>
      <c r="M75" s="8">
        <v>0.0</v>
      </c>
      <c r="N75" s="8">
        <v>0.0</v>
      </c>
      <c r="O75" s="8">
        <v>1.0</v>
      </c>
      <c r="P75" s="8">
        <v>23.0</v>
      </c>
      <c r="Q75" s="8">
        <v>2.0</v>
      </c>
      <c r="R75" s="8">
        <v>5.0</v>
      </c>
      <c r="S75" s="8">
        <v>3.0</v>
      </c>
      <c r="T75" s="8">
        <v>0.0</v>
      </c>
      <c r="U75" s="8">
        <v>0.0</v>
      </c>
      <c r="V75" s="8">
        <v>0.0</v>
      </c>
      <c r="W75" s="8">
        <v>0.0</v>
      </c>
      <c r="X75" s="8" t="s">
        <v>1142</v>
      </c>
      <c r="Y75" s="8" t="s">
        <v>1217</v>
      </c>
      <c r="Z75" s="8">
        <v>0.0</v>
      </c>
    </row>
    <row r="76">
      <c r="A76" s="87">
        <v>42954.0</v>
      </c>
      <c r="B76" s="8" t="s">
        <v>1115</v>
      </c>
      <c r="C76" s="8" t="s">
        <v>1140</v>
      </c>
      <c r="D76" s="8">
        <v>77.0</v>
      </c>
      <c r="E76" s="8" t="s">
        <v>1218</v>
      </c>
      <c r="F76" s="8">
        <v>41.0</v>
      </c>
      <c r="G76" s="8">
        <v>39.0</v>
      </c>
      <c r="H76" s="8">
        <v>58.0</v>
      </c>
      <c r="I76" s="8">
        <v>32.0</v>
      </c>
      <c r="J76">
        <f t="shared" si="12"/>
        <v>170</v>
      </c>
      <c r="K76" s="8">
        <v>2.0</v>
      </c>
      <c r="L76" s="8">
        <v>0.0</v>
      </c>
      <c r="M76" s="8">
        <v>1.0</v>
      </c>
      <c r="N76" s="8">
        <v>0.0</v>
      </c>
      <c r="O76" s="8">
        <v>3.0</v>
      </c>
      <c r="P76" s="8">
        <v>14.0</v>
      </c>
      <c r="Q76" s="8">
        <v>0.0</v>
      </c>
      <c r="R76" s="8">
        <v>2.0</v>
      </c>
      <c r="S76" s="8">
        <v>4.0</v>
      </c>
      <c r="T76" s="8">
        <v>0.0</v>
      </c>
      <c r="U76" s="8">
        <v>1.0</v>
      </c>
      <c r="V76" s="8">
        <v>0.0</v>
      </c>
      <c r="W76" s="8">
        <v>0.0</v>
      </c>
      <c r="X76" s="8" t="s">
        <v>887</v>
      </c>
      <c r="Y76" s="8" t="s">
        <v>56</v>
      </c>
      <c r="Z76" s="8">
        <v>0.0</v>
      </c>
    </row>
    <row r="77">
      <c r="A77" s="87">
        <v>42955.0</v>
      </c>
      <c r="B77" s="8" t="s">
        <v>1219</v>
      </c>
      <c r="C77" s="8" t="s">
        <v>1140</v>
      </c>
      <c r="D77" s="8">
        <v>75.0</v>
      </c>
      <c r="E77" s="8" t="s">
        <v>23</v>
      </c>
      <c r="F77" s="8">
        <v>120.0</v>
      </c>
      <c r="G77" s="8" t="s">
        <v>56</v>
      </c>
      <c r="H77" s="8" t="s">
        <v>56</v>
      </c>
      <c r="I77" s="8" t="s">
        <v>56</v>
      </c>
      <c r="J77" s="8">
        <v>120.0</v>
      </c>
      <c r="K77" s="8">
        <v>0.0</v>
      </c>
      <c r="L77" s="8" t="s">
        <v>56</v>
      </c>
      <c r="M77" s="8" t="s">
        <v>56</v>
      </c>
      <c r="N77" s="8" t="s">
        <v>56</v>
      </c>
      <c r="O77" s="8">
        <v>0.0</v>
      </c>
      <c r="P77" s="8">
        <v>12.0</v>
      </c>
      <c r="Q77" s="8">
        <v>2.0</v>
      </c>
      <c r="R77" s="8">
        <v>0.0</v>
      </c>
      <c r="S77" s="8">
        <v>0.0</v>
      </c>
      <c r="T77" s="8">
        <v>0.0</v>
      </c>
      <c r="U77" s="8">
        <v>0.0</v>
      </c>
      <c r="V77" s="8">
        <v>1.0</v>
      </c>
      <c r="W77" s="8">
        <v>0.0</v>
      </c>
      <c r="X77" s="8" t="s">
        <v>887</v>
      </c>
      <c r="Y77" s="8" t="s">
        <v>56</v>
      </c>
      <c r="Z77" s="8">
        <v>0.0</v>
      </c>
    </row>
    <row r="78">
      <c r="A78" s="87">
        <v>42956.0</v>
      </c>
      <c r="B78" s="8" t="s">
        <v>1115</v>
      </c>
      <c r="C78" s="8" t="s">
        <v>1140</v>
      </c>
      <c r="D78" s="8">
        <v>83.0</v>
      </c>
      <c r="E78" s="8" t="s">
        <v>23</v>
      </c>
      <c r="F78" s="8">
        <v>143.0</v>
      </c>
      <c r="G78" s="8">
        <v>74.0</v>
      </c>
      <c r="H78" s="8">
        <v>41.0</v>
      </c>
      <c r="I78" s="8">
        <v>53.0</v>
      </c>
      <c r="J78">
        <f>SUM(F78:I78)</f>
        <v>311</v>
      </c>
      <c r="K78" s="8">
        <v>0.0</v>
      </c>
      <c r="L78" s="8">
        <v>0.0</v>
      </c>
      <c r="M78" s="8">
        <v>0.0</v>
      </c>
      <c r="N78" s="8">
        <v>1.0</v>
      </c>
      <c r="O78" s="8">
        <v>1.0</v>
      </c>
      <c r="P78" s="8">
        <v>14.0</v>
      </c>
      <c r="Q78" s="8">
        <v>0.0</v>
      </c>
      <c r="R78" s="8">
        <v>0.0</v>
      </c>
      <c r="S78" s="8">
        <v>2.0</v>
      </c>
      <c r="T78" s="8">
        <v>0.0</v>
      </c>
      <c r="U78" s="8">
        <v>0.0</v>
      </c>
      <c r="V78" s="8">
        <v>1.0</v>
      </c>
      <c r="W78" s="8">
        <v>0.0</v>
      </c>
      <c r="X78" s="8" t="s">
        <v>887</v>
      </c>
      <c r="Y78" s="8" t="s">
        <v>56</v>
      </c>
      <c r="Z78" s="8">
        <v>15.0</v>
      </c>
    </row>
    <row r="79">
      <c r="A79" s="87">
        <v>42957.0</v>
      </c>
      <c r="B79" s="8" t="s">
        <v>1115</v>
      </c>
      <c r="C79" s="8" t="s">
        <v>1220</v>
      </c>
      <c r="D79" s="8">
        <v>83.0</v>
      </c>
      <c r="E79" s="8" t="s">
        <v>28</v>
      </c>
      <c r="F79" s="8">
        <v>28.0</v>
      </c>
      <c r="G79" s="8">
        <v>58.0</v>
      </c>
      <c r="H79" s="8">
        <v>23.0</v>
      </c>
      <c r="I79" s="8">
        <v>26.0</v>
      </c>
      <c r="J79" s="8">
        <v>135.0</v>
      </c>
      <c r="K79" s="8">
        <v>0.0</v>
      </c>
      <c r="L79" s="8">
        <v>0.0</v>
      </c>
      <c r="M79" s="8">
        <v>0.0</v>
      </c>
      <c r="N79" s="8">
        <v>0.0</v>
      </c>
      <c r="O79" s="8">
        <v>0.0</v>
      </c>
      <c r="P79" s="8">
        <v>0.0</v>
      </c>
      <c r="Q79" s="8">
        <v>0.0</v>
      </c>
      <c r="R79" s="8">
        <v>0.0</v>
      </c>
      <c r="S79" s="8">
        <v>0.0</v>
      </c>
      <c r="T79" s="8">
        <v>0.0</v>
      </c>
      <c r="U79" s="8">
        <v>0.0</v>
      </c>
      <c r="V79" s="8">
        <v>0.0</v>
      </c>
      <c r="W79" s="8">
        <v>0.0</v>
      </c>
      <c r="X79" s="8" t="s">
        <v>887</v>
      </c>
      <c r="Y79" s="8" t="s">
        <v>56</v>
      </c>
      <c r="Z79" s="8">
        <v>16.0</v>
      </c>
      <c r="AC79" s="8" t="s">
        <v>1221</v>
      </c>
    </row>
    <row r="80">
      <c r="A80" s="87">
        <v>42958.0</v>
      </c>
      <c r="B80" s="8" t="s">
        <v>1115</v>
      </c>
      <c r="C80" s="8" t="s">
        <v>1140</v>
      </c>
      <c r="D80" s="8">
        <v>78.0</v>
      </c>
      <c r="E80" s="8" t="s">
        <v>1222</v>
      </c>
      <c r="F80" s="8">
        <v>34.0</v>
      </c>
      <c r="G80" s="8">
        <v>19.0</v>
      </c>
      <c r="H80" s="8">
        <v>40.0</v>
      </c>
      <c r="I80" s="8">
        <v>31.0</v>
      </c>
      <c r="J80">
        <f>SUM(F80:I80)</f>
        <v>124</v>
      </c>
      <c r="K80" s="8">
        <v>2.0</v>
      </c>
      <c r="L80" s="8">
        <v>0.0</v>
      </c>
      <c r="M80" s="8">
        <v>0.0</v>
      </c>
      <c r="N80" s="8">
        <v>0.0</v>
      </c>
      <c r="O80" s="8">
        <v>2.0</v>
      </c>
      <c r="P80" s="8">
        <v>0.0</v>
      </c>
      <c r="Q80" s="8">
        <v>0.0</v>
      </c>
      <c r="R80" s="8">
        <v>0.0</v>
      </c>
      <c r="S80" s="8">
        <v>0.0</v>
      </c>
      <c r="T80" s="8">
        <v>0.0</v>
      </c>
      <c r="U80" s="8">
        <v>0.0</v>
      </c>
      <c r="V80" s="8">
        <v>0.0</v>
      </c>
      <c r="W80" s="8">
        <v>0.0</v>
      </c>
      <c r="X80" s="8" t="s">
        <v>887</v>
      </c>
      <c r="Y80" s="8" t="s">
        <v>56</v>
      </c>
      <c r="Z80" s="8">
        <v>0.0</v>
      </c>
    </row>
    <row r="83">
      <c r="A83" s="87">
        <v>42961.0</v>
      </c>
      <c r="B83" s="8" t="s">
        <v>1115</v>
      </c>
      <c r="C83" s="8" t="s">
        <v>1140</v>
      </c>
      <c r="D83" s="8">
        <v>79.0</v>
      </c>
      <c r="E83" s="8" t="s">
        <v>23</v>
      </c>
      <c r="F83" s="8">
        <v>32.0</v>
      </c>
      <c r="G83" s="8">
        <v>69.0</v>
      </c>
      <c r="H83" s="8">
        <v>56.0</v>
      </c>
      <c r="I83" s="8">
        <v>12.0</v>
      </c>
      <c r="J83">
        <f t="shared" ref="J83:J85" si="13">SUM(F83:I83)</f>
        <v>169</v>
      </c>
      <c r="K83" s="8">
        <v>0.0</v>
      </c>
      <c r="L83" s="8">
        <v>1.0</v>
      </c>
      <c r="M83" s="8">
        <v>0.0</v>
      </c>
      <c r="N83" s="8">
        <v>0.0</v>
      </c>
      <c r="O83" s="8">
        <v>1.0</v>
      </c>
      <c r="P83" s="8">
        <v>13.0</v>
      </c>
      <c r="Q83" s="8">
        <v>3.0</v>
      </c>
      <c r="R83" s="8">
        <v>2.0</v>
      </c>
      <c r="S83" s="8">
        <v>0.0</v>
      </c>
      <c r="T83" s="8">
        <v>0.0</v>
      </c>
      <c r="U83" s="8">
        <v>0.0</v>
      </c>
      <c r="V83" s="8">
        <v>0.0</v>
      </c>
      <c r="W83" s="8">
        <v>0.0</v>
      </c>
      <c r="X83" s="8" t="s">
        <v>887</v>
      </c>
      <c r="Y83" s="8" t="s">
        <v>56</v>
      </c>
      <c r="Z83" s="8">
        <v>5.0</v>
      </c>
    </row>
    <row r="84">
      <c r="A84" s="87">
        <v>42962.0</v>
      </c>
      <c r="B84" s="8" t="s">
        <v>1115</v>
      </c>
      <c r="C84" s="8" t="s">
        <v>1140</v>
      </c>
      <c r="D84" s="8">
        <v>82.0</v>
      </c>
      <c r="E84" s="8" t="s">
        <v>1222</v>
      </c>
      <c r="F84" s="8">
        <v>67.0</v>
      </c>
      <c r="G84" s="8">
        <v>49.0</v>
      </c>
      <c r="H84" s="8">
        <v>82.0</v>
      </c>
      <c r="I84" s="8">
        <v>34.0</v>
      </c>
      <c r="J84">
        <f t="shared" si="13"/>
        <v>232</v>
      </c>
      <c r="K84" s="8">
        <v>3.0</v>
      </c>
      <c r="L84" s="8">
        <v>0.0</v>
      </c>
      <c r="M84" s="8">
        <v>1.0</v>
      </c>
      <c r="N84" s="8">
        <v>0.0</v>
      </c>
      <c r="O84" s="8">
        <v>4.0</v>
      </c>
      <c r="P84" s="8">
        <v>10.0</v>
      </c>
      <c r="Q84" s="8">
        <v>2.0</v>
      </c>
      <c r="R84" s="8">
        <v>0.0</v>
      </c>
      <c r="S84" s="8">
        <v>0.0</v>
      </c>
      <c r="T84" s="8">
        <v>0.0</v>
      </c>
      <c r="U84" s="8">
        <v>0.0</v>
      </c>
      <c r="V84" s="8">
        <v>0.0</v>
      </c>
      <c r="W84" s="8">
        <v>0.0</v>
      </c>
      <c r="X84" s="8" t="s">
        <v>887</v>
      </c>
      <c r="Y84" s="8" t="s">
        <v>56</v>
      </c>
      <c r="Z84" s="8">
        <v>5.0</v>
      </c>
    </row>
    <row r="85">
      <c r="A85" s="87">
        <v>42963.0</v>
      </c>
      <c r="B85" s="8" t="s">
        <v>1115</v>
      </c>
      <c r="C85" s="8" t="s">
        <v>1140</v>
      </c>
      <c r="D85" s="8">
        <v>77.0</v>
      </c>
      <c r="E85" s="8" t="s">
        <v>23</v>
      </c>
      <c r="F85" s="8">
        <v>58.0</v>
      </c>
      <c r="G85" s="8">
        <v>120.0</v>
      </c>
      <c r="H85" s="8">
        <v>79.0</v>
      </c>
      <c r="I85" s="8">
        <v>62.0</v>
      </c>
      <c r="J85">
        <f t="shared" si="13"/>
        <v>319</v>
      </c>
      <c r="K85" s="8">
        <v>4.0</v>
      </c>
      <c r="L85" s="8">
        <v>2.0</v>
      </c>
      <c r="M85" s="8">
        <v>0.0</v>
      </c>
      <c r="N85" s="8">
        <v>2.0</v>
      </c>
      <c r="O85" s="8">
        <v>8.0</v>
      </c>
      <c r="P85" s="8">
        <v>25.0</v>
      </c>
      <c r="Q85" s="8">
        <v>0.0</v>
      </c>
      <c r="R85" s="8">
        <v>0.0</v>
      </c>
      <c r="S85" s="8">
        <v>0.0</v>
      </c>
      <c r="T85" s="8">
        <v>0.0</v>
      </c>
      <c r="U85" s="8">
        <v>2.0</v>
      </c>
      <c r="V85" s="8">
        <v>0.0</v>
      </c>
      <c r="W85" s="8">
        <v>0.0</v>
      </c>
      <c r="X85" s="8" t="s">
        <v>887</v>
      </c>
      <c r="Y85" s="8" t="s">
        <v>56</v>
      </c>
      <c r="Z85" s="8">
        <v>10.0</v>
      </c>
    </row>
    <row r="86">
      <c r="A86" s="87">
        <v>42968.0</v>
      </c>
      <c r="B86" s="8" t="s">
        <v>1223</v>
      </c>
      <c r="C86" s="8" t="s">
        <v>1224</v>
      </c>
      <c r="D86" s="8">
        <v>84.0</v>
      </c>
      <c r="E86" s="8" t="s">
        <v>1225</v>
      </c>
      <c r="F86" s="8">
        <v>67.0</v>
      </c>
      <c r="G86" s="8" t="s">
        <v>54</v>
      </c>
      <c r="H86" s="8">
        <v>42.0</v>
      </c>
      <c r="I86" s="8">
        <v>48.0</v>
      </c>
      <c r="J86" s="8">
        <v>157.0</v>
      </c>
      <c r="K86" s="8">
        <v>1.0</v>
      </c>
      <c r="L86" s="8" t="s">
        <v>1226</v>
      </c>
      <c r="M86" s="8">
        <v>1.0</v>
      </c>
      <c r="N86" s="8">
        <v>0.0</v>
      </c>
      <c r="O86" s="8">
        <v>2.0</v>
      </c>
      <c r="P86" s="8">
        <v>15.0</v>
      </c>
      <c r="Q86" s="8">
        <v>3.0</v>
      </c>
      <c r="R86" s="8">
        <v>1.0</v>
      </c>
      <c r="S86" s="8">
        <v>1.0</v>
      </c>
      <c r="T86" s="8">
        <v>0.0</v>
      </c>
      <c r="U86" s="8">
        <v>0.0</v>
      </c>
      <c r="V86" s="8">
        <v>4.0</v>
      </c>
      <c r="W86" s="8">
        <v>0.0</v>
      </c>
      <c r="X86" s="8" t="s">
        <v>887</v>
      </c>
      <c r="Y86" s="8" t="s">
        <v>1226</v>
      </c>
      <c r="Z86" s="8">
        <v>4.0</v>
      </c>
    </row>
    <row r="87">
      <c r="A87" s="87">
        <v>42969.0</v>
      </c>
      <c r="B87" s="8" t="s">
        <v>1227</v>
      </c>
      <c r="C87" s="8" t="s">
        <v>1160</v>
      </c>
      <c r="D87" s="8">
        <v>84.0</v>
      </c>
      <c r="E87" s="8" t="s">
        <v>1228</v>
      </c>
      <c r="F87" s="8" t="s">
        <v>54</v>
      </c>
      <c r="G87" s="8" t="s">
        <v>54</v>
      </c>
      <c r="H87" s="8">
        <v>59.0</v>
      </c>
      <c r="I87" s="8" t="s">
        <v>54</v>
      </c>
      <c r="J87" s="8">
        <v>59.0</v>
      </c>
      <c r="K87" s="8" t="s">
        <v>54</v>
      </c>
      <c r="L87" s="8" t="s">
        <v>54</v>
      </c>
      <c r="M87" s="8">
        <v>2.0</v>
      </c>
      <c r="N87" s="8" t="s">
        <v>54</v>
      </c>
      <c r="O87" s="8">
        <v>2.0</v>
      </c>
      <c r="P87" s="8">
        <v>1.0</v>
      </c>
      <c r="Q87" s="8">
        <v>0.0</v>
      </c>
      <c r="R87" s="8">
        <v>0.0</v>
      </c>
      <c r="S87" s="8">
        <v>1.0</v>
      </c>
      <c r="T87" s="8">
        <v>0.0</v>
      </c>
      <c r="U87" s="8">
        <v>0.0</v>
      </c>
      <c r="V87" s="8">
        <v>0.0</v>
      </c>
      <c r="W87" s="8">
        <v>0.0</v>
      </c>
      <c r="X87" s="8" t="s">
        <v>887</v>
      </c>
      <c r="Y87" s="8" t="s">
        <v>54</v>
      </c>
      <c r="Z87" s="8">
        <v>0.0</v>
      </c>
      <c r="AA87" s="8" t="s">
        <v>1229</v>
      </c>
      <c r="AC87" s="8" t="s">
        <v>1230</v>
      </c>
    </row>
    <row r="88">
      <c r="A88" s="87">
        <v>42970.0</v>
      </c>
      <c r="B88" s="9">
        <v>43046.0</v>
      </c>
      <c r="C88" s="8" t="s">
        <v>1224</v>
      </c>
      <c r="D88" s="8">
        <v>73.0</v>
      </c>
      <c r="E88" s="8" t="s">
        <v>23</v>
      </c>
      <c r="F88" s="8">
        <v>30.0</v>
      </c>
      <c r="G88" s="8">
        <v>61.0</v>
      </c>
      <c r="H88" s="8">
        <v>52.0</v>
      </c>
      <c r="I88" s="8">
        <v>58.0</v>
      </c>
      <c r="J88" s="8">
        <v>201.0</v>
      </c>
      <c r="K88" s="8">
        <v>0.0</v>
      </c>
      <c r="L88" s="8">
        <v>0.0</v>
      </c>
      <c r="M88" s="8">
        <v>0.0</v>
      </c>
      <c r="N88" s="8">
        <v>0.0</v>
      </c>
      <c r="O88" s="8">
        <v>0.0</v>
      </c>
      <c r="P88" s="8">
        <v>0.0</v>
      </c>
      <c r="Q88" s="8">
        <v>0.0</v>
      </c>
      <c r="R88" s="8">
        <v>0.0</v>
      </c>
      <c r="S88" s="8">
        <v>0.0</v>
      </c>
      <c r="T88" s="8">
        <v>0.0</v>
      </c>
      <c r="U88" s="8">
        <v>0.0</v>
      </c>
      <c r="V88" s="8">
        <v>0.0</v>
      </c>
      <c r="W88" s="8">
        <v>0.0</v>
      </c>
      <c r="X88" s="8" t="s">
        <v>887</v>
      </c>
      <c r="Y88" s="8" t="s">
        <v>1179</v>
      </c>
      <c r="Z88" s="8">
        <v>3.0</v>
      </c>
    </row>
    <row r="89">
      <c r="A89" s="87">
        <v>42971.0</v>
      </c>
      <c r="B89" s="8" t="s">
        <v>1115</v>
      </c>
      <c r="C89" s="8" t="s">
        <v>1160</v>
      </c>
      <c r="D89" s="8">
        <v>69.0</v>
      </c>
      <c r="E89" s="8" t="s">
        <v>120</v>
      </c>
      <c r="F89" s="8">
        <v>22.0</v>
      </c>
      <c r="G89" s="8">
        <v>13.0</v>
      </c>
      <c r="H89" s="8">
        <v>19.0</v>
      </c>
      <c r="I89" s="8">
        <v>66.0</v>
      </c>
      <c r="J89">
        <f>sum(F89:I89)</f>
        <v>120</v>
      </c>
      <c r="K89" s="8">
        <v>0.0</v>
      </c>
      <c r="L89" s="8">
        <v>0.0</v>
      </c>
      <c r="M89" s="8">
        <v>0.0</v>
      </c>
      <c r="N89" s="8">
        <v>0.0</v>
      </c>
      <c r="O89" s="8">
        <v>0.0</v>
      </c>
      <c r="P89" s="8">
        <v>0.0</v>
      </c>
      <c r="Q89" s="8">
        <v>0.0</v>
      </c>
      <c r="R89" s="8">
        <v>0.0</v>
      </c>
      <c r="S89" s="8">
        <v>0.0</v>
      </c>
      <c r="T89" s="8">
        <v>0.0</v>
      </c>
      <c r="U89" s="8">
        <v>0.0</v>
      </c>
      <c r="V89" s="8">
        <v>0.0</v>
      </c>
      <c r="W89" s="8">
        <v>0.0</v>
      </c>
      <c r="X89" s="8" t="s">
        <v>887</v>
      </c>
      <c r="Y89" s="8" t="s">
        <v>54</v>
      </c>
      <c r="Z89" s="8">
        <v>0.0</v>
      </c>
      <c r="AA89" s="8"/>
    </row>
    <row r="90">
      <c r="A90" s="87">
        <v>42972.0</v>
      </c>
      <c r="B90" s="9">
        <v>43046.0</v>
      </c>
      <c r="C90" s="8" t="s">
        <v>1231</v>
      </c>
      <c r="D90" s="8">
        <v>66.0</v>
      </c>
      <c r="E90" s="8" t="s">
        <v>1232</v>
      </c>
      <c r="F90" s="8">
        <v>33.0</v>
      </c>
      <c r="G90" s="8">
        <v>24.0</v>
      </c>
      <c r="H90" s="8">
        <v>12.0</v>
      </c>
      <c r="I90" s="8">
        <v>14.0</v>
      </c>
      <c r="J90" s="8">
        <v>83.0</v>
      </c>
      <c r="K90" s="8">
        <v>0.0</v>
      </c>
      <c r="L90" s="8">
        <v>0.0</v>
      </c>
      <c r="M90" s="8">
        <v>0.0</v>
      </c>
      <c r="N90" s="8">
        <v>0.0</v>
      </c>
      <c r="O90" s="8">
        <v>0.0</v>
      </c>
      <c r="P90" s="8">
        <v>0.0</v>
      </c>
      <c r="Q90" s="8">
        <v>0.0</v>
      </c>
      <c r="R90" s="8">
        <v>0.0</v>
      </c>
      <c r="S90" s="8">
        <v>0.0</v>
      </c>
      <c r="T90" s="8">
        <v>0.0</v>
      </c>
      <c r="U90" s="8">
        <v>0.0</v>
      </c>
      <c r="V90" s="8">
        <v>0.0</v>
      </c>
      <c r="W90" s="8">
        <v>0.0</v>
      </c>
      <c r="X90" s="8" t="s">
        <v>887</v>
      </c>
      <c r="Z90" s="8">
        <v>12.0</v>
      </c>
    </row>
    <row r="91">
      <c r="A91" s="87">
        <v>42973.0</v>
      </c>
      <c r="B91" s="9">
        <v>43046.0</v>
      </c>
      <c r="C91" s="8" t="s">
        <v>1220</v>
      </c>
      <c r="D91" s="8">
        <v>72.0</v>
      </c>
      <c r="E91" s="8" t="s">
        <v>28</v>
      </c>
      <c r="F91" s="8">
        <v>49.0</v>
      </c>
      <c r="G91" s="8">
        <v>36.0</v>
      </c>
      <c r="H91" s="8"/>
      <c r="I91" s="8"/>
      <c r="J91" s="8"/>
      <c r="K91" s="8">
        <v>0.0</v>
      </c>
      <c r="L91" s="8">
        <v>0.0</v>
      </c>
      <c r="M91" s="8">
        <v>0.0</v>
      </c>
      <c r="N91" s="8">
        <v>0.0</v>
      </c>
      <c r="O91" s="8">
        <v>0.0</v>
      </c>
      <c r="P91" s="8">
        <v>0.0</v>
      </c>
      <c r="Q91" s="8">
        <v>0.0</v>
      </c>
      <c r="R91" s="8">
        <v>0.0</v>
      </c>
      <c r="S91" s="8">
        <v>0.0</v>
      </c>
      <c r="T91" s="8">
        <v>0.0</v>
      </c>
      <c r="U91" s="8">
        <v>0.0</v>
      </c>
      <c r="V91" s="8">
        <v>0.0</v>
      </c>
      <c r="W91" s="8">
        <v>0.0</v>
      </c>
      <c r="X91" s="8" t="s">
        <v>887</v>
      </c>
    </row>
    <row r="92">
      <c r="A92" s="87">
        <v>42974.0</v>
      </c>
      <c r="B92" s="8" t="s">
        <v>1115</v>
      </c>
      <c r="C92" s="8" t="s">
        <v>1160</v>
      </c>
      <c r="D92" s="8">
        <v>72.0</v>
      </c>
      <c r="E92" s="8" t="s">
        <v>23</v>
      </c>
      <c r="F92" s="8">
        <v>57.0</v>
      </c>
      <c r="G92" s="8">
        <v>68.0</v>
      </c>
      <c r="H92" s="8">
        <v>31.0</v>
      </c>
      <c r="I92" s="8">
        <v>58.0</v>
      </c>
      <c r="J92">
        <f>sum(F92:I92)</f>
        <v>214</v>
      </c>
      <c r="K92" s="8">
        <v>0.0</v>
      </c>
      <c r="L92" s="8">
        <v>2.0</v>
      </c>
      <c r="M92" s="8">
        <v>0.0</v>
      </c>
      <c r="N92" s="8">
        <v>0.0</v>
      </c>
      <c r="O92" s="8">
        <v>2.0</v>
      </c>
      <c r="P92" s="8">
        <v>1.0</v>
      </c>
      <c r="Q92" s="8">
        <v>0.0</v>
      </c>
      <c r="R92" s="8">
        <v>0.0</v>
      </c>
      <c r="S92" s="8">
        <v>1.0</v>
      </c>
      <c r="T92" s="8">
        <v>0.0</v>
      </c>
      <c r="U92" s="8">
        <v>0.0</v>
      </c>
      <c r="V92" s="8">
        <v>0.0</v>
      </c>
      <c r="W92" s="8">
        <v>0.0</v>
      </c>
      <c r="X92" s="8" t="s">
        <v>887</v>
      </c>
      <c r="Y92" s="8" t="s">
        <v>1179</v>
      </c>
      <c r="Z92" s="8">
        <v>0.0</v>
      </c>
      <c r="AA92" s="8" t="s">
        <v>1233</v>
      </c>
    </row>
    <row r="93">
      <c r="A93" s="87">
        <v>42975.0</v>
      </c>
      <c r="B93" s="8" t="s">
        <v>1234</v>
      </c>
      <c r="C93" s="8" t="s">
        <v>1224</v>
      </c>
      <c r="D93" s="8">
        <v>73.0</v>
      </c>
      <c r="E93" s="8" t="s">
        <v>23</v>
      </c>
      <c r="F93" s="8">
        <v>49.0</v>
      </c>
      <c r="G93" s="8" t="s">
        <v>1235</v>
      </c>
      <c r="H93" s="8">
        <v>26.0</v>
      </c>
      <c r="I93" s="8">
        <v>65.0</v>
      </c>
      <c r="J93" s="8">
        <v>140.0</v>
      </c>
      <c r="K93" s="8">
        <v>0.0</v>
      </c>
      <c r="L93" s="8" t="s">
        <v>54</v>
      </c>
      <c r="M93" s="8">
        <v>0.0</v>
      </c>
      <c r="N93" s="8">
        <v>0.0</v>
      </c>
      <c r="O93" s="8">
        <v>0.0</v>
      </c>
      <c r="P93" s="8">
        <v>0.0</v>
      </c>
      <c r="Q93" s="8">
        <v>0.0</v>
      </c>
      <c r="R93" s="8">
        <v>0.0</v>
      </c>
      <c r="S93" s="8">
        <v>0.0</v>
      </c>
      <c r="T93" s="8">
        <v>0.0</v>
      </c>
      <c r="U93" s="8">
        <v>0.0</v>
      </c>
      <c r="V93" s="8">
        <v>0.0</v>
      </c>
      <c r="W93" s="8">
        <v>0.0</v>
      </c>
      <c r="X93" s="8" t="s">
        <v>887</v>
      </c>
      <c r="Y93" s="8" t="s">
        <v>54</v>
      </c>
      <c r="Z93" s="8">
        <v>14.0</v>
      </c>
    </row>
    <row r="94">
      <c r="A94" s="87">
        <v>42976.0</v>
      </c>
      <c r="B94" s="8" t="s">
        <v>1234</v>
      </c>
      <c r="C94" s="8" t="s">
        <v>1224</v>
      </c>
      <c r="D94" s="8">
        <v>70.0</v>
      </c>
      <c r="E94" s="8" t="s">
        <v>192</v>
      </c>
      <c r="F94" s="8">
        <v>38.0</v>
      </c>
      <c r="G94" s="8" t="s">
        <v>54</v>
      </c>
      <c r="H94" s="8">
        <v>40.0</v>
      </c>
      <c r="I94" s="8">
        <v>32.0</v>
      </c>
      <c r="J94" s="8">
        <v>110.0</v>
      </c>
      <c r="K94" s="8">
        <v>0.0</v>
      </c>
      <c r="L94" s="8" t="s">
        <v>54</v>
      </c>
      <c r="M94" s="8">
        <v>0.0</v>
      </c>
      <c r="N94" s="8">
        <v>0.0</v>
      </c>
      <c r="O94" s="8">
        <v>0.0</v>
      </c>
      <c r="P94" s="8">
        <v>3.0</v>
      </c>
      <c r="Q94" s="8">
        <v>1.0</v>
      </c>
      <c r="R94" s="8">
        <v>1.0</v>
      </c>
      <c r="S94" s="8">
        <v>1.0</v>
      </c>
      <c r="T94" s="8">
        <v>0.0</v>
      </c>
      <c r="U94" s="8">
        <v>0.0</v>
      </c>
      <c r="V94" s="8">
        <v>0.0</v>
      </c>
      <c r="W94" s="8">
        <v>0.0</v>
      </c>
      <c r="X94" s="8" t="s">
        <v>887</v>
      </c>
      <c r="Y94" s="8" t="s">
        <v>54</v>
      </c>
      <c r="Z94" s="8">
        <v>3.0</v>
      </c>
    </row>
    <row r="95">
      <c r="A95" s="87">
        <v>42977.0</v>
      </c>
      <c r="B95" s="9">
        <v>42801.0</v>
      </c>
      <c r="C95" s="8" t="s">
        <v>1224</v>
      </c>
      <c r="D95" s="8">
        <v>74.0</v>
      </c>
      <c r="E95" s="8" t="s">
        <v>23</v>
      </c>
      <c r="F95" s="8" t="s">
        <v>54</v>
      </c>
      <c r="G95" s="8" t="s">
        <v>54</v>
      </c>
      <c r="H95" s="8">
        <v>48.0</v>
      </c>
      <c r="I95" s="8">
        <v>35.0</v>
      </c>
      <c r="J95" s="8">
        <v>83.0</v>
      </c>
      <c r="K95" s="8" t="s">
        <v>54</v>
      </c>
      <c r="L95" s="8" t="s">
        <v>54</v>
      </c>
      <c r="M95" s="8">
        <v>0.0</v>
      </c>
      <c r="N95" s="8">
        <v>0.0</v>
      </c>
      <c r="O95" s="8">
        <v>0.0</v>
      </c>
      <c r="P95" s="8">
        <v>5.0</v>
      </c>
      <c r="Q95" s="8">
        <v>0.0</v>
      </c>
      <c r="R95" s="8">
        <v>1.0</v>
      </c>
      <c r="S95" s="8">
        <v>0.0</v>
      </c>
      <c r="T95" s="8">
        <v>0.0</v>
      </c>
      <c r="U95" s="8">
        <v>0.0</v>
      </c>
      <c r="V95" s="8">
        <v>4.0</v>
      </c>
      <c r="W95" s="8">
        <v>0.0</v>
      </c>
      <c r="X95" s="8" t="s">
        <v>887</v>
      </c>
      <c r="Y95" s="8" t="s">
        <v>54</v>
      </c>
    </row>
    <row r="96">
      <c r="A96" s="87">
        <v>42978.0</v>
      </c>
      <c r="B96" s="9">
        <v>43046.0</v>
      </c>
      <c r="C96" s="8" t="s">
        <v>1160</v>
      </c>
      <c r="D96" s="8">
        <v>64.0</v>
      </c>
      <c r="E96" s="8" t="s">
        <v>355</v>
      </c>
      <c r="F96" s="8">
        <v>15.0</v>
      </c>
      <c r="G96" s="8">
        <v>26.0</v>
      </c>
      <c r="H96" s="8">
        <v>55.0</v>
      </c>
      <c r="I96" s="8">
        <v>54.0</v>
      </c>
      <c r="J96">
        <f>sum(F96:I96)</f>
        <v>150</v>
      </c>
      <c r="K96" s="8">
        <v>0.0</v>
      </c>
      <c r="L96" s="8">
        <v>0.0</v>
      </c>
      <c r="M96" s="8">
        <v>0.0</v>
      </c>
      <c r="N96" s="8">
        <v>0.0</v>
      </c>
      <c r="O96" s="8">
        <v>0.0</v>
      </c>
      <c r="P96" s="8">
        <v>1.0</v>
      </c>
      <c r="Q96" s="8">
        <v>0.0</v>
      </c>
      <c r="R96" s="8">
        <v>1.0</v>
      </c>
      <c r="S96" s="8">
        <v>0.0</v>
      </c>
      <c r="T96" s="8">
        <v>0.0</v>
      </c>
      <c r="U96" s="8">
        <v>0.0</v>
      </c>
      <c r="V96" s="8">
        <v>0.0</v>
      </c>
      <c r="W96" s="8">
        <v>0.0</v>
      </c>
      <c r="X96" s="8" t="s">
        <v>887</v>
      </c>
      <c r="Y96" s="8" t="s">
        <v>1179</v>
      </c>
      <c r="Z96" s="8">
        <v>0.0</v>
      </c>
    </row>
    <row r="97">
      <c r="A97" s="87">
        <v>42979.0</v>
      </c>
      <c r="B97" s="9">
        <v>43046.0</v>
      </c>
      <c r="C97" s="8" t="s">
        <v>1224</v>
      </c>
      <c r="D97" s="8">
        <v>60.0</v>
      </c>
      <c r="E97" s="8" t="s">
        <v>120</v>
      </c>
      <c r="F97" s="8">
        <v>3.0</v>
      </c>
      <c r="G97" s="8">
        <v>10.0</v>
      </c>
      <c r="H97" s="8">
        <v>34.0</v>
      </c>
      <c r="I97" s="8">
        <v>18.0</v>
      </c>
      <c r="J97" s="8">
        <v>65.0</v>
      </c>
      <c r="K97" s="8">
        <v>0.0</v>
      </c>
      <c r="L97" s="8">
        <v>0.0</v>
      </c>
      <c r="M97" s="8">
        <v>0.0</v>
      </c>
      <c r="N97" s="8">
        <v>0.0</v>
      </c>
      <c r="O97" s="8">
        <v>0.0</v>
      </c>
      <c r="P97" s="8">
        <v>0.0</v>
      </c>
      <c r="Q97" s="8">
        <v>0.0</v>
      </c>
      <c r="R97" s="8">
        <v>0.0</v>
      </c>
      <c r="S97" s="8">
        <v>0.0</v>
      </c>
      <c r="T97" s="8">
        <v>0.0</v>
      </c>
      <c r="U97" s="8">
        <v>0.0</v>
      </c>
      <c r="V97" s="8">
        <v>0.0</v>
      </c>
      <c r="W97" s="8">
        <v>0.0</v>
      </c>
      <c r="X97" s="8" t="s">
        <v>887</v>
      </c>
      <c r="Y97" s="8" t="s">
        <v>54</v>
      </c>
    </row>
    <row r="98">
      <c r="A98" s="87">
        <v>42980.0</v>
      </c>
      <c r="B98" s="9">
        <v>42801.0</v>
      </c>
      <c r="C98" s="8" t="s">
        <v>1160</v>
      </c>
      <c r="D98" s="8">
        <v>68.0</v>
      </c>
      <c r="E98" s="8" t="s">
        <v>120</v>
      </c>
      <c r="F98" s="8" t="s">
        <v>1179</v>
      </c>
      <c r="G98" s="8" t="s">
        <v>1179</v>
      </c>
      <c r="H98" s="8">
        <v>79.0</v>
      </c>
      <c r="I98" s="8">
        <v>74.0</v>
      </c>
      <c r="J98">
        <f>sum(H98:I98)</f>
        <v>153</v>
      </c>
      <c r="K98" s="8" t="s">
        <v>1179</v>
      </c>
      <c r="L98" s="8" t="s">
        <v>1179</v>
      </c>
      <c r="M98" s="8">
        <v>0.0</v>
      </c>
      <c r="N98" s="8">
        <v>0.0</v>
      </c>
      <c r="O98" s="8">
        <v>0.0</v>
      </c>
      <c r="P98" s="8">
        <v>0.0</v>
      </c>
      <c r="Q98" s="8">
        <v>0.0</v>
      </c>
      <c r="R98" s="8">
        <v>0.0</v>
      </c>
      <c r="S98" s="8">
        <v>0.0</v>
      </c>
      <c r="T98" s="8">
        <v>0.0</v>
      </c>
      <c r="U98" s="8">
        <v>0.0</v>
      </c>
      <c r="V98" s="8">
        <v>0.0</v>
      </c>
      <c r="W98" s="8">
        <v>0.0</v>
      </c>
      <c r="X98" s="8" t="s">
        <v>887</v>
      </c>
      <c r="Y98" s="8" t="s">
        <v>1179</v>
      </c>
    </row>
    <row r="99">
      <c r="A99" s="87">
        <v>42981.0</v>
      </c>
      <c r="B99" s="9">
        <v>43046.0</v>
      </c>
      <c r="C99" s="8" t="s">
        <v>1224</v>
      </c>
      <c r="D99" s="8">
        <v>65.0</v>
      </c>
      <c r="E99" s="8" t="s">
        <v>120</v>
      </c>
      <c r="F99" s="8">
        <v>18.0</v>
      </c>
      <c r="G99" s="8">
        <v>32.0</v>
      </c>
      <c r="H99" s="8">
        <v>56.0</v>
      </c>
      <c r="I99" s="8">
        <v>70.0</v>
      </c>
      <c r="J99" s="8">
        <f t="shared" ref="J99:J107" si="14">I99+H99+G99+F99</f>
        <v>176</v>
      </c>
      <c r="K99" s="8">
        <v>1.0</v>
      </c>
      <c r="L99" s="8">
        <v>0.0</v>
      </c>
      <c r="M99" s="8">
        <v>1.0</v>
      </c>
      <c r="N99" s="8">
        <v>0.0</v>
      </c>
      <c r="O99" s="8">
        <v>2.0</v>
      </c>
      <c r="P99" s="8">
        <v>3.0</v>
      </c>
      <c r="Q99" s="8">
        <v>1.0</v>
      </c>
      <c r="R99" s="8">
        <v>0.0</v>
      </c>
      <c r="S99" s="8">
        <v>1.0</v>
      </c>
      <c r="T99" s="8">
        <v>0.0</v>
      </c>
      <c r="U99" s="8">
        <v>1.0</v>
      </c>
      <c r="V99" s="8">
        <v>0.0</v>
      </c>
      <c r="W99" s="8">
        <v>0.0</v>
      </c>
      <c r="X99" s="8" t="s">
        <v>887</v>
      </c>
      <c r="Y99" s="8" t="s">
        <v>54</v>
      </c>
    </row>
    <row r="100">
      <c r="A100" s="87">
        <v>42986.0</v>
      </c>
      <c r="B100" s="9">
        <v>43046.0</v>
      </c>
      <c r="C100" s="8" t="s">
        <v>1224</v>
      </c>
      <c r="D100" s="8">
        <v>64.0</v>
      </c>
      <c r="E100" s="8" t="s">
        <v>120</v>
      </c>
      <c r="F100" s="8">
        <v>21.0</v>
      </c>
      <c r="G100" s="8">
        <v>30.0</v>
      </c>
      <c r="H100" s="8">
        <v>39.0</v>
      </c>
      <c r="I100" s="8">
        <v>42.0</v>
      </c>
      <c r="J100">
        <f t="shared" si="14"/>
        <v>132</v>
      </c>
      <c r="K100" s="8">
        <v>0.0</v>
      </c>
      <c r="L100" s="8">
        <v>0.0</v>
      </c>
      <c r="M100" s="8">
        <v>0.0</v>
      </c>
      <c r="N100" s="8">
        <v>0.0</v>
      </c>
      <c r="O100" s="8">
        <v>0.0</v>
      </c>
      <c r="P100" s="8">
        <v>4.0</v>
      </c>
      <c r="Q100" s="8">
        <v>0.0</v>
      </c>
      <c r="R100" s="8">
        <v>0.0</v>
      </c>
      <c r="S100" s="8">
        <v>0.0</v>
      </c>
      <c r="T100" s="8">
        <v>0.0</v>
      </c>
      <c r="U100" s="8">
        <v>0.0</v>
      </c>
      <c r="V100" s="8">
        <v>4.0</v>
      </c>
      <c r="W100" s="8">
        <v>0.0</v>
      </c>
      <c r="X100" s="8" t="s">
        <v>887</v>
      </c>
      <c r="Y100" s="8" t="s">
        <v>54</v>
      </c>
    </row>
    <row r="101">
      <c r="A101" s="87">
        <v>42987.0</v>
      </c>
      <c r="B101" s="110">
        <v>43046.0</v>
      </c>
      <c r="C101" s="8" t="s">
        <v>1224</v>
      </c>
      <c r="D101" s="8">
        <v>58.0</v>
      </c>
      <c r="E101" s="8" t="s">
        <v>120</v>
      </c>
      <c r="F101" s="8">
        <v>19.0</v>
      </c>
      <c r="G101" s="8">
        <v>22.0</v>
      </c>
      <c r="H101" s="8">
        <v>18.0</v>
      </c>
      <c r="I101" s="8">
        <v>14.0</v>
      </c>
      <c r="J101">
        <f t="shared" si="14"/>
        <v>73</v>
      </c>
      <c r="K101" s="8">
        <v>1.0</v>
      </c>
      <c r="L101" s="8">
        <v>0.0</v>
      </c>
      <c r="M101" s="8">
        <v>0.0</v>
      </c>
      <c r="N101" s="8">
        <v>0.0</v>
      </c>
      <c r="O101" s="8">
        <v>1.0</v>
      </c>
      <c r="P101" s="8">
        <v>2.0</v>
      </c>
      <c r="Q101" s="8">
        <v>1.0</v>
      </c>
      <c r="R101" s="8">
        <v>0.0</v>
      </c>
      <c r="S101" s="8">
        <v>0.0</v>
      </c>
      <c r="T101" s="8">
        <v>0.0</v>
      </c>
      <c r="U101" s="8">
        <v>1.0</v>
      </c>
      <c r="V101" s="8">
        <v>0.0</v>
      </c>
      <c r="W101" s="8">
        <v>0.0</v>
      </c>
      <c r="X101" s="8" t="s">
        <v>887</v>
      </c>
      <c r="Y101" s="8" t="s">
        <v>54</v>
      </c>
    </row>
    <row r="102">
      <c r="A102" s="87">
        <v>42988.0</v>
      </c>
      <c r="B102" s="110">
        <v>43046.0</v>
      </c>
      <c r="C102" s="8" t="s">
        <v>1224</v>
      </c>
      <c r="D102" s="8">
        <v>63.0</v>
      </c>
      <c r="E102" s="8" t="s">
        <v>120</v>
      </c>
      <c r="F102" s="8">
        <v>28.0</v>
      </c>
      <c r="G102" s="8">
        <v>24.0</v>
      </c>
      <c r="H102" s="8">
        <v>18.0</v>
      </c>
      <c r="I102" s="8">
        <v>16.0</v>
      </c>
      <c r="J102">
        <f t="shared" si="14"/>
        <v>86</v>
      </c>
      <c r="K102" s="8">
        <v>0.0</v>
      </c>
      <c r="L102" s="8">
        <v>0.0</v>
      </c>
      <c r="M102" s="8">
        <v>0.0</v>
      </c>
      <c r="N102" s="8">
        <v>0.0</v>
      </c>
      <c r="O102" s="8">
        <v>0.0</v>
      </c>
      <c r="W102" s="8">
        <v>0.0</v>
      </c>
      <c r="X102" s="8" t="s">
        <v>887</v>
      </c>
      <c r="Y102" s="8" t="s">
        <v>54</v>
      </c>
    </row>
    <row r="103">
      <c r="A103" s="87">
        <v>42993.0</v>
      </c>
      <c r="B103" s="9">
        <v>43046.0</v>
      </c>
      <c r="C103" s="8" t="s">
        <v>1224</v>
      </c>
      <c r="D103" s="8">
        <v>77.0</v>
      </c>
      <c r="E103" s="8" t="s">
        <v>23</v>
      </c>
      <c r="F103" s="8">
        <v>30.0</v>
      </c>
      <c r="G103" s="8">
        <v>45.0</v>
      </c>
      <c r="H103" s="8">
        <v>32.0</v>
      </c>
      <c r="I103" s="8">
        <v>29.0</v>
      </c>
      <c r="J103">
        <f t="shared" si="14"/>
        <v>136</v>
      </c>
      <c r="K103" s="8">
        <v>1.0</v>
      </c>
      <c r="W103" s="8">
        <v>0.0</v>
      </c>
      <c r="X103" s="8" t="s">
        <v>887</v>
      </c>
      <c r="Y103" s="8" t="s">
        <v>54</v>
      </c>
    </row>
    <row r="104">
      <c r="A104" s="111">
        <v>42994.0</v>
      </c>
      <c r="B104" s="9">
        <v>43046.0</v>
      </c>
      <c r="C104" s="8" t="s">
        <v>1224</v>
      </c>
      <c r="D104" s="8">
        <v>79.0</v>
      </c>
      <c r="E104" s="8" t="s">
        <v>23</v>
      </c>
      <c r="F104" s="8">
        <v>33.0</v>
      </c>
      <c r="G104" s="8">
        <v>42.0</v>
      </c>
      <c r="H104" s="8">
        <v>38.0</v>
      </c>
      <c r="I104" s="8">
        <v>29.0</v>
      </c>
      <c r="J104">
        <f t="shared" si="14"/>
        <v>142</v>
      </c>
      <c r="W104" s="8">
        <v>0.0</v>
      </c>
      <c r="X104" s="8" t="s">
        <v>887</v>
      </c>
      <c r="Y104" s="8" t="s">
        <v>54</v>
      </c>
    </row>
    <row r="105">
      <c r="A105" s="87">
        <v>42995.0</v>
      </c>
      <c r="B105" s="9">
        <v>43046.0</v>
      </c>
      <c r="C105" s="8" t="s">
        <v>1224</v>
      </c>
      <c r="D105" s="8">
        <v>84.0</v>
      </c>
      <c r="E105" s="8" t="s">
        <v>23</v>
      </c>
      <c r="F105" s="8">
        <v>69.0</v>
      </c>
      <c r="G105" s="8">
        <v>78.0</v>
      </c>
      <c r="H105" s="8">
        <v>65.0</v>
      </c>
      <c r="I105" s="8">
        <v>40.0</v>
      </c>
      <c r="J105">
        <f t="shared" si="14"/>
        <v>252</v>
      </c>
      <c r="W105" s="8">
        <v>0.0</v>
      </c>
      <c r="X105" s="8" t="s">
        <v>887</v>
      </c>
      <c r="Y105" s="8" t="s">
        <v>54</v>
      </c>
    </row>
    <row r="106">
      <c r="A106" s="87">
        <v>43000.0</v>
      </c>
      <c r="B106" s="9">
        <v>43046.0</v>
      </c>
      <c r="C106" s="8" t="s">
        <v>1224</v>
      </c>
      <c r="D106" s="8">
        <v>75.0</v>
      </c>
      <c r="E106" s="8" t="s">
        <v>23</v>
      </c>
      <c r="F106" s="8">
        <v>36.0</v>
      </c>
      <c r="G106" s="8">
        <v>32.0</v>
      </c>
      <c r="H106" s="8">
        <v>28.0</v>
      </c>
      <c r="I106" s="8">
        <v>29.0</v>
      </c>
      <c r="J106">
        <f t="shared" si="14"/>
        <v>125</v>
      </c>
      <c r="W106" s="8">
        <v>0.0</v>
      </c>
      <c r="X106" s="8" t="s">
        <v>887</v>
      </c>
      <c r="Y106" s="8" t="s">
        <v>54</v>
      </c>
    </row>
    <row r="107">
      <c r="A107" s="87">
        <v>43001.0</v>
      </c>
      <c r="B107" s="9">
        <v>43046.0</v>
      </c>
      <c r="C107" s="27" t="s">
        <v>1224</v>
      </c>
      <c r="D107" s="8">
        <v>82.0</v>
      </c>
      <c r="E107" s="8" t="s">
        <v>23</v>
      </c>
      <c r="F107" s="8">
        <v>49.0</v>
      </c>
      <c r="G107" s="8">
        <v>63.0</v>
      </c>
      <c r="H107" s="8">
        <v>72.0</v>
      </c>
      <c r="I107" s="8">
        <v>40.0</v>
      </c>
      <c r="J107">
        <f t="shared" si="14"/>
        <v>224</v>
      </c>
      <c r="W107" s="8">
        <v>0.0</v>
      </c>
      <c r="X107" s="8" t="s">
        <v>887</v>
      </c>
      <c r="Y107" s="8" t="s">
        <v>54</v>
      </c>
    </row>
    <row r="108">
      <c r="A108" s="87">
        <v>43002.0</v>
      </c>
      <c r="B108" s="9">
        <v>43046.0</v>
      </c>
      <c r="C108" s="27" t="s">
        <v>1224</v>
      </c>
      <c r="D108" s="8">
        <v>87.0</v>
      </c>
      <c r="E108" s="8" t="s">
        <v>1236</v>
      </c>
      <c r="F108" s="8">
        <v>58.0</v>
      </c>
      <c r="G108" s="8">
        <v>69.0</v>
      </c>
      <c r="H108" s="8">
        <v>59.0</v>
      </c>
      <c r="I108" s="8">
        <v>68.0</v>
      </c>
      <c r="J108">
        <f>I108+G108+H108+F108</f>
        <v>254</v>
      </c>
      <c r="W108" s="8">
        <v>0.0</v>
      </c>
      <c r="X108" s="8" t="s">
        <v>887</v>
      </c>
      <c r="Y108" s="8" t="s">
        <v>54</v>
      </c>
    </row>
    <row r="109">
      <c r="A109" s="87">
        <v>43007.0</v>
      </c>
      <c r="B109" s="9">
        <v>43046.0</v>
      </c>
      <c r="C109" s="27" t="s">
        <v>1224</v>
      </c>
      <c r="D109" s="8">
        <v>63.0</v>
      </c>
      <c r="E109" s="8" t="s">
        <v>120</v>
      </c>
      <c r="F109" s="8">
        <v>32.0</v>
      </c>
      <c r="G109" s="8">
        <v>46.0</v>
      </c>
      <c r="H109" s="8">
        <v>35.0</v>
      </c>
      <c r="I109" s="8">
        <v>28.0</v>
      </c>
      <c r="J109">
        <f t="shared" ref="J109:J111" si="15">I109+H109+G109+F109</f>
        <v>141</v>
      </c>
      <c r="W109" s="8">
        <v>0.0</v>
      </c>
      <c r="X109" s="8" t="s">
        <v>887</v>
      </c>
      <c r="Y109" s="8" t="s">
        <v>54</v>
      </c>
    </row>
    <row r="110">
      <c r="A110" s="87">
        <v>43008.0</v>
      </c>
      <c r="B110" s="9">
        <v>43046.0</v>
      </c>
      <c r="C110" s="27" t="s">
        <v>1224</v>
      </c>
      <c r="D110" s="8">
        <v>55.0</v>
      </c>
      <c r="E110" s="8" t="s">
        <v>120</v>
      </c>
      <c r="F110" s="8">
        <v>24.0</v>
      </c>
      <c r="G110" s="8">
        <v>18.0</v>
      </c>
      <c r="H110" s="8">
        <v>20.0</v>
      </c>
      <c r="I110" s="8">
        <v>16.0</v>
      </c>
      <c r="J110">
        <f t="shared" si="15"/>
        <v>78</v>
      </c>
      <c r="W110" s="8">
        <v>0.0</v>
      </c>
      <c r="X110" s="8" t="s">
        <v>887</v>
      </c>
      <c r="Y110" s="8" t="s">
        <v>54</v>
      </c>
    </row>
    <row r="111">
      <c r="A111" s="87">
        <v>43009.0</v>
      </c>
      <c r="B111" s="9">
        <v>43046.0</v>
      </c>
      <c r="C111" s="27" t="s">
        <v>1224</v>
      </c>
      <c r="D111" s="8">
        <v>65.0</v>
      </c>
      <c r="E111" s="8" t="s">
        <v>23</v>
      </c>
      <c r="F111" s="8">
        <v>48.0</v>
      </c>
      <c r="G111" s="8">
        <v>52.0</v>
      </c>
      <c r="H111" s="8">
        <v>39.0</v>
      </c>
      <c r="I111" s="8">
        <v>60.0</v>
      </c>
      <c r="J111">
        <f t="shared" si="15"/>
        <v>199</v>
      </c>
      <c r="W111" s="8">
        <v>0.0</v>
      </c>
      <c r="X111" s="8" t="s">
        <v>887</v>
      </c>
      <c r="Y111" s="8" t="s">
        <v>54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6" max="26" width="60.63"/>
    <col customWidth="1" min="27" max="27" width="39.63"/>
    <col customWidth="1" min="28" max="28" width="34.13"/>
  </cols>
  <sheetData>
    <row r="1" ht="54.0" customHeight="1">
      <c r="A1" s="107" t="s">
        <v>969</v>
      </c>
      <c r="B1" s="33" t="s">
        <v>718</v>
      </c>
      <c r="C1" s="33" t="s">
        <v>2</v>
      </c>
      <c r="D1" s="33" t="s">
        <v>3</v>
      </c>
      <c r="E1" s="33" t="s">
        <v>4</v>
      </c>
      <c r="F1" s="33" t="s">
        <v>862</v>
      </c>
      <c r="G1" s="33" t="s">
        <v>863</v>
      </c>
      <c r="H1" s="33" t="s">
        <v>864</v>
      </c>
      <c r="I1" s="33" t="s">
        <v>865</v>
      </c>
      <c r="J1" s="92" t="s">
        <v>866</v>
      </c>
      <c r="K1" s="35" t="s">
        <v>970</v>
      </c>
      <c r="L1" s="35" t="s">
        <v>971</v>
      </c>
      <c r="M1" s="35" t="s">
        <v>972</v>
      </c>
      <c r="N1" s="35" t="s">
        <v>973</v>
      </c>
      <c r="O1" s="92" t="s">
        <v>871</v>
      </c>
      <c r="P1" s="33" t="s">
        <v>872</v>
      </c>
      <c r="Q1" s="33" t="s">
        <v>873</v>
      </c>
      <c r="R1" s="33" t="s">
        <v>874</v>
      </c>
      <c r="S1" s="33" t="s">
        <v>875</v>
      </c>
      <c r="T1" s="33" t="s">
        <v>876</v>
      </c>
      <c r="U1" s="33" t="s">
        <v>877</v>
      </c>
      <c r="V1" s="35" t="s">
        <v>878</v>
      </c>
      <c r="W1" s="33" t="s">
        <v>11</v>
      </c>
      <c r="X1" s="33" t="s">
        <v>1108</v>
      </c>
      <c r="Y1" s="35" t="s">
        <v>1109</v>
      </c>
      <c r="Z1" s="33" t="s">
        <v>736</v>
      </c>
      <c r="AA1" s="33" t="s">
        <v>737</v>
      </c>
      <c r="AB1" s="38" t="s">
        <v>14</v>
      </c>
      <c r="AC1" s="39"/>
      <c r="AD1" s="39"/>
      <c r="AE1" s="39"/>
      <c r="AF1" s="39"/>
      <c r="AG1" s="39"/>
      <c r="AH1" s="39"/>
      <c r="AI1" s="39"/>
      <c r="AJ1" s="39"/>
      <c r="AK1" s="39"/>
      <c r="AL1" s="39"/>
    </row>
    <row r="2">
      <c r="A2" s="112">
        <v>42512.0</v>
      </c>
      <c r="B2" s="8" t="s">
        <v>183</v>
      </c>
      <c r="C2" s="8" t="s">
        <v>1237</v>
      </c>
      <c r="D2" s="8">
        <v>66.0</v>
      </c>
      <c r="E2" s="8" t="s">
        <v>1238</v>
      </c>
      <c r="F2" s="8">
        <v>85.0</v>
      </c>
      <c r="G2" s="8">
        <v>54.0</v>
      </c>
      <c r="H2" s="8">
        <v>115.0</v>
      </c>
      <c r="I2" s="8">
        <v>77.0</v>
      </c>
      <c r="J2">
        <f t="shared" ref="J2:J41" si="1">SUM(F2:I2)</f>
        <v>331</v>
      </c>
      <c r="K2" s="8">
        <v>0.0</v>
      </c>
      <c r="L2" s="8">
        <v>3.0</v>
      </c>
      <c r="M2" s="8">
        <v>2.0</v>
      </c>
      <c r="N2" s="8">
        <v>0.0</v>
      </c>
      <c r="O2">
        <f t="shared" ref="O2:O41" si="2">SUM(K2:N2)</f>
        <v>5</v>
      </c>
      <c r="P2" s="8">
        <v>11.0</v>
      </c>
      <c r="Q2" s="8">
        <v>3.0</v>
      </c>
      <c r="R2" s="8">
        <v>0.0</v>
      </c>
      <c r="S2" s="8">
        <v>3.0</v>
      </c>
      <c r="T2" s="8">
        <v>0.0</v>
      </c>
      <c r="U2" s="8">
        <v>2.0</v>
      </c>
      <c r="V2" s="8">
        <v>6.0</v>
      </c>
      <c r="W2" s="8">
        <v>0.0</v>
      </c>
      <c r="X2" s="8" t="s">
        <v>887</v>
      </c>
    </row>
    <row r="3">
      <c r="A3" s="112">
        <v>42513.0</v>
      </c>
      <c r="B3" s="8" t="s">
        <v>183</v>
      </c>
      <c r="C3" s="8" t="s">
        <v>1237</v>
      </c>
      <c r="D3" s="8">
        <v>77.0</v>
      </c>
      <c r="E3" s="8" t="s">
        <v>192</v>
      </c>
      <c r="F3" s="8">
        <v>133.0</v>
      </c>
      <c r="G3" s="8">
        <v>93.0</v>
      </c>
      <c r="H3" s="8">
        <v>98.0</v>
      </c>
      <c r="I3" s="8">
        <v>51.0</v>
      </c>
      <c r="J3">
        <f t="shared" si="1"/>
        <v>375</v>
      </c>
      <c r="K3" s="8">
        <v>0.0</v>
      </c>
      <c r="L3" s="8">
        <v>0.0</v>
      </c>
      <c r="M3" s="8">
        <v>19.0</v>
      </c>
      <c r="N3" s="8">
        <v>0.0</v>
      </c>
      <c r="O3">
        <f t="shared" si="2"/>
        <v>19</v>
      </c>
      <c r="P3" s="8">
        <v>21.0</v>
      </c>
      <c r="Q3" s="8">
        <v>0.0</v>
      </c>
      <c r="R3" s="8">
        <v>0.0</v>
      </c>
      <c r="S3" s="8">
        <v>5.0</v>
      </c>
      <c r="T3" s="8">
        <v>0.0</v>
      </c>
      <c r="U3" s="8">
        <v>14.0</v>
      </c>
      <c r="V3" s="8">
        <v>2.0</v>
      </c>
      <c r="W3" s="8">
        <v>0.0</v>
      </c>
      <c r="X3" s="8" t="s">
        <v>887</v>
      </c>
    </row>
    <row r="4">
      <c r="A4" s="112">
        <v>42514.0</v>
      </c>
      <c r="B4" s="8" t="s">
        <v>183</v>
      </c>
      <c r="C4" s="8" t="s">
        <v>1237</v>
      </c>
      <c r="D4" s="8">
        <v>80.0</v>
      </c>
      <c r="E4" s="8" t="s">
        <v>23</v>
      </c>
      <c r="F4" s="8">
        <v>55.0</v>
      </c>
      <c r="G4" s="8">
        <v>67.0</v>
      </c>
      <c r="H4" s="8">
        <v>109.0</v>
      </c>
      <c r="I4" s="8">
        <v>65.0</v>
      </c>
      <c r="J4">
        <f t="shared" si="1"/>
        <v>296</v>
      </c>
      <c r="K4" s="8">
        <v>4.0</v>
      </c>
      <c r="L4" s="8">
        <v>0.0</v>
      </c>
      <c r="M4" s="8">
        <v>42.0</v>
      </c>
      <c r="N4" s="8">
        <v>3.0</v>
      </c>
      <c r="O4">
        <f t="shared" si="2"/>
        <v>49</v>
      </c>
      <c r="P4" s="8">
        <v>51.0</v>
      </c>
      <c r="Q4" s="8">
        <v>0.0</v>
      </c>
      <c r="R4" s="8">
        <v>0.0</v>
      </c>
      <c r="S4" s="8">
        <v>3.0</v>
      </c>
      <c r="T4" s="8">
        <v>0.0</v>
      </c>
      <c r="U4" s="8">
        <v>46.0</v>
      </c>
      <c r="V4" s="8">
        <v>2.0</v>
      </c>
      <c r="W4" s="8">
        <v>1.0</v>
      </c>
      <c r="X4" s="8" t="s">
        <v>887</v>
      </c>
    </row>
    <row r="5">
      <c r="A5" s="112">
        <v>42515.0</v>
      </c>
      <c r="B5" s="8" t="s">
        <v>183</v>
      </c>
      <c r="C5" s="8" t="s">
        <v>1237</v>
      </c>
      <c r="D5" s="8">
        <v>85.0</v>
      </c>
      <c r="E5" s="8" t="s">
        <v>708</v>
      </c>
      <c r="F5" s="8">
        <v>82.0</v>
      </c>
      <c r="G5" s="8">
        <v>112.0</v>
      </c>
      <c r="H5" s="8">
        <v>96.0</v>
      </c>
      <c r="I5" s="8">
        <v>70.0</v>
      </c>
      <c r="J5">
        <f t="shared" si="1"/>
        <v>360</v>
      </c>
      <c r="K5" s="8">
        <v>4.0</v>
      </c>
      <c r="L5" s="8">
        <v>13.0</v>
      </c>
      <c r="M5" s="8">
        <v>16.0</v>
      </c>
      <c r="N5" s="8">
        <v>30.0</v>
      </c>
      <c r="O5">
        <f t="shared" si="2"/>
        <v>63</v>
      </c>
      <c r="P5" s="8">
        <v>68.0</v>
      </c>
      <c r="Q5" s="8">
        <v>0.0</v>
      </c>
      <c r="R5" s="8">
        <v>0.0</v>
      </c>
      <c r="S5" s="8">
        <v>9.0</v>
      </c>
      <c r="T5" s="8">
        <v>2.0</v>
      </c>
      <c r="U5" s="8">
        <v>56.0</v>
      </c>
      <c r="V5" s="8">
        <v>3.0</v>
      </c>
      <c r="W5" s="8">
        <v>2.0</v>
      </c>
      <c r="X5" s="8" t="s">
        <v>887</v>
      </c>
    </row>
    <row r="6">
      <c r="A6" s="112">
        <v>42516.0</v>
      </c>
      <c r="B6" s="8" t="s">
        <v>183</v>
      </c>
      <c r="C6" s="8" t="s">
        <v>1237</v>
      </c>
      <c r="D6" s="8">
        <v>82.0</v>
      </c>
      <c r="E6" s="8" t="s">
        <v>708</v>
      </c>
      <c r="F6" s="8">
        <v>74.0</v>
      </c>
      <c r="G6" s="8">
        <v>85.0</v>
      </c>
      <c r="H6" s="8">
        <v>102.0</v>
      </c>
      <c r="I6" s="8">
        <v>81.0</v>
      </c>
      <c r="J6">
        <f t="shared" si="1"/>
        <v>342</v>
      </c>
      <c r="K6" s="8">
        <v>0.0</v>
      </c>
      <c r="L6" s="8">
        <v>0.0</v>
      </c>
      <c r="M6" s="8">
        <v>15.0</v>
      </c>
      <c r="N6" s="8">
        <v>0.0</v>
      </c>
      <c r="O6">
        <f t="shared" si="2"/>
        <v>15</v>
      </c>
      <c r="P6" s="8">
        <v>15.0</v>
      </c>
      <c r="Q6" s="8">
        <v>0.0</v>
      </c>
      <c r="R6" s="8">
        <v>0.0</v>
      </c>
      <c r="S6" s="8">
        <v>2.0</v>
      </c>
      <c r="T6" s="8">
        <v>0.0</v>
      </c>
      <c r="U6" s="8">
        <v>13.0</v>
      </c>
      <c r="V6" s="8">
        <v>0.0</v>
      </c>
      <c r="W6" s="8">
        <v>0.0</v>
      </c>
      <c r="X6" s="8" t="s">
        <v>887</v>
      </c>
    </row>
    <row r="7">
      <c r="A7" s="112">
        <v>42517.0</v>
      </c>
      <c r="B7" s="8" t="s">
        <v>183</v>
      </c>
      <c r="C7" s="8" t="s">
        <v>1237</v>
      </c>
      <c r="D7" s="8">
        <v>84.0</v>
      </c>
      <c r="E7" s="8" t="s">
        <v>1239</v>
      </c>
      <c r="F7" s="8">
        <v>89.0</v>
      </c>
      <c r="G7" s="8">
        <v>109.0</v>
      </c>
      <c r="H7" s="8">
        <v>92.0</v>
      </c>
      <c r="I7" s="8">
        <v>32.0</v>
      </c>
      <c r="J7">
        <f t="shared" si="1"/>
        <v>322</v>
      </c>
      <c r="K7" s="8">
        <v>0.0</v>
      </c>
      <c r="L7" s="8">
        <v>7.0</v>
      </c>
      <c r="M7" s="8">
        <v>0.0</v>
      </c>
      <c r="N7" s="8">
        <v>0.0</v>
      </c>
      <c r="O7">
        <f t="shared" si="2"/>
        <v>7</v>
      </c>
      <c r="P7" s="8">
        <v>13.0</v>
      </c>
      <c r="Q7" s="8">
        <v>0.0</v>
      </c>
      <c r="R7" s="8">
        <v>1.0</v>
      </c>
      <c r="S7" s="8">
        <v>0.0</v>
      </c>
      <c r="T7" s="8">
        <v>0.0</v>
      </c>
      <c r="U7" s="8">
        <v>7.0</v>
      </c>
      <c r="V7" s="8">
        <v>5.0</v>
      </c>
      <c r="W7" s="8">
        <v>0.0</v>
      </c>
      <c r="X7" s="8" t="s">
        <v>887</v>
      </c>
    </row>
    <row r="8">
      <c r="A8" s="112">
        <v>42518.0</v>
      </c>
      <c r="B8" s="8" t="s">
        <v>183</v>
      </c>
      <c r="C8" s="8" t="s">
        <v>1237</v>
      </c>
      <c r="D8" s="8">
        <v>91.0</v>
      </c>
      <c r="E8" s="8" t="s">
        <v>1240</v>
      </c>
      <c r="F8" s="8">
        <v>79.0</v>
      </c>
      <c r="G8" s="8">
        <v>116.0</v>
      </c>
      <c r="H8" s="8">
        <v>140.0</v>
      </c>
      <c r="I8" s="8">
        <v>80.0</v>
      </c>
      <c r="J8">
        <f t="shared" si="1"/>
        <v>415</v>
      </c>
      <c r="K8" s="8">
        <v>13.0</v>
      </c>
      <c r="L8" s="8">
        <v>6.0</v>
      </c>
      <c r="M8" s="8">
        <v>0.0</v>
      </c>
      <c r="N8" s="8">
        <v>0.0</v>
      </c>
      <c r="O8">
        <f t="shared" si="2"/>
        <v>19</v>
      </c>
      <c r="P8" s="8">
        <v>28.0</v>
      </c>
      <c r="Q8" s="8">
        <v>9.0</v>
      </c>
      <c r="R8" s="8">
        <v>0.0</v>
      </c>
      <c r="S8" s="8">
        <v>13.0</v>
      </c>
      <c r="T8" s="8">
        <v>0.0</v>
      </c>
      <c r="U8" s="8">
        <v>6.0</v>
      </c>
      <c r="V8" s="8">
        <v>0.0</v>
      </c>
      <c r="W8" s="8">
        <v>1.0</v>
      </c>
      <c r="X8" s="8" t="s">
        <v>887</v>
      </c>
    </row>
    <row r="9">
      <c r="A9" s="112">
        <v>42519.0</v>
      </c>
      <c r="B9" s="8" t="s">
        <v>183</v>
      </c>
      <c r="C9" s="8" t="s">
        <v>1241</v>
      </c>
      <c r="D9" s="8">
        <v>88.0</v>
      </c>
      <c r="E9" s="8" t="s">
        <v>948</v>
      </c>
      <c r="F9" s="8">
        <v>36.0</v>
      </c>
      <c r="G9" s="8">
        <v>64.0</v>
      </c>
      <c r="H9" s="8">
        <v>112.0</v>
      </c>
      <c r="I9" s="8">
        <v>40.0</v>
      </c>
      <c r="J9">
        <f t="shared" si="1"/>
        <v>252</v>
      </c>
      <c r="K9" s="8">
        <v>0.0</v>
      </c>
      <c r="L9" s="8">
        <v>0.0</v>
      </c>
      <c r="M9" s="8">
        <v>10.0</v>
      </c>
      <c r="N9" s="8">
        <v>0.0</v>
      </c>
      <c r="O9">
        <f t="shared" si="2"/>
        <v>10</v>
      </c>
      <c r="P9" s="8">
        <v>5.0</v>
      </c>
      <c r="Q9" s="8">
        <v>5.0</v>
      </c>
      <c r="R9" s="8">
        <v>0.0</v>
      </c>
      <c r="S9" s="8">
        <v>0.0</v>
      </c>
      <c r="T9" s="8">
        <v>0.0</v>
      </c>
      <c r="U9" s="8">
        <v>0.0</v>
      </c>
      <c r="V9" s="8">
        <v>0.0</v>
      </c>
      <c r="W9" s="8">
        <v>0.0</v>
      </c>
      <c r="X9" s="8" t="s">
        <v>887</v>
      </c>
    </row>
    <row r="10">
      <c r="A10" s="112">
        <v>42519.0</v>
      </c>
      <c r="B10" s="8" t="s">
        <v>85</v>
      </c>
      <c r="C10" s="8" t="s">
        <v>1237</v>
      </c>
      <c r="D10" s="8">
        <v>88.0</v>
      </c>
      <c r="E10" s="8" t="s">
        <v>948</v>
      </c>
      <c r="F10" s="8">
        <v>36.0</v>
      </c>
      <c r="G10" s="8">
        <v>64.0</v>
      </c>
      <c r="J10">
        <f t="shared" si="1"/>
        <v>100</v>
      </c>
      <c r="K10" s="8">
        <v>0.0</v>
      </c>
      <c r="L10" s="8">
        <v>0.0</v>
      </c>
      <c r="O10">
        <f t="shared" si="2"/>
        <v>0</v>
      </c>
      <c r="P10" s="8">
        <v>0.0</v>
      </c>
      <c r="Q10" s="8">
        <v>0.0</v>
      </c>
      <c r="R10" s="8">
        <v>0.0</v>
      </c>
      <c r="S10" s="8">
        <v>0.0</v>
      </c>
      <c r="T10" s="8">
        <v>0.0</v>
      </c>
      <c r="U10" s="8">
        <v>0.0</v>
      </c>
      <c r="V10" s="8">
        <v>0.0</v>
      </c>
      <c r="W10" s="8">
        <v>0.0</v>
      </c>
      <c r="X10" s="8" t="s">
        <v>887</v>
      </c>
    </row>
    <row r="11">
      <c r="A11" s="112">
        <v>42520.0</v>
      </c>
      <c r="B11" s="8" t="s">
        <v>183</v>
      </c>
      <c r="C11" s="8" t="s">
        <v>1241</v>
      </c>
      <c r="D11" s="8">
        <v>80.0</v>
      </c>
      <c r="E11" s="8" t="s">
        <v>28</v>
      </c>
      <c r="F11" s="8">
        <v>123.0</v>
      </c>
      <c r="G11" s="8">
        <v>50.0</v>
      </c>
      <c r="H11" s="8">
        <v>48.0</v>
      </c>
      <c r="I11" s="8">
        <v>42.0</v>
      </c>
      <c r="J11">
        <f t="shared" si="1"/>
        <v>263</v>
      </c>
      <c r="K11" s="8">
        <v>0.0</v>
      </c>
      <c r="L11" s="8">
        <v>15.0</v>
      </c>
      <c r="M11" s="8">
        <v>3.0</v>
      </c>
      <c r="N11" s="8">
        <v>5.0</v>
      </c>
      <c r="O11">
        <f t="shared" si="2"/>
        <v>23</v>
      </c>
      <c r="P11" s="8">
        <v>27.0</v>
      </c>
      <c r="Q11" s="8">
        <v>0.0</v>
      </c>
      <c r="R11" s="8">
        <v>4.0</v>
      </c>
      <c r="S11" s="8">
        <v>23.0</v>
      </c>
      <c r="T11" s="8">
        <v>0.0</v>
      </c>
      <c r="U11" s="8">
        <v>0.0</v>
      </c>
      <c r="V11" s="8">
        <v>0.0</v>
      </c>
      <c r="W11" s="8">
        <v>1.0</v>
      </c>
      <c r="X11" s="8" t="s">
        <v>887</v>
      </c>
    </row>
    <row r="12">
      <c r="A12" s="112">
        <v>42521.0</v>
      </c>
      <c r="B12" s="8" t="s">
        <v>183</v>
      </c>
      <c r="C12" s="8" t="s">
        <v>1241</v>
      </c>
      <c r="D12" s="8">
        <v>80.0</v>
      </c>
      <c r="E12" s="8" t="s">
        <v>28</v>
      </c>
      <c r="F12" s="8">
        <v>36.0</v>
      </c>
      <c r="G12" s="8">
        <v>47.0</v>
      </c>
      <c r="H12" s="8">
        <v>33.0</v>
      </c>
      <c r="I12" s="8">
        <v>34.0</v>
      </c>
      <c r="J12">
        <f t="shared" si="1"/>
        <v>150</v>
      </c>
      <c r="K12" s="8">
        <v>0.0</v>
      </c>
      <c r="L12" s="8">
        <v>4.0</v>
      </c>
      <c r="M12" s="8">
        <v>4.0</v>
      </c>
      <c r="N12" s="8">
        <v>4.0</v>
      </c>
      <c r="O12">
        <f t="shared" si="2"/>
        <v>12</v>
      </c>
      <c r="P12" s="8">
        <v>14.0</v>
      </c>
      <c r="Q12" s="8">
        <v>1.0</v>
      </c>
      <c r="R12" s="8">
        <v>2.0</v>
      </c>
      <c r="S12" s="8">
        <v>11.0</v>
      </c>
      <c r="T12" s="8">
        <v>0.0</v>
      </c>
      <c r="U12" s="8">
        <v>0.0</v>
      </c>
      <c r="V12" s="8">
        <v>0.0</v>
      </c>
      <c r="W12" s="8">
        <v>0.0</v>
      </c>
      <c r="X12" s="8" t="s">
        <v>887</v>
      </c>
      <c r="AB12" s="8" t="s">
        <v>1242</v>
      </c>
    </row>
    <row r="13">
      <c r="A13" s="112">
        <v>42522.0</v>
      </c>
      <c r="B13" s="8" t="s">
        <v>183</v>
      </c>
      <c r="C13" s="8" t="s">
        <v>1237</v>
      </c>
      <c r="D13" s="8">
        <v>84.0</v>
      </c>
      <c r="E13" s="8" t="s">
        <v>23</v>
      </c>
      <c r="F13" s="8">
        <v>67.0</v>
      </c>
      <c r="G13" s="8">
        <v>42.0</v>
      </c>
      <c r="H13" s="8">
        <v>101.0</v>
      </c>
      <c r="I13" s="8">
        <v>69.0</v>
      </c>
      <c r="J13">
        <f t="shared" si="1"/>
        <v>279</v>
      </c>
      <c r="K13" s="8">
        <v>0.0</v>
      </c>
      <c r="L13" s="8">
        <v>1.0</v>
      </c>
      <c r="M13" s="8">
        <v>0.0</v>
      </c>
      <c r="N13" s="8">
        <v>5.0</v>
      </c>
      <c r="O13">
        <f t="shared" si="2"/>
        <v>6</v>
      </c>
      <c r="P13" s="8">
        <v>6.0</v>
      </c>
      <c r="Q13" s="8">
        <v>1.0</v>
      </c>
      <c r="R13" s="8">
        <v>0.0</v>
      </c>
      <c r="S13" s="8">
        <v>5.0</v>
      </c>
      <c r="T13" s="8">
        <v>0.0</v>
      </c>
      <c r="U13" s="8">
        <v>0.0</v>
      </c>
      <c r="V13" s="8">
        <v>0.0</v>
      </c>
      <c r="W13" s="8">
        <v>0.0</v>
      </c>
      <c r="X13" s="8" t="s">
        <v>887</v>
      </c>
    </row>
    <row r="14">
      <c r="A14" s="112">
        <v>42523.0</v>
      </c>
      <c r="B14" s="8" t="s">
        <v>183</v>
      </c>
      <c r="C14" s="8" t="s">
        <v>1237</v>
      </c>
      <c r="D14" s="8">
        <v>70.0</v>
      </c>
      <c r="E14" s="8" t="s">
        <v>355</v>
      </c>
      <c r="F14" s="8">
        <v>13.0</v>
      </c>
      <c r="G14" s="8">
        <v>30.0</v>
      </c>
      <c r="H14" s="8">
        <v>27.0</v>
      </c>
      <c r="I14" s="8">
        <v>18.0</v>
      </c>
      <c r="J14">
        <f t="shared" si="1"/>
        <v>88</v>
      </c>
      <c r="K14" s="8">
        <v>0.0</v>
      </c>
      <c r="L14" s="8">
        <v>0.0</v>
      </c>
      <c r="M14" s="8">
        <v>0.0</v>
      </c>
      <c r="N14" s="8">
        <v>0.0</v>
      </c>
      <c r="O14">
        <f t="shared" si="2"/>
        <v>0</v>
      </c>
      <c r="P14" s="8">
        <v>3.0</v>
      </c>
      <c r="Q14" s="8">
        <v>0.0</v>
      </c>
      <c r="R14" s="8">
        <v>0.0</v>
      </c>
      <c r="S14" s="8">
        <v>0.0</v>
      </c>
      <c r="T14" s="8">
        <v>0.0</v>
      </c>
      <c r="U14" s="8">
        <v>0.0</v>
      </c>
      <c r="V14" s="8">
        <v>3.0</v>
      </c>
      <c r="W14" s="8">
        <v>0.0</v>
      </c>
      <c r="X14" s="8" t="s">
        <v>887</v>
      </c>
    </row>
    <row r="15">
      <c r="A15" s="112">
        <v>42524.0</v>
      </c>
      <c r="B15" s="8" t="s">
        <v>183</v>
      </c>
      <c r="C15" s="8" t="s">
        <v>1241</v>
      </c>
      <c r="D15" s="8">
        <v>79.0</v>
      </c>
      <c r="E15" s="8" t="s">
        <v>28</v>
      </c>
      <c r="F15" s="8">
        <v>47.0</v>
      </c>
      <c r="G15" s="8">
        <v>33.0</v>
      </c>
      <c r="H15" s="8">
        <v>41.0</v>
      </c>
      <c r="I15" s="8">
        <v>39.0</v>
      </c>
      <c r="J15">
        <f t="shared" si="1"/>
        <v>160</v>
      </c>
      <c r="K15" s="8">
        <v>5.0</v>
      </c>
      <c r="L15" s="8">
        <v>2.0</v>
      </c>
      <c r="M15" s="8">
        <v>3.0</v>
      </c>
      <c r="N15" s="8">
        <v>5.0</v>
      </c>
      <c r="O15">
        <f t="shared" si="2"/>
        <v>15</v>
      </c>
      <c r="P15" s="8">
        <v>21.0</v>
      </c>
      <c r="Q15" s="8">
        <v>4.0</v>
      </c>
      <c r="R15" s="8">
        <v>0.0</v>
      </c>
      <c r="S15" s="8">
        <v>17.0</v>
      </c>
      <c r="T15" s="8">
        <v>0.0</v>
      </c>
      <c r="U15" s="8">
        <v>0.0</v>
      </c>
      <c r="V15" s="8">
        <v>0.0</v>
      </c>
      <c r="W15" s="8">
        <v>0.0</v>
      </c>
      <c r="X15" s="8" t="s">
        <v>887</v>
      </c>
    </row>
    <row r="16">
      <c r="A16" s="112">
        <v>42525.0</v>
      </c>
      <c r="B16" s="8" t="s">
        <v>183</v>
      </c>
      <c r="C16" s="8" t="s">
        <v>1237</v>
      </c>
      <c r="D16" s="8">
        <v>80.0</v>
      </c>
      <c r="E16" s="8" t="s">
        <v>395</v>
      </c>
      <c r="F16" s="8">
        <v>52.0</v>
      </c>
      <c r="G16" s="8">
        <v>42.0</v>
      </c>
      <c r="H16" s="8">
        <v>78.0</v>
      </c>
      <c r="I16" s="8">
        <v>55.0</v>
      </c>
      <c r="J16">
        <f t="shared" si="1"/>
        <v>227</v>
      </c>
      <c r="K16" s="8">
        <v>0.0</v>
      </c>
      <c r="L16" s="8">
        <v>2.0</v>
      </c>
      <c r="M16" s="8">
        <v>0.0</v>
      </c>
      <c r="N16" s="8">
        <v>3.0</v>
      </c>
      <c r="O16">
        <f t="shared" si="2"/>
        <v>5</v>
      </c>
      <c r="P16" s="8">
        <v>11.0</v>
      </c>
      <c r="Q16" s="8">
        <v>2.0</v>
      </c>
      <c r="R16" s="8">
        <v>0.0</v>
      </c>
      <c r="S16" s="8">
        <v>5.0</v>
      </c>
      <c r="T16" s="8">
        <v>2.0</v>
      </c>
      <c r="U16" s="8">
        <v>0.0</v>
      </c>
      <c r="V16" s="8">
        <v>6.0</v>
      </c>
      <c r="W16" s="8">
        <v>0.0</v>
      </c>
      <c r="X16" s="8" t="s">
        <v>887</v>
      </c>
      <c r="AB16" s="8" t="s">
        <v>1243</v>
      </c>
    </row>
    <row r="17">
      <c r="A17" s="112">
        <v>42526.0</v>
      </c>
      <c r="B17" s="8" t="s">
        <v>183</v>
      </c>
      <c r="C17" s="8" t="s">
        <v>1237</v>
      </c>
      <c r="D17" s="8">
        <v>72.0</v>
      </c>
      <c r="E17" s="8" t="s">
        <v>355</v>
      </c>
      <c r="F17" s="8">
        <v>21.0</v>
      </c>
      <c r="G17" s="8">
        <v>29.0</v>
      </c>
      <c r="H17" s="8">
        <v>27.0</v>
      </c>
      <c r="I17" s="8">
        <v>38.0</v>
      </c>
      <c r="J17">
        <f t="shared" si="1"/>
        <v>115</v>
      </c>
      <c r="K17" s="8">
        <v>0.0</v>
      </c>
      <c r="L17" s="8">
        <v>0.0</v>
      </c>
      <c r="M17" s="8">
        <v>0.0</v>
      </c>
      <c r="N17" s="8">
        <v>0.0</v>
      </c>
      <c r="O17">
        <f t="shared" si="2"/>
        <v>0</v>
      </c>
      <c r="P17" s="8">
        <v>2.0</v>
      </c>
      <c r="Q17" s="8">
        <v>0.0</v>
      </c>
      <c r="R17" s="8">
        <v>0.0</v>
      </c>
      <c r="S17" s="8">
        <v>0.0</v>
      </c>
      <c r="T17" s="8">
        <v>0.0</v>
      </c>
      <c r="U17" s="8">
        <v>0.0</v>
      </c>
      <c r="V17" s="8">
        <v>2.0</v>
      </c>
      <c r="W17" s="8">
        <v>0.0</v>
      </c>
      <c r="X17" s="8" t="s">
        <v>887</v>
      </c>
    </row>
    <row r="18">
      <c r="A18" s="112">
        <v>42527.0</v>
      </c>
      <c r="B18" s="8" t="s">
        <v>183</v>
      </c>
      <c r="C18" s="8" t="s">
        <v>1237</v>
      </c>
      <c r="D18" s="8">
        <v>77.0</v>
      </c>
      <c r="E18" s="8" t="s">
        <v>23</v>
      </c>
      <c r="F18" s="8">
        <v>41.0</v>
      </c>
      <c r="G18" s="8">
        <v>68.0</v>
      </c>
      <c r="H18" s="8">
        <v>72.0</v>
      </c>
      <c r="I18" s="8">
        <v>49.0</v>
      </c>
      <c r="J18">
        <f t="shared" si="1"/>
        <v>230</v>
      </c>
      <c r="K18" s="8">
        <v>0.0</v>
      </c>
      <c r="L18" s="8">
        <v>0.0</v>
      </c>
      <c r="M18" s="8">
        <v>7.0</v>
      </c>
      <c r="N18" s="8">
        <v>0.0</v>
      </c>
      <c r="O18">
        <f t="shared" si="2"/>
        <v>7</v>
      </c>
      <c r="P18" s="8">
        <v>11.0</v>
      </c>
      <c r="Q18" s="8">
        <v>3.0</v>
      </c>
      <c r="R18" s="8">
        <v>0.0</v>
      </c>
      <c r="S18" s="8">
        <v>4.0</v>
      </c>
      <c r="T18" s="8">
        <v>0.0</v>
      </c>
      <c r="U18" s="8">
        <v>0.0</v>
      </c>
      <c r="V18" s="8">
        <v>4.0</v>
      </c>
      <c r="W18" s="8">
        <v>0.0</v>
      </c>
      <c r="X18" s="8" t="s">
        <v>887</v>
      </c>
    </row>
    <row r="19">
      <c r="A19" s="112">
        <v>42528.0</v>
      </c>
      <c r="B19" s="8" t="s">
        <v>183</v>
      </c>
      <c r="C19" s="8" t="s">
        <v>1237</v>
      </c>
      <c r="D19" s="8">
        <v>72.0</v>
      </c>
      <c r="E19" s="8" t="s">
        <v>708</v>
      </c>
      <c r="F19" s="8">
        <v>34.0</v>
      </c>
      <c r="G19" s="8">
        <v>60.0</v>
      </c>
      <c r="H19" s="8">
        <v>53.0</v>
      </c>
      <c r="I19" s="8">
        <v>55.0</v>
      </c>
      <c r="J19">
        <f t="shared" si="1"/>
        <v>202</v>
      </c>
      <c r="K19" s="8">
        <v>0.0</v>
      </c>
      <c r="L19" s="8">
        <v>2.0</v>
      </c>
      <c r="M19" s="8">
        <v>0.0</v>
      </c>
      <c r="N19" s="8">
        <v>0.0</v>
      </c>
      <c r="O19">
        <f t="shared" si="2"/>
        <v>2</v>
      </c>
      <c r="P19" s="8">
        <v>4.0</v>
      </c>
      <c r="Q19" s="8">
        <v>2.0</v>
      </c>
      <c r="R19" s="8">
        <v>0.0</v>
      </c>
      <c r="S19" s="8">
        <v>2.0</v>
      </c>
      <c r="T19" s="8">
        <v>0.0</v>
      </c>
      <c r="U19" s="8">
        <v>0.0</v>
      </c>
      <c r="V19" s="8">
        <v>2.0</v>
      </c>
      <c r="W19" s="8">
        <v>0.0</v>
      </c>
      <c r="X19" s="8" t="s">
        <v>887</v>
      </c>
    </row>
    <row r="20">
      <c r="A20" s="18">
        <v>42529.0</v>
      </c>
      <c r="B20" s="8" t="s">
        <v>183</v>
      </c>
      <c r="C20" s="8" t="s">
        <v>1241</v>
      </c>
      <c r="D20" s="8">
        <v>59.0</v>
      </c>
      <c r="E20" s="8" t="s">
        <v>1244</v>
      </c>
      <c r="F20" s="8">
        <v>19.0</v>
      </c>
      <c r="G20" s="8">
        <v>25.0</v>
      </c>
      <c r="H20" s="8">
        <v>12.0</v>
      </c>
      <c r="I20" s="8">
        <v>14.0</v>
      </c>
      <c r="J20">
        <f t="shared" si="1"/>
        <v>70</v>
      </c>
      <c r="K20" s="8">
        <v>0.0</v>
      </c>
      <c r="L20" s="8">
        <v>0.0</v>
      </c>
      <c r="M20" s="8">
        <v>0.0</v>
      </c>
      <c r="N20" s="8">
        <v>0.0</v>
      </c>
      <c r="O20">
        <f t="shared" si="2"/>
        <v>0</v>
      </c>
      <c r="P20" s="8">
        <v>3.0</v>
      </c>
      <c r="Q20" s="8">
        <v>0.0</v>
      </c>
      <c r="R20" s="8">
        <v>3.0</v>
      </c>
      <c r="S20" s="8">
        <v>0.0</v>
      </c>
      <c r="T20" s="8">
        <v>0.0</v>
      </c>
      <c r="U20" s="8">
        <v>0.0</v>
      </c>
      <c r="V20" s="8">
        <v>0.0</v>
      </c>
      <c r="W20" s="8">
        <v>0.0</v>
      </c>
      <c r="X20" s="8" t="s">
        <v>887</v>
      </c>
    </row>
    <row r="21">
      <c r="A21" s="112">
        <v>42530.0</v>
      </c>
      <c r="B21" s="8" t="s">
        <v>183</v>
      </c>
      <c r="C21" s="8" t="s">
        <v>1237</v>
      </c>
      <c r="D21" s="8">
        <v>67.0</v>
      </c>
      <c r="E21" s="8" t="s">
        <v>192</v>
      </c>
      <c r="F21" s="8">
        <v>32.0</v>
      </c>
      <c r="G21" s="8">
        <v>41.0</v>
      </c>
      <c r="H21" s="8">
        <v>19.0</v>
      </c>
      <c r="I21" s="8">
        <v>23.0</v>
      </c>
      <c r="J21">
        <f t="shared" si="1"/>
        <v>115</v>
      </c>
      <c r="K21" s="8">
        <v>0.0</v>
      </c>
      <c r="L21" s="8">
        <v>0.0</v>
      </c>
      <c r="M21" s="8">
        <v>0.0</v>
      </c>
      <c r="N21" s="8">
        <v>0.0</v>
      </c>
      <c r="O21">
        <f t="shared" si="2"/>
        <v>0</v>
      </c>
      <c r="P21" s="8">
        <v>3.0</v>
      </c>
      <c r="Q21" s="8">
        <v>0.0</v>
      </c>
      <c r="R21" s="8">
        <v>0.0</v>
      </c>
      <c r="S21" s="8">
        <v>0.0</v>
      </c>
      <c r="T21" s="8">
        <v>0.0</v>
      </c>
      <c r="U21" s="8">
        <v>0.0</v>
      </c>
      <c r="V21" s="8">
        <v>3.0</v>
      </c>
      <c r="W21" s="8">
        <v>0.0</v>
      </c>
      <c r="X21" s="8" t="s">
        <v>887</v>
      </c>
    </row>
    <row r="22">
      <c r="A22" s="112">
        <v>42531.0</v>
      </c>
      <c r="B22" s="8" t="s">
        <v>183</v>
      </c>
      <c r="C22" s="8" t="s">
        <v>1237</v>
      </c>
      <c r="D22" s="8">
        <v>68.0</v>
      </c>
      <c r="E22" s="8" t="s">
        <v>23</v>
      </c>
      <c r="F22" s="8">
        <v>85.0</v>
      </c>
      <c r="G22" s="8">
        <v>108.0</v>
      </c>
      <c r="H22" s="8">
        <v>138.0</v>
      </c>
      <c r="I22" s="8">
        <v>83.0</v>
      </c>
      <c r="J22">
        <f t="shared" si="1"/>
        <v>414</v>
      </c>
      <c r="K22" s="8">
        <v>0.0</v>
      </c>
      <c r="L22" s="8">
        <v>0.0</v>
      </c>
      <c r="M22" s="8">
        <v>0.0</v>
      </c>
      <c r="N22" s="8">
        <v>0.0</v>
      </c>
      <c r="O22">
        <f t="shared" si="2"/>
        <v>0</v>
      </c>
      <c r="P22" s="8">
        <v>23.0</v>
      </c>
      <c r="Q22" s="8">
        <v>0.0</v>
      </c>
      <c r="R22" s="8">
        <v>0.0</v>
      </c>
      <c r="S22" s="8">
        <v>5.0</v>
      </c>
      <c r="T22" s="8">
        <v>0.0</v>
      </c>
      <c r="U22" s="8">
        <v>0.0</v>
      </c>
      <c r="V22" s="8">
        <v>18.0</v>
      </c>
      <c r="W22" s="8">
        <v>0.0</v>
      </c>
      <c r="X22" s="8" t="s">
        <v>887</v>
      </c>
    </row>
    <row r="23">
      <c r="A23" s="18">
        <v>42532.0</v>
      </c>
      <c r="B23" s="8" t="s">
        <v>183</v>
      </c>
      <c r="C23" s="8" t="s">
        <v>1241</v>
      </c>
      <c r="D23" s="8">
        <v>82.0</v>
      </c>
      <c r="E23" s="8" t="s">
        <v>395</v>
      </c>
      <c r="F23" s="8">
        <v>106.0</v>
      </c>
      <c r="G23" s="8">
        <v>211.0</v>
      </c>
      <c r="H23" s="8">
        <v>114.0</v>
      </c>
      <c r="I23" s="8">
        <v>67.0</v>
      </c>
      <c r="J23">
        <f t="shared" si="1"/>
        <v>498</v>
      </c>
      <c r="K23" s="8">
        <v>3.0</v>
      </c>
      <c r="L23" s="8">
        <v>27.0</v>
      </c>
      <c r="M23" s="8">
        <v>2.0</v>
      </c>
      <c r="N23" s="8">
        <v>4.0</v>
      </c>
      <c r="O23">
        <f t="shared" si="2"/>
        <v>36</v>
      </c>
      <c r="P23" s="8">
        <v>36.0</v>
      </c>
      <c r="Q23" s="8">
        <v>24.0</v>
      </c>
      <c r="R23" s="8">
        <v>0.0</v>
      </c>
      <c r="S23" s="8">
        <v>8.0</v>
      </c>
      <c r="T23" s="8">
        <v>4.0</v>
      </c>
      <c r="U23" s="8">
        <v>0.0</v>
      </c>
      <c r="V23" s="8">
        <v>0.0</v>
      </c>
      <c r="W23" s="8">
        <v>2.0</v>
      </c>
      <c r="X23" s="8" t="s">
        <v>1142</v>
      </c>
      <c r="Y23" s="8">
        <v>0.0</v>
      </c>
    </row>
    <row r="24">
      <c r="A24" s="18">
        <v>42533.0</v>
      </c>
      <c r="B24" s="8" t="s">
        <v>1245</v>
      </c>
      <c r="C24" s="8" t="s">
        <v>1241</v>
      </c>
      <c r="D24" s="8">
        <v>65.0</v>
      </c>
      <c r="E24" s="8" t="s">
        <v>278</v>
      </c>
      <c r="F24" s="8">
        <v>47.0</v>
      </c>
      <c r="G24" s="8">
        <v>62.0</v>
      </c>
      <c r="H24" s="8">
        <v>21.0</v>
      </c>
      <c r="I24" s="8">
        <v>30.0</v>
      </c>
      <c r="J24">
        <f t="shared" si="1"/>
        <v>160</v>
      </c>
      <c r="K24" s="8">
        <v>5.0</v>
      </c>
      <c r="L24" s="8">
        <v>1.0</v>
      </c>
      <c r="M24" s="8">
        <v>2.0</v>
      </c>
      <c r="N24" s="8">
        <v>0.0</v>
      </c>
      <c r="O24">
        <f t="shared" si="2"/>
        <v>8</v>
      </c>
      <c r="P24" s="8">
        <v>10.0</v>
      </c>
      <c r="Q24" s="8">
        <v>0.0</v>
      </c>
      <c r="R24" s="8">
        <v>0.0</v>
      </c>
      <c r="S24" s="8">
        <v>8.0</v>
      </c>
      <c r="T24" s="8">
        <v>0.0</v>
      </c>
      <c r="U24" s="8">
        <v>0.0</v>
      </c>
      <c r="V24" s="8">
        <v>2.0</v>
      </c>
      <c r="W24" s="8">
        <v>1.0</v>
      </c>
      <c r="X24" s="8" t="s">
        <v>1142</v>
      </c>
      <c r="Y24" s="8">
        <v>0.0</v>
      </c>
    </row>
    <row r="25">
      <c r="A25" s="18">
        <v>42534.0</v>
      </c>
      <c r="B25" s="8" t="s">
        <v>183</v>
      </c>
      <c r="C25" s="8" t="s">
        <v>1241</v>
      </c>
      <c r="D25" s="8">
        <v>69.0</v>
      </c>
      <c r="E25" s="8" t="s">
        <v>1246</v>
      </c>
      <c r="F25" s="8">
        <v>12.0</v>
      </c>
      <c r="G25" s="8">
        <v>22.0</v>
      </c>
      <c r="H25" s="8">
        <v>26.0</v>
      </c>
      <c r="J25">
        <f t="shared" si="1"/>
        <v>60</v>
      </c>
      <c r="K25" s="8">
        <v>0.0</v>
      </c>
      <c r="L25" s="8">
        <v>0.0</v>
      </c>
      <c r="M25" s="8">
        <v>0.0</v>
      </c>
      <c r="O25">
        <f t="shared" si="2"/>
        <v>0</v>
      </c>
      <c r="X25" s="8" t="s">
        <v>887</v>
      </c>
    </row>
    <row r="26">
      <c r="A26" s="18">
        <v>42535.0</v>
      </c>
      <c r="B26" s="8" t="s">
        <v>183</v>
      </c>
      <c r="C26" s="8" t="s">
        <v>1247</v>
      </c>
      <c r="D26" s="8">
        <v>80.0</v>
      </c>
      <c r="E26" s="8" t="s">
        <v>23</v>
      </c>
      <c r="F26" s="8">
        <v>57.0</v>
      </c>
      <c r="G26" s="8">
        <v>45.0</v>
      </c>
      <c r="H26" s="8">
        <v>38.0</v>
      </c>
      <c r="I26" s="8">
        <v>111.0</v>
      </c>
      <c r="J26">
        <f t="shared" si="1"/>
        <v>251</v>
      </c>
      <c r="K26" s="8">
        <v>0.0</v>
      </c>
      <c r="L26" s="8">
        <v>0.0</v>
      </c>
      <c r="M26" s="8">
        <v>0.0</v>
      </c>
      <c r="N26" s="8">
        <v>7.0</v>
      </c>
      <c r="O26">
        <f t="shared" si="2"/>
        <v>7</v>
      </c>
      <c r="P26" s="8">
        <v>0.0</v>
      </c>
      <c r="Q26" s="8">
        <v>0.0</v>
      </c>
      <c r="R26" s="8">
        <v>0.0</v>
      </c>
      <c r="S26" s="8">
        <v>0.0</v>
      </c>
      <c r="T26" s="8">
        <v>0.0</v>
      </c>
      <c r="U26" s="8">
        <v>0.0</v>
      </c>
      <c r="V26" s="8">
        <v>0.0</v>
      </c>
      <c r="W26" s="8">
        <v>1.0</v>
      </c>
      <c r="X26" s="8" t="s">
        <v>887</v>
      </c>
    </row>
    <row r="27">
      <c r="A27" s="18">
        <v>42535.0</v>
      </c>
      <c r="B27" s="8" t="s">
        <v>85</v>
      </c>
      <c r="C27" s="8" t="s">
        <v>1237</v>
      </c>
      <c r="D27" s="8">
        <v>80.0</v>
      </c>
      <c r="E27" s="8" t="s">
        <v>23</v>
      </c>
      <c r="F27" s="8">
        <v>57.0</v>
      </c>
      <c r="G27" s="8">
        <v>45.0</v>
      </c>
      <c r="H27" s="8"/>
      <c r="I27" s="8"/>
      <c r="J27">
        <f t="shared" si="1"/>
        <v>102</v>
      </c>
      <c r="K27" s="8">
        <v>0.0</v>
      </c>
      <c r="L27" s="8">
        <v>0.0</v>
      </c>
      <c r="M27" s="8"/>
      <c r="N27" s="8"/>
      <c r="O27">
        <f t="shared" si="2"/>
        <v>0</v>
      </c>
      <c r="P27" s="8">
        <v>3.0</v>
      </c>
      <c r="Q27" s="8">
        <v>0.0</v>
      </c>
      <c r="R27" s="8">
        <v>0.0</v>
      </c>
      <c r="S27" s="8">
        <v>0.0</v>
      </c>
      <c r="T27" s="8">
        <v>0.0</v>
      </c>
      <c r="U27" s="8">
        <v>0.0</v>
      </c>
      <c r="V27" s="8">
        <v>3.0</v>
      </c>
      <c r="W27" s="8">
        <v>0.0</v>
      </c>
      <c r="X27" s="8" t="s">
        <v>887</v>
      </c>
    </row>
    <row r="28">
      <c r="A28" s="18">
        <v>42536.0</v>
      </c>
      <c r="B28" s="8" t="s">
        <v>1248</v>
      </c>
      <c r="C28" s="8" t="s">
        <v>1247</v>
      </c>
      <c r="D28" s="8">
        <v>81.0</v>
      </c>
      <c r="E28" s="8" t="s">
        <v>278</v>
      </c>
      <c r="G28" s="8"/>
      <c r="H28" s="8">
        <v>52.0</v>
      </c>
      <c r="I28" s="8">
        <v>71.0</v>
      </c>
      <c r="J28">
        <f t="shared" si="1"/>
        <v>123</v>
      </c>
      <c r="M28" s="8">
        <v>0.0</v>
      </c>
      <c r="N28" s="8">
        <v>14.0</v>
      </c>
      <c r="O28">
        <f t="shared" si="2"/>
        <v>14</v>
      </c>
      <c r="P28" s="8">
        <v>0.0</v>
      </c>
      <c r="Q28" s="8">
        <v>0.0</v>
      </c>
      <c r="R28" s="8">
        <v>0.0</v>
      </c>
      <c r="S28" s="8">
        <v>0.0</v>
      </c>
      <c r="T28" s="8">
        <v>0.0</v>
      </c>
      <c r="U28" s="8">
        <v>0.0</v>
      </c>
      <c r="V28" s="8">
        <v>1.0</v>
      </c>
      <c r="W28" s="8">
        <v>1.0</v>
      </c>
      <c r="X28" s="8" t="s">
        <v>887</v>
      </c>
    </row>
    <row r="29">
      <c r="A29" s="18">
        <v>42537.0</v>
      </c>
      <c r="B29" s="8" t="s">
        <v>183</v>
      </c>
      <c r="C29" s="8" t="s">
        <v>1237</v>
      </c>
      <c r="D29" s="8">
        <v>80.0</v>
      </c>
      <c r="E29" s="8" t="s">
        <v>708</v>
      </c>
      <c r="F29" s="8">
        <v>49.0</v>
      </c>
      <c r="G29" s="8">
        <v>34.0</v>
      </c>
      <c r="H29" s="8">
        <v>41.0</v>
      </c>
      <c r="I29" s="8">
        <v>60.0</v>
      </c>
      <c r="J29">
        <f t="shared" si="1"/>
        <v>184</v>
      </c>
      <c r="K29" s="8">
        <v>0.0</v>
      </c>
      <c r="L29" s="8">
        <v>0.0</v>
      </c>
      <c r="M29" s="8">
        <v>0.0</v>
      </c>
      <c r="N29" s="8">
        <v>0.0</v>
      </c>
      <c r="O29">
        <f t="shared" si="2"/>
        <v>0</v>
      </c>
      <c r="P29" s="8">
        <v>5.0</v>
      </c>
      <c r="Q29" s="8">
        <v>0.0</v>
      </c>
      <c r="R29" s="8">
        <v>0.0</v>
      </c>
      <c r="S29" s="8">
        <v>3.0</v>
      </c>
      <c r="T29" s="8">
        <v>0.0</v>
      </c>
      <c r="U29" s="8">
        <v>0.0</v>
      </c>
      <c r="V29" s="8">
        <v>2.0</v>
      </c>
      <c r="W29" s="8">
        <v>0.0</v>
      </c>
      <c r="X29" s="8" t="s">
        <v>887</v>
      </c>
    </row>
    <row r="30">
      <c r="A30" s="18">
        <v>42538.0</v>
      </c>
      <c r="B30" s="8" t="s">
        <v>183</v>
      </c>
      <c r="C30" s="8" t="s">
        <v>1237</v>
      </c>
      <c r="D30" s="8">
        <v>82.0</v>
      </c>
      <c r="E30" s="8" t="s">
        <v>23</v>
      </c>
      <c r="F30" s="8">
        <v>33.0</v>
      </c>
      <c r="G30" s="8">
        <v>40.0</v>
      </c>
      <c r="H30" s="8">
        <v>45.0</v>
      </c>
      <c r="I30" s="8">
        <v>31.0</v>
      </c>
      <c r="J30">
        <f t="shared" si="1"/>
        <v>149</v>
      </c>
      <c r="K30" s="8">
        <v>0.0</v>
      </c>
      <c r="L30" s="8">
        <v>4.0</v>
      </c>
      <c r="M30" s="8">
        <v>0.0</v>
      </c>
      <c r="N30" s="8">
        <v>5.0</v>
      </c>
      <c r="O30">
        <f t="shared" si="2"/>
        <v>9</v>
      </c>
      <c r="P30" s="8">
        <v>7.0</v>
      </c>
      <c r="Q30" s="8">
        <v>0.0</v>
      </c>
      <c r="R30" s="8">
        <v>0.0</v>
      </c>
      <c r="S30" s="8">
        <v>0.0</v>
      </c>
      <c r="T30" s="8">
        <v>0.0</v>
      </c>
      <c r="U30" s="8">
        <v>4.0</v>
      </c>
      <c r="V30" s="8">
        <v>3.0</v>
      </c>
      <c r="W30" s="8">
        <v>1.0</v>
      </c>
      <c r="X30" s="8" t="s">
        <v>887</v>
      </c>
    </row>
    <row r="31">
      <c r="A31" s="18">
        <v>42539.0</v>
      </c>
      <c r="B31" s="8" t="s">
        <v>183</v>
      </c>
      <c r="C31" s="8" t="s">
        <v>1249</v>
      </c>
      <c r="D31" s="8">
        <v>84.0</v>
      </c>
      <c r="E31" s="8" t="s">
        <v>28</v>
      </c>
      <c r="F31" s="8">
        <v>105.0</v>
      </c>
      <c r="G31" s="8">
        <v>62.0</v>
      </c>
      <c r="H31" s="8">
        <v>145.0</v>
      </c>
      <c r="I31" s="8">
        <v>65.0</v>
      </c>
      <c r="J31">
        <f t="shared" si="1"/>
        <v>377</v>
      </c>
      <c r="K31" s="8">
        <v>5.0</v>
      </c>
      <c r="L31" s="8">
        <v>14.0</v>
      </c>
      <c r="M31" s="8">
        <v>37.0</v>
      </c>
      <c r="O31">
        <f t="shared" si="2"/>
        <v>56</v>
      </c>
      <c r="P31" s="8">
        <v>60.0</v>
      </c>
      <c r="Q31" s="8">
        <v>42.0</v>
      </c>
      <c r="R31" s="8">
        <v>3.0</v>
      </c>
      <c r="S31" s="8">
        <v>9.0</v>
      </c>
      <c r="T31" s="8">
        <v>0.0</v>
      </c>
      <c r="U31" s="8">
        <v>0.0</v>
      </c>
      <c r="V31" s="8">
        <v>0.0</v>
      </c>
      <c r="W31" s="8">
        <v>3.0</v>
      </c>
      <c r="X31" s="8" t="s">
        <v>1142</v>
      </c>
      <c r="Y31" s="8">
        <v>9.0</v>
      </c>
    </row>
    <row r="32">
      <c r="A32" s="18">
        <v>42540.0</v>
      </c>
      <c r="B32" s="8" t="s">
        <v>44</v>
      </c>
      <c r="C32" s="8" t="s">
        <v>1237</v>
      </c>
      <c r="D32" s="8">
        <v>87.0</v>
      </c>
      <c r="E32" s="8" t="s">
        <v>192</v>
      </c>
      <c r="F32" s="8"/>
      <c r="G32" s="8"/>
      <c r="H32" s="8">
        <v>62.0</v>
      </c>
      <c r="I32" s="8">
        <v>59.0</v>
      </c>
      <c r="J32">
        <f t="shared" si="1"/>
        <v>121</v>
      </c>
      <c r="M32" s="8">
        <v>2.0</v>
      </c>
      <c r="N32" s="8">
        <v>0.0</v>
      </c>
      <c r="O32">
        <f t="shared" si="2"/>
        <v>2</v>
      </c>
      <c r="P32" s="8">
        <v>6.0</v>
      </c>
      <c r="Q32" s="8">
        <v>2.0</v>
      </c>
      <c r="R32" s="8">
        <v>0.0</v>
      </c>
      <c r="S32" s="8">
        <v>2.0</v>
      </c>
      <c r="T32" s="8">
        <v>0.0</v>
      </c>
      <c r="U32" s="8">
        <v>0.0</v>
      </c>
      <c r="V32" s="8">
        <v>4.0</v>
      </c>
      <c r="W32" s="8">
        <v>0.0</v>
      </c>
      <c r="X32" s="8" t="s">
        <v>887</v>
      </c>
    </row>
    <row r="33">
      <c r="A33" s="18">
        <v>42541.0</v>
      </c>
      <c r="B33" s="8" t="s">
        <v>183</v>
      </c>
      <c r="C33" s="8" t="s">
        <v>1237</v>
      </c>
      <c r="D33" s="8">
        <v>90.0</v>
      </c>
      <c r="E33" s="8" t="s">
        <v>192</v>
      </c>
      <c r="F33" s="8">
        <v>36.0</v>
      </c>
      <c r="G33" s="8">
        <v>29.0</v>
      </c>
      <c r="H33" s="8">
        <v>55.0</v>
      </c>
      <c r="I33" s="8">
        <v>51.0</v>
      </c>
      <c r="J33">
        <f t="shared" si="1"/>
        <v>171</v>
      </c>
      <c r="K33" s="8">
        <v>0.0</v>
      </c>
      <c r="L33" s="8">
        <v>0.0</v>
      </c>
      <c r="M33" s="8">
        <v>0.0</v>
      </c>
      <c r="N33" s="8">
        <v>13.0</v>
      </c>
      <c r="O33">
        <f t="shared" si="2"/>
        <v>13</v>
      </c>
      <c r="P33" s="8">
        <v>3.0</v>
      </c>
      <c r="Q33" s="8">
        <v>3.0</v>
      </c>
      <c r="R33" s="8">
        <v>0.0</v>
      </c>
      <c r="S33" s="8">
        <v>3.0</v>
      </c>
      <c r="T33" s="8">
        <v>0.0</v>
      </c>
      <c r="U33" s="8">
        <v>0.0</v>
      </c>
      <c r="V33" s="8">
        <v>0.0</v>
      </c>
      <c r="W33" s="8">
        <v>1.0</v>
      </c>
      <c r="X33" s="8" t="s">
        <v>887</v>
      </c>
    </row>
    <row r="34">
      <c r="A34" s="18">
        <v>42542.0</v>
      </c>
      <c r="B34" s="8" t="s">
        <v>183</v>
      </c>
      <c r="C34" s="8" t="s">
        <v>1247</v>
      </c>
      <c r="D34" s="8">
        <v>85.0</v>
      </c>
      <c r="E34" s="8" t="s">
        <v>192</v>
      </c>
      <c r="F34" s="8">
        <v>41.0</v>
      </c>
      <c r="G34" s="8">
        <v>31.0</v>
      </c>
      <c r="H34" s="8">
        <v>49.0</v>
      </c>
      <c r="I34" s="8">
        <v>52.0</v>
      </c>
      <c r="J34">
        <f t="shared" si="1"/>
        <v>173</v>
      </c>
      <c r="K34" s="8">
        <v>0.0</v>
      </c>
      <c r="L34" s="8">
        <v>0.0</v>
      </c>
      <c r="M34" s="8">
        <v>0.0</v>
      </c>
      <c r="N34" s="8">
        <v>4.0</v>
      </c>
      <c r="O34">
        <f t="shared" si="2"/>
        <v>4</v>
      </c>
      <c r="P34" s="8">
        <v>0.0</v>
      </c>
      <c r="Q34" s="8">
        <v>1.0</v>
      </c>
      <c r="R34" s="8">
        <v>0.0</v>
      </c>
      <c r="S34" s="8">
        <v>0.0</v>
      </c>
      <c r="T34" s="8">
        <v>0.0</v>
      </c>
      <c r="U34" s="8">
        <v>0.0</v>
      </c>
      <c r="V34" s="8">
        <v>0.0</v>
      </c>
      <c r="W34" s="8">
        <v>0.0</v>
      </c>
      <c r="X34" s="8" t="s">
        <v>887</v>
      </c>
    </row>
    <row r="35">
      <c r="A35" s="18">
        <v>42542.0</v>
      </c>
      <c r="B35" s="8" t="s">
        <v>183</v>
      </c>
      <c r="C35" s="8" t="s">
        <v>1237</v>
      </c>
      <c r="D35" s="8">
        <v>85.0</v>
      </c>
      <c r="E35" s="8" t="s">
        <v>192</v>
      </c>
      <c r="F35" s="8">
        <v>22.0</v>
      </c>
      <c r="G35" s="8">
        <v>72.0</v>
      </c>
      <c r="H35" s="8">
        <v>27.0</v>
      </c>
      <c r="I35" s="8">
        <v>68.0</v>
      </c>
      <c r="J35">
        <f t="shared" si="1"/>
        <v>189</v>
      </c>
      <c r="K35" s="8">
        <v>0.0</v>
      </c>
      <c r="L35" s="8">
        <v>0.0</v>
      </c>
      <c r="M35" s="8">
        <v>3.0</v>
      </c>
      <c r="N35" s="8">
        <v>0.0</v>
      </c>
      <c r="O35">
        <f t="shared" si="2"/>
        <v>3</v>
      </c>
      <c r="P35" s="8">
        <v>3.0</v>
      </c>
      <c r="Q35" s="8">
        <v>3.0</v>
      </c>
      <c r="R35" s="8">
        <v>0.0</v>
      </c>
      <c r="S35" s="8">
        <v>3.0</v>
      </c>
      <c r="T35" s="8">
        <v>0.0</v>
      </c>
      <c r="U35" s="8">
        <v>0.0</v>
      </c>
      <c r="V35" s="8">
        <v>0.0</v>
      </c>
      <c r="W35" s="8">
        <v>0.0</v>
      </c>
      <c r="X35" s="8" t="s">
        <v>887</v>
      </c>
    </row>
    <row r="36">
      <c r="A36" s="18">
        <v>42543.0</v>
      </c>
      <c r="B36" s="8" t="s">
        <v>183</v>
      </c>
      <c r="C36" s="8" t="s">
        <v>1237</v>
      </c>
      <c r="D36" s="8">
        <v>75.0</v>
      </c>
      <c r="E36" s="8" t="s">
        <v>708</v>
      </c>
      <c r="F36" s="8">
        <v>27.0</v>
      </c>
      <c r="G36" s="8">
        <v>30.0</v>
      </c>
      <c r="H36" s="8">
        <v>45.0</v>
      </c>
      <c r="I36" s="8">
        <v>19.0</v>
      </c>
      <c r="J36">
        <f t="shared" si="1"/>
        <v>121</v>
      </c>
      <c r="K36" s="8">
        <v>0.0</v>
      </c>
      <c r="L36" s="8">
        <v>0.0</v>
      </c>
      <c r="M36" s="8">
        <v>0.0</v>
      </c>
      <c r="N36" s="8">
        <v>0.0</v>
      </c>
      <c r="O36">
        <f t="shared" si="2"/>
        <v>0</v>
      </c>
      <c r="P36" s="8">
        <v>3.0</v>
      </c>
      <c r="Q36" s="8">
        <v>0.0</v>
      </c>
      <c r="R36" s="8">
        <v>0.0</v>
      </c>
      <c r="S36" s="8">
        <v>0.0</v>
      </c>
      <c r="T36" s="8">
        <v>0.0</v>
      </c>
      <c r="U36" s="8">
        <v>0.0</v>
      </c>
      <c r="V36" s="8">
        <v>3.0</v>
      </c>
      <c r="W36" s="8">
        <v>0.0</v>
      </c>
      <c r="X36" s="8" t="s">
        <v>887</v>
      </c>
    </row>
    <row r="37">
      <c r="A37" s="18">
        <v>42544.0</v>
      </c>
      <c r="B37" s="8" t="s">
        <v>183</v>
      </c>
      <c r="C37" s="8" t="s">
        <v>1237</v>
      </c>
      <c r="D37" s="8">
        <v>76.0</v>
      </c>
      <c r="E37" s="8" t="s">
        <v>708</v>
      </c>
      <c r="F37" s="8">
        <v>34.0</v>
      </c>
      <c r="G37" s="8">
        <v>32.0</v>
      </c>
      <c r="H37" s="8">
        <v>50.0</v>
      </c>
      <c r="I37" s="8">
        <v>28.0</v>
      </c>
      <c r="J37">
        <f t="shared" si="1"/>
        <v>144</v>
      </c>
      <c r="K37" s="8">
        <v>0.0</v>
      </c>
      <c r="L37" s="8">
        <v>0.0</v>
      </c>
      <c r="M37" s="8">
        <v>0.0</v>
      </c>
      <c r="N37" s="8">
        <v>0.0</v>
      </c>
      <c r="O37">
        <f t="shared" si="2"/>
        <v>0</v>
      </c>
      <c r="P37" s="8">
        <v>5.0</v>
      </c>
      <c r="Q37" s="8">
        <v>0.0</v>
      </c>
      <c r="R37" s="8">
        <v>0.0</v>
      </c>
      <c r="S37" s="8">
        <v>3.0</v>
      </c>
      <c r="T37" s="8">
        <v>0.0</v>
      </c>
      <c r="U37" s="8">
        <v>0.0</v>
      </c>
      <c r="V37" s="8">
        <v>2.0</v>
      </c>
      <c r="W37" s="8">
        <v>0.0</v>
      </c>
      <c r="X37" s="8" t="s">
        <v>887</v>
      </c>
    </row>
    <row r="38">
      <c r="A38" s="18">
        <v>42545.0</v>
      </c>
      <c r="B38" s="8" t="s">
        <v>183</v>
      </c>
      <c r="C38" s="8" t="s">
        <v>1247</v>
      </c>
      <c r="D38" s="8">
        <v>85.0</v>
      </c>
      <c r="E38" s="8" t="s">
        <v>192</v>
      </c>
      <c r="F38" s="8">
        <v>68.0</v>
      </c>
      <c r="G38" s="8">
        <v>41.0</v>
      </c>
      <c r="H38" s="8">
        <v>21.0</v>
      </c>
      <c r="I38" s="8">
        <v>36.0</v>
      </c>
      <c r="J38">
        <f t="shared" si="1"/>
        <v>166</v>
      </c>
      <c r="K38" s="8">
        <v>0.0</v>
      </c>
      <c r="L38" s="8">
        <v>0.0</v>
      </c>
      <c r="M38" s="8">
        <v>3.0</v>
      </c>
      <c r="N38" s="8">
        <v>0.0</v>
      </c>
      <c r="O38">
        <f t="shared" si="2"/>
        <v>3</v>
      </c>
      <c r="P38" s="8">
        <v>3.0</v>
      </c>
      <c r="Q38" s="8">
        <v>1.0</v>
      </c>
      <c r="R38" s="8">
        <v>0.0</v>
      </c>
      <c r="S38" s="8">
        <v>0.0</v>
      </c>
      <c r="T38" s="8">
        <v>1.0</v>
      </c>
      <c r="U38" s="8">
        <v>0.0</v>
      </c>
      <c r="V38" s="8">
        <v>1.0</v>
      </c>
      <c r="W38" s="8">
        <v>0.0</v>
      </c>
      <c r="X38" s="8" t="s">
        <v>887</v>
      </c>
    </row>
    <row r="39">
      <c r="A39" s="18">
        <v>42545.0</v>
      </c>
      <c r="B39" s="8" t="s">
        <v>183</v>
      </c>
      <c r="C39" s="8" t="s">
        <v>1237</v>
      </c>
      <c r="D39" s="8">
        <v>85.0</v>
      </c>
      <c r="E39" s="8" t="s">
        <v>192</v>
      </c>
      <c r="F39" s="8">
        <v>38.0</v>
      </c>
      <c r="G39" s="8">
        <v>46.0</v>
      </c>
      <c r="H39" s="8">
        <v>91.0</v>
      </c>
      <c r="I39" s="8">
        <v>31.0</v>
      </c>
      <c r="J39">
        <f t="shared" si="1"/>
        <v>206</v>
      </c>
      <c r="K39" s="8">
        <v>0.0</v>
      </c>
      <c r="L39" s="8">
        <v>2.0</v>
      </c>
      <c r="M39" s="8">
        <v>0.0</v>
      </c>
      <c r="N39" s="8">
        <v>0.0</v>
      </c>
      <c r="O39">
        <f t="shared" si="2"/>
        <v>2</v>
      </c>
      <c r="P39" s="8">
        <v>2.0</v>
      </c>
      <c r="Q39" s="8">
        <v>2.0</v>
      </c>
      <c r="R39" s="8">
        <v>0.0</v>
      </c>
      <c r="S39" s="8">
        <v>2.0</v>
      </c>
      <c r="T39" s="8">
        <v>2.0</v>
      </c>
      <c r="U39" s="8">
        <v>0.0</v>
      </c>
      <c r="V39" s="8">
        <v>0.0</v>
      </c>
      <c r="W39" s="8">
        <v>0.0</v>
      </c>
      <c r="X39" s="8" t="s">
        <v>887</v>
      </c>
    </row>
    <row r="40">
      <c r="A40" s="18">
        <v>42546.0</v>
      </c>
      <c r="B40" s="8" t="s">
        <v>183</v>
      </c>
      <c r="C40" s="8" t="s">
        <v>1237</v>
      </c>
      <c r="D40" s="8">
        <v>86.0</v>
      </c>
      <c r="E40" s="8" t="s">
        <v>23</v>
      </c>
      <c r="F40" s="8">
        <v>71.0</v>
      </c>
      <c r="G40" s="8">
        <v>101.0</v>
      </c>
      <c r="H40" s="8">
        <v>58.0</v>
      </c>
      <c r="I40" s="8">
        <v>62.0</v>
      </c>
      <c r="J40">
        <f t="shared" si="1"/>
        <v>292</v>
      </c>
      <c r="K40" s="8">
        <v>0.0</v>
      </c>
      <c r="L40" s="8">
        <v>3.0</v>
      </c>
      <c r="M40" s="8">
        <v>0.0</v>
      </c>
      <c r="N40" s="8">
        <v>15.0</v>
      </c>
      <c r="O40">
        <f t="shared" si="2"/>
        <v>18</v>
      </c>
      <c r="P40" s="8">
        <v>5.0</v>
      </c>
      <c r="Q40" s="8">
        <v>3.0</v>
      </c>
      <c r="R40" s="8">
        <v>2.0</v>
      </c>
      <c r="S40" s="8">
        <v>3.0</v>
      </c>
      <c r="T40" s="8">
        <v>3.0</v>
      </c>
      <c r="U40" s="8">
        <v>0.0</v>
      </c>
      <c r="V40" s="8">
        <v>0.0</v>
      </c>
      <c r="W40" s="8">
        <v>1.0</v>
      </c>
      <c r="X40" s="8" t="s">
        <v>1142</v>
      </c>
      <c r="Y40" s="8">
        <v>6.0</v>
      </c>
      <c r="AA40" s="8" t="s">
        <v>1250</v>
      </c>
    </row>
    <row r="41">
      <c r="A41" s="18">
        <v>42547.0</v>
      </c>
      <c r="B41" s="8" t="s">
        <v>183</v>
      </c>
      <c r="C41" s="8" t="s">
        <v>1237</v>
      </c>
      <c r="D41" s="8">
        <v>88.0</v>
      </c>
      <c r="E41" s="8" t="s">
        <v>23</v>
      </c>
      <c r="F41" s="8">
        <v>80.0</v>
      </c>
      <c r="G41" s="8">
        <v>94.0</v>
      </c>
      <c r="H41" s="8">
        <v>70.0</v>
      </c>
      <c r="I41" s="8">
        <v>48.0</v>
      </c>
      <c r="J41">
        <f t="shared" si="1"/>
        <v>292</v>
      </c>
      <c r="K41" s="8">
        <v>0.0</v>
      </c>
      <c r="L41" s="8">
        <v>0.0</v>
      </c>
      <c r="M41" s="8">
        <v>33.0</v>
      </c>
      <c r="N41" s="8">
        <v>0.0</v>
      </c>
      <c r="O41">
        <f t="shared" si="2"/>
        <v>33</v>
      </c>
      <c r="P41" s="8">
        <v>15.0</v>
      </c>
      <c r="Q41" s="8">
        <v>10.0</v>
      </c>
      <c r="R41" s="8">
        <v>2.0</v>
      </c>
      <c r="S41" s="8">
        <v>12.0</v>
      </c>
      <c r="T41" s="8">
        <v>10.0</v>
      </c>
      <c r="U41" s="8">
        <v>0.0</v>
      </c>
      <c r="V41" s="8">
        <v>3.0</v>
      </c>
      <c r="W41" s="8">
        <v>1.0</v>
      </c>
      <c r="X41" s="8" t="s">
        <v>1142</v>
      </c>
      <c r="Y41" s="113">
        <v>42433.0</v>
      </c>
    </row>
    <row r="42">
      <c r="A42" s="18">
        <v>42547.0</v>
      </c>
      <c r="B42" s="8" t="s">
        <v>183</v>
      </c>
      <c r="C42" s="8" t="s">
        <v>1110</v>
      </c>
      <c r="D42" s="8">
        <v>88.0</v>
      </c>
      <c r="E42" s="8" t="s">
        <v>23</v>
      </c>
      <c r="F42" s="8">
        <v>80.0</v>
      </c>
      <c r="G42" s="8">
        <v>94.0</v>
      </c>
      <c r="H42" s="8">
        <v>70.0</v>
      </c>
      <c r="I42" s="8">
        <v>48.0</v>
      </c>
      <c r="J42" s="8">
        <v>292.0</v>
      </c>
      <c r="K42" s="8">
        <v>0.0</v>
      </c>
      <c r="L42" s="8">
        <v>0.0</v>
      </c>
      <c r="M42" s="8">
        <v>33.0</v>
      </c>
      <c r="N42" s="8">
        <v>0.0</v>
      </c>
      <c r="O42" s="8">
        <v>33.0</v>
      </c>
      <c r="P42" s="8">
        <v>15.0</v>
      </c>
      <c r="Q42" s="8">
        <v>10.0</v>
      </c>
      <c r="R42" s="8">
        <v>2.0</v>
      </c>
      <c r="S42" s="8">
        <v>12.0</v>
      </c>
      <c r="T42" s="8">
        <v>10.0</v>
      </c>
      <c r="U42" s="8">
        <v>0.0</v>
      </c>
      <c r="V42" s="8">
        <v>3.0</v>
      </c>
      <c r="W42" s="8">
        <v>1.0</v>
      </c>
      <c r="X42" s="8" t="s">
        <v>1142</v>
      </c>
      <c r="Y42" s="113">
        <v>42433.0</v>
      </c>
    </row>
    <row r="43">
      <c r="A43" s="18">
        <v>42548.0</v>
      </c>
      <c r="B43" s="8" t="s">
        <v>183</v>
      </c>
      <c r="C43" s="8" t="s">
        <v>1237</v>
      </c>
      <c r="D43" s="8">
        <v>84.0</v>
      </c>
      <c r="E43" s="8" t="s">
        <v>1251</v>
      </c>
      <c r="F43" s="8">
        <v>44.0</v>
      </c>
      <c r="G43" s="8">
        <v>38.0</v>
      </c>
      <c r="H43" s="8">
        <v>60.0</v>
      </c>
      <c r="I43" s="8">
        <v>35.0</v>
      </c>
      <c r="J43">
        <f t="shared" ref="J43:J80" si="3">SUM(F43:I43)</f>
        <v>177</v>
      </c>
      <c r="K43" s="8">
        <v>0.0</v>
      </c>
      <c r="L43" s="8">
        <v>0.0</v>
      </c>
      <c r="M43" s="8">
        <v>0.0</v>
      </c>
      <c r="N43" s="8">
        <v>0.0</v>
      </c>
      <c r="O43">
        <f t="shared" ref="O43:O114" si="4">SUM(K43:N43)</f>
        <v>0</v>
      </c>
      <c r="P43" s="8">
        <v>3.0</v>
      </c>
      <c r="Q43" s="8">
        <v>0.0</v>
      </c>
      <c r="R43" s="8">
        <v>0.0</v>
      </c>
      <c r="S43" s="8">
        <v>0.0</v>
      </c>
      <c r="T43" s="8">
        <v>0.0</v>
      </c>
      <c r="U43" s="8">
        <v>0.0</v>
      </c>
      <c r="V43" s="8">
        <v>3.0</v>
      </c>
      <c r="W43" s="8">
        <v>0.0</v>
      </c>
      <c r="X43" s="8" t="s">
        <v>887</v>
      </c>
    </row>
    <row r="44">
      <c r="A44" s="18">
        <v>42549.0</v>
      </c>
      <c r="B44" s="8" t="s">
        <v>183</v>
      </c>
      <c r="C44" s="8"/>
      <c r="D44" s="8"/>
      <c r="E44" s="8"/>
      <c r="F44" s="8"/>
      <c r="G44" s="8"/>
      <c r="H44" s="8"/>
      <c r="I44" s="8"/>
      <c r="J44">
        <f t="shared" si="3"/>
        <v>0</v>
      </c>
      <c r="K44" s="8"/>
      <c r="L44" s="8"/>
      <c r="M44" s="8"/>
      <c r="N44" s="8"/>
      <c r="O44">
        <f t="shared" si="4"/>
        <v>0</v>
      </c>
      <c r="P44" s="8"/>
      <c r="Q44" s="8"/>
      <c r="R44" s="8"/>
      <c r="S44" s="8"/>
      <c r="T44" s="8"/>
      <c r="U44" s="8"/>
      <c r="V44" s="8"/>
      <c r="W44" s="8"/>
      <c r="X44" s="8"/>
    </row>
    <row r="45">
      <c r="A45" s="18">
        <v>42550.0</v>
      </c>
      <c r="B45" s="8" t="s">
        <v>183</v>
      </c>
      <c r="C45" s="8" t="s">
        <v>1237</v>
      </c>
      <c r="D45" s="8">
        <v>75.0</v>
      </c>
      <c r="E45" s="8" t="s">
        <v>23</v>
      </c>
      <c r="F45" s="8">
        <v>44.0</v>
      </c>
      <c r="G45" s="8">
        <v>38.0</v>
      </c>
      <c r="H45" s="8">
        <v>60.0</v>
      </c>
      <c r="I45" s="8">
        <v>35.0</v>
      </c>
      <c r="J45">
        <f t="shared" si="3"/>
        <v>177</v>
      </c>
      <c r="K45" s="8">
        <v>0.0</v>
      </c>
      <c r="L45" s="8">
        <v>0.0</v>
      </c>
      <c r="M45" s="8">
        <v>0.0</v>
      </c>
      <c r="N45" s="8">
        <v>0.0</v>
      </c>
      <c r="O45">
        <f t="shared" si="4"/>
        <v>0</v>
      </c>
      <c r="P45" s="8">
        <v>3.0</v>
      </c>
      <c r="Q45" s="8">
        <v>0.0</v>
      </c>
      <c r="R45" s="8">
        <v>0.0</v>
      </c>
      <c r="S45" s="8">
        <v>0.0</v>
      </c>
      <c r="T45" s="8">
        <v>0.0</v>
      </c>
      <c r="U45" s="8">
        <v>0.0</v>
      </c>
      <c r="V45" s="8">
        <v>3.0</v>
      </c>
      <c r="W45" s="8">
        <v>0.0</v>
      </c>
      <c r="X45" s="8" t="s">
        <v>887</v>
      </c>
    </row>
    <row r="46">
      <c r="A46" s="18">
        <v>42551.0</v>
      </c>
      <c r="B46" s="8" t="s">
        <v>183</v>
      </c>
      <c r="C46" s="8" t="s">
        <v>1241</v>
      </c>
      <c r="D46" s="8">
        <v>82.0</v>
      </c>
      <c r="E46" s="8" t="s">
        <v>1252</v>
      </c>
      <c r="F46" s="8">
        <v>48.0</v>
      </c>
      <c r="G46" s="8">
        <v>73.0</v>
      </c>
      <c r="H46" s="8">
        <v>38.0</v>
      </c>
      <c r="I46" s="8">
        <v>46.0</v>
      </c>
      <c r="J46">
        <f t="shared" si="3"/>
        <v>205</v>
      </c>
      <c r="K46" s="8">
        <v>0.0</v>
      </c>
      <c r="L46" s="8">
        <v>3.0</v>
      </c>
      <c r="M46" s="8">
        <v>4.0</v>
      </c>
      <c r="N46" s="8">
        <v>0.0</v>
      </c>
      <c r="O46">
        <f t="shared" si="4"/>
        <v>7</v>
      </c>
      <c r="P46" s="8">
        <v>7.0</v>
      </c>
      <c r="Q46" s="8">
        <v>0.0</v>
      </c>
      <c r="R46" s="8">
        <v>0.0</v>
      </c>
      <c r="S46" s="8">
        <v>4.0</v>
      </c>
      <c r="T46" s="8">
        <v>3.0</v>
      </c>
      <c r="U46" s="8">
        <v>0.0</v>
      </c>
      <c r="V46" s="8">
        <v>0.0</v>
      </c>
      <c r="W46" s="8">
        <v>0.0</v>
      </c>
      <c r="X46" s="8" t="s">
        <v>887</v>
      </c>
    </row>
    <row r="47">
      <c r="A47" s="18">
        <v>42552.0</v>
      </c>
      <c r="B47" s="8" t="s">
        <v>183</v>
      </c>
      <c r="C47" s="8" t="s">
        <v>1241</v>
      </c>
      <c r="D47" s="8">
        <v>78.0</v>
      </c>
      <c r="E47" s="8" t="s">
        <v>1253</v>
      </c>
      <c r="F47" s="8">
        <v>34.0</v>
      </c>
      <c r="G47" s="8">
        <v>20.0</v>
      </c>
      <c r="H47" s="8">
        <v>51.0</v>
      </c>
      <c r="I47" s="8">
        <v>58.0</v>
      </c>
      <c r="J47">
        <f t="shared" si="3"/>
        <v>163</v>
      </c>
      <c r="K47" s="8">
        <v>0.0</v>
      </c>
      <c r="L47" s="8">
        <v>0.0</v>
      </c>
      <c r="M47" s="8">
        <v>0.0</v>
      </c>
      <c r="N47" s="8">
        <v>0.0</v>
      </c>
      <c r="O47">
        <f t="shared" si="4"/>
        <v>0</v>
      </c>
      <c r="P47" s="8">
        <v>2.0</v>
      </c>
      <c r="Q47" s="8">
        <v>0.0</v>
      </c>
      <c r="R47" s="8">
        <v>0.0</v>
      </c>
      <c r="S47" s="8">
        <v>0.0</v>
      </c>
      <c r="T47" s="8">
        <v>0.0</v>
      </c>
      <c r="U47" s="8">
        <v>0.0</v>
      </c>
      <c r="V47" s="8">
        <v>2.0</v>
      </c>
      <c r="W47" s="8">
        <v>0.0</v>
      </c>
      <c r="X47" s="8" t="s">
        <v>887</v>
      </c>
    </row>
    <row r="48">
      <c r="A48" s="18">
        <v>42553.0</v>
      </c>
      <c r="B48" s="8" t="s">
        <v>183</v>
      </c>
      <c r="C48" s="8" t="s">
        <v>1241</v>
      </c>
      <c r="D48" s="8">
        <v>75.0</v>
      </c>
      <c r="E48" s="8" t="s">
        <v>28</v>
      </c>
      <c r="F48" s="8">
        <v>60.0</v>
      </c>
      <c r="G48" s="8">
        <v>108.0</v>
      </c>
      <c r="H48" s="8">
        <v>48.0</v>
      </c>
      <c r="I48" s="8">
        <v>43.0</v>
      </c>
      <c r="J48">
        <f t="shared" si="3"/>
        <v>259</v>
      </c>
      <c r="K48" s="8">
        <v>0.0</v>
      </c>
      <c r="L48" s="8">
        <v>0.0</v>
      </c>
      <c r="M48" s="8">
        <v>12.0</v>
      </c>
      <c r="N48" s="8">
        <v>0.0</v>
      </c>
      <c r="O48">
        <f t="shared" si="4"/>
        <v>12</v>
      </c>
      <c r="P48" s="8">
        <v>12.0</v>
      </c>
      <c r="Q48" s="8">
        <v>0.0</v>
      </c>
      <c r="R48" s="8">
        <v>0.0</v>
      </c>
      <c r="S48" s="8">
        <v>12.0</v>
      </c>
      <c r="T48" s="8">
        <v>0.0</v>
      </c>
      <c r="U48" s="8">
        <v>0.0</v>
      </c>
      <c r="V48" s="8">
        <v>0.0</v>
      </c>
      <c r="W48" s="8">
        <v>2.0</v>
      </c>
      <c r="X48" s="8" t="s">
        <v>1142</v>
      </c>
      <c r="Y48" s="113">
        <v>42590.0</v>
      </c>
    </row>
    <row r="49">
      <c r="A49" s="18">
        <v>42554.0</v>
      </c>
      <c r="B49" s="8" t="s">
        <v>183</v>
      </c>
      <c r="C49" s="8" t="s">
        <v>1110</v>
      </c>
      <c r="D49" s="8">
        <v>82.0</v>
      </c>
      <c r="E49" s="8" t="s">
        <v>28</v>
      </c>
      <c r="F49" s="8">
        <v>78.0</v>
      </c>
      <c r="G49" s="8">
        <v>128.0</v>
      </c>
      <c r="H49" s="8">
        <v>192.0</v>
      </c>
      <c r="I49" s="8">
        <v>180.0</v>
      </c>
      <c r="J49">
        <f t="shared" si="3"/>
        <v>578</v>
      </c>
      <c r="K49" s="8">
        <v>0.0</v>
      </c>
      <c r="L49" s="8">
        <v>0.0</v>
      </c>
      <c r="M49" s="8">
        <v>20.0</v>
      </c>
      <c r="N49" s="8">
        <v>12.0</v>
      </c>
      <c r="O49">
        <f t="shared" si="4"/>
        <v>32</v>
      </c>
      <c r="P49" s="8">
        <v>8.0</v>
      </c>
      <c r="Q49" s="8">
        <v>0.0</v>
      </c>
      <c r="R49" s="8">
        <v>5.0</v>
      </c>
      <c r="S49" s="8">
        <v>1.0</v>
      </c>
      <c r="T49" s="8">
        <v>2.0</v>
      </c>
      <c r="U49" s="8">
        <v>0.0</v>
      </c>
      <c r="V49" s="8">
        <v>0.0</v>
      </c>
      <c r="W49" s="8">
        <v>2.0</v>
      </c>
      <c r="X49" s="8" t="s">
        <v>1142</v>
      </c>
      <c r="Y49" s="113">
        <v>42498.0</v>
      </c>
    </row>
    <row r="50">
      <c r="A50" s="18">
        <v>42555.0</v>
      </c>
      <c r="B50" s="8" t="s">
        <v>183</v>
      </c>
      <c r="C50" s="8" t="s">
        <v>1110</v>
      </c>
      <c r="D50" s="8">
        <v>89.0</v>
      </c>
      <c r="E50" s="8" t="s">
        <v>28</v>
      </c>
      <c r="F50" s="8">
        <v>161.0</v>
      </c>
      <c r="G50" s="8">
        <v>200.0</v>
      </c>
      <c r="H50" s="8">
        <v>62.0</v>
      </c>
      <c r="I50" s="8">
        <v>92.0</v>
      </c>
      <c r="J50">
        <f t="shared" si="3"/>
        <v>515</v>
      </c>
      <c r="K50" s="8">
        <v>0.0</v>
      </c>
      <c r="L50" s="8">
        <v>29.0</v>
      </c>
      <c r="M50" s="8">
        <v>4.0</v>
      </c>
      <c r="N50" s="8">
        <v>2.0</v>
      </c>
      <c r="O50">
        <f t="shared" si="4"/>
        <v>35</v>
      </c>
      <c r="P50" s="8">
        <v>8.0</v>
      </c>
      <c r="Q50" s="8">
        <v>2.0</v>
      </c>
      <c r="R50" s="8">
        <v>1.0</v>
      </c>
      <c r="S50" s="8">
        <v>4.0</v>
      </c>
      <c r="T50" s="8">
        <v>0.0</v>
      </c>
      <c r="U50" s="8">
        <v>0.0</v>
      </c>
      <c r="V50" s="8">
        <v>1.0</v>
      </c>
      <c r="W50" s="8">
        <v>1.0</v>
      </c>
      <c r="X50" s="8" t="s">
        <v>887</v>
      </c>
    </row>
    <row r="51">
      <c r="A51" s="18">
        <v>42556.0</v>
      </c>
      <c r="B51" s="8" t="s">
        <v>183</v>
      </c>
      <c r="C51" s="8" t="s">
        <v>1110</v>
      </c>
      <c r="D51" s="8">
        <v>86.0</v>
      </c>
      <c r="E51" s="8" t="s">
        <v>198</v>
      </c>
      <c r="F51" s="8">
        <v>47.0</v>
      </c>
      <c r="G51" s="8">
        <v>86.0</v>
      </c>
      <c r="H51" s="8">
        <v>60.0</v>
      </c>
      <c r="I51" s="8">
        <v>58.0</v>
      </c>
      <c r="J51">
        <f t="shared" si="3"/>
        <v>251</v>
      </c>
      <c r="K51" s="8">
        <v>0.0</v>
      </c>
      <c r="L51" s="8">
        <v>2.0</v>
      </c>
      <c r="M51" s="8">
        <v>0.0</v>
      </c>
      <c r="N51" s="8">
        <v>0.0</v>
      </c>
      <c r="O51">
        <f t="shared" si="4"/>
        <v>2</v>
      </c>
      <c r="P51" s="8">
        <v>3.0</v>
      </c>
      <c r="Q51" s="8">
        <v>1.0</v>
      </c>
      <c r="R51" s="8">
        <v>0.0</v>
      </c>
      <c r="S51" s="8">
        <v>2.0</v>
      </c>
      <c r="T51" s="8">
        <v>0.0</v>
      </c>
      <c r="U51" s="8">
        <v>0.0</v>
      </c>
      <c r="V51" s="8">
        <v>0.0</v>
      </c>
      <c r="W51" s="8">
        <v>0.0</v>
      </c>
      <c r="X51" s="8" t="s">
        <v>887</v>
      </c>
    </row>
    <row r="52">
      <c r="A52" s="18">
        <v>42557.0</v>
      </c>
      <c r="B52" s="8" t="s">
        <v>183</v>
      </c>
      <c r="C52" s="8" t="s">
        <v>1241</v>
      </c>
      <c r="D52" s="8">
        <v>90.0</v>
      </c>
      <c r="E52" s="8" t="s">
        <v>198</v>
      </c>
      <c r="F52" s="8">
        <v>38.0</v>
      </c>
      <c r="G52" s="8">
        <v>43.0</v>
      </c>
      <c r="H52" s="8">
        <v>52.0</v>
      </c>
      <c r="I52" s="8">
        <v>61.0</v>
      </c>
      <c r="J52">
        <f t="shared" si="3"/>
        <v>194</v>
      </c>
      <c r="K52" s="8">
        <v>0.0</v>
      </c>
      <c r="L52" s="8">
        <v>0.0</v>
      </c>
      <c r="M52" s="8">
        <v>4.0</v>
      </c>
      <c r="N52" s="8">
        <v>3.0</v>
      </c>
      <c r="O52">
        <f t="shared" si="4"/>
        <v>7</v>
      </c>
      <c r="P52" s="8">
        <v>7.0</v>
      </c>
      <c r="Q52" s="8">
        <v>3.0</v>
      </c>
      <c r="R52" s="8">
        <v>0.0</v>
      </c>
      <c r="S52" s="8">
        <v>4.0</v>
      </c>
      <c r="T52" s="8">
        <v>0.0</v>
      </c>
      <c r="U52" s="8">
        <v>0.0</v>
      </c>
      <c r="V52" s="8">
        <v>0.0</v>
      </c>
      <c r="W52" s="8">
        <v>0.0</v>
      </c>
      <c r="X52" s="8" t="s">
        <v>887</v>
      </c>
    </row>
    <row r="53">
      <c r="A53" s="18">
        <v>42558.0</v>
      </c>
      <c r="B53" s="8" t="s">
        <v>1254</v>
      </c>
      <c r="C53" s="8" t="s">
        <v>1241</v>
      </c>
      <c r="D53" s="8">
        <v>85.0</v>
      </c>
      <c r="E53" s="8" t="s">
        <v>1255</v>
      </c>
      <c r="F53" s="8">
        <v>32.0</v>
      </c>
      <c r="G53" s="8">
        <v>21.0</v>
      </c>
      <c r="H53" s="8">
        <v>45.0</v>
      </c>
      <c r="I53" s="8">
        <v>57.0</v>
      </c>
      <c r="J53">
        <f t="shared" si="3"/>
        <v>155</v>
      </c>
      <c r="K53" s="8">
        <v>1.0</v>
      </c>
      <c r="L53" s="8">
        <v>0.0</v>
      </c>
      <c r="M53" s="8">
        <v>2.0</v>
      </c>
      <c r="N53" s="8">
        <v>4.0</v>
      </c>
      <c r="O53">
        <f t="shared" si="4"/>
        <v>7</v>
      </c>
      <c r="P53" s="8">
        <v>8.0</v>
      </c>
      <c r="Q53" s="8">
        <v>2.0</v>
      </c>
      <c r="R53" s="8">
        <v>0.0</v>
      </c>
      <c r="S53" s="8">
        <v>5.0</v>
      </c>
      <c r="T53" s="8">
        <v>0.0</v>
      </c>
      <c r="U53" s="8">
        <v>0.0</v>
      </c>
      <c r="V53" s="8">
        <v>1.0</v>
      </c>
      <c r="W53" s="8">
        <v>0.0</v>
      </c>
      <c r="X53" s="8" t="s">
        <v>1142</v>
      </c>
      <c r="Y53" s="8" t="s">
        <v>1256</v>
      </c>
    </row>
    <row r="54">
      <c r="A54" s="18">
        <v>42559.0</v>
      </c>
      <c r="B54" s="8" t="s">
        <v>183</v>
      </c>
      <c r="C54" s="8" t="s">
        <v>1110</v>
      </c>
      <c r="D54" s="8">
        <v>83.0</v>
      </c>
      <c r="E54" s="8" t="s">
        <v>1255</v>
      </c>
      <c r="F54" s="8">
        <v>81.0</v>
      </c>
      <c r="G54" s="8">
        <v>80.0</v>
      </c>
      <c r="H54" s="8">
        <v>41.0</v>
      </c>
      <c r="I54" s="8">
        <v>50.0</v>
      </c>
      <c r="J54">
        <f t="shared" si="3"/>
        <v>252</v>
      </c>
      <c r="K54" s="8">
        <v>0.0</v>
      </c>
      <c r="L54" s="8">
        <v>0.0</v>
      </c>
      <c r="M54" s="8">
        <v>0.0</v>
      </c>
      <c r="N54" s="8">
        <v>0.0</v>
      </c>
      <c r="O54">
        <f t="shared" si="4"/>
        <v>0</v>
      </c>
      <c r="P54" s="8">
        <v>4.0</v>
      </c>
      <c r="Q54" s="8">
        <v>1.0</v>
      </c>
      <c r="R54" s="8">
        <v>0.0</v>
      </c>
      <c r="S54" s="8">
        <v>2.0</v>
      </c>
      <c r="T54" s="8">
        <v>0.0</v>
      </c>
      <c r="U54" s="8">
        <v>0.0</v>
      </c>
      <c r="V54" s="8">
        <v>1.0</v>
      </c>
      <c r="W54" s="8">
        <v>0.0</v>
      </c>
      <c r="X54" s="8" t="s">
        <v>887</v>
      </c>
    </row>
    <row r="55">
      <c r="A55" s="18">
        <v>42560.0</v>
      </c>
      <c r="B55" s="8" t="s">
        <v>183</v>
      </c>
      <c r="C55" s="8" t="s">
        <v>1241</v>
      </c>
      <c r="D55" s="8">
        <v>80.0</v>
      </c>
      <c r="E55" s="8" t="s">
        <v>1257</v>
      </c>
      <c r="F55" s="8">
        <v>75.0</v>
      </c>
      <c r="G55" s="8">
        <v>57.0</v>
      </c>
      <c r="H55" s="8">
        <v>64.0</v>
      </c>
      <c r="I55" s="8">
        <v>48.0</v>
      </c>
      <c r="J55">
        <f t="shared" si="3"/>
        <v>244</v>
      </c>
      <c r="K55" s="8">
        <v>3.0</v>
      </c>
      <c r="L55" s="8">
        <v>4.0</v>
      </c>
      <c r="M55" s="8">
        <v>0.0</v>
      </c>
      <c r="N55" s="8">
        <v>1.0</v>
      </c>
      <c r="O55">
        <f t="shared" si="4"/>
        <v>8</v>
      </c>
      <c r="P55" s="8">
        <v>8.0</v>
      </c>
      <c r="Q55" s="8">
        <v>0.0</v>
      </c>
      <c r="R55" s="8">
        <v>0.0</v>
      </c>
      <c r="S55" s="8">
        <v>8.0</v>
      </c>
      <c r="T55" s="8">
        <v>0.0</v>
      </c>
      <c r="U55" s="8">
        <v>0.0</v>
      </c>
      <c r="V55" s="8">
        <v>0.0</v>
      </c>
      <c r="W55" s="8">
        <v>0.0</v>
      </c>
      <c r="X55" s="8" t="s">
        <v>1142</v>
      </c>
      <c r="Y55" s="8" t="s">
        <v>1258</v>
      </c>
    </row>
    <row r="56">
      <c r="A56" s="18">
        <v>42561.0</v>
      </c>
      <c r="B56" s="8" t="s">
        <v>183</v>
      </c>
      <c r="C56" s="8" t="s">
        <v>1237</v>
      </c>
      <c r="D56" s="8">
        <v>82.0</v>
      </c>
      <c r="E56" s="8" t="s">
        <v>1259</v>
      </c>
      <c r="F56" s="8">
        <v>108.0</v>
      </c>
      <c r="G56" s="8">
        <v>30.0</v>
      </c>
      <c r="H56" s="8">
        <v>28.0</v>
      </c>
      <c r="I56" s="8">
        <v>33.0</v>
      </c>
      <c r="J56">
        <f t="shared" si="3"/>
        <v>199</v>
      </c>
      <c r="K56" s="8">
        <v>0.0</v>
      </c>
      <c r="L56" s="8">
        <v>0.0</v>
      </c>
      <c r="M56" s="8">
        <v>0.0</v>
      </c>
      <c r="N56" s="8">
        <v>0.0</v>
      </c>
      <c r="O56">
        <f t="shared" si="4"/>
        <v>0</v>
      </c>
      <c r="P56" s="8">
        <v>3.0</v>
      </c>
      <c r="Q56" s="8">
        <v>0.0</v>
      </c>
      <c r="R56" s="8">
        <v>0.0</v>
      </c>
      <c r="S56" s="8">
        <v>0.0</v>
      </c>
      <c r="T56" s="8">
        <v>0.0</v>
      </c>
      <c r="U56" s="8">
        <v>0.0</v>
      </c>
      <c r="V56" s="8">
        <v>3.0</v>
      </c>
      <c r="W56" s="8">
        <v>0.0</v>
      </c>
      <c r="X56" s="8" t="s">
        <v>887</v>
      </c>
    </row>
    <row r="57">
      <c r="A57" s="18">
        <v>42562.0</v>
      </c>
      <c r="B57" s="8" t="s">
        <v>183</v>
      </c>
      <c r="C57" s="8" t="s">
        <v>1110</v>
      </c>
      <c r="D57" s="8">
        <v>80.0</v>
      </c>
      <c r="E57" s="8" t="s">
        <v>708</v>
      </c>
      <c r="F57" s="8">
        <v>55.0</v>
      </c>
      <c r="G57" s="8">
        <v>36.0</v>
      </c>
      <c r="H57" s="8">
        <v>78.0</v>
      </c>
      <c r="I57" s="8">
        <v>74.0</v>
      </c>
      <c r="J57">
        <f t="shared" si="3"/>
        <v>243</v>
      </c>
      <c r="K57" s="8">
        <v>0.0</v>
      </c>
      <c r="L57" s="8">
        <v>0.0</v>
      </c>
      <c r="M57" s="8">
        <v>0.0</v>
      </c>
      <c r="N57" s="8">
        <v>0.0</v>
      </c>
      <c r="O57">
        <f t="shared" si="4"/>
        <v>0</v>
      </c>
      <c r="P57" s="8">
        <v>4.0</v>
      </c>
      <c r="Q57" s="8">
        <v>0.0</v>
      </c>
      <c r="R57" s="8">
        <v>3.0</v>
      </c>
      <c r="S57" s="8">
        <v>1.0</v>
      </c>
      <c r="T57" s="8">
        <v>1.0</v>
      </c>
      <c r="U57" s="8">
        <v>0.0</v>
      </c>
      <c r="V57" s="8">
        <v>1.0</v>
      </c>
      <c r="W57" s="8">
        <v>0.0</v>
      </c>
      <c r="X57" s="8" t="s">
        <v>887</v>
      </c>
    </row>
    <row r="58">
      <c r="A58" s="18">
        <v>42563.0</v>
      </c>
      <c r="B58" s="8" t="s">
        <v>44</v>
      </c>
      <c r="C58" s="8" t="s">
        <v>1110</v>
      </c>
      <c r="D58" s="8">
        <v>88.0</v>
      </c>
      <c r="E58" s="8" t="s">
        <v>198</v>
      </c>
      <c r="F58" s="8">
        <v>52.0</v>
      </c>
      <c r="G58" s="8">
        <v>54.0</v>
      </c>
      <c r="H58" s="8">
        <v>78.0</v>
      </c>
      <c r="I58" s="8">
        <v>74.0</v>
      </c>
      <c r="J58">
        <f t="shared" si="3"/>
        <v>258</v>
      </c>
      <c r="K58" s="8">
        <v>0.0</v>
      </c>
      <c r="L58" s="8">
        <v>0.0</v>
      </c>
      <c r="M58" s="8">
        <v>0.0</v>
      </c>
      <c r="N58" s="8">
        <v>0.0</v>
      </c>
      <c r="O58">
        <f t="shared" si="4"/>
        <v>0</v>
      </c>
      <c r="P58" s="8">
        <v>4.0</v>
      </c>
      <c r="Q58" s="8">
        <v>2.0</v>
      </c>
      <c r="R58" s="8">
        <v>0.0</v>
      </c>
      <c r="S58" s="8">
        <v>2.0</v>
      </c>
      <c r="T58" s="8">
        <v>2.0</v>
      </c>
      <c r="U58" s="8">
        <v>0.0</v>
      </c>
      <c r="V58" s="8">
        <v>2.0</v>
      </c>
      <c r="W58" s="8">
        <v>0.0</v>
      </c>
      <c r="X58" s="8" t="s">
        <v>887</v>
      </c>
    </row>
    <row r="59">
      <c r="A59" s="18">
        <v>42564.0</v>
      </c>
      <c r="B59" s="8" t="s">
        <v>183</v>
      </c>
      <c r="C59" s="8" t="s">
        <v>1237</v>
      </c>
      <c r="D59" s="8">
        <v>88.0</v>
      </c>
      <c r="E59" s="8" t="s">
        <v>198</v>
      </c>
      <c r="F59" s="8">
        <v>31.0</v>
      </c>
      <c r="G59" s="8">
        <v>47.0</v>
      </c>
      <c r="H59" s="8">
        <v>53.0</v>
      </c>
      <c r="I59" s="8">
        <v>48.0</v>
      </c>
      <c r="J59">
        <f t="shared" si="3"/>
        <v>179</v>
      </c>
      <c r="K59" s="8">
        <v>3.0</v>
      </c>
      <c r="L59" s="8">
        <v>0.0</v>
      </c>
      <c r="M59" s="8">
        <v>5.0</v>
      </c>
      <c r="N59" s="8">
        <v>0.0</v>
      </c>
      <c r="O59">
        <f t="shared" si="4"/>
        <v>8</v>
      </c>
      <c r="P59" s="8">
        <v>15.0</v>
      </c>
      <c r="Q59" s="8">
        <v>8.0</v>
      </c>
      <c r="R59" s="8">
        <v>0.0</v>
      </c>
      <c r="S59" s="8">
        <v>8.0</v>
      </c>
      <c r="T59" s="8">
        <v>3.0</v>
      </c>
      <c r="U59" s="8">
        <v>0.0</v>
      </c>
      <c r="V59" s="8">
        <v>7.0</v>
      </c>
      <c r="W59" s="8" t="s">
        <v>887</v>
      </c>
      <c r="X59" s="8" t="s">
        <v>887</v>
      </c>
    </row>
    <row r="60">
      <c r="A60" s="18">
        <v>42565.0</v>
      </c>
      <c r="B60" s="8" t="s">
        <v>183</v>
      </c>
      <c r="C60" s="8" t="s">
        <v>1237</v>
      </c>
      <c r="D60" s="8">
        <v>87.0</v>
      </c>
      <c r="E60" s="8" t="s">
        <v>1260</v>
      </c>
      <c r="F60" s="8">
        <v>45.0</v>
      </c>
      <c r="G60" s="8">
        <v>38.0</v>
      </c>
      <c r="H60" s="8">
        <v>42.0</v>
      </c>
      <c r="I60" s="8">
        <v>22.0</v>
      </c>
      <c r="J60">
        <f t="shared" si="3"/>
        <v>147</v>
      </c>
      <c r="K60" s="8">
        <v>0.0</v>
      </c>
      <c r="L60" s="8">
        <v>0.0</v>
      </c>
      <c r="M60" s="8">
        <v>0.0</v>
      </c>
      <c r="N60" s="8">
        <v>0.0</v>
      </c>
      <c r="O60">
        <f t="shared" si="4"/>
        <v>0</v>
      </c>
      <c r="P60" s="8">
        <v>2.0</v>
      </c>
      <c r="Q60" s="8">
        <v>0.0</v>
      </c>
      <c r="R60" s="8">
        <v>0.0</v>
      </c>
      <c r="S60" s="8">
        <v>1.0</v>
      </c>
      <c r="T60" s="8">
        <v>0.0</v>
      </c>
      <c r="U60" s="8">
        <v>0.0</v>
      </c>
      <c r="V60" s="8">
        <v>1.0</v>
      </c>
      <c r="W60" s="8">
        <v>0.0</v>
      </c>
      <c r="X60" s="8" t="s">
        <v>887</v>
      </c>
    </row>
    <row r="61">
      <c r="A61" s="18">
        <v>42566.0</v>
      </c>
      <c r="B61" s="8" t="s">
        <v>183</v>
      </c>
      <c r="C61" s="8" t="s">
        <v>1261</v>
      </c>
      <c r="D61" s="8">
        <v>89.0</v>
      </c>
      <c r="E61" s="8" t="s">
        <v>198</v>
      </c>
      <c r="F61" s="8">
        <v>62.0</v>
      </c>
      <c r="G61" s="8">
        <v>58.0</v>
      </c>
      <c r="H61" s="8">
        <v>40.0</v>
      </c>
      <c r="I61" s="8">
        <v>74.0</v>
      </c>
      <c r="J61">
        <f t="shared" si="3"/>
        <v>234</v>
      </c>
      <c r="K61" s="8">
        <v>0.0</v>
      </c>
      <c r="L61" s="8">
        <v>0.0</v>
      </c>
      <c r="M61" s="8">
        <v>0.0</v>
      </c>
      <c r="N61" s="8">
        <v>2.0</v>
      </c>
      <c r="O61">
        <f t="shared" si="4"/>
        <v>2</v>
      </c>
      <c r="P61" s="8">
        <v>7.0</v>
      </c>
      <c r="Q61" s="8">
        <v>2.0</v>
      </c>
      <c r="R61" s="8">
        <v>0.0</v>
      </c>
      <c r="S61" s="8">
        <v>7.0</v>
      </c>
      <c r="T61" s="8">
        <v>1.0</v>
      </c>
      <c r="U61" s="8">
        <v>0.0</v>
      </c>
      <c r="V61" s="8">
        <v>1.0</v>
      </c>
      <c r="W61" s="8">
        <v>1.0</v>
      </c>
      <c r="X61" s="8" t="s">
        <v>887</v>
      </c>
    </row>
    <row r="62">
      <c r="A62" s="18">
        <v>42567.0</v>
      </c>
      <c r="B62" s="8" t="s">
        <v>183</v>
      </c>
      <c r="C62" s="8" t="s">
        <v>1237</v>
      </c>
      <c r="D62" s="8">
        <v>85.0</v>
      </c>
      <c r="E62" s="8" t="s">
        <v>198</v>
      </c>
      <c r="F62" s="8">
        <v>42.0</v>
      </c>
      <c r="G62" s="8">
        <v>71.0</v>
      </c>
      <c r="H62" s="8">
        <v>69.0</v>
      </c>
      <c r="I62" s="8">
        <v>54.0</v>
      </c>
      <c r="J62">
        <f t="shared" si="3"/>
        <v>236</v>
      </c>
      <c r="K62" s="8">
        <v>2.0</v>
      </c>
      <c r="L62" s="8">
        <v>0.0</v>
      </c>
      <c r="M62" s="8">
        <v>8.0</v>
      </c>
      <c r="N62" s="8">
        <v>0.0</v>
      </c>
      <c r="O62">
        <f t="shared" si="4"/>
        <v>10</v>
      </c>
      <c r="P62" s="8">
        <v>4.0</v>
      </c>
      <c r="Q62" s="8">
        <v>0.0</v>
      </c>
      <c r="R62" s="8">
        <v>0.0</v>
      </c>
      <c r="S62" s="8">
        <v>0.0</v>
      </c>
      <c r="T62" s="8">
        <v>0.0</v>
      </c>
      <c r="U62" s="8">
        <v>0.0</v>
      </c>
      <c r="V62" s="8">
        <v>0.0</v>
      </c>
      <c r="W62" s="8">
        <v>2.0</v>
      </c>
      <c r="X62" s="8" t="s">
        <v>1142</v>
      </c>
    </row>
    <row r="63">
      <c r="A63" s="18">
        <v>42568.0</v>
      </c>
      <c r="B63" s="8" t="s">
        <v>183</v>
      </c>
      <c r="C63" s="8" t="s">
        <v>1237</v>
      </c>
      <c r="D63" s="8">
        <v>86.0</v>
      </c>
      <c r="E63" s="8" t="s">
        <v>23</v>
      </c>
      <c r="F63" s="8">
        <v>74.0</v>
      </c>
      <c r="G63" s="8">
        <v>110.0</v>
      </c>
      <c r="H63" s="8">
        <v>60.0</v>
      </c>
      <c r="I63" s="8">
        <v>77.0</v>
      </c>
      <c r="J63">
        <f t="shared" si="3"/>
        <v>321</v>
      </c>
      <c r="K63" s="8">
        <v>5.0</v>
      </c>
      <c r="L63" s="8">
        <v>0.0</v>
      </c>
      <c r="M63" s="8">
        <v>4.0</v>
      </c>
      <c r="N63" s="8">
        <v>5.0</v>
      </c>
      <c r="O63">
        <f t="shared" si="4"/>
        <v>14</v>
      </c>
      <c r="P63" s="8">
        <v>10.0</v>
      </c>
      <c r="Q63" s="8">
        <v>3.0</v>
      </c>
      <c r="R63" s="8">
        <v>0.0</v>
      </c>
      <c r="S63" s="8">
        <v>3.0</v>
      </c>
      <c r="T63" s="8">
        <v>1.0</v>
      </c>
      <c r="U63" s="8">
        <v>0.0</v>
      </c>
      <c r="V63" s="8">
        <v>3.0</v>
      </c>
      <c r="W63" s="8">
        <v>1.0</v>
      </c>
      <c r="X63" s="8" t="s">
        <v>1142</v>
      </c>
      <c r="Y63" s="8">
        <v>3.0</v>
      </c>
    </row>
    <row r="64">
      <c r="A64" s="18">
        <v>42569.0</v>
      </c>
      <c r="B64" s="8" t="s">
        <v>183</v>
      </c>
      <c r="C64" s="8" t="s">
        <v>1110</v>
      </c>
      <c r="D64" s="8">
        <v>80.0</v>
      </c>
      <c r="E64" s="8" t="s">
        <v>1262</v>
      </c>
      <c r="F64" s="8">
        <v>27.0</v>
      </c>
      <c r="G64" s="8">
        <v>24.0</v>
      </c>
      <c r="H64" s="8">
        <v>19.0</v>
      </c>
      <c r="I64" s="8">
        <v>57.0</v>
      </c>
      <c r="J64">
        <f t="shared" si="3"/>
        <v>127</v>
      </c>
      <c r="K64" s="8">
        <v>0.0</v>
      </c>
      <c r="L64" s="8">
        <v>5.0</v>
      </c>
      <c r="M64" s="8">
        <v>0.0</v>
      </c>
      <c r="N64" s="8">
        <v>2.0</v>
      </c>
      <c r="O64">
        <f t="shared" si="4"/>
        <v>7</v>
      </c>
      <c r="P64" s="8">
        <v>3.0</v>
      </c>
      <c r="Q64" s="8">
        <v>1.0</v>
      </c>
      <c r="T64" s="8">
        <v>1.0</v>
      </c>
      <c r="V64" s="8">
        <v>2.0</v>
      </c>
      <c r="W64" s="8">
        <v>0.0</v>
      </c>
      <c r="X64" s="8" t="s">
        <v>887</v>
      </c>
    </row>
    <row r="65">
      <c r="A65" s="18">
        <v>42570.0</v>
      </c>
      <c r="B65" s="8" t="s">
        <v>183</v>
      </c>
      <c r="C65" s="8" t="s">
        <v>1237</v>
      </c>
      <c r="D65" s="8">
        <v>80.0</v>
      </c>
      <c r="E65" s="8" t="s">
        <v>28</v>
      </c>
      <c r="F65" s="8">
        <v>36.0</v>
      </c>
      <c r="G65" s="8">
        <v>53.0</v>
      </c>
      <c r="H65" s="8">
        <v>54.0</v>
      </c>
      <c r="I65" s="8">
        <v>56.0</v>
      </c>
      <c r="J65">
        <f t="shared" si="3"/>
        <v>199</v>
      </c>
      <c r="K65" s="8">
        <v>0.0</v>
      </c>
      <c r="L65" s="8">
        <v>2.0</v>
      </c>
      <c r="M65" s="8">
        <v>2.0</v>
      </c>
      <c r="N65" s="8">
        <v>0.0</v>
      </c>
      <c r="O65">
        <f t="shared" si="4"/>
        <v>4</v>
      </c>
      <c r="P65" s="8">
        <v>5.0</v>
      </c>
      <c r="Q65" s="8">
        <v>0.0</v>
      </c>
      <c r="R65" s="8">
        <v>0.0</v>
      </c>
      <c r="S65" s="8">
        <v>5.0</v>
      </c>
      <c r="T65" s="8">
        <v>0.0</v>
      </c>
      <c r="U65" s="8">
        <v>0.0</v>
      </c>
      <c r="V65" s="8">
        <v>0.0</v>
      </c>
      <c r="W65" s="8">
        <v>1.0</v>
      </c>
      <c r="X65" s="8" t="s">
        <v>887</v>
      </c>
    </row>
    <row r="66">
      <c r="A66" s="18">
        <v>42571.0</v>
      </c>
      <c r="B66" s="8" t="s">
        <v>183</v>
      </c>
      <c r="C66" s="8" t="s">
        <v>1237</v>
      </c>
      <c r="D66" s="8">
        <v>80.0</v>
      </c>
      <c r="E66" s="8" t="s">
        <v>198</v>
      </c>
      <c r="F66" s="8">
        <v>40.0</v>
      </c>
      <c r="G66" s="8">
        <v>43.0</v>
      </c>
      <c r="H66" s="8">
        <v>58.0</v>
      </c>
      <c r="I66" s="8">
        <v>51.0</v>
      </c>
      <c r="J66">
        <f t="shared" si="3"/>
        <v>192</v>
      </c>
      <c r="K66" s="8">
        <v>0.0</v>
      </c>
      <c r="L66" s="8">
        <v>0.0</v>
      </c>
      <c r="M66" s="8">
        <v>0.0</v>
      </c>
      <c r="N66" s="8">
        <v>0.0</v>
      </c>
      <c r="O66">
        <f t="shared" si="4"/>
        <v>0</v>
      </c>
      <c r="P66" s="8">
        <v>4.0</v>
      </c>
      <c r="Q66" s="8">
        <v>0.0</v>
      </c>
      <c r="R66" s="8">
        <v>0.0</v>
      </c>
      <c r="S66" s="8">
        <v>2.0</v>
      </c>
      <c r="T66" s="8">
        <v>2.0</v>
      </c>
      <c r="U66" s="8">
        <v>0.0</v>
      </c>
      <c r="V66" s="8">
        <v>2.0</v>
      </c>
      <c r="W66" s="8">
        <v>0.0</v>
      </c>
      <c r="X66" s="8" t="s">
        <v>887</v>
      </c>
    </row>
    <row r="67">
      <c r="A67" s="18">
        <v>42572.0</v>
      </c>
      <c r="B67" s="8" t="s">
        <v>183</v>
      </c>
      <c r="C67" s="8" t="s">
        <v>1237</v>
      </c>
      <c r="D67" s="8">
        <v>91.0</v>
      </c>
      <c r="E67" s="8" t="s">
        <v>28</v>
      </c>
      <c r="F67" s="8">
        <v>62.0</v>
      </c>
      <c r="G67" s="8">
        <v>55.0</v>
      </c>
      <c r="H67" s="8">
        <v>74.0</v>
      </c>
      <c r="I67" s="8">
        <v>60.0</v>
      </c>
      <c r="J67">
        <f t="shared" si="3"/>
        <v>251</v>
      </c>
      <c r="K67" s="8">
        <v>0.0</v>
      </c>
      <c r="L67" s="8">
        <v>8.0</v>
      </c>
      <c r="M67" s="8">
        <v>0.0</v>
      </c>
      <c r="N67" s="8">
        <v>20.0</v>
      </c>
      <c r="O67">
        <f t="shared" si="4"/>
        <v>28</v>
      </c>
      <c r="P67" s="8">
        <v>12.0</v>
      </c>
      <c r="Q67" s="8">
        <v>8.0</v>
      </c>
      <c r="R67" s="8">
        <v>0.0</v>
      </c>
      <c r="S67" s="8">
        <v>8.0</v>
      </c>
      <c r="T67" s="8">
        <v>3.0</v>
      </c>
      <c r="U67" s="8">
        <v>0.0</v>
      </c>
      <c r="V67" s="8">
        <v>4.0</v>
      </c>
      <c r="W67" s="8">
        <v>1.0</v>
      </c>
      <c r="X67" s="8" t="s">
        <v>887</v>
      </c>
    </row>
    <row r="68">
      <c r="A68" s="18">
        <v>42573.0</v>
      </c>
      <c r="B68" s="8" t="s">
        <v>183</v>
      </c>
      <c r="C68" s="8" t="s">
        <v>1237</v>
      </c>
      <c r="D68" s="8">
        <v>93.0</v>
      </c>
      <c r="E68" s="8" t="s">
        <v>708</v>
      </c>
      <c r="F68" s="8">
        <v>48.0</v>
      </c>
      <c r="G68" s="8">
        <v>103.0</v>
      </c>
      <c r="H68" s="8">
        <v>40.0</v>
      </c>
      <c r="I68" s="8">
        <v>52.0</v>
      </c>
      <c r="J68">
        <f t="shared" si="3"/>
        <v>243</v>
      </c>
      <c r="K68" s="8">
        <v>0.0</v>
      </c>
      <c r="L68" s="8">
        <v>3.0</v>
      </c>
      <c r="M68" s="8">
        <v>0.0</v>
      </c>
      <c r="N68" s="8">
        <v>18.0</v>
      </c>
      <c r="O68">
        <f t="shared" si="4"/>
        <v>21</v>
      </c>
      <c r="P68" s="8">
        <v>4.0</v>
      </c>
      <c r="Q68" s="8">
        <v>3.0</v>
      </c>
      <c r="R68" s="8">
        <v>0.0</v>
      </c>
      <c r="S68" s="8">
        <v>3.0</v>
      </c>
      <c r="T68" s="8">
        <v>0.0</v>
      </c>
      <c r="U68" s="8">
        <v>0.0</v>
      </c>
      <c r="V68" s="8">
        <v>1.0</v>
      </c>
      <c r="W68" s="8">
        <v>1.0</v>
      </c>
      <c r="X68" s="8" t="s">
        <v>887</v>
      </c>
    </row>
    <row r="69">
      <c r="A69" s="18">
        <v>42574.0</v>
      </c>
      <c r="B69" s="8" t="s">
        <v>183</v>
      </c>
      <c r="C69" s="8" t="s">
        <v>1237</v>
      </c>
      <c r="D69" s="8">
        <v>89.0</v>
      </c>
      <c r="E69" s="8" t="s">
        <v>23</v>
      </c>
      <c r="F69" s="8">
        <v>91.0</v>
      </c>
      <c r="G69" s="8">
        <v>59.0</v>
      </c>
      <c r="H69" s="8">
        <v>47.0</v>
      </c>
      <c r="I69" s="8">
        <v>77.0</v>
      </c>
      <c r="J69">
        <f t="shared" si="3"/>
        <v>274</v>
      </c>
      <c r="K69" s="8">
        <v>0.0</v>
      </c>
      <c r="L69" s="8">
        <v>34.0</v>
      </c>
      <c r="M69" s="8">
        <v>8.0</v>
      </c>
      <c r="N69" s="8">
        <v>0.0</v>
      </c>
      <c r="O69">
        <f t="shared" si="4"/>
        <v>42</v>
      </c>
      <c r="P69" s="8">
        <v>28.0</v>
      </c>
      <c r="Q69" s="8">
        <v>26.0</v>
      </c>
      <c r="R69" s="8">
        <v>0.0</v>
      </c>
      <c r="S69" s="8">
        <v>26.0</v>
      </c>
      <c r="T69" s="8">
        <v>2.0</v>
      </c>
      <c r="U69" s="8">
        <v>0.0</v>
      </c>
      <c r="V69" s="8">
        <v>2.0</v>
      </c>
      <c r="W69" s="8">
        <v>1.0</v>
      </c>
      <c r="X69" s="8" t="s">
        <v>1142</v>
      </c>
      <c r="Y69" s="8" t="s">
        <v>1263</v>
      </c>
    </row>
    <row r="70">
      <c r="A70" s="18">
        <v>42575.0</v>
      </c>
      <c r="B70" s="8" t="s">
        <v>183</v>
      </c>
      <c r="C70" s="8" t="s">
        <v>1237</v>
      </c>
      <c r="D70" s="8">
        <v>92.0</v>
      </c>
      <c r="E70" s="8" t="s">
        <v>23</v>
      </c>
      <c r="F70" s="8">
        <v>86.0</v>
      </c>
      <c r="G70" s="8">
        <v>90.0</v>
      </c>
      <c r="H70" s="8">
        <v>47.0</v>
      </c>
      <c r="I70" s="8">
        <v>43.0</v>
      </c>
      <c r="J70">
        <f t="shared" si="3"/>
        <v>266</v>
      </c>
      <c r="K70" s="8">
        <v>0.0</v>
      </c>
      <c r="L70" s="8">
        <v>0.0</v>
      </c>
      <c r="M70" s="8">
        <v>14.0</v>
      </c>
      <c r="N70" s="8">
        <v>0.0</v>
      </c>
      <c r="O70">
        <f t="shared" si="4"/>
        <v>14</v>
      </c>
      <c r="P70" s="8">
        <v>7.0</v>
      </c>
      <c r="Q70" s="8">
        <v>3.0</v>
      </c>
      <c r="R70" s="8">
        <v>0.0</v>
      </c>
      <c r="S70" s="8">
        <v>3.0</v>
      </c>
      <c r="T70" s="8">
        <v>0.0</v>
      </c>
      <c r="U70" s="8">
        <v>0.0</v>
      </c>
      <c r="V70" s="8">
        <v>4.0</v>
      </c>
      <c r="W70" s="8">
        <v>1.0</v>
      </c>
      <c r="X70" s="8" t="s">
        <v>1142</v>
      </c>
      <c r="Y70" s="8" t="s">
        <v>1264</v>
      </c>
    </row>
    <row r="71">
      <c r="A71" s="18">
        <v>42576.0</v>
      </c>
      <c r="B71" s="8" t="s">
        <v>183</v>
      </c>
      <c r="C71" s="8" t="s">
        <v>1237</v>
      </c>
      <c r="D71" s="8">
        <v>82.0</v>
      </c>
      <c r="E71" s="8" t="s">
        <v>1265</v>
      </c>
      <c r="F71" s="8">
        <v>32.0</v>
      </c>
      <c r="G71" s="8">
        <v>14.0</v>
      </c>
      <c r="H71" s="8">
        <v>35.0</v>
      </c>
      <c r="I71" s="8">
        <v>21.0</v>
      </c>
      <c r="J71">
        <f t="shared" si="3"/>
        <v>102</v>
      </c>
      <c r="K71" s="8">
        <v>0.0</v>
      </c>
      <c r="L71" s="8">
        <v>0.0</v>
      </c>
      <c r="M71" s="8">
        <v>0.0</v>
      </c>
      <c r="N71" s="8">
        <v>0.0</v>
      </c>
      <c r="O71">
        <f t="shared" si="4"/>
        <v>0</v>
      </c>
      <c r="P71" s="8">
        <v>0.0</v>
      </c>
      <c r="Q71" s="8">
        <v>0.0</v>
      </c>
      <c r="R71" s="8">
        <v>0.0</v>
      </c>
      <c r="S71" s="8">
        <v>0.0</v>
      </c>
      <c r="T71" s="8">
        <v>0.0</v>
      </c>
      <c r="U71" s="8">
        <v>0.0</v>
      </c>
      <c r="V71" s="8">
        <v>0.0</v>
      </c>
      <c r="W71" s="8">
        <v>0.0</v>
      </c>
      <c r="X71" s="8" t="s">
        <v>887</v>
      </c>
    </row>
    <row r="72">
      <c r="A72" s="18">
        <v>42577.0</v>
      </c>
      <c r="B72" s="8" t="s">
        <v>183</v>
      </c>
      <c r="C72" s="8" t="s">
        <v>1110</v>
      </c>
      <c r="D72" s="8">
        <v>88.0</v>
      </c>
      <c r="E72" s="8" t="s">
        <v>1266</v>
      </c>
      <c r="F72" s="8">
        <v>58.0</v>
      </c>
      <c r="G72" s="8">
        <v>64.0</v>
      </c>
      <c r="H72" s="8">
        <v>86.0</v>
      </c>
      <c r="I72" s="8">
        <v>75.0</v>
      </c>
      <c r="J72">
        <f t="shared" si="3"/>
        <v>283</v>
      </c>
      <c r="K72" s="8">
        <v>0.0</v>
      </c>
      <c r="L72" s="8">
        <v>0.0</v>
      </c>
      <c r="M72" s="8">
        <v>0.0</v>
      </c>
      <c r="N72" s="8">
        <v>0.0</v>
      </c>
      <c r="O72">
        <f t="shared" si="4"/>
        <v>0</v>
      </c>
      <c r="P72" s="8">
        <v>2.0</v>
      </c>
      <c r="Q72" s="8">
        <v>1.0</v>
      </c>
      <c r="R72" s="8">
        <v>1.0</v>
      </c>
      <c r="S72" s="8">
        <v>0.0</v>
      </c>
      <c r="T72" s="8">
        <v>0.0</v>
      </c>
      <c r="U72" s="8">
        <v>0.0</v>
      </c>
      <c r="V72" s="8">
        <v>1.0</v>
      </c>
      <c r="W72" s="8">
        <v>0.0</v>
      </c>
      <c r="X72" s="8" t="s">
        <v>887</v>
      </c>
    </row>
    <row r="73">
      <c r="A73" s="18">
        <v>42578.0</v>
      </c>
      <c r="B73" s="8" t="s">
        <v>183</v>
      </c>
      <c r="C73" s="8" t="s">
        <v>1241</v>
      </c>
      <c r="D73" s="8">
        <v>89.0</v>
      </c>
      <c r="E73" s="8" t="s">
        <v>28</v>
      </c>
      <c r="F73" s="8">
        <v>43.0</v>
      </c>
      <c r="G73" s="8">
        <v>70.0</v>
      </c>
      <c r="H73" s="8">
        <v>59.0</v>
      </c>
      <c r="I73" s="8">
        <v>73.0</v>
      </c>
      <c r="J73">
        <f t="shared" si="3"/>
        <v>245</v>
      </c>
      <c r="K73" s="8">
        <v>0.0</v>
      </c>
      <c r="L73" s="8">
        <v>0.0</v>
      </c>
      <c r="M73" s="8">
        <v>2.0</v>
      </c>
      <c r="N73" s="8">
        <v>1.0</v>
      </c>
      <c r="O73">
        <f t="shared" si="4"/>
        <v>3</v>
      </c>
      <c r="P73" s="8">
        <v>5.0</v>
      </c>
      <c r="Q73" s="8">
        <v>2.0</v>
      </c>
      <c r="R73" s="8">
        <v>1.0</v>
      </c>
      <c r="S73" s="8">
        <v>2.0</v>
      </c>
      <c r="T73" s="8">
        <v>0.0</v>
      </c>
      <c r="U73" s="8">
        <v>0.0</v>
      </c>
      <c r="V73" s="8">
        <v>0.0</v>
      </c>
      <c r="W73" s="8">
        <v>0.0</v>
      </c>
      <c r="X73" s="8" t="s">
        <v>887</v>
      </c>
    </row>
    <row r="74">
      <c r="A74" s="18">
        <v>42579.0</v>
      </c>
      <c r="B74" s="8" t="s">
        <v>183</v>
      </c>
      <c r="C74" s="8" t="s">
        <v>1237</v>
      </c>
      <c r="D74" s="8">
        <v>85.0</v>
      </c>
      <c r="E74" s="8" t="s">
        <v>198</v>
      </c>
      <c r="F74" s="8">
        <v>48.0</v>
      </c>
      <c r="G74" s="8">
        <v>51.0</v>
      </c>
      <c r="H74" s="8">
        <v>82.0</v>
      </c>
      <c r="I74" s="8">
        <v>60.0</v>
      </c>
      <c r="J74">
        <f t="shared" si="3"/>
        <v>241</v>
      </c>
      <c r="K74" s="8">
        <v>0.0</v>
      </c>
      <c r="L74" s="8">
        <v>0.0</v>
      </c>
      <c r="M74" s="8">
        <v>2.0</v>
      </c>
      <c r="N74" s="8">
        <v>3.0</v>
      </c>
      <c r="O74">
        <f t="shared" si="4"/>
        <v>5</v>
      </c>
      <c r="P74" s="8">
        <v>5.0</v>
      </c>
      <c r="Q74" s="8">
        <v>0.0</v>
      </c>
      <c r="R74" s="8">
        <v>0.0</v>
      </c>
      <c r="S74" s="8">
        <v>5.0</v>
      </c>
      <c r="T74" s="8">
        <v>0.0</v>
      </c>
      <c r="U74" s="8">
        <v>0.0</v>
      </c>
      <c r="V74" s="8">
        <v>0.0</v>
      </c>
      <c r="W74" s="8">
        <v>0.0</v>
      </c>
      <c r="X74" s="8" t="s">
        <v>887</v>
      </c>
    </row>
    <row r="75">
      <c r="A75" s="18">
        <v>42580.0</v>
      </c>
      <c r="B75" s="8" t="s">
        <v>183</v>
      </c>
      <c r="C75" s="8" t="s">
        <v>1241</v>
      </c>
      <c r="D75" s="8">
        <v>86.0</v>
      </c>
      <c r="E75" s="8" t="s">
        <v>198</v>
      </c>
      <c r="F75" s="8">
        <v>38.0</v>
      </c>
      <c r="G75" s="8">
        <v>56.0</v>
      </c>
      <c r="H75" s="8">
        <v>72.0</v>
      </c>
      <c r="I75" s="8">
        <v>55.0</v>
      </c>
      <c r="J75">
        <f t="shared" si="3"/>
        <v>221</v>
      </c>
      <c r="K75" s="8">
        <v>2.0</v>
      </c>
      <c r="L75" s="8">
        <v>0.0</v>
      </c>
      <c r="M75" s="8">
        <v>0.0</v>
      </c>
      <c r="N75" s="8">
        <v>0.0</v>
      </c>
      <c r="O75">
        <f t="shared" si="4"/>
        <v>2</v>
      </c>
      <c r="P75" s="8">
        <v>3.0</v>
      </c>
      <c r="Q75" s="8">
        <v>0.0</v>
      </c>
      <c r="R75" s="8">
        <v>0.0</v>
      </c>
      <c r="S75" s="8">
        <v>2.0</v>
      </c>
      <c r="T75" s="8">
        <v>0.0</v>
      </c>
      <c r="U75" s="8">
        <v>0.0</v>
      </c>
      <c r="V75" s="8">
        <v>1.0</v>
      </c>
      <c r="W75" s="8">
        <v>0.0</v>
      </c>
      <c r="X75" s="8" t="s">
        <v>887</v>
      </c>
    </row>
    <row r="76">
      <c r="A76" s="18">
        <v>42581.0</v>
      </c>
      <c r="B76" s="8" t="s">
        <v>183</v>
      </c>
      <c r="C76" s="8" t="s">
        <v>1241</v>
      </c>
      <c r="D76" s="8">
        <v>85.0</v>
      </c>
      <c r="E76" s="8" t="s">
        <v>1267</v>
      </c>
      <c r="F76" s="8">
        <v>112.0</v>
      </c>
      <c r="G76" s="8">
        <v>64.0</v>
      </c>
      <c r="H76" s="8">
        <v>58.0</v>
      </c>
      <c r="I76" s="8">
        <v>62.0</v>
      </c>
      <c r="J76">
        <f t="shared" si="3"/>
        <v>296</v>
      </c>
      <c r="K76" s="8">
        <v>0.0</v>
      </c>
      <c r="L76" s="8">
        <v>0.0</v>
      </c>
      <c r="M76" s="8">
        <v>0.0</v>
      </c>
      <c r="N76" s="8">
        <v>0.0</v>
      </c>
      <c r="O76">
        <f t="shared" si="4"/>
        <v>0</v>
      </c>
      <c r="P76" s="8">
        <v>0.0</v>
      </c>
      <c r="Q76" s="8">
        <v>0.0</v>
      </c>
      <c r="R76" s="8">
        <v>0.0</v>
      </c>
      <c r="S76" s="8">
        <v>0.0</v>
      </c>
      <c r="T76" s="8">
        <v>0.0</v>
      </c>
      <c r="U76" s="8">
        <v>0.0</v>
      </c>
      <c r="V76" s="8">
        <v>0.0</v>
      </c>
      <c r="W76" s="8">
        <v>0.0</v>
      </c>
      <c r="X76" s="8" t="s">
        <v>1142</v>
      </c>
    </row>
    <row r="77">
      <c r="A77" s="18">
        <v>42582.0</v>
      </c>
      <c r="B77" s="8" t="s">
        <v>183</v>
      </c>
      <c r="C77" s="8" t="s">
        <v>1110</v>
      </c>
      <c r="D77" s="8">
        <v>80.0</v>
      </c>
      <c r="E77" s="8" t="s">
        <v>120</v>
      </c>
      <c r="F77" s="8">
        <v>48.0</v>
      </c>
      <c r="G77" s="8">
        <v>60.0</v>
      </c>
      <c r="H77" s="8">
        <v>88.0</v>
      </c>
      <c r="I77" s="8">
        <v>83.0</v>
      </c>
      <c r="J77">
        <f t="shared" si="3"/>
        <v>279</v>
      </c>
      <c r="K77" s="8">
        <v>0.0</v>
      </c>
      <c r="L77" s="8">
        <v>5.0</v>
      </c>
      <c r="M77" s="8">
        <v>0.0</v>
      </c>
      <c r="N77" s="8">
        <v>0.0</v>
      </c>
      <c r="O77">
        <f t="shared" si="4"/>
        <v>5</v>
      </c>
      <c r="P77" s="8">
        <v>2.0</v>
      </c>
      <c r="Q77" s="8">
        <v>0.0</v>
      </c>
      <c r="R77" s="8">
        <v>1.0</v>
      </c>
      <c r="S77" s="8">
        <v>0.0</v>
      </c>
      <c r="T77" s="8">
        <v>1.0</v>
      </c>
      <c r="U77" s="8">
        <v>0.0</v>
      </c>
      <c r="V77" s="8">
        <v>0.0</v>
      </c>
      <c r="W77" s="8">
        <v>0.0</v>
      </c>
      <c r="X77" s="8" t="s">
        <v>887</v>
      </c>
    </row>
    <row r="78">
      <c r="A78" s="18">
        <v>42583.0</v>
      </c>
      <c r="B78" s="8" t="s">
        <v>183</v>
      </c>
      <c r="C78" s="8" t="s">
        <v>1110</v>
      </c>
      <c r="D78" s="8">
        <v>88.0</v>
      </c>
      <c r="E78" s="8" t="s">
        <v>1268</v>
      </c>
      <c r="F78" s="8">
        <v>73.0</v>
      </c>
      <c r="G78" s="8">
        <v>87.0</v>
      </c>
      <c r="H78" s="8">
        <v>84.0</v>
      </c>
      <c r="I78" s="8">
        <v>79.0</v>
      </c>
      <c r="J78">
        <f t="shared" si="3"/>
        <v>323</v>
      </c>
      <c r="K78" s="8">
        <v>0.0</v>
      </c>
      <c r="L78" s="8">
        <v>0.0</v>
      </c>
      <c r="M78" s="8">
        <v>0.0</v>
      </c>
      <c r="N78" s="8">
        <v>0.0</v>
      </c>
      <c r="O78">
        <f t="shared" si="4"/>
        <v>0</v>
      </c>
      <c r="P78" s="8">
        <v>3.0</v>
      </c>
      <c r="Q78" s="8">
        <v>0.0</v>
      </c>
      <c r="R78" s="8">
        <v>1.0</v>
      </c>
      <c r="S78" s="8">
        <v>2.0</v>
      </c>
      <c r="T78" s="8">
        <v>2.0</v>
      </c>
      <c r="U78" s="8">
        <v>0.0</v>
      </c>
      <c r="V78" s="8">
        <v>0.0</v>
      </c>
      <c r="W78" s="8">
        <v>0.0</v>
      </c>
      <c r="X78" s="8" t="s">
        <v>887</v>
      </c>
    </row>
    <row r="79">
      <c r="A79" s="18">
        <v>42584.0</v>
      </c>
      <c r="B79" s="8" t="s">
        <v>183</v>
      </c>
      <c r="C79" s="8" t="s">
        <v>1110</v>
      </c>
      <c r="D79" s="8">
        <v>85.0</v>
      </c>
      <c r="E79" s="8" t="s">
        <v>1269</v>
      </c>
      <c r="F79" s="8">
        <v>80.0</v>
      </c>
      <c r="G79" s="8">
        <v>78.0</v>
      </c>
      <c r="H79" s="8">
        <v>89.0</v>
      </c>
      <c r="I79" s="8">
        <v>80.0</v>
      </c>
      <c r="J79">
        <f t="shared" si="3"/>
        <v>327</v>
      </c>
      <c r="K79" s="8">
        <v>0.0</v>
      </c>
      <c r="L79" s="8">
        <v>0.0</v>
      </c>
      <c r="M79" s="8">
        <v>1.0</v>
      </c>
      <c r="N79" s="8">
        <v>0.0</v>
      </c>
      <c r="O79">
        <f t="shared" si="4"/>
        <v>1</v>
      </c>
      <c r="P79" s="8">
        <v>5.0</v>
      </c>
      <c r="Q79" s="8">
        <v>0.0</v>
      </c>
      <c r="R79" s="8">
        <v>3.0</v>
      </c>
      <c r="S79" s="8">
        <v>0.0</v>
      </c>
      <c r="T79" s="8">
        <v>0.0</v>
      </c>
      <c r="U79" s="8">
        <v>0.0</v>
      </c>
      <c r="V79" s="8">
        <v>2.0</v>
      </c>
      <c r="W79" s="8">
        <v>0.0</v>
      </c>
      <c r="X79" s="8" t="s">
        <v>887</v>
      </c>
      <c r="Z79" s="8" t="s">
        <v>1270</v>
      </c>
      <c r="AA79" s="8" t="s">
        <v>1271</v>
      </c>
    </row>
    <row r="80">
      <c r="A80" s="18">
        <v>42585.0</v>
      </c>
      <c r="B80" s="8" t="s">
        <v>183</v>
      </c>
      <c r="C80" s="8" t="s">
        <v>1241</v>
      </c>
      <c r="D80" s="8">
        <v>81.0</v>
      </c>
      <c r="E80" s="8" t="s">
        <v>395</v>
      </c>
      <c r="F80" s="8">
        <v>61.0</v>
      </c>
      <c r="G80" s="8">
        <v>55.0</v>
      </c>
      <c r="H80" s="8">
        <v>72.0</v>
      </c>
      <c r="I80" s="8">
        <v>47.0</v>
      </c>
      <c r="J80">
        <f t="shared" si="3"/>
        <v>235</v>
      </c>
      <c r="K80" s="8">
        <v>0.0</v>
      </c>
      <c r="L80" s="8">
        <v>2.0</v>
      </c>
      <c r="M80" s="8">
        <v>1.0</v>
      </c>
      <c r="N80" s="8">
        <v>0.0</v>
      </c>
      <c r="O80">
        <f t="shared" si="4"/>
        <v>3</v>
      </c>
      <c r="P80" s="8">
        <v>3.0</v>
      </c>
      <c r="Q80" s="8">
        <v>0.0</v>
      </c>
      <c r="R80" s="8">
        <v>0.0</v>
      </c>
      <c r="S80" s="8">
        <v>3.0</v>
      </c>
      <c r="T80" s="8">
        <v>0.0</v>
      </c>
      <c r="U80" s="8">
        <v>0.0</v>
      </c>
      <c r="V80" s="8">
        <v>0.0</v>
      </c>
      <c r="W80" s="8">
        <v>0.0</v>
      </c>
      <c r="X80" s="8" t="s">
        <v>887</v>
      </c>
    </row>
    <row r="81">
      <c r="A81" s="18">
        <v>42586.0</v>
      </c>
      <c r="B81" s="8" t="s">
        <v>183</v>
      </c>
      <c r="C81" s="8" t="s">
        <v>1110</v>
      </c>
      <c r="D81" s="8">
        <v>86.0</v>
      </c>
      <c r="E81" s="8" t="s">
        <v>102</v>
      </c>
      <c r="F81" s="8">
        <v>75.0</v>
      </c>
      <c r="G81" s="8">
        <v>89.0</v>
      </c>
      <c r="H81" s="8">
        <v>83.0</v>
      </c>
      <c r="I81" s="8">
        <v>78.0</v>
      </c>
      <c r="J81" s="8">
        <v>325.0</v>
      </c>
      <c r="K81" s="8">
        <v>0.0</v>
      </c>
      <c r="L81" s="8">
        <v>0.0</v>
      </c>
      <c r="M81" s="8">
        <v>2.0</v>
      </c>
      <c r="N81" s="8">
        <v>1.0</v>
      </c>
      <c r="O81">
        <f t="shared" si="4"/>
        <v>3</v>
      </c>
      <c r="P81" s="8">
        <v>3.0</v>
      </c>
      <c r="Q81" s="8">
        <v>0.0</v>
      </c>
      <c r="R81" s="8">
        <v>2.0</v>
      </c>
      <c r="S81" s="8">
        <v>0.0</v>
      </c>
      <c r="T81" s="8">
        <v>1.0</v>
      </c>
      <c r="U81" s="8">
        <v>0.0</v>
      </c>
      <c r="V81" s="8">
        <v>0.0</v>
      </c>
      <c r="W81" s="8">
        <v>0.0</v>
      </c>
      <c r="X81" s="8" t="s">
        <v>887</v>
      </c>
    </row>
    <row r="82">
      <c r="A82" s="18">
        <v>42587.0</v>
      </c>
      <c r="B82" s="8" t="s">
        <v>183</v>
      </c>
      <c r="C82" s="8" t="s">
        <v>1110</v>
      </c>
      <c r="D82" s="8">
        <v>85.0</v>
      </c>
      <c r="E82" s="8" t="s">
        <v>102</v>
      </c>
      <c r="F82" s="8">
        <v>88.0</v>
      </c>
      <c r="G82" s="8">
        <v>63.0</v>
      </c>
      <c r="H82" s="8">
        <v>73.0</v>
      </c>
      <c r="I82" s="8">
        <v>88.0</v>
      </c>
      <c r="J82">
        <f t="shared" ref="J82:J110" si="5">SUM(F82:I82)</f>
        <v>312</v>
      </c>
      <c r="K82" s="8">
        <v>0.0</v>
      </c>
      <c r="L82" s="8">
        <v>2.0</v>
      </c>
      <c r="M82" s="8">
        <v>0.0</v>
      </c>
      <c r="N82" s="8">
        <v>4.0</v>
      </c>
      <c r="O82">
        <f t="shared" si="4"/>
        <v>6</v>
      </c>
      <c r="P82" s="8">
        <v>3.0</v>
      </c>
      <c r="Q82" s="8">
        <v>2.0</v>
      </c>
      <c r="R82" s="8">
        <v>0.0</v>
      </c>
      <c r="S82" s="8">
        <v>0.0</v>
      </c>
      <c r="T82" s="8">
        <v>1.0</v>
      </c>
      <c r="U82" s="8">
        <v>0.0</v>
      </c>
      <c r="V82" s="8">
        <v>1.0</v>
      </c>
      <c r="W82" s="8">
        <v>0.0</v>
      </c>
      <c r="X82" s="8" t="s">
        <v>887</v>
      </c>
    </row>
    <row r="83">
      <c r="A83" s="18">
        <v>42588.0</v>
      </c>
      <c r="B83" s="8" t="s">
        <v>183</v>
      </c>
      <c r="C83" s="8" t="s">
        <v>1110</v>
      </c>
      <c r="D83" s="8">
        <v>85.0</v>
      </c>
      <c r="E83" s="8" t="s">
        <v>28</v>
      </c>
      <c r="F83" s="8">
        <v>91.0</v>
      </c>
      <c r="G83" s="8">
        <v>90.0</v>
      </c>
      <c r="H83" s="8">
        <v>72.0</v>
      </c>
      <c r="I83" s="8">
        <v>86.0</v>
      </c>
      <c r="J83">
        <f t="shared" si="5"/>
        <v>339</v>
      </c>
      <c r="K83" s="8">
        <v>0.0</v>
      </c>
      <c r="L83" s="8">
        <v>2.0</v>
      </c>
      <c r="M83" s="8">
        <v>0.0</v>
      </c>
      <c r="N83" s="8">
        <v>0.0</v>
      </c>
      <c r="O83">
        <f t="shared" si="4"/>
        <v>2</v>
      </c>
      <c r="P83" s="8">
        <v>3.0</v>
      </c>
      <c r="Q83" s="8">
        <v>3.0</v>
      </c>
      <c r="R83" s="8">
        <v>0.0</v>
      </c>
      <c r="S83" s="8">
        <v>0.0</v>
      </c>
      <c r="T83" s="8">
        <v>1.0</v>
      </c>
      <c r="U83" s="8">
        <v>0.0</v>
      </c>
      <c r="V83" s="8">
        <v>1.0</v>
      </c>
      <c r="W83" s="8">
        <v>0.0</v>
      </c>
      <c r="X83" s="8" t="s">
        <v>1142</v>
      </c>
      <c r="Y83" s="8" t="s">
        <v>1272</v>
      </c>
    </row>
    <row r="84">
      <c r="A84" s="18">
        <v>42589.0</v>
      </c>
      <c r="B84" s="8" t="s">
        <v>183</v>
      </c>
      <c r="C84" s="8" t="s">
        <v>1110</v>
      </c>
      <c r="D84" s="8">
        <v>90.0</v>
      </c>
      <c r="E84" s="8" t="s">
        <v>1273</v>
      </c>
      <c r="F84" s="8">
        <v>114.0</v>
      </c>
      <c r="G84" s="8">
        <v>90.0</v>
      </c>
      <c r="H84" s="8">
        <v>85.0</v>
      </c>
      <c r="I84" s="8">
        <v>63.0</v>
      </c>
      <c r="J84">
        <f t="shared" si="5"/>
        <v>352</v>
      </c>
      <c r="K84" s="8">
        <v>0.0</v>
      </c>
      <c r="L84" s="8">
        <v>1.0</v>
      </c>
      <c r="M84" s="8">
        <v>0.0</v>
      </c>
      <c r="N84" s="8">
        <v>0.0</v>
      </c>
      <c r="O84">
        <f t="shared" si="4"/>
        <v>1</v>
      </c>
      <c r="P84" s="8">
        <v>4.0</v>
      </c>
      <c r="Q84" s="8">
        <v>2.0</v>
      </c>
      <c r="R84" s="8">
        <v>1.0</v>
      </c>
      <c r="S84" s="8">
        <v>1.0</v>
      </c>
      <c r="T84" s="8">
        <v>1.0</v>
      </c>
      <c r="U84" s="8">
        <v>0.0</v>
      </c>
      <c r="V84" s="8">
        <v>1.0</v>
      </c>
      <c r="W84" s="8">
        <v>0.0</v>
      </c>
      <c r="X84" s="8" t="s">
        <v>1142</v>
      </c>
      <c r="Y84" s="8" t="s">
        <v>1274</v>
      </c>
    </row>
    <row r="85">
      <c r="A85" s="18">
        <v>42590.0</v>
      </c>
      <c r="B85" s="8" t="s">
        <v>183</v>
      </c>
      <c r="C85" s="8" t="s">
        <v>1110</v>
      </c>
      <c r="D85" s="8">
        <v>89.0</v>
      </c>
      <c r="E85" s="8" t="s">
        <v>198</v>
      </c>
      <c r="F85" s="8">
        <v>71.0</v>
      </c>
      <c r="G85" s="8">
        <v>80.0</v>
      </c>
      <c r="H85" s="8">
        <v>88.0</v>
      </c>
      <c r="I85" s="8">
        <v>93.0</v>
      </c>
      <c r="J85">
        <f t="shared" si="5"/>
        <v>332</v>
      </c>
      <c r="K85" s="8">
        <v>0.0</v>
      </c>
      <c r="L85" s="8">
        <v>0.0</v>
      </c>
      <c r="M85" s="8">
        <v>0.0</v>
      </c>
      <c r="N85" s="8">
        <v>9.0</v>
      </c>
      <c r="O85">
        <f t="shared" si="4"/>
        <v>9</v>
      </c>
      <c r="P85" s="8">
        <v>2.0</v>
      </c>
      <c r="Q85" s="8">
        <v>0.0</v>
      </c>
      <c r="R85" s="8">
        <v>1.0</v>
      </c>
      <c r="S85" s="8">
        <v>0.0</v>
      </c>
      <c r="T85" s="8">
        <v>1.0</v>
      </c>
      <c r="U85" s="8">
        <v>0.0</v>
      </c>
      <c r="V85" s="8">
        <v>1.0</v>
      </c>
      <c r="W85" s="8">
        <v>1.0</v>
      </c>
      <c r="X85" s="8" t="s">
        <v>887</v>
      </c>
    </row>
    <row r="86">
      <c r="A86" s="18">
        <v>42591.0</v>
      </c>
      <c r="B86" s="8" t="s">
        <v>183</v>
      </c>
      <c r="C86" s="8" t="s">
        <v>1110</v>
      </c>
      <c r="D86" s="8">
        <v>80.0</v>
      </c>
      <c r="E86" s="8" t="s">
        <v>1112</v>
      </c>
      <c r="F86" s="8">
        <v>28.0</v>
      </c>
      <c r="G86" s="8">
        <v>35.0</v>
      </c>
      <c r="H86" s="8">
        <v>34.0</v>
      </c>
      <c r="I86" s="8">
        <v>57.0</v>
      </c>
      <c r="J86">
        <f t="shared" si="5"/>
        <v>154</v>
      </c>
      <c r="K86" s="8">
        <v>0.0</v>
      </c>
      <c r="L86" s="8">
        <v>0.0</v>
      </c>
      <c r="M86" s="8">
        <v>0.0</v>
      </c>
      <c r="N86" s="8">
        <v>4.0</v>
      </c>
      <c r="O86">
        <f t="shared" si="4"/>
        <v>4</v>
      </c>
      <c r="P86" s="8">
        <v>1.0</v>
      </c>
      <c r="Q86" s="8">
        <v>0.0</v>
      </c>
      <c r="R86" s="8">
        <v>0.0</v>
      </c>
      <c r="S86" s="8">
        <v>1.0</v>
      </c>
      <c r="T86" s="8">
        <v>0.0</v>
      </c>
      <c r="U86" s="8">
        <v>0.0</v>
      </c>
      <c r="V86" s="8">
        <v>0.0</v>
      </c>
      <c r="W86" s="8">
        <v>0.0</v>
      </c>
      <c r="X86" s="8" t="s">
        <v>887</v>
      </c>
    </row>
    <row r="87">
      <c r="A87" s="18">
        <v>42592.0</v>
      </c>
      <c r="B87" s="8" t="s">
        <v>183</v>
      </c>
      <c r="C87" s="8" t="s">
        <v>1110</v>
      </c>
      <c r="D87" s="8">
        <v>91.0</v>
      </c>
      <c r="E87" s="8" t="s">
        <v>28</v>
      </c>
      <c r="F87" s="8">
        <v>70.0</v>
      </c>
      <c r="G87" s="8">
        <v>89.0</v>
      </c>
      <c r="H87" s="8">
        <v>103.0</v>
      </c>
      <c r="I87" s="8">
        <v>77.0</v>
      </c>
      <c r="J87">
        <f t="shared" si="5"/>
        <v>339</v>
      </c>
      <c r="K87" s="8">
        <v>0.0</v>
      </c>
      <c r="L87" s="8">
        <v>0.0</v>
      </c>
      <c r="M87" s="8">
        <v>8.0</v>
      </c>
      <c r="N87" s="8">
        <v>0.0</v>
      </c>
      <c r="O87">
        <f t="shared" si="4"/>
        <v>8</v>
      </c>
      <c r="P87" s="8">
        <v>5.0</v>
      </c>
      <c r="Q87" s="8">
        <v>4.0</v>
      </c>
      <c r="R87" s="8">
        <v>1.0</v>
      </c>
      <c r="S87" s="8">
        <v>0.0</v>
      </c>
      <c r="T87" s="8">
        <v>0.0</v>
      </c>
      <c r="U87" s="8">
        <v>0.0</v>
      </c>
      <c r="V87" s="8">
        <v>0.0</v>
      </c>
      <c r="W87" s="8">
        <v>1.0</v>
      </c>
      <c r="X87" s="8" t="s">
        <v>887</v>
      </c>
    </row>
    <row r="88">
      <c r="A88" s="18">
        <v>42593.0</v>
      </c>
      <c r="B88" s="8" t="s">
        <v>183</v>
      </c>
      <c r="C88" s="8" t="s">
        <v>1110</v>
      </c>
      <c r="D88" s="8">
        <v>92.0</v>
      </c>
      <c r="E88" s="8" t="s">
        <v>1275</v>
      </c>
      <c r="F88" s="8">
        <v>77.0</v>
      </c>
      <c r="G88" s="8">
        <v>50.0</v>
      </c>
      <c r="H88" s="8">
        <v>28.0</v>
      </c>
      <c r="I88" s="8">
        <v>40.0</v>
      </c>
      <c r="J88">
        <f t="shared" si="5"/>
        <v>195</v>
      </c>
      <c r="K88" s="8">
        <v>0.0</v>
      </c>
      <c r="L88" s="8">
        <v>0.0</v>
      </c>
      <c r="M88" s="8">
        <v>0.0</v>
      </c>
      <c r="N88" s="8">
        <v>0.0</v>
      </c>
      <c r="O88">
        <f t="shared" si="4"/>
        <v>0</v>
      </c>
      <c r="P88" s="8">
        <v>6.0</v>
      </c>
      <c r="Q88" s="8">
        <v>3.0</v>
      </c>
      <c r="R88" s="8">
        <v>1.0</v>
      </c>
      <c r="S88" s="8">
        <v>0.0</v>
      </c>
      <c r="T88" s="8">
        <v>2.0</v>
      </c>
      <c r="U88" s="8">
        <v>0.0</v>
      </c>
      <c r="V88" s="8">
        <v>2.0</v>
      </c>
      <c r="W88" s="8">
        <v>0.0</v>
      </c>
      <c r="X88" s="8" t="s">
        <v>887</v>
      </c>
    </row>
    <row r="89">
      <c r="A89" s="18">
        <v>42594.0</v>
      </c>
      <c r="J89">
        <f t="shared" si="5"/>
        <v>0</v>
      </c>
      <c r="O89">
        <f t="shared" si="4"/>
        <v>0</v>
      </c>
    </row>
    <row r="90">
      <c r="A90" s="18">
        <v>42595.0</v>
      </c>
      <c r="B90" s="8" t="s">
        <v>183</v>
      </c>
      <c r="C90" s="8" t="s">
        <v>1110</v>
      </c>
      <c r="D90" s="8">
        <v>93.0</v>
      </c>
      <c r="E90" s="8" t="s">
        <v>198</v>
      </c>
      <c r="F90" s="8">
        <v>80.0</v>
      </c>
      <c r="G90" s="8">
        <v>48.0</v>
      </c>
      <c r="H90" s="8">
        <v>56.0</v>
      </c>
      <c r="I90" s="8">
        <v>70.0</v>
      </c>
      <c r="J90">
        <f t="shared" si="5"/>
        <v>254</v>
      </c>
      <c r="K90" s="8">
        <v>0.0</v>
      </c>
      <c r="L90" s="8">
        <v>0.0</v>
      </c>
      <c r="M90" s="8">
        <v>0.0</v>
      </c>
      <c r="N90" s="8">
        <v>2.0</v>
      </c>
      <c r="O90">
        <f t="shared" si="4"/>
        <v>2</v>
      </c>
      <c r="P90" s="8">
        <v>4.0</v>
      </c>
      <c r="Q90" s="8">
        <v>2.0</v>
      </c>
      <c r="R90" s="8">
        <v>1.0</v>
      </c>
      <c r="S90" s="8">
        <v>0.0</v>
      </c>
      <c r="T90" s="8">
        <v>1.0</v>
      </c>
      <c r="U90" s="8">
        <v>0.0</v>
      </c>
      <c r="V90" s="8">
        <v>1.0</v>
      </c>
      <c r="W90" s="8">
        <v>0.0</v>
      </c>
      <c r="X90" s="8" t="s">
        <v>1142</v>
      </c>
      <c r="Y90" s="113">
        <v>42645.0</v>
      </c>
    </row>
    <row r="91">
      <c r="A91" s="18">
        <v>42596.0</v>
      </c>
      <c r="B91" s="8" t="s">
        <v>183</v>
      </c>
      <c r="C91" s="8" t="s">
        <v>1110</v>
      </c>
      <c r="D91" s="8">
        <v>82.0</v>
      </c>
      <c r="E91" s="8" t="s">
        <v>465</v>
      </c>
      <c r="F91" s="8">
        <v>58.0</v>
      </c>
      <c r="G91" s="8">
        <v>26.0</v>
      </c>
      <c r="H91" s="8">
        <v>10.0</v>
      </c>
      <c r="I91" s="8">
        <v>29.0</v>
      </c>
      <c r="J91">
        <f t="shared" si="5"/>
        <v>123</v>
      </c>
      <c r="K91" s="8">
        <v>0.0</v>
      </c>
      <c r="L91" s="8">
        <v>0.0</v>
      </c>
      <c r="M91" s="8">
        <v>0.0</v>
      </c>
      <c r="N91" s="8">
        <v>0.0</v>
      </c>
      <c r="O91">
        <f t="shared" si="4"/>
        <v>0</v>
      </c>
      <c r="P91" s="8">
        <v>2.0</v>
      </c>
      <c r="Q91" s="8">
        <v>1.0</v>
      </c>
      <c r="R91" s="8">
        <v>0.0</v>
      </c>
      <c r="S91" s="8">
        <v>1.0</v>
      </c>
      <c r="T91" s="8">
        <v>0.0</v>
      </c>
      <c r="U91" s="8">
        <v>0.0</v>
      </c>
      <c r="V91" s="8">
        <v>0.0</v>
      </c>
      <c r="W91" s="8">
        <v>0.0</v>
      </c>
      <c r="X91" s="8" t="s">
        <v>1142</v>
      </c>
      <c r="Y91" s="8" t="s">
        <v>1276</v>
      </c>
    </row>
    <row r="92">
      <c r="A92" s="18">
        <v>42597.0</v>
      </c>
      <c r="B92" s="8" t="s">
        <v>183</v>
      </c>
      <c r="C92" s="8" t="s">
        <v>1110</v>
      </c>
      <c r="D92" s="8">
        <v>80.0</v>
      </c>
      <c r="E92" s="8" t="s">
        <v>102</v>
      </c>
      <c r="F92" s="8">
        <v>45.0</v>
      </c>
      <c r="G92" s="8">
        <v>85.0</v>
      </c>
      <c r="H92" s="8">
        <v>66.0</v>
      </c>
      <c r="I92" s="8">
        <v>44.0</v>
      </c>
      <c r="J92">
        <f t="shared" si="5"/>
        <v>240</v>
      </c>
      <c r="K92" s="8">
        <v>0.0</v>
      </c>
      <c r="L92" s="8">
        <v>1.0</v>
      </c>
      <c r="M92" s="8">
        <v>0.0</v>
      </c>
      <c r="N92" s="8">
        <v>0.0</v>
      </c>
      <c r="O92">
        <f t="shared" si="4"/>
        <v>1</v>
      </c>
      <c r="P92" s="8">
        <v>2.0</v>
      </c>
      <c r="Q92" s="8">
        <v>1.0</v>
      </c>
      <c r="R92" s="8">
        <v>1.0</v>
      </c>
      <c r="S92" s="8">
        <v>0.0</v>
      </c>
      <c r="T92" s="8">
        <v>0.0</v>
      </c>
      <c r="U92" s="8">
        <v>0.0</v>
      </c>
      <c r="V92" s="8">
        <v>0.0</v>
      </c>
      <c r="W92" s="8">
        <v>0.0</v>
      </c>
      <c r="X92" s="8" t="s">
        <v>887</v>
      </c>
    </row>
    <row r="93">
      <c r="A93" s="18">
        <v>42598.0</v>
      </c>
      <c r="J93">
        <f t="shared" si="5"/>
        <v>0</v>
      </c>
      <c r="O93">
        <f t="shared" si="4"/>
        <v>0</v>
      </c>
    </row>
    <row r="94">
      <c r="A94" s="18">
        <v>42599.0</v>
      </c>
      <c r="J94">
        <f t="shared" si="5"/>
        <v>0</v>
      </c>
      <c r="O94">
        <f t="shared" si="4"/>
        <v>0</v>
      </c>
    </row>
    <row r="95">
      <c r="A95" s="18">
        <v>42600.0</v>
      </c>
      <c r="J95">
        <f t="shared" si="5"/>
        <v>0</v>
      </c>
      <c r="O95">
        <f t="shared" si="4"/>
        <v>0</v>
      </c>
    </row>
    <row r="96">
      <c r="A96" s="18">
        <v>42601.0</v>
      </c>
      <c r="J96">
        <f t="shared" si="5"/>
        <v>0</v>
      </c>
      <c r="O96">
        <f t="shared" si="4"/>
        <v>0</v>
      </c>
    </row>
    <row r="97">
      <c r="A97" s="18">
        <v>42602.0</v>
      </c>
      <c r="J97">
        <f t="shared" si="5"/>
        <v>0</v>
      </c>
      <c r="O97">
        <f t="shared" si="4"/>
        <v>0</v>
      </c>
    </row>
    <row r="98">
      <c r="A98" s="18">
        <v>42603.0</v>
      </c>
      <c r="J98">
        <f t="shared" si="5"/>
        <v>0</v>
      </c>
      <c r="O98">
        <f t="shared" si="4"/>
        <v>0</v>
      </c>
    </row>
    <row r="99">
      <c r="A99" s="18">
        <v>42604.0</v>
      </c>
      <c r="J99">
        <f t="shared" si="5"/>
        <v>0</v>
      </c>
      <c r="O99">
        <f t="shared" si="4"/>
        <v>0</v>
      </c>
    </row>
    <row r="100">
      <c r="A100" s="18">
        <v>42605.0</v>
      </c>
      <c r="J100">
        <f t="shared" si="5"/>
        <v>0</v>
      </c>
      <c r="O100">
        <f t="shared" si="4"/>
        <v>0</v>
      </c>
    </row>
    <row r="101">
      <c r="A101" s="18">
        <v>42606.0</v>
      </c>
      <c r="J101">
        <f t="shared" si="5"/>
        <v>0</v>
      </c>
      <c r="O101">
        <f t="shared" si="4"/>
        <v>0</v>
      </c>
    </row>
    <row r="102">
      <c r="A102" s="18">
        <v>42607.0</v>
      </c>
      <c r="J102">
        <f t="shared" si="5"/>
        <v>0</v>
      </c>
      <c r="O102">
        <f t="shared" si="4"/>
        <v>0</v>
      </c>
    </row>
    <row r="103">
      <c r="A103" s="18">
        <v>42608.0</v>
      </c>
      <c r="J103">
        <f t="shared" si="5"/>
        <v>0</v>
      </c>
      <c r="O103">
        <f t="shared" si="4"/>
        <v>0</v>
      </c>
    </row>
    <row r="104">
      <c r="A104" s="18">
        <v>42609.0</v>
      </c>
      <c r="B104" s="8" t="s">
        <v>1277</v>
      </c>
      <c r="C104" s="8" t="s">
        <v>1278</v>
      </c>
      <c r="D104" s="8">
        <v>80.0</v>
      </c>
      <c r="E104" s="8" t="s">
        <v>432</v>
      </c>
      <c r="F104" s="8" t="s">
        <v>1279</v>
      </c>
      <c r="G104" s="8">
        <v>95.0</v>
      </c>
      <c r="H104" s="8">
        <v>80.0</v>
      </c>
      <c r="I104" s="8">
        <v>45.0</v>
      </c>
      <c r="J104">
        <f t="shared" si="5"/>
        <v>220</v>
      </c>
      <c r="K104" s="8">
        <v>0.0</v>
      </c>
      <c r="L104" s="8">
        <v>1.0</v>
      </c>
      <c r="M104" s="8">
        <v>0.0</v>
      </c>
      <c r="N104" s="8">
        <v>0.0</v>
      </c>
      <c r="O104">
        <f t="shared" si="4"/>
        <v>1</v>
      </c>
      <c r="P104" s="8">
        <v>3.0</v>
      </c>
      <c r="Q104" s="8">
        <v>1.0</v>
      </c>
      <c r="R104" s="8">
        <v>1.0</v>
      </c>
      <c r="S104" s="8">
        <v>0.0</v>
      </c>
      <c r="T104" s="8">
        <v>1.0</v>
      </c>
      <c r="U104" s="8">
        <v>1.0</v>
      </c>
      <c r="V104" s="8">
        <v>0.0</v>
      </c>
      <c r="W104" s="8">
        <v>0.0</v>
      </c>
      <c r="X104" s="8" t="s">
        <v>1280</v>
      </c>
      <c r="Y104" s="8">
        <v>20.0</v>
      </c>
      <c r="AA104" s="8" t="s">
        <v>1281</v>
      </c>
    </row>
    <row r="105">
      <c r="A105" s="18">
        <v>42610.0</v>
      </c>
      <c r="B105" s="8" t="s">
        <v>1277</v>
      </c>
      <c r="C105" s="8" t="s">
        <v>1241</v>
      </c>
      <c r="D105" s="8">
        <v>88.0</v>
      </c>
      <c r="E105" s="8" t="s">
        <v>1282</v>
      </c>
      <c r="F105" s="8">
        <v>94.0</v>
      </c>
      <c r="G105" s="8">
        <v>76.0</v>
      </c>
      <c r="H105" s="8">
        <v>88.0</v>
      </c>
      <c r="I105" s="8">
        <v>57.0</v>
      </c>
      <c r="J105">
        <f t="shared" si="5"/>
        <v>315</v>
      </c>
      <c r="K105" s="8">
        <v>0.0</v>
      </c>
      <c r="L105" s="8">
        <v>0.0</v>
      </c>
      <c r="M105" s="8">
        <v>2.0</v>
      </c>
      <c r="N105" s="8">
        <v>0.0</v>
      </c>
      <c r="O105">
        <f t="shared" si="4"/>
        <v>2</v>
      </c>
      <c r="P105" s="8">
        <v>2.0</v>
      </c>
      <c r="Q105" s="8">
        <v>0.0</v>
      </c>
      <c r="R105" s="8">
        <v>0.0</v>
      </c>
      <c r="S105" s="8">
        <v>2.0</v>
      </c>
      <c r="T105" s="8">
        <v>0.0</v>
      </c>
      <c r="U105" s="8">
        <v>0.0</v>
      </c>
      <c r="V105" s="8">
        <v>0.0</v>
      </c>
      <c r="W105" s="8">
        <v>0.0</v>
      </c>
      <c r="X105" s="8" t="s">
        <v>1142</v>
      </c>
      <c r="Y105" s="8" t="s">
        <v>1283</v>
      </c>
    </row>
    <row r="106">
      <c r="A106" s="18">
        <v>42611.0</v>
      </c>
      <c r="J106">
        <f t="shared" si="5"/>
        <v>0</v>
      </c>
      <c r="O106">
        <f t="shared" si="4"/>
        <v>0</v>
      </c>
    </row>
    <row r="107">
      <c r="A107" s="18">
        <v>42612.0</v>
      </c>
      <c r="J107">
        <f t="shared" si="5"/>
        <v>0</v>
      </c>
      <c r="O107">
        <f t="shared" si="4"/>
        <v>0</v>
      </c>
    </row>
    <row r="108">
      <c r="A108" s="18">
        <v>42613.0</v>
      </c>
      <c r="J108">
        <f t="shared" si="5"/>
        <v>0</v>
      </c>
      <c r="O108">
        <f t="shared" si="4"/>
        <v>0</v>
      </c>
    </row>
    <row r="109">
      <c r="A109" s="18">
        <v>42614.0</v>
      </c>
      <c r="J109">
        <f t="shared" si="5"/>
        <v>0</v>
      </c>
      <c r="O109">
        <f t="shared" si="4"/>
        <v>0</v>
      </c>
    </row>
    <row r="110">
      <c r="A110" s="18">
        <v>42615.0</v>
      </c>
      <c r="J110">
        <f t="shared" si="5"/>
        <v>0</v>
      </c>
      <c r="O110">
        <f t="shared" si="4"/>
        <v>0</v>
      </c>
    </row>
    <row r="111">
      <c r="A111" s="18">
        <v>42616.0</v>
      </c>
      <c r="B111" s="8" t="s">
        <v>1277</v>
      </c>
      <c r="C111" s="8" t="s">
        <v>1241</v>
      </c>
      <c r="D111" s="8">
        <v>77.0</v>
      </c>
      <c r="E111" s="8" t="s">
        <v>28</v>
      </c>
      <c r="F111" s="8">
        <v>101.0</v>
      </c>
      <c r="G111" s="8">
        <v>193.0</v>
      </c>
      <c r="H111" s="8">
        <v>130.0</v>
      </c>
      <c r="I111" s="8">
        <v>88.0</v>
      </c>
      <c r="J111" s="8">
        <v>512.0</v>
      </c>
      <c r="K111" s="8">
        <v>1.0</v>
      </c>
      <c r="L111" s="8">
        <v>4.0</v>
      </c>
      <c r="M111" s="8">
        <v>0.0</v>
      </c>
      <c r="N111" s="8">
        <v>0.0</v>
      </c>
      <c r="O111">
        <f t="shared" si="4"/>
        <v>5</v>
      </c>
      <c r="P111" s="8">
        <v>5.0</v>
      </c>
      <c r="Q111" s="8">
        <v>0.0</v>
      </c>
      <c r="R111" s="8">
        <v>0.0</v>
      </c>
      <c r="S111" s="8">
        <v>5.0</v>
      </c>
      <c r="T111" s="8">
        <v>0.0</v>
      </c>
      <c r="U111" s="8">
        <v>0.0</v>
      </c>
      <c r="V111" s="8">
        <v>0.0</v>
      </c>
      <c r="W111" s="8">
        <v>0.0</v>
      </c>
      <c r="X111" s="8" t="s">
        <v>1142</v>
      </c>
      <c r="Y111" s="113">
        <v>42431.0</v>
      </c>
      <c r="Z111" s="8" t="s">
        <v>1284</v>
      </c>
    </row>
    <row r="112">
      <c r="A112" s="18">
        <v>42617.0</v>
      </c>
      <c r="B112" s="8" t="s">
        <v>1277</v>
      </c>
      <c r="C112" s="8" t="s">
        <v>1241</v>
      </c>
      <c r="D112" s="8">
        <v>83.0</v>
      </c>
      <c r="E112" s="8" t="s">
        <v>28</v>
      </c>
      <c r="F112" s="8">
        <v>153.0</v>
      </c>
      <c r="G112" s="8">
        <v>168.0</v>
      </c>
      <c r="H112" s="8">
        <v>85.0</v>
      </c>
      <c r="I112" s="8">
        <v>111.0</v>
      </c>
      <c r="J112" s="8">
        <v>517.0</v>
      </c>
      <c r="K112" s="8">
        <v>0.0</v>
      </c>
      <c r="L112" s="8">
        <v>0.0</v>
      </c>
      <c r="M112" s="8">
        <v>0.0</v>
      </c>
      <c r="N112" s="8">
        <v>3.0</v>
      </c>
      <c r="O112">
        <f t="shared" si="4"/>
        <v>3</v>
      </c>
      <c r="P112" s="8">
        <v>7.0</v>
      </c>
      <c r="Q112" s="8">
        <v>0.0</v>
      </c>
      <c r="R112" s="8">
        <v>0.0</v>
      </c>
      <c r="S112" s="8">
        <v>3.0</v>
      </c>
      <c r="T112" s="8">
        <v>0.0</v>
      </c>
      <c r="U112" s="8">
        <v>0.0</v>
      </c>
      <c r="V112" s="8">
        <v>4.0</v>
      </c>
      <c r="W112" s="8">
        <v>0.0</v>
      </c>
      <c r="X112" s="8" t="s">
        <v>1142</v>
      </c>
      <c r="Y112" s="113">
        <v>42675.0</v>
      </c>
    </row>
    <row r="113">
      <c r="A113" s="18">
        <v>42618.0</v>
      </c>
      <c r="O113">
        <f t="shared" si="4"/>
        <v>0</v>
      </c>
    </row>
    <row r="114">
      <c r="A114" s="18">
        <v>42623.0</v>
      </c>
      <c r="B114" s="8" t="s">
        <v>1277</v>
      </c>
      <c r="C114" s="8" t="s">
        <v>1278</v>
      </c>
      <c r="D114" s="8">
        <v>88.0</v>
      </c>
      <c r="E114" s="8" t="s">
        <v>949</v>
      </c>
      <c r="F114" s="8">
        <v>110.0</v>
      </c>
      <c r="G114" s="8">
        <v>90.0</v>
      </c>
      <c r="H114" s="8">
        <v>80.0</v>
      </c>
      <c r="I114" s="8">
        <v>38.0</v>
      </c>
      <c r="J114" s="8">
        <v>318.0</v>
      </c>
      <c r="K114" s="8">
        <v>0.0</v>
      </c>
      <c r="L114" s="8">
        <v>1.0</v>
      </c>
      <c r="M114" s="8">
        <v>0.0</v>
      </c>
      <c r="N114" s="8">
        <v>0.0</v>
      </c>
      <c r="O114">
        <f t="shared" si="4"/>
        <v>1</v>
      </c>
      <c r="P114" s="8">
        <v>3.0</v>
      </c>
      <c r="Q114" s="8">
        <v>1.0</v>
      </c>
      <c r="R114" s="8">
        <v>0.0</v>
      </c>
      <c r="S114" s="8">
        <v>0.0</v>
      </c>
      <c r="T114" s="8">
        <v>0.0</v>
      </c>
      <c r="U114" s="8">
        <v>0.0</v>
      </c>
      <c r="V114" s="8">
        <v>1.0</v>
      </c>
      <c r="W114" s="8">
        <v>0.0</v>
      </c>
      <c r="X114" s="8" t="s">
        <v>1285</v>
      </c>
      <c r="Y114" s="8" t="s">
        <v>54</v>
      </c>
      <c r="AA114" s="8" t="s">
        <v>1286</v>
      </c>
    </row>
    <row r="122">
      <c r="A122" s="18">
        <v>42631.0</v>
      </c>
      <c r="B122" s="8" t="s">
        <v>1277</v>
      </c>
      <c r="C122" s="8" t="s">
        <v>1241</v>
      </c>
      <c r="D122" s="8">
        <v>81.0</v>
      </c>
      <c r="E122" s="8" t="s">
        <v>1269</v>
      </c>
      <c r="F122" s="8">
        <v>67.0</v>
      </c>
      <c r="G122" s="8">
        <v>75.0</v>
      </c>
      <c r="H122" s="8">
        <v>90.0</v>
      </c>
      <c r="I122" s="8">
        <v>88.0</v>
      </c>
      <c r="J122" s="8">
        <v>320.0</v>
      </c>
      <c r="K122" s="8">
        <v>0.0</v>
      </c>
      <c r="L122" s="8">
        <v>0.0</v>
      </c>
      <c r="M122" s="8">
        <v>0.0</v>
      </c>
      <c r="N122" s="8">
        <v>0.0</v>
      </c>
      <c r="O122" s="8">
        <v>0.0</v>
      </c>
      <c r="P122" s="8">
        <v>2.0</v>
      </c>
      <c r="Q122" s="8">
        <v>0.0</v>
      </c>
      <c r="R122" s="8">
        <v>0.0</v>
      </c>
      <c r="S122" s="8">
        <v>0.0</v>
      </c>
      <c r="T122" s="8">
        <v>0.0</v>
      </c>
      <c r="U122" s="8">
        <v>0.0</v>
      </c>
      <c r="V122" s="8">
        <v>2.0</v>
      </c>
      <c r="W122" s="8">
        <v>0.0</v>
      </c>
      <c r="X122" s="8" t="s">
        <v>1142</v>
      </c>
      <c r="Y122" s="8" t="s">
        <v>1287</v>
      </c>
    </row>
    <row r="129">
      <c r="A129" s="18">
        <v>42638.0</v>
      </c>
      <c r="B129" s="8" t="s">
        <v>1277</v>
      </c>
      <c r="C129" s="8" t="s">
        <v>1241</v>
      </c>
      <c r="D129" s="8">
        <v>65.0</v>
      </c>
      <c r="E129" s="8" t="s">
        <v>28</v>
      </c>
      <c r="F129" s="8">
        <v>54.0</v>
      </c>
      <c r="G129" s="8">
        <v>72.0</v>
      </c>
      <c r="H129" s="8">
        <v>89.0</v>
      </c>
      <c r="I129" s="8">
        <v>76.0</v>
      </c>
      <c r="J129" s="8">
        <v>291.0</v>
      </c>
      <c r="K129" s="8">
        <v>0.0</v>
      </c>
      <c r="L129" s="8">
        <v>3.0</v>
      </c>
      <c r="M129" s="8">
        <v>0.0</v>
      </c>
      <c r="N129" s="8">
        <v>0.0</v>
      </c>
      <c r="O129" s="8">
        <v>3.0</v>
      </c>
      <c r="P129" s="8">
        <v>3.0</v>
      </c>
      <c r="Q129" s="8">
        <v>3.0</v>
      </c>
      <c r="R129" s="8">
        <v>0.0</v>
      </c>
      <c r="S129" s="8">
        <v>0.0</v>
      </c>
      <c r="T129" s="8">
        <v>0.0</v>
      </c>
      <c r="U129" s="8">
        <v>0.0</v>
      </c>
      <c r="V129" s="8">
        <v>0.0</v>
      </c>
      <c r="W129" s="8">
        <v>0.0</v>
      </c>
      <c r="X129" s="8" t="s">
        <v>1142</v>
      </c>
      <c r="Y129" s="8" t="s">
        <v>1288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29.38"/>
    <col customWidth="1" min="25" max="25" width="35.0"/>
    <col customWidth="1" min="26" max="26" width="33.75"/>
    <col customWidth="1" min="27" max="27" width="65.38"/>
  </cols>
  <sheetData>
    <row r="1" ht="54.0" customHeight="1">
      <c r="A1" s="114" t="s">
        <v>1289</v>
      </c>
      <c r="B1" s="33" t="s">
        <v>718</v>
      </c>
      <c r="C1" s="33" t="s">
        <v>2</v>
      </c>
      <c r="D1" s="33" t="s">
        <v>3</v>
      </c>
      <c r="E1" s="33" t="s">
        <v>4</v>
      </c>
      <c r="F1" s="33" t="s">
        <v>862</v>
      </c>
      <c r="G1" s="33" t="s">
        <v>863</v>
      </c>
      <c r="H1" s="33" t="s">
        <v>864</v>
      </c>
      <c r="I1" s="33" t="s">
        <v>865</v>
      </c>
      <c r="J1" s="33" t="s">
        <v>866</v>
      </c>
      <c r="K1" s="35" t="s">
        <v>970</v>
      </c>
      <c r="L1" s="35" t="s">
        <v>971</v>
      </c>
      <c r="M1" s="35" t="s">
        <v>972</v>
      </c>
      <c r="N1" s="35" t="s">
        <v>973</v>
      </c>
      <c r="O1" s="33" t="s">
        <v>871</v>
      </c>
      <c r="P1" s="33" t="s">
        <v>872</v>
      </c>
      <c r="Q1" s="33" t="s">
        <v>873</v>
      </c>
      <c r="R1" s="33" t="s">
        <v>874</v>
      </c>
      <c r="S1" s="33" t="s">
        <v>875</v>
      </c>
      <c r="T1" s="33" t="s">
        <v>876</v>
      </c>
      <c r="U1" s="33" t="s">
        <v>877</v>
      </c>
      <c r="V1" s="33" t="s">
        <v>11</v>
      </c>
      <c r="W1" s="33" t="s">
        <v>1108</v>
      </c>
      <c r="X1" s="33" t="s">
        <v>1290</v>
      </c>
      <c r="Y1" s="33" t="s">
        <v>736</v>
      </c>
      <c r="Z1" s="33" t="s">
        <v>737</v>
      </c>
      <c r="AA1" s="38" t="s">
        <v>14</v>
      </c>
      <c r="AB1" s="39"/>
      <c r="AC1" s="39"/>
      <c r="AD1" s="39"/>
      <c r="AE1" s="39"/>
      <c r="AF1" s="39"/>
      <c r="AG1" s="39"/>
      <c r="AH1" s="39"/>
      <c r="AI1" s="39"/>
      <c r="AJ1" s="39"/>
      <c r="AK1" s="39"/>
    </row>
    <row r="2">
      <c r="A2" s="112">
        <v>42145.0</v>
      </c>
      <c r="B2" s="8" t="s">
        <v>1291</v>
      </c>
      <c r="C2" s="8" t="s">
        <v>1292</v>
      </c>
      <c r="D2" s="8">
        <v>68.0</v>
      </c>
      <c r="E2" s="8" t="s">
        <v>1293</v>
      </c>
      <c r="F2" s="8">
        <v>55.0</v>
      </c>
      <c r="G2" s="8">
        <v>50.0</v>
      </c>
      <c r="H2" s="8">
        <v>42.0</v>
      </c>
      <c r="I2" s="8">
        <v>36.0</v>
      </c>
      <c r="J2">
        <f t="shared" ref="J2:J6" si="1">SUM(F2,G2,H2,I2)</f>
        <v>183</v>
      </c>
      <c r="K2" s="8">
        <v>0.0</v>
      </c>
      <c r="L2" s="8">
        <v>1.0</v>
      </c>
      <c r="M2" s="8">
        <v>0.0</v>
      </c>
      <c r="N2" s="8">
        <v>0.0</v>
      </c>
      <c r="O2" s="8">
        <f t="shared" ref="O2:O5" si="2">sum(K2:N2)</f>
        <v>1</v>
      </c>
      <c r="P2" s="8">
        <v>6.0</v>
      </c>
      <c r="Q2" s="8">
        <v>1.0</v>
      </c>
      <c r="R2" s="8">
        <v>1.0</v>
      </c>
      <c r="S2" s="8">
        <v>1.0</v>
      </c>
      <c r="T2" s="8">
        <v>4.0</v>
      </c>
      <c r="U2" s="8">
        <v>1.0</v>
      </c>
      <c r="V2" s="8">
        <v>0.0</v>
      </c>
      <c r="W2" s="8" t="s">
        <v>887</v>
      </c>
      <c r="X2" s="8" t="s">
        <v>56</v>
      </c>
      <c r="Y2" s="8" t="s">
        <v>56</v>
      </c>
      <c r="Z2" s="8" t="s">
        <v>1294</v>
      </c>
      <c r="AA2" s="8" t="s">
        <v>1295</v>
      </c>
    </row>
    <row r="3">
      <c r="A3" s="112">
        <v>42146.0</v>
      </c>
      <c r="B3" s="8" t="s">
        <v>1296</v>
      </c>
      <c r="C3" s="8" t="s">
        <v>1292</v>
      </c>
      <c r="D3" s="8">
        <v>65.0</v>
      </c>
      <c r="E3" s="8" t="s">
        <v>102</v>
      </c>
      <c r="F3" s="8">
        <v>58.0</v>
      </c>
      <c r="G3" s="8">
        <v>26.0</v>
      </c>
      <c r="H3" s="8">
        <v>59.0</v>
      </c>
      <c r="I3" s="8">
        <v>7.0</v>
      </c>
      <c r="J3">
        <f t="shared" si="1"/>
        <v>150</v>
      </c>
      <c r="K3" s="8">
        <v>0.0</v>
      </c>
      <c r="L3" s="8">
        <v>1.0</v>
      </c>
      <c r="M3" s="8">
        <v>1.0</v>
      </c>
      <c r="N3" s="8">
        <v>0.0</v>
      </c>
      <c r="O3" s="8">
        <f t="shared" si="2"/>
        <v>2</v>
      </c>
      <c r="P3" s="8">
        <v>4.0</v>
      </c>
      <c r="Q3" s="8">
        <v>2.0</v>
      </c>
      <c r="R3" s="8">
        <v>1.0</v>
      </c>
      <c r="S3" s="8">
        <v>2.0</v>
      </c>
      <c r="T3" s="8">
        <v>1.0</v>
      </c>
      <c r="U3" s="8">
        <v>2.0</v>
      </c>
      <c r="V3" s="8">
        <v>0.0</v>
      </c>
      <c r="W3" s="8" t="s">
        <v>887</v>
      </c>
      <c r="X3" s="8" t="s">
        <v>56</v>
      </c>
      <c r="Y3" s="8" t="s">
        <v>56</v>
      </c>
      <c r="Z3" s="8" t="s">
        <v>1297</v>
      </c>
      <c r="AA3" s="8" t="s">
        <v>1298</v>
      </c>
    </row>
    <row r="4">
      <c r="A4" s="112">
        <v>42147.0</v>
      </c>
      <c r="B4" s="8" t="s">
        <v>1299</v>
      </c>
      <c r="C4" s="8" t="s">
        <v>1292</v>
      </c>
      <c r="D4" s="8">
        <v>65.0</v>
      </c>
      <c r="E4" s="8" t="s">
        <v>28</v>
      </c>
      <c r="F4" s="8">
        <v>47.0</v>
      </c>
      <c r="G4" s="8">
        <v>102.0</v>
      </c>
      <c r="H4" s="8">
        <v>150.0</v>
      </c>
      <c r="I4" s="8">
        <v>49.0</v>
      </c>
      <c r="J4">
        <f t="shared" si="1"/>
        <v>348</v>
      </c>
      <c r="K4" s="8">
        <v>0.0</v>
      </c>
      <c r="L4" s="8">
        <v>3.0</v>
      </c>
      <c r="M4" s="8">
        <v>1.0</v>
      </c>
      <c r="N4" s="8">
        <v>0.0</v>
      </c>
      <c r="O4" s="8">
        <f t="shared" si="2"/>
        <v>4</v>
      </c>
      <c r="P4" s="8">
        <v>7.0</v>
      </c>
      <c r="Q4" s="8">
        <v>4.0</v>
      </c>
      <c r="R4" s="8">
        <v>0.0</v>
      </c>
      <c r="S4" s="8">
        <v>4.0</v>
      </c>
      <c r="T4" s="8">
        <v>3.0</v>
      </c>
      <c r="U4" s="8">
        <v>4.0</v>
      </c>
      <c r="V4" s="8">
        <v>0.0</v>
      </c>
      <c r="W4" s="8" t="s">
        <v>887</v>
      </c>
      <c r="X4" s="8" t="s">
        <v>56</v>
      </c>
      <c r="Y4" s="8" t="s">
        <v>56</v>
      </c>
      <c r="Z4" s="8" t="s">
        <v>1300</v>
      </c>
      <c r="AA4" s="8" t="s">
        <v>1301</v>
      </c>
    </row>
    <row r="5">
      <c r="A5" s="112">
        <v>42148.0</v>
      </c>
      <c r="B5" s="8" t="s">
        <v>1302</v>
      </c>
      <c r="C5" s="8" t="s">
        <v>1303</v>
      </c>
      <c r="D5" s="8">
        <v>77.0</v>
      </c>
      <c r="E5" s="8" t="s">
        <v>28</v>
      </c>
      <c r="F5" s="8" t="s">
        <v>1111</v>
      </c>
      <c r="G5" s="8" t="s">
        <v>1111</v>
      </c>
      <c r="H5" s="8">
        <v>71.0</v>
      </c>
      <c r="I5" s="8">
        <v>44.0</v>
      </c>
      <c r="J5">
        <f t="shared" si="1"/>
        <v>115</v>
      </c>
      <c r="K5" s="8" t="s">
        <v>1111</v>
      </c>
      <c r="L5" s="8">
        <v>0.0</v>
      </c>
      <c r="M5" s="8">
        <v>3.0</v>
      </c>
      <c r="N5" s="8">
        <v>0.0</v>
      </c>
      <c r="O5" s="8">
        <f t="shared" si="2"/>
        <v>3</v>
      </c>
      <c r="P5" s="8">
        <v>6.0</v>
      </c>
      <c r="Q5" s="8">
        <v>4.0</v>
      </c>
      <c r="R5" s="8">
        <v>0.0</v>
      </c>
      <c r="S5" s="8">
        <v>4.0</v>
      </c>
      <c r="T5" s="8">
        <v>0.0</v>
      </c>
      <c r="U5" s="8">
        <v>3.0</v>
      </c>
      <c r="V5" s="8">
        <v>1.0</v>
      </c>
      <c r="W5" s="8" t="s">
        <v>887</v>
      </c>
      <c r="X5" s="8" t="s">
        <v>56</v>
      </c>
      <c r="Y5" s="8" t="s">
        <v>1304</v>
      </c>
      <c r="Z5" s="8" t="s">
        <v>1305</v>
      </c>
      <c r="AA5" s="8" t="s">
        <v>1306</v>
      </c>
    </row>
    <row r="6">
      <c r="A6" s="112">
        <v>42148.0</v>
      </c>
      <c r="B6" s="8" t="s">
        <v>1307</v>
      </c>
      <c r="C6" s="8" t="s">
        <v>1292</v>
      </c>
      <c r="D6" s="8">
        <v>77.0</v>
      </c>
      <c r="E6" s="8" t="s">
        <v>28</v>
      </c>
      <c r="F6" s="8">
        <v>92.0</v>
      </c>
      <c r="G6" s="8">
        <v>90.0</v>
      </c>
      <c r="H6" s="8">
        <v>55.0</v>
      </c>
      <c r="I6" s="8">
        <v>71.0</v>
      </c>
      <c r="J6">
        <f t="shared" si="1"/>
        <v>308</v>
      </c>
      <c r="K6" s="8">
        <v>0.0</v>
      </c>
      <c r="L6" s="8">
        <v>1.0</v>
      </c>
      <c r="M6" s="8">
        <v>0.0</v>
      </c>
      <c r="N6" s="8">
        <v>2.0</v>
      </c>
      <c r="O6" s="8">
        <v>3.0</v>
      </c>
      <c r="P6" s="8">
        <v>5.0</v>
      </c>
      <c r="Q6" s="8">
        <v>3.0</v>
      </c>
      <c r="R6" s="8">
        <v>0.0</v>
      </c>
      <c r="S6" s="8">
        <v>3.0</v>
      </c>
      <c r="T6" s="8">
        <v>2.0</v>
      </c>
      <c r="U6" s="8">
        <v>3.0</v>
      </c>
      <c r="V6" s="8">
        <v>0.0</v>
      </c>
      <c r="W6" s="8" t="s">
        <v>887</v>
      </c>
      <c r="X6" s="8" t="s">
        <v>56</v>
      </c>
      <c r="Y6" s="8" t="s">
        <v>1308</v>
      </c>
      <c r="Z6" s="8" t="s">
        <v>1309</v>
      </c>
      <c r="AA6" s="8"/>
    </row>
    <row r="7">
      <c r="A7" s="112">
        <v>42149.0</v>
      </c>
      <c r="B7" s="8" t="s">
        <v>1310</v>
      </c>
      <c r="C7" s="8" t="s">
        <v>1311</v>
      </c>
      <c r="D7" s="8">
        <v>84.0</v>
      </c>
      <c r="E7" s="8" t="s">
        <v>192</v>
      </c>
      <c r="F7" s="8">
        <v>83.0</v>
      </c>
      <c r="G7" s="8">
        <v>73.0</v>
      </c>
      <c r="H7" s="8">
        <v>40.0</v>
      </c>
      <c r="I7" s="8">
        <v>58.0</v>
      </c>
      <c r="J7" s="8">
        <v>214.0</v>
      </c>
      <c r="K7" s="8">
        <v>0.0</v>
      </c>
      <c r="L7" s="8">
        <v>1.0</v>
      </c>
      <c r="M7" s="8">
        <v>6.0</v>
      </c>
      <c r="N7" s="8">
        <v>13.0</v>
      </c>
      <c r="O7" s="8">
        <v>20.0</v>
      </c>
      <c r="P7" s="8">
        <v>27.0</v>
      </c>
      <c r="Q7" s="8">
        <v>14.0</v>
      </c>
      <c r="R7" s="8">
        <v>1.0</v>
      </c>
      <c r="S7" s="8">
        <v>13.0</v>
      </c>
      <c r="T7" s="8">
        <v>0.0</v>
      </c>
      <c r="U7" s="8">
        <v>13.0</v>
      </c>
      <c r="V7" s="8">
        <v>1.0</v>
      </c>
      <c r="W7" s="8" t="s">
        <v>887</v>
      </c>
      <c r="X7" s="8" t="s">
        <v>56</v>
      </c>
      <c r="Y7" s="8" t="s">
        <v>1312</v>
      </c>
      <c r="Z7" s="8" t="s">
        <v>1313</v>
      </c>
      <c r="AA7" s="115" t="s">
        <v>1314</v>
      </c>
    </row>
    <row r="8">
      <c r="A8" s="112">
        <v>42150.0</v>
      </c>
      <c r="B8" s="8" t="s">
        <v>1315</v>
      </c>
      <c r="C8" s="8" t="s">
        <v>1316</v>
      </c>
      <c r="D8" s="8">
        <v>81.0</v>
      </c>
      <c r="E8" s="8" t="s">
        <v>1317</v>
      </c>
      <c r="F8" s="8">
        <v>34.0</v>
      </c>
      <c r="G8" s="8">
        <v>23.0</v>
      </c>
      <c r="H8" s="8">
        <v>19.0</v>
      </c>
      <c r="I8" s="8">
        <v>22.0</v>
      </c>
      <c r="J8" s="8">
        <v>98.0</v>
      </c>
      <c r="K8" s="8">
        <v>0.0</v>
      </c>
      <c r="L8" s="8">
        <v>1.0</v>
      </c>
      <c r="M8" s="8">
        <v>0.0</v>
      </c>
      <c r="N8" s="8">
        <v>0.0</v>
      </c>
      <c r="O8" s="8">
        <v>1.0</v>
      </c>
      <c r="P8" s="8">
        <v>2.0</v>
      </c>
      <c r="Q8" s="8">
        <v>1.0</v>
      </c>
      <c r="R8" s="8">
        <v>0.0</v>
      </c>
      <c r="S8" s="8">
        <v>0.0</v>
      </c>
      <c r="T8" s="8">
        <v>0.0</v>
      </c>
      <c r="U8" s="8">
        <v>0.0</v>
      </c>
      <c r="V8" s="8">
        <v>0.0</v>
      </c>
      <c r="W8" s="8" t="s">
        <v>887</v>
      </c>
      <c r="X8" s="8" t="s">
        <v>56</v>
      </c>
      <c r="Y8" s="8" t="s">
        <v>56</v>
      </c>
      <c r="Z8" s="8" t="s">
        <v>1318</v>
      </c>
    </row>
    <row r="9">
      <c r="A9" s="112">
        <v>42151.0</v>
      </c>
      <c r="B9" s="8" t="s">
        <v>1319</v>
      </c>
      <c r="C9" s="8" t="s">
        <v>1311</v>
      </c>
      <c r="D9" s="8">
        <v>83.0</v>
      </c>
      <c r="E9" s="8" t="s">
        <v>278</v>
      </c>
      <c r="F9" s="8">
        <v>22.0</v>
      </c>
      <c r="G9" s="8">
        <v>11.0</v>
      </c>
      <c r="H9" s="8">
        <v>51.0</v>
      </c>
      <c r="I9" s="8">
        <v>56.0</v>
      </c>
      <c r="J9" s="8">
        <v>140.0</v>
      </c>
      <c r="K9" s="8">
        <v>0.0</v>
      </c>
      <c r="L9" s="8">
        <v>4.0</v>
      </c>
      <c r="M9" s="8">
        <v>0.0</v>
      </c>
      <c r="N9" s="8">
        <v>0.0</v>
      </c>
      <c r="O9" s="8">
        <v>4.0</v>
      </c>
      <c r="P9" s="8">
        <v>6.0</v>
      </c>
      <c r="Q9" s="8">
        <v>2.0</v>
      </c>
      <c r="R9" s="8">
        <v>0.0</v>
      </c>
      <c r="S9" s="8">
        <v>6.0</v>
      </c>
      <c r="T9" s="8">
        <v>0.0</v>
      </c>
      <c r="U9" s="8">
        <v>0.0</v>
      </c>
      <c r="V9" s="8">
        <v>0.0</v>
      </c>
      <c r="W9" s="8" t="s">
        <v>887</v>
      </c>
      <c r="X9" s="8" t="s">
        <v>56</v>
      </c>
      <c r="Y9" s="8" t="s">
        <v>56</v>
      </c>
      <c r="Z9" s="8" t="s">
        <v>1320</v>
      </c>
    </row>
    <row r="10">
      <c r="A10" s="112">
        <v>42152.0</v>
      </c>
      <c r="B10" s="8" t="s">
        <v>1115</v>
      </c>
      <c r="C10" s="8" t="s">
        <v>1321</v>
      </c>
      <c r="D10" s="8">
        <v>73.0</v>
      </c>
      <c r="E10" s="8" t="s">
        <v>23</v>
      </c>
      <c r="F10" s="8">
        <v>33.0</v>
      </c>
      <c r="G10" s="8">
        <v>12.0</v>
      </c>
      <c r="H10" s="8">
        <v>30.0</v>
      </c>
      <c r="I10" s="8">
        <v>66.0</v>
      </c>
      <c r="J10" s="8">
        <v>141.0</v>
      </c>
      <c r="K10" s="8">
        <v>0.0</v>
      </c>
      <c r="L10" s="8">
        <v>1.0</v>
      </c>
      <c r="M10" s="8">
        <v>1.0</v>
      </c>
      <c r="N10" s="8">
        <v>0.0</v>
      </c>
      <c r="P10" s="8">
        <v>4.0</v>
      </c>
      <c r="Q10" s="8">
        <v>1.0</v>
      </c>
      <c r="R10" s="8">
        <v>0.0</v>
      </c>
      <c r="S10" s="8">
        <v>2.0</v>
      </c>
      <c r="T10" s="8">
        <v>1.0</v>
      </c>
      <c r="U10" s="8">
        <v>0.0</v>
      </c>
      <c r="V10" s="8">
        <v>1.0</v>
      </c>
      <c r="W10" s="8" t="s">
        <v>887</v>
      </c>
      <c r="X10" s="8" t="s">
        <v>56</v>
      </c>
      <c r="Y10" s="8" t="s">
        <v>1322</v>
      </c>
      <c r="Z10" s="8" t="s">
        <v>1323</v>
      </c>
      <c r="AA10" s="8" t="s">
        <v>1324</v>
      </c>
    </row>
    <row r="11">
      <c r="A11" s="112">
        <v>42153.0</v>
      </c>
      <c r="B11" s="8" t="s">
        <v>1115</v>
      </c>
      <c r="C11" s="8" t="s">
        <v>1321</v>
      </c>
      <c r="D11" s="8">
        <v>81.0</v>
      </c>
      <c r="E11" s="8" t="s">
        <v>23</v>
      </c>
      <c r="F11" s="8">
        <v>72.0</v>
      </c>
      <c r="G11" s="8">
        <v>43.0</v>
      </c>
      <c r="H11" s="8">
        <v>31.0</v>
      </c>
      <c r="I11" s="8">
        <v>48.0</v>
      </c>
      <c r="J11" s="8">
        <v>194.0</v>
      </c>
      <c r="K11" s="8">
        <v>0.0</v>
      </c>
      <c r="L11" s="8">
        <v>2.0</v>
      </c>
      <c r="M11" s="8">
        <v>2.0</v>
      </c>
      <c r="N11" s="8">
        <v>1.0</v>
      </c>
      <c r="O11" s="8">
        <v>5.0</v>
      </c>
      <c r="P11" s="8">
        <v>4.0</v>
      </c>
      <c r="Q11" s="8">
        <v>1.0</v>
      </c>
      <c r="R11" s="8">
        <v>0.0</v>
      </c>
      <c r="S11" s="8">
        <v>3.0</v>
      </c>
      <c r="T11" s="8">
        <v>1.0</v>
      </c>
      <c r="U11" s="8">
        <v>0.0</v>
      </c>
      <c r="V11" s="8">
        <v>0.0</v>
      </c>
      <c r="W11" s="8" t="s">
        <v>887</v>
      </c>
      <c r="X11" s="8" t="s">
        <v>56</v>
      </c>
      <c r="Y11" s="8" t="s">
        <v>56</v>
      </c>
      <c r="Z11" s="8" t="s">
        <v>1325</v>
      </c>
      <c r="AA11" s="8" t="s">
        <v>1326</v>
      </c>
    </row>
    <row r="12">
      <c r="A12" s="112">
        <v>42154.0</v>
      </c>
      <c r="B12" s="8" t="s">
        <v>1327</v>
      </c>
      <c r="C12" s="8" t="s">
        <v>1292</v>
      </c>
      <c r="D12" s="8">
        <v>82.0</v>
      </c>
      <c r="E12" s="8" t="s">
        <v>1328</v>
      </c>
      <c r="F12" s="8" t="s">
        <v>1111</v>
      </c>
      <c r="G12" s="8">
        <v>11.0</v>
      </c>
      <c r="H12" s="8">
        <v>30.0</v>
      </c>
      <c r="I12" s="8">
        <v>23.0</v>
      </c>
      <c r="J12" s="8">
        <v>64.0</v>
      </c>
      <c r="K12" s="8" t="s">
        <v>1111</v>
      </c>
      <c r="L12" s="8">
        <v>0.0</v>
      </c>
      <c r="M12" s="8">
        <v>1.0</v>
      </c>
      <c r="N12" s="8">
        <v>0.0</v>
      </c>
      <c r="O12" s="8">
        <v>1.0</v>
      </c>
      <c r="P12" s="8">
        <v>3.0</v>
      </c>
      <c r="Q12" s="8">
        <v>1.0</v>
      </c>
      <c r="R12" s="8">
        <v>0.0</v>
      </c>
      <c r="S12" s="8">
        <v>1.0</v>
      </c>
      <c r="T12" s="8">
        <v>2.0</v>
      </c>
      <c r="U12" s="8">
        <v>1.0</v>
      </c>
      <c r="V12" s="8">
        <v>1.0</v>
      </c>
      <c r="W12" s="8" t="s">
        <v>887</v>
      </c>
      <c r="X12" s="8" t="s">
        <v>56</v>
      </c>
      <c r="Y12" s="8" t="s">
        <v>1329</v>
      </c>
      <c r="Z12" s="8" t="s">
        <v>1330</v>
      </c>
      <c r="AA12" s="8" t="s">
        <v>1331</v>
      </c>
    </row>
    <row r="13">
      <c r="B13" s="8" t="s">
        <v>1115</v>
      </c>
      <c r="C13" s="8" t="s">
        <v>1316</v>
      </c>
      <c r="D13" s="8">
        <v>82.0</v>
      </c>
      <c r="E13" s="8" t="s">
        <v>1332</v>
      </c>
      <c r="F13" s="8">
        <v>44.0</v>
      </c>
      <c r="G13" s="8">
        <v>14.0</v>
      </c>
      <c r="H13" s="8">
        <v>23.0</v>
      </c>
      <c r="I13" s="8">
        <v>16.0</v>
      </c>
      <c r="J13" s="8">
        <v>97.0</v>
      </c>
      <c r="K13" s="8">
        <v>1.0</v>
      </c>
      <c r="L13" s="8">
        <v>1.0</v>
      </c>
      <c r="M13" s="8">
        <v>0.0</v>
      </c>
      <c r="N13" s="8">
        <v>0.0</v>
      </c>
      <c r="O13" s="8">
        <v>2.0</v>
      </c>
      <c r="P13" s="8">
        <v>3.0</v>
      </c>
      <c r="Q13" s="8">
        <v>2.0</v>
      </c>
      <c r="R13" s="8">
        <v>0.0</v>
      </c>
      <c r="S13" s="8">
        <v>0.0</v>
      </c>
      <c r="T13" s="8">
        <v>1.0</v>
      </c>
      <c r="U13" s="8">
        <v>0.0</v>
      </c>
      <c r="V13" s="8">
        <v>0.0</v>
      </c>
      <c r="W13" s="8" t="s">
        <v>887</v>
      </c>
      <c r="X13" s="8" t="s">
        <v>56</v>
      </c>
      <c r="Y13" s="8" t="s">
        <v>56</v>
      </c>
      <c r="Z13" s="8" t="s">
        <v>1333</v>
      </c>
    </row>
    <row r="14">
      <c r="A14" s="112">
        <v>42155.0</v>
      </c>
      <c r="B14" s="8" t="s">
        <v>1115</v>
      </c>
      <c r="C14" s="8" t="s">
        <v>1316</v>
      </c>
      <c r="D14" s="8">
        <v>62.0</v>
      </c>
      <c r="E14" s="8" t="s">
        <v>1334</v>
      </c>
      <c r="F14" s="8">
        <v>13.0</v>
      </c>
      <c r="G14" s="8">
        <v>11.0</v>
      </c>
      <c r="H14" s="8">
        <v>21.0</v>
      </c>
      <c r="I14" s="8">
        <v>12.0</v>
      </c>
      <c r="J14" s="8">
        <v>57.0</v>
      </c>
      <c r="K14" s="8">
        <v>0.0</v>
      </c>
      <c r="L14" s="8">
        <v>0.0</v>
      </c>
      <c r="M14" s="8">
        <v>1.0</v>
      </c>
      <c r="N14" s="8">
        <v>0.0</v>
      </c>
      <c r="O14" s="8">
        <v>1.0</v>
      </c>
      <c r="P14" s="8">
        <v>3.0</v>
      </c>
      <c r="Q14" s="8">
        <v>0.0</v>
      </c>
      <c r="R14" s="8">
        <v>0.0</v>
      </c>
      <c r="S14" s="8">
        <v>1.0</v>
      </c>
      <c r="T14" s="8">
        <v>0.0</v>
      </c>
      <c r="U14" s="8">
        <v>0.0</v>
      </c>
      <c r="V14" s="8">
        <v>0.0</v>
      </c>
      <c r="W14" s="8" t="s">
        <v>887</v>
      </c>
      <c r="X14" s="8" t="s">
        <v>56</v>
      </c>
      <c r="Y14" s="8" t="s">
        <v>56</v>
      </c>
      <c r="Z14" s="8" t="s">
        <v>1335</v>
      </c>
    </row>
    <row r="15">
      <c r="A15" s="112">
        <v>42156.0</v>
      </c>
      <c r="B15" s="8" t="s">
        <v>1115</v>
      </c>
      <c r="C15" s="8" t="s">
        <v>1292</v>
      </c>
      <c r="D15" s="8">
        <v>53.0</v>
      </c>
      <c r="E15" s="8" t="s">
        <v>892</v>
      </c>
      <c r="F15" s="8">
        <v>17.0</v>
      </c>
      <c r="G15" s="8">
        <v>14.0</v>
      </c>
      <c r="H15" s="8">
        <v>25.0</v>
      </c>
      <c r="I15" s="8">
        <v>29.0</v>
      </c>
      <c r="J15" s="8">
        <v>85.0</v>
      </c>
      <c r="K15" s="8">
        <v>0.0</v>
      </c>
      <c r="L15" s="8">
        <v>0.0</v>
      </c>
      <c r="M15" s="8">
        <v>0.0</v>
      </c>
      <c r="N15" s="8">
        <v>0.0</v>
      </c>
      <c r="O15" s="8">
        <v>0.0</v>
      </c>
      <c r="P15" s="8">
        <v>4.0</v>
      </c>
      <c r="Q15" s="8">
        <v>0.0</v>
      </c>
      <c r="R15" s="8">
        <v>1.0</v>
      </c>
      <c r="S15" s="8">
        <v>0.0</v>
      </c>
      <c r="T15" s="8">
        <v>3.0</v>
      </c>
      <c r="U15" s="8">
        <v>0.0</v>
      </c>
      <c r="V15" s="8">
        <v>0.0</v>
      </c>
      <c r="W15" s="8" t="s">
        <v>887</v>
      </c>
      <c r="X15" s="8" t="s">
        <v>56</v>
      </c>
      <c r="Y15" s="8" t="s">
        <v>1336</v>
      </c>
      <c r="Z15" s="8" t="s">
        <v>1337</v>
      </c>
    </row>
    <row r="16">
      <c r="A16" s="112">
        <v>42157.0</v>
      </c>
      <c r="B16" s="8" t="s">
        <v>1338</v>
      </c>
      <c r="C16" s="8" t="s">
        <v>1316</v>
      </c>
      <c r="D16" s="8">
        <v>59.0</v>
      </c>
      <c r="E16" s="8" t="s">
        <v>1339</v>
      </c>
      <c r="F16" s="8">
        <v>16.0</v>
      </c>
      <c r="G16" s="8">
        <v>17.0</v>
      </c>
      <c r="H16" s="8">
        <v>23.0</v>
      </c>
      <c r="I16" s="8">
        <v>25.0</v>
      </c>
      <c r="J16" s="8">
        <v>81.0</v>
      </c>
      <c r="K16" s="8">
        <v>0.0</v>
      </c>
      <c r="L16" s="8">
        <v>0.0</v>
      </c>
      <c r="M16" s="8">
        <v>0.0</v>
      </c>
      <c r="N16" s="8">
        <v>0.0</v>
      </c>
      <c r="O16" s="8">
        <v>0.0</v>
      </c>
      <c r="P16" s="8">
        <v>4.0</v>
      </c>
      <c r="Q16" s="8">
        <v>0.0</v>
      </c>
      <c r="R16" s="8">
        <v>0.0</v>
      </c>
      <c r="S16" s="8">
        <v>0.0</v>
      </c>
      <c r="T16" s="8">
        <v>0.0</v>
      </c>
      <c r="U16" s="8">
        <v>0.0</v>
      </c>
      <c r="V16" s="8">
        <v>0.0</v>
      </c>
      <c r="W16" s="8" t="s">
        <v>887</v>
      </c>
      <c r="X16" s="8" t="s">
        <v>56</v>
      </c>
      <c r="Y16" s="8" t="s">
        <v>1340</v>
      </c>
      <c r="Z16" s="8" t="s">
        <v>1341</v>
      </c>
    </row>
    <row r="17">
      <c r="A17" s="112">
        <v>42158.0</v>
      </c>
      <c r="B17" s="8" t="s">
        <v>1115</v>
      </c>
      <c r="C17" s="8" t="s">
        <v>1321</v>
      </c>
      <c r="D17" s="8">
        <v>75.0</v>
      </c>
      <c r="E17" s="8" t="s">
        <v>23</v>
      </c>
      <c r="F17" s="8">
        <v>22.0</v>
      </c>
      <c r="G17" s="8">
        <v>14.0</v>
      </c>
      <c r="H17" s="8">
        <v>48.0</v>
      </c>
      <c r="I17" s="8">
        <v>30.0</v>
      </c>
      <c r="J17" s="8">
        <v>104.0</v>
      </c>
      <c r="K17" s="8">
        <v>0.0</v>
      </c>
      <c r="L17" s="8">
        <v>0.0</v>
      </c>
      <c r="M17" s="8">
        <v>0.0</v>
      </c>
      <c r="N17" s="8">
        <v>0.0</v>
      </c>
      <c r="O17" s="8">
        <v>0.0</v>
      </c>
      <c r="P17" s="8">
        <v>2.0</v>
      </c>
      <c r="Q17" s="8">
        <v>0.0</v>
      </c>
      <c r="R17" s="8">
        <v>0.0</v>
      </c>
      <c r="S17" s="8">
        <v>0.0</v>
      </c>
      <c r="T17" s="8">
        <v>2.0</v>
      </c>
      <c r="U17" s="8">
        <v>0.0</v>
      </c>
      <c r="V17" s="8">
        <v>0.0</v>
      </c>
      <c r="W17" s="8" t="s">
        <v>887</v>
      </c>
      <c r="X17" s="8" t="s">
        <v>56</v>
      </c>
      <c r="Y17" s="8" t="s">
        <v>1342</v>
      </c>
      <c r="Z17" s="8" t="s">
        <v>1343</v>
      </c>
      <c r="AA17" s="8" t="s">
        <v>1344</v>
      </c>
    </row>
    <row r="18">
      <c r="A18" s="112">
        <v>42159.0</v>
      </c>
      <c r="B18" s="8" t="s">
        <v>1208</v>
      </c>
      <c r="C18" s="8" t="s">
        <v>1316</v>
      </c>
      <c r="D18" s="8">
        <v>73.0</v>
      </c>
      <c r="E18" s="8" t="s">
        <v>192</v>
      </c>
      <c r="F18" s="8">
        <v>24.0</v>
      </c>
      <c r="G18" s="8">
        <v>22.0</v>
      </c>
      <c r="H18" s="8">
        <v>41.0</v>
      </c>
      <c r="I18" s="8">
        <v>29.0</v>
      </c>
      <c r="J18" s="8">
        <v>116.0</v>
      </c>
      <c r="K18" s="8">
        <v>0.0</v>
      </c>
      <c r="L18" s="8">
        <v>0.0</v>
      </c>
      <c r="M18" s="8">
        <v>0.0</v>
      </c>
      <c r="N18" s="8">
        <v>0.0</v>
      </c>
      <c r="O18" s="8">
        <v>0.0</v>
      </c>
      <c r="P18" s="8">
        <v>4.0</v>
      </c>
      <c r="Q18" s="8">
        <v>0.0</v>
      </c>
      <c r="R18" s="8">
        <v>0.0</v>
      </c>
      <c r="S18" s="8">
        <v>0.0</v>
      </c>
      <c r="T18" s="8">
        <v>0.0</v>
      </c>
      <c r="U18" s="8">
        <v>0.0</v>
      </c>
      <c r="V18" s="8">
        <v>0.0</v>
      </c>
      <c r="W18" s="8" t="s">
        <v>887</v>
      </c>
      <c r="X18" s="8" t="s">
        <v>56</v>
      </c>
      <c r="Y18" s="8" t="s">
        <v>1342</v>
      </c>
      <c r="Z18" s="8" t="s">
        <v>1345</v>
      </c>
    </row>
    <row r="19">
      <c r="A19" s="112">
        <v>42160.0</v>
      </c>
      <c r="B19" s="8" t="s">
        <v>1346</v>
      </c>
      <c r="C19" s="8" t="s">
        <v>1316</v>
      </c>
      <c r="D19" s="8">
        <v>81.0</v>
      </c>
      <c r="E19" s="8" t="s">
        <v>1347</v>
      </c>
      <c r="F19" s="8">
        <v>66.0</v>
      </c>
      <c r="G19" s="8">
        <v>85.0</v>
      </c>
      <c r="H19" s="8">
        <v>138.0</v>
      </c>
      <c r="I19" s="8">
        <v>54.0</v>
      </c>
      <c r="J19" s="8">
        <v>343.0</v>
      </c>
      <c r="K19" s="8">
        <v>0.0</v>
      </c>
      <c r="L19" s="8">
        <v>1.0</v>
      </c>
      <c r="Q19" s="8">
        <v>1.0</v>
      </c>
      <c r="U19" s="8">
        <v>1.0</v>
      </c>
      <c r="W19" s="8" t="s">
        <v>887</v>
      </c>
      <c r="X19" s="8" t="s">
        <v>56</v>
      </c>
      <c r="Y19" s="8" t="s">
        <v>1348</v>
      </c>
      <c r="Z19" s="8" t="s">
        <v>1349</v>
      </c>
    </row>
    <row r="20">
      <c r="A20" s="112">
        <v>42161.0</v>
      </c>
      <c r="B20" s="8" t="s">
        <v>1350</v>
      </c>
      <c r="C20" s="8" t="s">
        <v>1292</v>
      </c>
      <c r="D20" s="8">
        <v>78.0</v>
      </c>
      <c r="E20" s="8" t="s">
        <v>1351</v>
      </c>
      <c r="F20" s="8">
        <v>136.0</v>
      </c>
      <c r="G20" s="8">
        <v>71.0</v>
      </c>
      <c r="H20" s="8">
        <v>73.0</v>
      </c>
      <c r="I20" s="8">
        <v>72.0</v>
      </c>
      <c r="J20" s="8">
        <v>352.0</v>
      </c>
      <c r="K20" s="8">
        <v>0.0</v>
      </c>
      <c r="L20" s="8">
        <v>1.0</v>
      </c>
      <c r="M20" s="8">
        <v>2.0</v>
      </c>
      <c r="N20" s="8">
        <v>1.0</v>
      </c>
      <c r="O20" s="8">
        <v>4.0</v>
      </c>
      <c r="P20" s="8">
        <v>12.0</v>
      </c>
      <c r="Q20" s="8">
        <v>9.0</v>
      </c>
      <c r="R20" s="8">
        <v>1.0</v>
      </c>
      <c r="S20" s="8">
        <v>9.0</v>
      </c>
      <c r="T20" s="8">
        <v>2.0</v>
      </c>
      <c r="U20" s="8">
        <v>1.0</v>
      </c>
      <c r="V20" s="8">
        <v>1.0</v>
      </c>
      <c r="W20" s="8" t="s">
        <v>887</v>
      </c>
      <c r="X20" s="8" t="s">
        <v>56</v>
      </c>
      <c r="Y20" s="8" t="s">
        <v>1352</v>
      </c>
      <c r="Z20" s="8" t="s">
        <v>1353</v>
      </c>
      <c r="AA20" s="8" t="s">
        <v>1354</v>
      </c>
    </row>
    <row r="21">
      <c r="A21" s="112">
        <v>42162.0</v>
      </c>
      <c r="B21" s="8" t="s">
        <v>1355</v>
      </c>
      <c r="C21" s="8" t="s">
        <v>1292</v>
      </c>
      <c r="D21" s="8">
        <v>76.0</v>
      </c>
      <c r="E21" s="8" t="s">
        <v>23</v>
      </c>
      <c r="F21" s="8">
        <v>47.0</v>
      </c>
      <c r="G21" s="8">
        <v>45.0</v>
      </c>
      <c r="H21" s="8">
        <v>27.0</v>
      </c>
      <c r="I21" s="8">
        <v>14.0</v>
      </c>
      <c r="J21" s="8">
        <v>133.0</v>
      </c>
      <c r="K21" s="8">
        <v>0.0</v>
      </c>
      <c r="L21" s="8">
        <v>1.0</v>
      </c>
      <c r="M21" s="8">
        <v>1.0</v>
      </c>
      <c r="N21" s="8">
        <v>1.0</v>
      </c>
      <c r="O21" s="8">
        <v>3.0</v>
      </c>
      <c r="P21" s="8">
        <v>2.0</v>
      </c>
      <c r="Q21" s="8">
        <v>2.0</v>
      </c>
      <c r="R21" s="8">
        <v>0.0</v>
      </c>
      <c r="S21" s="8">
        <v>2.0</v>
      </c>
      <c r="T21" s="8">
        <v>1.0</v>
      </c>
      <c r="U21" s="8">
        <v>0.0</v>
      </c>
      <c r="V21" s="8">
        <v>1.0</v>
      </c>
      <c r="W21" s="8" t="s">
        <v>887</v>
      </c>
      <c r="X21" s="8" t="s">
        <v>56</v>
      </c>
      <c r="Y21" s="8" t="s">
        <v>56</v>
      </c>
      <c r="Z21" s="8" t="s">
        <v>1356</v>
      </c>
    </row>
    <row r="22">
      <c r="A22" s="112">
        <v>42163.0</v>
      </c>
      <c r="B22" s="8" t="s">
        <v>1208</v>
      </c>
      <c r="C22" s="8" t="s">
        <v>1316</v>
      </c>
      <c r="D22" s="8">
        <v>74.0</v>
      </c>
      <c r="E22" s="8" t="s">
        <v>1357</v>
      </c>
      <c r="F22" s="8">
        <v>23.0</v>
      </c>
      <c r="G22" s="8">
        <v>11.0</v>
      </c>
      <c r="H22" s="8">
        <v>13.0</v>
      </c>
      <c r="I22" s="8">
        <v>7.0</v>
      </c>
      <c r="J22" s="8">
        <v>54.0</v>
      </c>
      <c r="K22" s="8">
        <v>1.0</v>
      </c>
      <c r="L22" s="8">
        <v>0.0</v>
      </c>
      <c r="M22" s="8">
        <v>0.0</v>
      </c>
      <c r="N22" s="8">
        <v>0.0</v>
      </c>
      <c r="O22" s="8">
        <v>0.0</v>
      </c>
      <c r="P22" s="8">
        <v>3.0</v>
      </c>
      <c r="Q22" s="8">
        <v>0.0</v>
      </c>
      <c r="R22" s="8">
        <v>0.0</v>
      </c>
      <c r="S22" s="8">
        <v>0.0</v>
      </c>
      <c r="T22" s="8">
        <v>0.0</v>
      </c>
      <c r="U22" s="8">
        <v>1.0</v>
      </c>
      <c r="V22" s="8">
        <v>0.0</v>
      </c>
      <c r="W22" s="8" t="s">
        <v>887</v>
      </c>
      <c r="X22" s="8" t="s">
        <v>56</v>
      </c>
      <c r="Y22" s="8" t="s">
        <v>1358</v>
      </c>
      <c r="Z22" s="8" t="s">
        <v>1359</v>
      </c>
    </row>
    <row r="23">
      <c r="A23" s="112">
        <v>42164.0</v>
      </c>
      <c r="B23" s="8" t="s">
        <v>1115</v>
      </c>
      <c r="C23" s="8" t="s">
        <v>1321</v>
      </c>
      <c r="D23" s="8">
        <v>73.0</v>
      </c>
      <c r="E23" s="8" t="s">
        <v>1360</v>
      </c>
      <c r="F23" s="8">
        <v>8.0</v>
      </c>
      <c r="G23" s="8">
        <v>0.0</v>
      </c>
      <c r="H23" s="8">
        <v>3.0</v>
      </c>
      <c r="I23" s="8">
        <v>4.0</v>
      </c>
      <c r="J23" s="8">
        <v>15.0</v>
      </c>
      <c r="K23" s="8">
        <v>0.0</v>
      </c>
      <c r="L23" s="8">
        <v>0.0</v>
      </c>
      <c r="M23" s="8">
        <v>0.0</v>
      </c>
      <c r="N23" s="8">
        <v>0.0</v>
      </c>
      <c r="O23" s="8">
        <v>0.0</v>
      </c>
      <c r="P23" s="8">
        <v>0.0</v>
      </c>
      <c r="Q23" s="8">
        <v>0.0</v>
      </c>
      <c r="R23" s="8">
        <v>0.0</v>
      </c>
      <c r="S23" s="8">
        <v>0.0</v>
      </c>
      <c r="T23" s="8">
        <v>0.0</v>
      </c>
      <c r="U23" s="8">
        <v>0.0</v>
      </c>
      <c r="V23" s="8">
        <v>0.0</v>
      </c>
      <c r="W23" s="8" t="s">
        <v>887</v>
      </c>
      <c r="X23" s="8" t="s">
        <v>56</v>
      </c>
      <c r="Y23" s="8" t="s">
        <v>56</v>
      </c>
      <c r="Z23" s="8" t="s">
        <v>1361</v>
      </c>
      <c r="AA23" s="8" t="s">
        <v>1362</v>
      </c>
    </row>
    <row r="24">
      <c r="A24" s="112">
        <v>42165.0</v>
      </c>
      <c r="B24" s="8" t="s">
        <v>1115</v>
      </c>
      <c r="C24" s="8" t="s">
        <v>1316</v>
      </c>
      <c r="D24" s="8">
        <v>81.0</v>
      </c>
      <c r="E24" s="8" t="s">
        <v>23</v>
      </c>
      <c r="F24" s="8">
        <v>28.0</v>
      </c>
      <c r="G24" s="8">
        <v>36.0</v>
      </c>
      <c r="H24" s="8">
        <v>33.0</v>
      </c>
      <c r="I24" s="8">
        <v>27.0</v>
      </c>
      <c r="J24" s="8">
        <v>124.0</v>
      </c>
      <c r="K24" s="8">
        <v>1.0</v>
      </c>
      <c r="L24" s="8">
        <v>0.0</v>
      </c>
      <c r="M24" s="8">
        <v>0.0</v>
      </c>
      <c r="N24" s="8">
        <v>0.0</v>
      </c>
      <c r="O24" s="8">
        <v>1.0</v>
      </c>
      <c r="P24" s="8">
        <v>4.0</v>
      </c>
      <c r="Q24" s="8">
        <v>0.0</v>
      </c>
      <c r="R24" s="8">
        <v>0.0</v>
      </c>
      <c r="S24" s="8">
        <v>1.0</v>
      </c>
      <c r="T24" s="8">
        <v>0.0</v>
      </c>
      <c r="U24" s="8">
        <v>1.0</v>
      </c>
      <c r="V24" s="8">
        <v>0.0</v>
      </c>
      <c r="W24" s="8" t="s">
        <v>887</v>
      </c>
      <c r="X24" s="8" t="s">
        <v>56</v>
      </c>
      <c r="Y24" s="8" t="s">
        <v>56</v>
      </c>
      <c r="Z24" s="8" t="s">
        <v>1363</v>
      </c>
    </row>
    <row r="25">
      <c r="A25" s="112">
        <v>42166.0</v>
      </c>
      <c r="B25" s="8" t="s">
        <v>1115</v>
      </c>
      <c r="C25" s="8" t="s">
        <v>1321</v>
      </c>
      <c r="D25" s="8">
        <v>79.0</v>
      </c>
      <c r="E25" s="8" t="s">
        <v>23</v>
      </c>
      <c r="F25" s="8">
        <v>64.0</v>
      </c>
      <c r="G25" s="8">
        <v>32.0</v>
      </c>
      <c r="H25" s="8">
        <v>22.0</v>
      </c>
      <c r="I25" s="8">
        <v>68.0</v>
      </c>
      <c r="J25" s="8">
        <v>186.0</v>
      </c>
      <c r="K25" s="8">
        <v>0.0</v>
      </c>
      <c r="L25" s="8">
        <v>0.0</v>
      </c>
      <c r="M25" s="8">
        <v>0.0</v>
      </c>
      <c r="N25" s="8">
        <v>0.0</v>
      </c>
      <c r="O25" s="8">
        <v>0.0</v>
      </c>
      <c r="P25" s="8">
        <v>3.0</v>
      </c>
      <c r="Q25" s="8">
        <v>0.0</v>
      </c>
      <c r="R25" s="8">
        <v>0.0</v>
      </c>
      <c r="S25" s="8">
        <v>0.0</v>
      </c>
      <c r="T25" s="8">
        <v>3.0</v>
      </c>
      <c r="U25" s="8">
        <v>0.0</v>
      </c>
      <c r="V25" s="8">
        <v>0.0</v>
      </c>
      <c r="W25" s="8" t="s">
        <v>887</v>
      </c>
      <c r="X25" s="8" t="s">
        <v>56</v>
      </c>
      <c r="Y25" s="8" t="s">
        <v>56</v>
      </c>
      <c r="Z25" s="8" t="s">
        <v>1364</v>
      </c>
      <c r="AA25" s="8" t="s">
        <v>1365</v>
      </c>
    </row>
    <row r="26">
      <c r="A26" s="112">
        <v>42167.0</v>
      </c>
      <c r="B26" s="8" t="s">
        <v>1115</v>
      </c>
      <c r="C26" s="8" t="s">
        <v>1303</v>
      </c>
      <c r="D26" s="8">
        <v>88.0</v>
      </c>
      <c r="E26" s="46" t="s">
        <v>1366</v>
      </c>
      <c r="F26" s="8">
        <v>31.0</v>
      </c>
      <c r="G26" s="8">
        <v>24.0</v>
      </c>
      <c r="H26" s="8">
        <v>32.0</v>
      </c>
      <c r="I26" s="8">
        <v>11.0</v>
      </c>
      <c r="J26" s="8">
        <f>sum(F26:I26)</f>
        <v>98</v>
      </c>
      <c r="K26" s="8">
        <v>0.0</v>
      </c>
      <c r="L26" s="8">
        <v>0.0</v>
      </c>
      <c r="M26" s="8">
        <v>0.0</v>
      </c>
      <c r="N26" s="8">
        <v>0.0</v>
      </c>
      <c r="O26" s="8">
        <v>0.0</v>
      </c>
      <c r="P26" s="8">
        <v>1.0</v>
      </c>
      <c r="Q26" s="8">
        <v>0.0</v>
      </c>
      <c r="R26" s="8">
        <v>0.0</v>
      </c>
      <c r="S26" s="8">
        <v>0.0</v>
      </c>
      <c r="T26" s="8">
        <v>0.0</v>
      </c>
      <c r="U26" s="8">
        <v>0.0</v>
      </c>
      <c r="V26" s="8">
        <v>0.0</v>
      </c>
      <c r="W26" s="8" t="s">
        <v>887</v>
      </c>
      <c r="X26" s="8" t="s">
        <v>56</v>
      </c>
      <c r="Y26" s="8" t="s">
        <v>56</v>
      </c>
      <c r="Z26" s="8" t="s">
        <v>1367</v>
      </c>
      <c r="AA26" s="8" t="s">
        <v>1368</v>
      </c>
    </row>
    <row r="27">
      <c r="A27" s="112">
        <v>42168.0</v>
      </c>
      <c r="B27" s="8" t="s">
        <v>1115</v>
      </c>
      <c r="C27" s="8" t="s">
        <v>1369</v>
      </c>
      <c r="D27" s="8">
        <v>72.0</v>
      </c>
      <c r="E27" s="8" t="s">
        <v>1370</v>
      </c>
      <c r="F27" s="8">
        <v>76.0</v>
      </c>
      <c r="G27" s="8">
        <v>36.0</v>
      </c>
      <c r="H27" s="8">
        <v>28.0</v>
      </c>
      <c r="I27" s="8">
        <v>39.0</v>
      </c>
      <c r="J27" s="8">
        <v>179.0</v>
      </c>
      <c r="K27" s="8">
        <v>0.0</v>
      </c>
      <c r="L27" s="8">
        <v>0.0</v>
      </c>
      <c r="M27" s="8">
        <v>0.0</v>
      </c>
      <c r="N27" s="8">
        <v>0.0</v>
      </c>
      <c r="O27" s="8">
        <v>0.0</v>
      </c>
      <c r="P27" s="8">
        <v>4.0</v>
      </c>
      <c r="Q27" s="8">
        <v>0.0</v>
      </c>
      <c r="R27" s="8">
        <v>0.0</v>
      </c>
      <c r="S27" s="8">
        <v>0.0</v>
      </c>
      <c r="T27" s="8">
        <v>0.0</v>
      </c>
      <c r="U27" s="8">
        <v>0.0</v>
      </c>
      <c r="V27" s="8">
        <v>0.0</v>
      </c>
      <c r="W27" s="8" t="s">
        <v>887</v>
      </c>
      <c r="X27" s="8" t="s">
        <v>56</v>
      </c>
      <c r="Y27" s="8" t="s">
        <v>56</v>
      </c>
      <c r="Z27" s="8" t="s">
        <v>1371</v>
      </c>
    </row>
    <row r="28">
      <c r="A28" s="112">
        <v>42169.0</v>
      </c>
      <c r="B28" s="8" t="s">
        <v>1115</v>
      </c>
      <c r="C28" s="8" t="s">
        <v>1321</v>
      </c>
      <c r="D28" s="8">
        <v>82.0</v>
      </c>
      <c r="E28" s="8" t="s">
        <v>1372</v>
      </c>
      <c r="F28" s="8">
        <v>22.0</v>
      </c>
      <c r="G28" s="8">
        <v>21.0</v>
      </c>
      <c r="H28" s="8">
        <v>17.0</v>
      </c>
      <c r="I28" s="8">
        <v>12.0</v>
      </c>
      <c r="J28" s="8">
        <v>72.0</v>
      </c>
      <c r="K28" s="8">
        <v>0.0</v>
      </c>
      <c r="L28" s="8">
        <v>0.0</v>
      </c>
      <c r="M28" s="8">
        <v>0.0</v>
      </c>
      <c r="N28" s="8">
        <v>0.0</v>
      </c>
      <c r="O28" s="8">
        <v>0.0</v>
      </c>
      <c r="P28" s="8">
        <v>5.0</v>
      </c>
      <c r="Q28" s="8">
        <v>0.0</v>
      </c>
      <c r="R28" s="8">
        <v>0.0</v>
      </c>
      <c r="S28" s="8">
        <v>0.0</v>
      </c>
      <c r="T28" s="8">
        <v>0.0</v>
      </c>
      <c r="V28" s="8">
        <v>0.0</v>
      </c>
      <c r="W28" s="8" t="s">
        <v>887</v>
      </c>
      <c r="X28" s="8" t="s">
        <v>56</v>
      </c>
    </row>
    <row r="29">
      <c r="A29" s="112">
        <v>42170.0</v>
      </c>
      <c r="B29" s="8" t="s">
        <v>1115</v>
      </c>
      <c r="C29" s="8" t="s">
        <v>1316</v>
      </c>
      <c r="D29" s="8">
        <v>79.0</v>
      </c>
      <c r="E29" s="8" t="s">
        <v>1373</v>
      </c>
      <c r="F29" s="8">
        <v>25.0</v>
      </c>
      <c r="G29" s="8">
        <v>23.0</v>
      </c>
      <c r="H29" s="8">
        <v>22.0</v>
      </c>
      <c r="I29" s="8">
        <v>26.0</v>
      </c>
      <c r="J29" s="8">
        <v>96.0</v>
      </c>
      <c r="K29" s="8">
        <v>0.0</v>
      </c>
      <c r="L29" s="8">
        <v>0.0</v>
      </c>
      <c r="M29" s="8">
        <v>1.0</v>
      </c>
      <c r="N29" s="8">
        <v>0.0</v>
      </c>
      <c r="O29" s="8">
        <v>1.0</v>
      </c>
      <c r="P29" s="8">
        <v>4.0</v>
      </c>
      <c r="Q29" s="8">
        <v>0.0</v>
      </c>
      <c r="R29" s="8">
        <v>0.0</v>
      </c>
      <c r="S29" s="8">
        <v>1.0</v>
      </c>
      <c r="T29" s="8">
        <v>3.0</v>
      </c>
      <c r="U29" s="8">
        <v>0.0</v>
      </c>
      <c r="V29" s="8">
        <v>0.0</v>
      </c>
      <c r="W29" s="8" t="s">
        <v>887</v>
      </c>
      <c r="X29" s="8" t="s">
        <v>56</v>
      </c>
      <c r="Y29" s="8" t="s">
        <v>56</v>
      </c>
      <c r="Z29" s="8" t="s">
        <v>1374</v>
      </c>
    </row>
    <row r="30">
      <c r="A30" s="112">
        <v>42171.0</v>
      </c>
      <c r="B30" s="8" t="s">
        <v>1115</v>
      </c>
      <c r="C30" s="8" t="s">
        <v>1316</v>
      </c>
      <c r="D30" s="8">
        <v>75.0</v>
      </c>
      <c r="E30" s="8" t="s">
        <v>1375</v>
      </c>
      <c r="F30" s="8">
        <v>14.0</v>
      </c>
      <c r="G30" s="8">
        <v>21.0</v>
      </c>
      <c r="H30" s="8">
        <v>23.0</v>
      </c>
      <c r="I30" s="8">
        <v>28.0</v>
      </c>
      <c r="J30" s="8">
        <v>86.0</v>
      </c>
      <c r="K30" s="8">
        <v>0.0</v>
      </c>
      <c r="L30" s="8">
        <v>0.0</v>
      </c>
      <c r="M30" s="8">
        <v>0.0</v>
      </c>
      <c r="N30" s="8">
        <v>1.0</v>
      </c>
      <c r="O30" s="8">
        <v>1.0</v>
      </c>
      <c r="P30" s="8">
        <v>3.0</v>
      </c>
      <c r="Q30" s="8">
        <v>0.0</v>
      </c>
      <c r="R30" s="8">
        <v>0.0</v>
      </c>
      <c r="S30" s="8">
        <v>1.0</v>
      </c>
      <c r="T30" s="8">
        <v>2.0</v>
      </c>
      <c r="U30" s="8">
        <v>0.0</v>
      </c>
      <c r="V30" s="8">
        <v>0.0</v>
      </c>
      <c r="W30" s="8" t="s">
        <v>887</v>
      </c>
      <c r="X30" s="8" t="s">
        <v>56</v>
      </c>
      <c r="Y30" s="8" t="s">
        <v>1376</v>
      </c>
      <c r="Z30" s="8" t="s">
        <v>1377</v>
      </c>
    </row>
    <row r="31">
      <c r="A31" s="112">
        <v>42172.0</v>
      </c>
      <c r="B31" s="8" t="s">
        <v>1115</v>
      </c>
      <c r="C31" s="8" t="s">
        <v>1316</v>
      </c>
      <c r="D31" s="8">
        <v>72.0</v>
      </c>
      <c r="E31" s="8" t="s">
        <v>192</v>
      </c>
      <c r="F31" s="8">
        <v>26.0</v>
      </c>
      <c r="G31" s="8">
        <v>23.0</v>
      </c>
      <c r="H31" s="8">
        <v>27.0</v>
      </c>
      <c r="I31" s="8">
        <v>29.0</v>
      </c>
      <c r="J31" s="8">
        <v>105.0</v>
      </c>
      <c r="K31" s="8">
        <v>0.0</v>
      </c>
      <c r="L31" s="8">
        <v>0.0</v>
      </c>
      <c r="M31" s="8">
        <v>0.0</v>
      </c>
      <c r="N31" s="8">
        <v>0.0</v>
      </c>
      <c r="O31" s="8">
        <v>0.0</v>
      </c>
      <c r="P31" s="8">
        <v>2.0</v>
      </c>
      <c r="Q31" s="8">
        <v>0.0</v>
      </c>
      <c r="R31" s="8">
        <v>0.0</v>
      </c>
      <c r="S31" s="8">
        <v>0.0</v>
      </c>
      <c r="T31" s="8">
        <v>2.0</v>
      </c>
      <c r="U31" s="8">
        <v>0.0</v>
      </c>
      <c r="V31" s="8">
        <v>0.0</v>
      </c>
      <c r="W31" s="8" t="s">
        <v>887</v>
      </c>
      <c r="X31" s="8" t="s">
        <v>56</v>
      </c>
      <c r="Y31" s="8" t="s">
        <v>56</v>
      </c>
      <c r="Z31" s="8" t="s">
        <v>1378</v>
      </c>
      <c r="AA31" s="8"/>
    </row>
    <row r="32">
      <c r="A32" s="112">
        <v>42173.0</v>
      </c>
      <c r="B32" s="8" t="s">
        <v>1115</v>
      </c>
      <c r="C32" s="8" t="s">
        <v>1292</v>
      </c>
      <c r="D32" s="8">
        <v>80.0</v>
      </c>
      <c r="E32" s="8" t="s">
        <v>1379</v>
      </c>
      <c r="F32" s="8">
        <v>44.0</v>
      </c>
      <c r="G32" s="8">
        <v>9.0</v>
      </c>
      <c r="H32" s="8">
        <v>11.0</v>
      </c>
      <c r="I32" s="8">
        <v>40.0</v>
      </c>
      <c r="J32" s="8">
        <v>104.0</v>
      </c>
      <c r="K32" s="8">
        <v>0.0</v>
      </c>
      <c r="L32" s="8">
        <v>0.0</v>
      </c>
      <c r="M32" s="8">
        <v>0.0</v>
      </c>
      <c r="N32" s="8">
        <v>0.0</v>
      </c>
      <c r="O32" s="8">
        <v>0.0</v>
      </c>
      <c r="P32" s="8">
        <v>1.0</v>
      </c>
      <c r="Q32" s="8">
        <v>0.0</v>
      </c>
      <c r="R32" s="8">
        <v>0.0</v>
      </c>
      <c r="S32" s="8">
        <v>0.0</v>
      </c>
      <c r="T32" s="8">
        <v>1.0</v>
      </c>
      <c r="U32" s="8">
        <v>0.0</v>
      </c>
      <c r="V32" s="8">
        <v>0.0</v>
      </c>
      <c r="W32" s="8" t="s">
        <v>887</v>
      </c>
      <c r="X32" s="8" t="s">
        <v>56</v>
      </c>
      <c r="Y32" s="8" t="s">
        <v>56</v>
      </c>
      <c r="Z32" s="8" t="s">
        <v>1380</v>
      </c>
      <c r="AA32" s="8" t="s">
        <v>1381</v>
      </c>
    </row>
    <row r="33">
      <c r="A33" s="112">
        <v>42174.0</v>
      </c>
      <c r="B33" s="8" t="s">
        <v>1382</v>
      </c>
      <c r="C33" s="8" t="s">
        <v>1303</v>
      </c>
      <c r="D33" s="8">
        <v>68.0</v>
      </c>
      <c r="E33" s="8" t="s">
        <v>192</v>
      </c>
      <c r="F33" s="8" t="s">
        <v>1111</v>
      </c>
      <c r="G33" s="8">
        <v>47.0</v>
      </c>
      <c r="H33" s="8">
        <v>28.0</v>
      </c>
      <c r="I33" s="8" t="s">
        <v>1111</v>
      </c>
      <c r="J33">
        <f>sum(G33:H33)</f>
        <v>75</v>
      </c>
      <c r="K33" s="8">
        <v>0.0</v>
      </c>
      <c r="L33" s="8">
        <v>0.0</v>
      </c>
      <c r="M33" s="8">
        <v>0.0</v>
      </c>
      <c r="N33" s="8">
        <v>0.0</v>
      </c>
      <c r="O33" s="8">
        <v>0.0</v>
      </c>
      <c r="P33" s="8">
        <v>0.0</v>
      </c>
      <c r="Q33" s="8">
        <v>0.0</v>
      </c>
      <c r="R33" s="8">
        <v>0.0</v>
      </c>
      <c r="S33" s="8">
        <v>0.0</v>
      </c>
      <c r="T33" s="8">
        <v>0.0</v>
      </c>
      <c r="U33" s="8">
        <v>0.0</v>
      </c>
      <c r="V33" s="8">
        <v>0.0</v>
      </c>
      <c r="W33" s="8" t="s">
        <v>887</v>
      </c>
      <c r="X33" s="8" t="s">
        <v>56</v>
      </c>
      <c r="Y33" s="8" t="s">
        <v>56</v>
      </c>
      <c r="Z33" s="8" t="s">
        <v>1383</v>
      </c>
      <c r="AA33" s="8" t="s">
        <v>1384</v>
      </c>
    </row>
    <row r="34">
      <c r="A34" s="112">
        <v>42174.0</v>
      </c>
      <c r="B34" s="8" t="s">
        <v>1115</v>
      </c>
      <c r="C34" s="8" t="s">
        <v>1321</v>
      </c>
      <c r="D34" s="8">
        <v>68.0</v>
      </c>
      <c r="E34" s="8" t="s">
        <v>192</v>
      </c>
      <c r="F34" s="8">
        <v>57.0</v>
      </c>
      <c r="G34" s="8">
        <v>21.0</v>
      </c>
      <c r="H34" s="8">
        <v>29.0</v>
      </c>
      <c r="I34" s="8">
        <v>46.0</v>
      </c>
      <c r="J34" s="8">
        <v>153.0</v>
      </c>
      <c r="K34" s="8">
        <v>0.0</v>
      </c>
      <c r="L34" s="8">
        <v>0.0</v>
      </c>
      <c r="M34" s="8">
        <v>0.0</v>
      </c>
      <c r="N34" s="8">
        <v>0.0</v>
      </c>
      <c r="O34" s="8">
        <v>0.0</v>
      </c>
      <c r="P34" s="8">
        <v>0.0</v>
      </c>
      <c r="Q34" s="8">
        <v>0.0</v>
      </c>
      <c r="R34" s="8">
        <v>0.0</v>
      </c>
      <c r="S34" s="8">
        <v>0.0</v>
      </c>
      <c r="T34" s="8">
        <v>0.0</v>
      </c>
      <c r="U34" s="8">
        <v>0.0</v>
      </c>
      <c r="V34" s="8">
        <v>0.0</v>
      </c>
      <c r="W34" s="8" t="s">
        <v>887</v>
      </c>
      <c r="X34" s="8" t="s">
        <v>56</v>
      </c>
      <c r="Y34" s="8" t="s">
        <v>56</v>
      </c>
      <c r="Z34" s="8" t="s">
        <v>1361</v>
      </c>
      <c r="AA34" s="8" t="s">
        <v>1385</v>
      </c>
    </row>
    <row r="35">
      <c r="A35" s="112">
        <v>42175.0</v>
      </c>
      <c r="B35" s="8" t="s">
        <v>1115</v>
      </c>
      <c r="C35" s="8" t="s">
        <v>1316</v>
      </c>
      <c r="D35" s="8">
        <v>79.0</v>
      </c>
      <c r="E35" s="8" t="s">
        <v>1386</v>
      </c>
      <c r="F35" s="8">
        <v>34.0</v>
      </c>
      <c r="G35" s="8">
        <v>22.0</v>
      </c>
      <c r="H35" s="8">
        <v>25.0</v>
      </c>
      <c r="I35" s="8">
        <v>36.0</v>
      </c>
      <c r="J35" s="8">
        <v>117.0</v>
      </c>
      <c r="K35" s="8">
        <v>0.0</v>
      </c>
      <c r="L35" s="8">
        <v>0.0</v>
      </c>
      <c r="M35" s="8">
        <v>0.0</v>
      </c>
      <c r="N35" s="8">
        <v>0.0</v>
      </c>
      <c r="O35" s="8">
        <v>0.0</v>
      </c>
      <c r="P35" s="8">
        <v>2.0</v>
      </c>
      <c r="Q35" s="8">
        <v>0.0</v>
      </c>
      <c r="R35" s="8">
        <v>0.0</v>
      </c>
      <c r="S35" s="8">
        <v>0.0</v>
      </c>
      <c r="T35" s="8">
        <v>0.0</v>
      </c>
      <c r="U35" s="8">
        <v>0.0</v>
      </c>
      <c r="V35" s="8">
        <v>0.0</v>
      </c>
      <c r="W35" s="8" t="s">
        <v>887</v>
      </c>
      <c r="X35" s="8" t="s">
        <v>56</v>
      </c>
      <c r="Y35" s="8" t="s">
        <v>56</v>
      </c>
      <c r="Z35" s="8" t="s">
        <v>1387</v>
      </c>
    </row>
    <row r="36">
      <c r="A36" s="112">
        <v>42176.0</v>
      </c>
      <c r="B36" s="8" t="s">
        <v>1115</v>
      </c>
      <c r="C36" s="8" t="s">
        <v>1321</v>
      </c>
      <c r="D36" s="8">
        <v>79.0</v>
      </c>
      <c r="E36" s="8" t="s">
        <v>1388</v>
      </c>
      <c r="F36" s="8">
        <v>29.0</v>
      </c>
      <c r="G36" s="8">
        <v>67.0</v>
      </c>
      <c r="H36" s="8">
        <v>35.0</v>
      </c>
      <c r="I36" s="8">
        <v>39.0</v>
      </c>
      <c r="J36" s="8">
        <v>180.0</v>
      </c>
      <c r="K36" s="8">
        <v>0.0</v>
      </c>
      <c r="L36" s="8">
        <v>0.0</v>
      </c>
      <c r="M36" s="8">
        <v>0.0</v>
      </c>
      <c r="N36" s="8">
        <v>0.0</v>
      </c>
      <c r="O36" s="8">
        <v>0.0</v>
      </c>
      <c r="P36" s="8">
        <v>5.0</v>
      </c>
      <c r="Q36" s="8">
        <v>0.0</v>
      </c>
      <c r="R36" s="8">
        <v>0.0</v>
      </c>
      <c r="S36" s="8">
        <v>0.0</v>
      </c>
      <c r="T36" s="8">
        <v>5.0</v>
      </c>
      <c r="U36" s="8">
        <v>0.0</v>
      </c>
      <c r="V36" s="8">
        <v>0.0</v>
      </c>
      <c r="W36" s="8" t="s">
        <v>887</v>
      </c>
      <c r="X36" s="8" t="s">
        <v>56</v>
      </c>
      <c r="Y36" s="8" t="s">
        <v>56</v>
      </c>
      <c r="Z36" s="8" t="s">
        <v>1389</v>
      </c>
      <c r="AA36" s="8" t="s">
        <v>1390</v>
      </c>
    </row>
    <row r="37">
      <c r="A37" s="112">
        <v>42176.0</v>
      </c>
      <c r="B37" s="8" t="s">
        <v>1115</v>
      </c>
      <c r="C37" s="8" t="s">
        <v>1316</v>
      </c>
      <c r="D37" s="8">
        <v>74.0</v>
      </c>
      <c r="E37" s="8" t="s">
        <v>1391</v>
      </c>
      <c r="F37" s="8">
        <v>26.0</v>
      </c>
      <c r="G37" s="8">
        <v>9.0</v>
      </c>
      <c r="H37" s="8">
        <v>22.0</v>
      </c>
      <c r="I37" s="8">
        <v>31.0</v>
      </c>
      <c r="J37" s="8">
        <v>88.0</v>
      </c>
      <c r="K37" s="8">
        <v>0.0</v>
      </c>
      <c r="L37" s="8">
        <v>0.0</v>
      </c>
      <c r="M37" s="8">
        <v>0.0</v>
      </c>
      <c r="N37" s="8">
        <v>0.0</v>
      </c>
      <c r="O37" s="8">
        <v>0.0</v>
      </c>
      <c r="P37" s="8">
        <v>1.0</v>
      </c>
      <c r="Q37" s="8">
        <v>0.0</v>
      </c>
      <c r="R37" s="8">
        <v>0.0</v>
      </c>
      <c r="S37" s="8">
        <v>0.0</v>
      </c>
      <c r="T37" s="8">
        <v>0.0</v>
      </c>
      <c r="U37" s="8">
        <v>0.0</v>
      </c>
      <c r="V37" s="8">
        <v>0.0</v>
      </c>
      <c r="W37" s="8" t="s">
        <v>887</v>
      </c>
      <c r="X37" s="8" t="s">
        <v>56</v>
      </c>
      <c r="Y37" s="8" t="s">
        <v>56</v>
      </c>
      <c r="Z37" s="8" t="s">
        <v>1392</v>
      </c>
    </row>
    <row r="38">
      <c r="A38" s="112">
        <v>42177.0</v>
      </c>
      <c r="B38" s="8" t="s">
        <v>1393</v>
      </c>
      <c r="C38" s="8" t="s">
        <v>1292</v>
      </c>
      <c r="D38" s="8">
        <v>79.0</v>
      </c>
      <c r="E38" s="8" t="s">
        <v>363</v>
      </c>
      <c r="F38" s="8">
        <v>14.0</v>
      </c>
      <c r="G38" s="8">
        <v>18.0</v>
      </c>
      <c r="H38" s="8">
        <v>23.0</v>
      </c>
      <c r="I38" s="8">
        <v>37.0</v>
      </c>
      <c r="J38" s="8">
        <v>92.0</v>
      </c>
      <c r="K38" s="8">
        <v>0.0</v>
      </c>
      <c r="L38" s="8">
        <v>5.0</v>
      </c>
      <c r="M38" s="8">
        <v>0.0</v>
      </c>
      <c r="N38" s="8">
        <v>0.0</v>
      </c>
      <c r="O38" s="8">
        <v>5.0</v>
      </c>
      <c r="P38" s="8">
        <v>7.0</v>
      </c>
      <c r="Q38" s="8">
        <v>5.0</v>
      </c>
      <c r="R38" s="8">
        <v>1.0</v>
      </c>
      <c r="S38" s="8">
        <v>5.0</v>
      </c>
      <c r="T38" s="8">
        <v>1.0</v>
      </c>
      <c r="U38" s="8">
        <v>5.0</v>
      </c>
      <c r="V38" s="8">
        <v>0.0</v>
      </c>
      <c r="W38" s="8" t="s">
        <v>887</v>
      </c>
      <c r="X38" s="8" t="s">
        <v>56</v>
      </c>
      <c r="Y38" s="8" t="s">
        <v>56</v>
      </c>
      <c r="Z38" s="8" t="s">
        <v>1394</v>
      </c>
      <c r="AA38" s="8" t="s">
        <v>1395</v>
      </c>
    </row>
    <row r="39">
      <c r="A39" s="112">
        <v>42178.0</v>
      </c>
      <c r="B39" s="8" t="s">
        <v>1115</v>
      </c>
      <c r="C39" s="8" t="s">
        <v>1316</v>
      </c>
      <c r="D39" s="8">
        <v>84.0</v>
      </c>
      <c r="E39" s="8" t="s">
        <v>1396</v>
      </c>
      <c r="F39" s="8">
        <v>17.0</v>
      </c>
      <c r="G39" s="8">
        <v>22.0</v>
      </c>
      <c r="H39" s="8">
        <v>23.0</v>
      </c>
      <c r="I39" s="8">
        <v>35.0</v>
      </c>
      <c r="J39" s="8">
        <v>97.0</v>
      </c>
      <c r="K39" s="8">
        <v>0.0</v>
      </c>
      <c r="L39" s="8">
        <v>0.0</v>
      </c>
      <c r="M39" s="8">
        <v>0.0</v>
      </c>
      <c r="N39" s="8">
        <v>0.0</v>
      </c>
      <c r="O39" s="8">
        <v>0.0</v>
      </c>
      <c r="P39" s="8">
        <v>4.0</v>
      </c>
      <c r="Q39" s="8">
        <v>0.0</v>
      </c>
      <c r="R39" s="8">
        <v>0.0</v>
      </c>
      <c r="S39" s="8">
        <v>2.0</v>
      </c>
      <c r="T39" s="8">
        <v>0.0</v>
      </c>
      <c r="U39" s="8">
        <v>0.0</v>
      </c>
      <c r="V39" s="8">
        <v>0.0</v>
      </c>
      <c r="W39" s="8" t="s">
        <v>887</v>
      </c>
      <c r="X39" s="8" t="s">
        <v>56</v>
      </c>
      <c r="Y39" s="8" t="s">
        <v>56</v>
      </c>
      <c r="Z39" s="8" t="s">
        <v>1397</v>
      </c>
    </row>
    <row r="40">
      <c r="A40" s="112">
        <v>42179.0</v>
      </c>
      <c r="B40" s="8" t="s">
        <v>1398</v>
      </c>
      <c r="C40" s="8" t="s">
        <v>1321</v>
      </c>
      <c r="D40" s="8">
        <v>75.0</v>
      </c>
      <c r="E40" s="8" t="s">
        <v>192</v>
      </c>
      <c r="F40" s="8" t="s">
        <v>56</v>
      </c>
      <c r="G40" s="8">
        <v>67.0</v>
      </c>
      <c r="H40" s="8">
        <v>32.0</v>
      </c>
      <c r="I40" s="8" t="s">
        <v>56</v>
      </c>
      <c r="J40" s="8">
        <v>99.0</v>
      </c>
      <c r="K40" s="8">
        <v>0.0</v>
      </c>
      <c r="L40" s="8">
        <v>0.0</v>
      </c>
      <c r="M40" s="8">
        <v>0.0</v>
      </c>
      <c r="N40" s="8">
        <v>0.0</v>
      </c>
      <c r="O40" s="8">
        <v>0.0</v>
      </c>
      <c r="P40" s="8">
        <v>0.0</v>
      </c>
      <c r="Q40" s="8">
        <v>0.0</v>
      </c>
      <c r="R40" s="8">
        <v>0.0</v>
      </c>
      <c r="S40" s="8">
        <v>0.0</v>
      </c>
      <c r="T40" s="8">
        <v>0.0</v>
      </c>
      <c r="U40" s="8">
        <v>0.0</v>
      </c>
      <c r="V40" s="8">
        <v>0.0</v>
      </c>
      <c r="W40" s="8" t="s">
        <v>887</v>
      </c>
      <c r="X40" s="8" t="s">
        <v>56</v>
      </c>
      <c r="Y40" s="8" t="s">
        <v>56</v>
      </c>
      <c r="Z40" s="8" t="s">
        <v>1399</v>
      </c>
    </row>
    <row r="41">
      <c r="A41" s="112">
        <v>42180.0</v>
      </c>
      <c r="B41" s="8" t="s">
        <v>1393</v>
      </c>
      <c r="C41" s="8" t="s">
        <v>1292</v>
      </c>
      <c r="D41" s="8">
        <v>76.0</v>
      </c>
      <c r="E41" s="8" t="s">
        <v>1400</v>
      </c>
      <c r="F41" s="8">
        <v>25.0</v>
      </c>
      <c r="G41" s="8">
        <v>69.0</v>
      </c>
      <c r="H41" s="8">
        <v>22.0</v>
      </c>
      <c r="I41" s="8">
        <v>21.0</v>
      </c>
      <c r="J41" s="8">
        <v>137.0</v>
      </c>
      <c r="K41" s="8">
        <v>0.0</v>
      </c>
      <c r="L41" s="8">
        <v>2.0</v>
      </c>
      <c r="M41" s="8">
        <v>0.0</v>
      </c>
      <c r="N41" s="8">
        <v>0.0</v>
      </c>
      <c r="O41" s="8">
        <v>2.0</v>
      </c>
      <c r="P41" s="8">
        <v>3.0</v>
      </c>
      <c r="Q41" s="8">
        <v>0.0</v>
      </c>
      <c r="R41" s="8">
        <v>0.0</v>
      </c>
      <c r="S41" s="8">
        <v>2.0</v>
      </c>
      <c r="T41" s="8">
        <v>1.0</v>
      </c>
      <c r="U41" s="8">
        <v>0.0</v>
      </c>
      <c r="V41" s="8">
        <v>0.0</v>
      </c>
      <c r="W41" s="8" t="s">
        <v>887</v>
      </c>
      <c r="X41" s="8" t="s">
        <v>56</v>
      </c>
      <c r="Y41" s="8" t="s">
        <v>56</v>
      </c>
      <c r="Z41" s="8" t="s">
        <v>1401</v>
      </c>
    </row>
    <row r="42">
      <c r="A42" s="112">
        <v>42181.0</v>
      </c>
      <c r="B42" s="8" t="s">
        <v>1393</v>
      </c>
      <c r="C42" s="8" t="s">
        <v>1292</v>
      </c>
      <c r="D42" s="8">
        <v>76.0</v>
      </c>
      <c r="E42" s="8" t="s">
        <v>1402</v>
      </c>
      <c r="F42" s="8">
        <v>19.0</v>
      </c>
      <c r="G42" s="8">
        <v>27.0</v>
      </c>
      <c r="H42" s="8">
        <v>42.0</v>
      </c>
      <c r="I42" s="8">
        <v>75.0</v>
      </c>
      <c r="J42" s="8">
        <v>163.0</v>
      </c>
      <c r="K42" s="8">
        <v>2.0</v>
      </c>
      <c r="L42" s="8">
        <v>3.0</v>
      </c>
      <c r="M42" s="8">
        <v>0.0</v>
      </c>
      <c r="N42" s="8">
        <v>5.0</v>
      </c>
      <c r="O42" s="8">
        <v>10.0</v>
      </c>
      <c r="P42" s="8">
        <v>5.0</v>
      </c>
      <c r="Q42" s="8">
        <v>3.0</v>
      </c>
      <c r="R42" s="8">
        <v>0.0</v>
      </c>
      <c r="S42" s="8">
        <v>3.0</v>
      </c>
      <c r="T42" s="8">
        <v>2.0</v>
      </c>
      <c r="U42" s="8">
        <v>0.0</v>
      </c>
      <c r="V42" s="8">
        <v>0.0</v>
      </c>
      <c r="W42" s="8" t="s">
        <v>887</v>
      </c>
      <c r="X42" s="8" t="s">
        <v>56</v>
      </c>
      <c r="Y42" s="8" t="s">
        <v>56</v>
      </c>
      <c r="Z42" s="8" t="s">
        <v>1403</v>
      </c>
    </row>
    <row r="43">
      <c r="A43" s="112">
        <v>42181.0</v>
      </c>
      <c r="B43" s="8" t="s">
        <v>1115</v>
      </c>
      <c r="C43" s="8" t="s">
        <v>1321</v>
      </c>
      <c r="D43" s="8">
        <v>76.0</v>
      </c>
      <c r="E43" s="8" t="s">
        <v>23</v>
      </c>
      <c r="F43" s="8">
        <v>44.0</v>
      </c>
      <c r="G43" s="8">
        <v>35.0</v>
      </c>
      <c r="H43" s="8">
        <v>22.0</v>
      </c>
      <c r="I43" s="8">
        <v>41.0</v>
      </c>
      <c r="J43" s="8">
        <v>142.0</v>
      </c>
      <c r="K43" s="8">
        <v>0.0</v>
      </c>
      <c r="L43" s="8">
        <v>0.0</v>
      </c>
      <c r="M43" s="8">
        <v>1.0</v>
      </c>
      <c r="N43" s="8">
        <v>0.0</v>
      </c>
      <c r="O43" s="8">
        <v>1.0</v>
      </c>
      <c r="P43" s="8">
        <v>4.0</v>
      </c>
      <c r="Q43" s="8">
        <v>0.0</v>
      </c>
      <c r="R43" s="8">
        <v>0.0</v>
      </c>
      <c r="S43" s="8">
        <v>1.0</v>
      </c>
      <c r="T43" s="8">
        <v>3.0</v>
      </c>
      <c r="U43" s="8">
        <v>0.0</v>
      </c>
      <c r="V43" s="8">
        <v>0.0</v>
      </c>
      <c r="W43" s="8" t="s">
        <v>887</v>
      </c>
      <c r="X43" s="8" t="s">
        <v>56</v>
      </c>
      <c r="Y43" s="8" t="s">
        <v>56</v>
      </c>
      <c r="Z43" s="8" t="s">
        <v>1404</v>
      </c>
    </row>
    <row r="44">
      <c r="A44" s="112">
        <v>42182.0</v>
      </c>
      <c r="B44" s="8" t="s">
        <v>1115</v>
      </c>
      <c r="C44" s="8" t="s">
        <v>1292</v>
      </c>
      <c r="D44" s="8">
        <v>75.0</v>
      </c>
      <c r="E44" s="8" t="s">
        <v>1405</v>
      </c>
      <c r="F44" s="8">
        <v>50.0</v>
      </c>
      <c r="G44" s="8">
        <v>14.0</v>
      </c>
      <c r="H44" s="8">
        <v>0.0</v>
      </c>
      <c r="I44" s="8">
        <v>4.0</v>
      </c>
      <c r="J44" s="8">
        <v>68.0</v>
      </c>
      <c r="K44" s="8">
        <v>0.0</v>
      </c>
      <c r="L44" s="8">
        <v>0.0</v>
      </c>
      <c r="M44" s="8">
        <v>0.0</v>
      </c>
      <c r="N44" s="8">
        <v>0.0</v>
      </c>
      <c r="O44" s="8">
        <v>0.0</v>
      </c>
      <c r="P44" s="8">
        <v>0.0</v>
      </c>
      <c r="Q44" s="8">
        <v>0.0</v>
      </c>
      <c r="R44" s="8">
        <v>0.0</v>
      </c>
      <c r="S44" s="8">
        <v>0.0</v>
      </c>
      <c r="T44" s="8">
        <v>0.0</v>
      </c>
      <c r="U44" s="8">
        <v>0.0</v>
      </c>
      <c r="V44" s="8">
        <v>0.0</v>
      </c>
      <c r="W44" s="8" t="s">
        <v>887</v>
      </c>
      <c r="X44" s="8" t="s">
        <v>56</v>
      </c>
      <c r="Y44" s="8" t="s">
        <v>56</v>
      </c>
      <c r="Z44" s="8" t="s">
        <v>1406</v>
      </c>
      <c r="AA44" s="8" t="s">
        <v>1407</v>
      </c>
    </row>
    <row r="45">
      <c r="A45" s="112">
        <v>42182.0</v>
      </c>
      <c r="B45" s="8" t="s">
        <v>1115</v>
      </c>
      <c r="C45" s="8" t="s">
        <v>1321</v>
      </c>
      <c r="D45" s="8">
        <v>63.0</v>
      </c>
      <c r="E45" s="8" t="s">
        <v>1408</v>
      </c>
      <c r="F45" s="8">
        <v>47.0</v>
      </c>
      <c r="G45" s="8">
        <v>31.0</v>
      </c>
      <c r="H45" s="8">
        <v>23.0</v>
      </c>
      <c r="I45" s="8">
        <v>16.0</v>
      </c>
      <c r="J45" s="8">
        <v>117.0</v>
      </c>
      <c r="K45" s="8">
        <v>0.0</v>
      </c>
      <c r="L45" s="8">
        <v>0.0</v>
      </c>
      <c r="M45" s="8">
        <v>0.0</v>
      </c>
      <c r="N45" s="8">
        <v>0.0</v>
      </c>
      <c r="O45" s="8">
        <v>0.0</v>
      </c>
      <c r="P45" s="8">
        <v>0.0</v>
      </c>
      <c r="Q45" s="8">
        <v>0.0</v>
      </c>
      <c r="R45" s="8">
        <v>0.0</v>
      </c>
      <c r="S45" s="8">
        <v>0.0</v>
      </c>
      <c r="T45" s="8">
        <v>0.0</v>
      </c>
      <c r="U45" s="8">
        <v>0.0</v>
      </c>
      <c r="V45" s="8">
        <v>0.0</v>
      </c>
      <c r="W45" s="8" t="s">
        <v>887</v>
      </c>
      <c r="X45" s="8" t="s">
        <v>56</v>
      </c>
      <c r="Y45" s="8" t="s">
        <v>56</v>
      </c>
      <c r="Z45" s="8" t="s">
        <v>1409</v>
      </c>
      <c r="AA45" s="8" t="s">
        <v>1410</v>
      </c>
    </row>
    <row r="46">
      <c r="A46" s="112">
        <v>42183.0</v>
      </c>
      <c r="B46" s="8" t="s">
        <v>1115</v>
      </c>
      <c r="C46" s="8" t="s">
        <v>1292</v>
      </c>
      <c r="D46" s="8">
        <v>78.0</v>
      </c>
      <c r="E46" s="8" t="s">
        <v>1411</v>
      </c>
      <c r="F46" s="8">
        <v>25.0</v>
      </c>
      <c r="G46" s="8">
        <v>55.0</v>
      </c>
      <c r="H46" s="8">
        <v>19.0</v>
      </c>
      <c r="I46" s="8">
        <v>14.0</v>
      </c>
      <c r="J46" s="8">
        <v>113.0</v>
      </c>
      <c r="K46" s="8">
        <v>0.0</v>
      </c>
      <c r="L46" s="8">
        <v>1.0</v>
      </c>
      <c r="M46" s="8">
        <v>0.0</v>
      </c>
      <c r="N46" s="8">
        <v>0.0</v>
      </c>
      <c r="O46" s="8">
        <v>0.0</v>
      </c>
      <c r="P46" s="8">
        <v>3.0</v>
      </c>
      <c r="Q46" s="8">
        <v>1.0</v>
      </c>
      <c r="R46" s="8">
        <v>2.0</v>
      </c>
      <c r="S46" s="8">
        <v>0.0</v>
      </c>
      <c r="T46" s="8">
        <v>0.0</v>
      </c>
      <c r="U46" s="8">
        <v>0.0</v>
      </c>
      <c r="V46" s="8">
        <v>0.0</v>
      </c>
      <c r="W46" s="8" t="s">
        <v>887</v>
      </c>
      <c r="X46" s="8" t="s">
        <v>56</v>
      </c>
      <c r="Y46" s="8" t="s">
        <v>56</v>
      </c>
      <c r="Z46" s="8" t="s">
        <v>1412</v>
      </c>
      <c r="AA46" s="8" t="s">
        <v>1413</v>
      </c>
    </row>
    <row r="47">
      <c r="A47" s="112">
        <v>42183.0</v>
      </c>
      <c r="B47" s="8" t="s">
        <v>1115</v>
      </c>
      <c r="C47" s="8" t="s">
        <v>1321</v>
      </c>
      <c r="D47" s="8">
        <v>63.0</v>
      </c>
      <c r="E47" s="8" t="s">
        <v>1414</v>
      </c>
      <c r="F47" s="8">
        <v>17.0</v>
      </c>
      <c r="G47" s="8">
        <v>23.0</v>
      </c>
      <c r="H47" s="8">
        <v>33.0</v>
      </c>
      <c r="I47" s="8">
        <v>20.0</v>
      </c>
      <c r="J47" s="8">
        <v>93.0</v>
      </c>
      <c r="K47" s="8">
        <v>0.0</v>
      </c>
      <c r="L47" s="8">
        <v>0.0</v>
      </c>
      <c r="M47" s="8">
        <v>0.0</v>
      </c>
      <c r="N47" s="8">
        <v>0.0</v>
      </c>
      <c r="O47" s="8">
        <v>0.0</v>
      </c>
      <c r="P47" s="8">
        <v>0.0</v>
      </c>
      <c r="Q47" s="8">
        <v>1.0</v>
      </c>
      <c r="R47" s="8">
        <v>0.0</v>
      </c>
      <c r="S47" s="8">
        <v>0.0</v>
      </c>
      <c r="T47" s="8">
        <v>1.0</v>
      </c>
      <c r="U47" s="8">
        <v>0.0</v>
      </c>
      <c r="V47" s="8">
        <v>0.0</v>
      </c>
      <c r="W47" s="8" t="s">
        <v>887</v>
      </c>
      <c r="X47" s="8" t="s">
        <v>56</v>
      </c>
      <c r="Y47" s="8" t="s">
        <v>56</v>
      </c>
      <c r="Z47" s="8" t="s">
        <v>1415</v>
      </c>
    </row>
    <row r="48">
      <c r="A48" s="112">
        <v>42184.0</v>
      </c>
      <c r="B48" s="8" t="s">
        <v>1393</v>
      </c>
      <c r="C48" s="8" t="s">
        <v>1292</v>
      </c>
      <c r="D48" s="8">
        <v>77.0</v>
      </c>
      <c r="E48" s="8" t="s">
        <v>66</v>
      </c>
      <c r="F48" s="8">
        <v>7.0</v>
      </c>
      <c r="G48" s="8">
        <v>41.0</v>
      </c>
      <c r="H48" s="8">
        <v>14.0</v>
      </c>
      <c r="I48" s="8">
        <v>87.0</v>
      </c>
      <c r="J48" s="8">
        <v>149.0</v>
      </c>
      <c r="K48" s="8">
        <v>0.0</v>
      </c>
      <c r="L48" s="8">
        <v>0.0</v>
      </c>
      <c r="M48" s="8">
        <v>0.0</v>
      </c>
      <c r="N48" s="8">
        <v>0.0</v>
      </c>
      <c r="O48" s="8">
        <v>0.0</v>
      </c>
      <c r="P48" s="8">
        <v>4.0</v>
      </c>
      <c r="Q48" s="8">
        <v>0.0</v>
      </c>
      <c r="R48" s="8">
        <v>0.0</v>
      </c>
      <c r="S48" s="8">
        <v>0.0</v>
      </c>
      <c r="T48" s="8">
        <v>4.0</v>
      </c>
      <c r="U48" s="8">
        <v>0.0</v>
      </c>
      <c r="V48" s="8">
        <v>0.0</v>
      </c>
      <c r="W48" s="8" t="s">
        <v>887</v>
      </c>
      <c r="X48" s="8" t="s">
        <v>56</v>
      </c>
      <c r="Y48" s="8" t="s">
        <v>1416</v>
      </c>
      <c r="Z48" s="8" t="s">
        <v>1417</v>
      </c>
    </row>
    <row r="49">
      <c r="A49" s="112">
        <v>42185.0</v>
      </c>
      <c r="B49" s="8" t="s">
        <v>1115</v>
      </c>
      <c r="C49" s="8" t="s">
        <v>1321</v>
      </c>
      <c r="D49" s="8">
        <v>79.0</v>
      </c>
      <c r="E49" s="8" t="s">
        <v>958</v>
      </c>
      <c r="F49" s="8">
        <v>42.0</v>
      </c>
      <c r="G49" s="8">
        <v>37.0</v>
      </c>
      <c r="H49" s="8">
        <v>21.0</v>
      </c>
      <c r="I49" s="8">
        <v>31.0</v>
      </c>
      <c r="J49" s="8">
        <v>131.0</v>
      </c>
      <c r="K49" s="8">
        <v>0.0</v>
      </c>
      <c r="L49" s="8">
        <v>1.0</v>
      </c>
      <c r="M49" s="8">
        <v>0.0</v>
      </c>
      <c r="N49" s="8">
        <v>0.0</v>
      </c>
      <c r="O49" s="8">
        <v>1.0</v>
      </c>
      <c r="P49" s="8">
        <v>5.0</v>
      </c>
      <c r="Q49" s="8">
        <v>0.0</v>
      </c>
      <c r="R49" s="8">
        <v>0.0</v>
      </c>
      <c r="S49" s="8">
        <v>0.0</v>
      </c>
      <c r="T49" s="8">
        <v>5.0</v>
      </c>
      <c r="U49" s="8">
        <v>0.0</v>
      </c>
      <c r="V49" s="8">
        <v>0.0</v>
      </c>
      <c r="W49" s="8" t="s">
        <v>887</v>
      </c>
      <c r="X49" s="8" t="s">
        <v>56</v>
      </c>
      <c r="Y49" s="8" t="s">
        <v>56</v>
      </c>
      <c r="Z49" s="8" t="s">
        <v>1418</v>
      </c>
    </row>
    <row r="50">
      <c r="A50" s="112">
        <v>42186.0</v>
      </c>
      <c r="B50" s="8" t="s">
        <v>1115</v>
      </c>
      <c r="C50" s="8" t="s">
        <v>1321</v>
      </c>
      <c r="D50" s="8">
        <v>73.0</v>
      </c>
      <c r="E50" s="8" t="s">
        <v>958</v>
      </c>
      <c r="F50" s="8">
        <v>26.0</v>
      </c>
      <c r="G50" s="8">
        <v>13.0</v>
      </c>
      <c r="H50" s="8">
        <v>50.0</v>
      </c>
      <c r="I50" s="8">
        <v>46.0</v>
      </c>
      <c r="J50" s="8">
        <v>145.0</v>
      </c>
      <c r="K50" s="8">
        <v>0.0</v>
      </c>
      <c r="L50" s="8">
        <v>0.0</v>
      </c>
      <c r="M50" s="8">
        <v>0.0</v>
      </c>
      <c r="N50" s="8">
        <v>0.0</v>
      </c>
      <c r="O50" s="8">
        <v>0.0</v>
      </c>
      <c r="P50" s="8">
        <v>3.0</v>
      </c>
      <c r="Q50" s="8">
        <v>0.0</v>
      </c>
      <c r="R50" s="8">
        <v>0.0</v>
      </c>
      <c r="S50" s="8">
        <v>0.0</v>
      </c>
      <c r="T50" s="8">
        <v>3.0</v>
      </c>
      <c r="U50" s="8">
        <v>0.0</v>
      </c>
      <c r="V50" s="8">
        <v>0.0</v>
      </c>
      <c r="W50" s="8" t="s">
        <v>887</v>
      </c>
      <c r="X50" s="8" t="s">
        <v>56</v>
      </c>
      <c r="Y50" s="8" t="s">
        <v>56</v>
      </c>
      <c r="Z50" s="8" t="s">
        <v>1419</v>
      </c>
    </row>
    <row r="51">
      <c r="A51" s="112">
        <v>42187.0</v>
      </c>
      <c r="B51" s="8" t="s">
        <v>1115</v>
      </c>
      <c r="C51" s="8" t="s">
        <v>1321</v>
      </c>
      <c r="D51" s="8">
        <v>77.0</v>
      </c>
      <c r="E51" s="8" t="s">
        <v>713</v>
      </c>
      <c r="F51" s="8">
        <v>42.0</v>
      </c>
      <c r="G51" s="8">
        <v>51.0</v>
      </c>
      <c r="H51" s="8">
        <v>30.0</v>
      </c>
      <c r="I51" s="8">
        <v>62.0</v>
      </c>
      <c r="J51" s="8">
        <v>185.0</v>
      </c>
      <c r="K51" s="8">
        <v>0.0</v>
      </c>
      <c r="L51" s="8">
        <v>0.0</v>
      </c>
      <c r="M51" s="8">
        <v>0.0</v>
      </c>
      <c r="N51" s="8">
        <v>0.0</v>
      </c>
      <c r="O51" s="8">
        <v>0.0</v>
      </c>
      <c r="P51" s="8">
        <v>3.0</v>
      </c>
      <c r="Q51" s="8">
        <v>0.0</v>
      </c>
      <c r="R51" s="8">
        <v>0.0</v>
      </c>
      <c r="S51" s="8">
        <v>0.0</v>
      </c>
      <c r="T51" s="8">
        <v>3.0</v>
      </c>
      <c r="U51" s="8">
        <v>0.0</v>
      </c>
      <c r="V51" s="8">
        <v>0.0</v>
      </c>
      <c r="W51" s="8" t="s">
        <v>887</v>
      </c>
      <c r="X51" s="8" t="s">
        <v>56</v>
      </c>
      <c r="Y51" s="8" t="s">
        <v>56</v>
      </c>
      <c r="Z51" s="8" t="s">
        <v>1420</v>
      </c>
    </row>
    <row r="52">
      <c r="A52" s="112">
        <v>42188.0</v>
      </c>
      <c r="B52" s="8" t="s">
        <v>1192</v>
      </c>
      <c r="C52" s="8" t="s">
        <v>1303</v>
      </c>
      <c r="D52" s="8">
        <v>75.0</v>
      </c>
      <c r="E52" s="8" t="s">
        <v>23</v>
      </c>
      <c r="F52" s="8" t="s">
        <v>56</v>
      </c>
      <c r="G52" s="8" t="s">
        <v>56</v>
      </c>
      <c r="H52" s="8">
        <v>59.0</v>
      </c>
      <c r="I52" s="8">
        <v>15.0</v>
      </c>
      <c r="J52" s="8">
        <v>74.0</v>
      </c>
      <c r="K52" s="8">
        <v>0.0</v>
      </c>
      <c r="L52" s="8">
        <v>0.0</v>
      </c>
      <c r="M52" s="8">
        <v>0.0</v>
      </c>
      <c r="N52" s="8">
        <v>0.0</v>
      </c>
      <c r="O52" s="8">
        <v>0.0</v>
      </c>
      <c r="P52" s="8">
        <v>1.0</v>
      </c>
      <c r="Q52" s="8">
        <v>0.0</v>
      </c>
      <c r="R52" s="8">
        <v>0.0</v>
      </c>
      <c r="S52" s="8">
        <v>0.0</v>
      </c>
      <c r="T52" s="8">
        <v>0.0</v>
      </c>
      <c r="U52" s="8">
        <v>0.0</v>
      </c>
      <c r="V52" s="8">
        <v>0.0</v>
      </c>
      <c r="W52" s="8" t="s">
        <v>887</v>
      </c>
      <c r="X52" s="8" t="s">
        <v>56</v>
      </c>
      <c r="Y52" s="8" t="s">
        <v>56</v>
      </c>
      <c r="Z52" s="8" t="s">
        <v>1421</v>
      </c>
    </row>
    <row r="53">
      <c r="A53" s="112">
        <v>42188.0</v>
      </c>
      <c r="B53" s="8" t="s">
        <v>1115</v>
      </c>
      <c r="C53" s="8" t="s">
        <v>1321</v>
      </c>
      <c r="D53" s="8">
        <v>75.0</v>
      </c>
      <c r="E53" s="8" t="s">
        <v>632</v>
      </c>
      <c r="F53" s="8">
        <v>60.0</v>
      </c>
      <c r="G53" s="8">
        <v>97.0</v>
      </c>
      <c r="H53" s="8">
        <v>48.0</v>
      </c>
      <c r="I53" s="8">
        <v>39.0</v>
      </c>
      <c r="J53" s="8">
        <v>244.0</v>
      </c>
      <c r="K53" s="8">
        <v>0.0</v>
      </c>
      <c r="L53" s="8">
        <v>0.0</v>
      </c>
      <c r="M53" s="8">
        <v>0.0</v>
      </c>
      <c r="N53" s="8">
        <v>1.0</v>
      </c>
      <c r="O53" s="8">
        <v>1.0</v>
      </c>
      <c r="P53" s="8">
        <v>5.0</v>
      </c>
      <c r="Q53" s="8">
        <v>0.0</v>
      </c>
      <c r="R53" s="8">
        <v>0.0</v>
      </c>
      <c r="S53" s="8">
        <v>1.0</v>
      </c>
      <c r="T53" s="8">
        <v>4.0</v>
      </c>
      <c r="U53" s="8">
        <v>0.0</v>
      </c>
      <c r="V53" s="8">
        <v>0.0</v>
      </c>
      <c r="W53" s="8" t="s">
        <v>887</v>
      </c>
      <c r="X53" s="8" t="s">
        <v>56</v>
      </c>
      <c r="Y53" s="8" t="s">
        <v>1422</v>
      </c>
      <c r="Z53" s="8" t="s">
        <v>1423</v>
      </c>
    </row>
    <row r="54">
      <c r="A54" s="112">
        <v>42189.0</v>
      </c>
      <c r="B54" s="8" t="s">
        <v>1115</v>
      </c>
      <c r="C54" s="8" t="s">
        <v>1321</v>
      </c>
      <c r="D54" s="8">
        <v>78.0</v>
      </c>
      <c r="E54" s="8" t="s">
        <v>192</v>
      </c>
      <c r="F54" s="8">
        <v>32.0</v>
      </c>
      <c r="G54" s="8">
        <v>58.0</v>
      </c>
      <c r="H54" s="8">
        <v>55.0</v>
      </c>
      <c r="I54" s="8">
        <v>21.0</v>
      </c>
      <c r="J54" s="8">
        <v>166.0</v>
      </c>
      <c r="K54" s="8">
        <v>0.0</v>
      </c>
      <c r="L54" s="8">
        <v>0.0</v>
      </c>
      <c r="M54" s="8">
        <v>0.0</v>
      </c>
      <c r="N54" s="8">
        <v>0.0</v>
      </c>
      <c r="O54" s="8">
        <v>0.0</v>
      </c>
      <c r="P54" s="8">
        <v>3.0</v>
      </c>
      <c r="Q54" s="8">
        <v>0.0</v>
      </c>
      <c r="R54" s="8">
        <v>0.0</v>
      </c>
      <c r="S54" s="8">
        <v>0.0</v>
      </c>
      <c r="T54" s="8">
        <v>3.0</v>
      </c>
      <c r="U54" s="8">
        <v>0.0</v>
      </c>
      <c r="V54" s="8">
        <v>0.0</v>
      </c>
      <c r="W54" s="8" t="s">
        <v>887</v>
      </c>
      <c r="X54" s="8" t="s">
        <v>56</v>
      </c>
      <c r="Y54" s="8" t="s">
        <v>56</v>
      </c>
      <c r="Z54" s="8" t="s">
        <v>1424</v>
      </c>
      <c r="AA54" s="8"/>
    </row>
    <row r="55">
      <c r="A55" s="112">
        <v>42190.0</v>
      </c>
      <c r="B55" s="8" t="s">
        <v>1115</v>
      </c>
      <c r="C55" s="8" t="s">
        <v>1311</v>
      </c>
      <c r="D55" s="8">
        <v>79.0</v>
      </c>
      <c r="E55" s="8" t="s">
        <v>23</v>
      </c>
      <c r="F55" s="8">
        <v>157.0</v>
      </c>
      <c r="G55" s="8">
        <v>34.0</v>
      </c>
      <c r="H55" s="8">
        <v>55.0</v>
      </c>
      <c r="I55" s="8">
        <v>48.0</v>
      </c>
      <c r="J55" s="8">
        <v>294.0</v>
      </c>
      <c r="K55" s="8">
        <v>0.0</v>
      </c>
      <c r="L55" s="8">
        <v>2.0</v>
      </c>
      <c r="M55" s="8">
        <v>0.0</v>
      </c>
      <c r="N55" s="8">
        <v>0.0</v>
      </c>
      <c r="O55" s="8">
        <v>2.0</v>
      </c>
      <c r="P55" s="8">
        <v>4.0</v>
      </c>
      <c r="Q55" s="8">
        <v>2.0</v>
      </c>
      <c r="R55" s="8">
        <v>0.0</v>
      </c>
      <c r="S55" s="8">
        <v>2.0</v>
      </c>
      <c r="T55" s="8">
        <v>2.0</v>
      </c>
      <c r="U55" s="8">
        <v>0.0</v>
      </c>
      <c r="V55" s="8">
        <v>0.0</v>
      </c>
      <c r="W55" s="8" t="s">
        <v>1142</v>
      </c>
      <c r="X55" s="8">
        <v>2.0</v>
      </c>
      <c r="Y55" s="8" t="s">
        <v>56</v>
      </c>
      <c r="Z55" s="8" t="s">
        <v>1425</v>
      </c>
      <c r="AA55" s="8" t="s">
        <v>1426</v>
      </c>
    </row>
    <row r="56">
      <c r="A56" s="112">
        <v>42191.0</v>
      </c>
      <c r="B56" s="8" t="s">
        <v>1115</v>
      </c>
      <c r="C56" s="8" t="s">
        <v>1311</v>
      </c>
      <c r="D56" s="8">
        <v>82.0</v>
      </c>
      <c r="E56" s="8" t="s">
        <v>192</v>
      </c>
      <c r="F56" s="8">
        <v>52.0</v>
      </c>
      <c r="G56" s="8">
        <v>56.0</v>
      </c>
      <c r="H56" s="8">
        <v>60.0</v>
      </c>
      <c r="I56" s="8">
        <v>74.0</v>
      </c>
      <c r="J56" s="8">
        <v>242.0</v>
      </c>
      <c r="K56" s="8">
        <v>0.0</v>
      </c>
      <c r="L56" s="8">
        <v>0.0</v>
      </c>
      <c r="M56" s="8">
        <v>2.0</v>
      </c>
      <c r="N56" s="8">
        <v>0.0</v>
      </c>
      <c r="O56" s="8">
        <v>2.0</v>
      </c>
      <c r="P56" s="8">
        <v>8.0</v>
      </c>
      <c r="Q56" s="8">
        <v>2.0</v>
      </c>
      <c r="R56" s="8">
        <v>0.0</v>
      </c>
      <c r="S56" s="8">
        <v>2.0</v>
      </c>
      <c r="T56" s="8">
        <v>6.0</v>
      </c>
      <c r="U56" s="8">
        <v>0.0</v>
      </c>
      <c r="V56" s="8">
        <v>0.0</v>
      </c>
      <c r="W56" s="8" t="s">
        <v>887</v>
      </c>
      <c r="X56" s="8" t="s">
        <v>56</v>
      </c>
      <c r="Y56" s="8" t="s">
        <v>56</v>
      </c>
      <c r="Z56" s="8" t="s">
        <v>1427</v>
      </c>
    </row>
    <row r="57">
      <c r="A57" s="112">
        <v>42192.0</v>
      </c>
      <c r="B57" s="8" t="s">
        <v>1115</v>
      </c>
      <c r="C57" s="8" t="s">
        <v>1311</v>
      </c>
      <c r="D57" s="8">
        <v>86.0</v>
      </c>
      <c r="E57" s="8" t="s">
        <v>708</v>
      </c>
      <c r="F57" s="8">
        <v>67.0</v>
      </c>
      <c r="G57" s="8">
        <v>51.0</v>
      </c>
      <c r="H57" s="8">
        <v>59.0</v>
      </c>
      <c r="I57" s="8">
        <v>75.0</v>
      </c>
      <c r="J57" s="8">
        <v>252.0</v>
      </c>
      <c r="K57" s="8">
        <v>0.0</v>
      </c>
      <c r="L57" s="8">
        <v>0.0</v>
      </c>
      <c r="M57" s="8">
        <v>0.0</v>
      </c>
      <c r="N57" s="8">
        <v>0.0</v>
      </c>
      <c r="O57" s="8">
        <v>0.0</v>
      </c>
      <c r="P57" s="8">
        <v>12.0</v>
      </c>
      <c r="Q57" s="8">
        <v>0.0</v>
      </c>
      <c r="R57" s="8">
        <v>0.0</v>
      </c>
      <c r="S57" s="8">
        <v>8.0</v>
      </c>
      <c r="T57" s="8">
        <v>12.0</v>
      </c>
      <c r="U57" s="8">
        <v>0.0</v>
      </c>
      <c r="V57" s="8">
        <v>0.0</v>
      </c>
      <c r="W57" s="8" t="s">
        <v>887</v>
      </c>
      <c r="X57" s="8" t="s">
        <v>56</v>
      </c>
      <c r="Y57" s="8" t="s">
        <v>56</v>
      </c>
      <c r="Z57" s="8" t="s">
        <v>1427</v>
      </c>
    </row>
    <row r="58">
      <c r="A58" s="112">
        <v>42193.0</v>
      </c>
      <c r="B58" s="8" t="s">
        <v>1115</v>
      </c>
      <c r="C58" s="8" t="s">
        <v>1321</v>
      </c>
      <c r="D58" s="8">
        <v>70.0</v>
      </c>
      <c r="E58" s="8" t="s">
        <v>120</v>
      </c>
      <c r="F58" s="8">
        <v>27.0</v>
      </c>
      <c r="G58" s="8">
        <v>33.0</v>
      </c>
      <c r="H58" s="8">
        <v>29.0</v>
      </c>
      <c r="I58" s="8">
        <v>51.0</v>
      </c>
      <c r="J58" s="8">
        <v>140.0</v>
      </c>
      <c r="K58" s="8">
        <v>0.0</v>
      </c>
      <c r="L58" s="8">
        <v>0.0</v>
      </c>
      <c r="M58" s="8">
        <v>0.0</v>
      </c>
      <c r="N58" s="8">
        <v>0.0</v>
      </c>
      <c r="O58" s="8">
        <v>0.0</v>
      </c>
      <c r="P58" s="8">
        <v>3.0</v>
      </c>
      <c r="Q58" s="8">
        <v>0.0</v>
      </c>
      <c r="R58" s="8">
        <v>0.0</v>
      </c>
      <c r="S58" s="8">
        <v>0.0</v>
      </c>
      <c r="T58" s="8">
        <v>3.0</v>
      </c>
      <c r="U58" s="8">
        <v>0.0</v>
      </c>
      <c r="V58" s="8">
        <v>0.0</v>
      </c>
      <c r="W58" s="8" t="s">
        <v>887</v>
      </c>
      <c r="X58" s="8" t="s">
        <v>56</v>
      </c>
      <c r="Y58" s="8" t="s">
        <v>56</v>
      </c>
      <c r="Z58" s="8" t="s">
        <v>1428</v>
      </c>
    </row>
    <row r="59">
      <c r="A59" s="112">
        <v>42194.0</v>
      </c>
      <c r="B59" s="115" t="s">
        <v>1115</v>
      </c>
      <c r="C59" s="8" t="s">
        <v>1311</v>
      </c>
      <c r="D59" s="8">
        <v>72.0</v>
      </c>
      <c r="E59" s="8" t="s">
        <v>355</v>
      </c>
      <c r="F59" s="8">
        <v>35.0</v>
      </c>
      <c r="G59" s="8">
        <v>19.0</v>
      </c>
      <c r="H59" s="8">
        <v>14.0</v>
      </c>
      <c r="I59" s="8">
        <v>5.0</v>
      </c>
      <c r="J59" s="8">
        <v>73.0</v>
      </c>
      <c r="K59" s="8">
        <v>0.0</v>
      </c>
      <c r="L59" s="8">
        <v>0.0</v>
      </c>
      <c r="M59" s="8">
        <v>0.0</v>
      </c>
      <c r="N59" s="8">
        <v>0.0</v>
      </c>
      <c r="O59" s="8">
        <v>0.0</v>
      </c>
      <c r="P59" s="8">
        <v>0.0</v>
      </c>
      <c r="Q59" s="8">
        <v>0.0</v>
      </c>
      <c r="R59" s="8">
        <v>0.0</v>
      </c>
      <c r="S59" s="8">
        <v>0.0</v>
      </c>
      <c r="T59" s="8">
        <v>0.0</v>
      </c>
      <c r="U59" s="8">
        <v>0.0</v>
      </c>
      <c r="V59" s="8">
        <v>0.0</v>
      </c>
      <c r="W59" s="8" t="s">
        <v>1142</v>
      </c>
      <c r="X59" s="8">
        <v>1.0</v>
      </c>
      <c r="Y59" s="8" t="s">
        <v>56</v>
      </c>
      <c r="Z59" s="8" t="s">
        <v>1429</v>
      </c>
    </row>
    <row r="60">
      <c r="A60" s="112">
        <v>42195.0</v>
      </c>
      <c r="B60" s="8" t="s">
        <v>1115</v>
      </c>
      <c r="C60" s="8" t="s">
        <v>1311</v>
      </c>
      <c r="D60" s="8">
        <v>79.0</v>
      </c>
      <c r="E60" s="8" t="s">
        <v>23</v>
      </c>
      <c r="F60" s="8">
        <v>78.0</v>
      </c>
      <c r="G60" s="8">
        <v>66.0</v>
      </c>
      <c r="H60" s="8">
        <v>75.0</v>
      </c>
      <c r="I60" s="8">
        <v>65.0</v>
      </c>
      <c r="J60" s="8">
        <v>284.0</v>
      </c>
      <c r="K60" s="8">
        <v>0.0</v>
      </c>
      <c r="L60" s="8">
        <v>0.0</v>
      </c>
      <c r="M60" s="8">
        <v>0.0</v>
      </c>
      <c r="N60" s="8">
        <v>0.0</v>
      </c>
      <c r="O60" s="8">
        <v>0.0</v>
      </c>
      <c r="P60" s="8">
        <v>2.0</v>
      </c>
      <c r="Q60" s="8">
        <v>0.0</v>
      </c>
      <c r="R60" s="8">
        <v>0.0</v>
      </c>
      <c r="S60" s="8">
        <v>0.0</v>
      </c>
      <c r="T60" s="8">
        <v>2.0</v>
      </c>
      <c r="U60" s="8">
        <v>0.0</v>
      </c>
      <c r="V60" s="8">
        <v>0.0</v>
      </c>
      <c r="W60" s="8" t="s">
        <v>887</v>
      </c>
      <c r="X60" s="8" t="s">
        <v>56</v>
      </c>
      <c r="Y60" s="8" t="s">
        <v>56</v>
      </c>
      <c r="Z60" s="8" t="s">
        <v>1430</v>
      </c>
    </row>
    <row r="61">
      <c r="A61" s="112">
        <v>42195.0</v>
      </c>
      <c r="B61" s="8" t="s">
        <v>1219</v>
      </c>
      <c r="C61" s="8" t="s">
        <v>1303</v>
      </c>
      <c r="D61" s="8">
        <v>79.0</v>
      </c>
      <c r="E61" s="8" t="s">
        <v>23</v>
      </c>
      <c r="F61" s="8">
        <v>70.0</v>
      </c>
      <c r="G61" s="8" t="s">
        <v>56</v>
      </c>
      <c r="H61" s="8" t="s">
        <v>56</v>
      </c>
      <c r="I61" s="8" t="s">
        <v>56</v>
      </c>
      <c r="J61" s="8">
        <v>70.0</v>
      </c>
      <c r="K61" s="8">
        <v>0.0</v>
      </c>
      <c r="L61" s="8">
        <v>0.0</v>
      </c>
      <c r="M61" s="8">
        <v>0.0</v>
      </c>
      <c r="N61" s="8">
        <v>0.0</v>
      </c>
      <c r="O61" s="8">
        <v>0.0</v>
      </c>
      <c r="P61" s="8">
        <v>0.0</v>
      </c>
      <c r="Q61" s="8">
        <v>0.0</v>
      </c>
      <c r="R61" s="8">
        <v>0.0</v>
      </c>
      <c r="S61" s="8">
        <v>0.0</v>
      </c>
      <c r="T61" s="8">
        <v>0.0</v>
      </c>
      <c r="U61" s="8">
        <v>0.0</v>
      </c>
      <c r="V61" s="8">
        <v>0.0</v>
      </c>
      <c r="W61" s="8" t="s">
        <v>1431</v>
      </c>
      <c r="X61" s="8" t="s">
        <v>56</v>
      </c>
      <c r="Y61" s="8" t="s">
        <v>56</v>
      </c>
      <c r="Z61" s="8" t="s">
        <v>1432</v>
      </c>
    </row>
    <row r="62">
      <c r="A62" s="112">
        <v>42196.0</v>
      </c>
      <c r="B62" s="8" t="s">
        <v>1115</v>
      </c>
      <c r="C62" s="8" t="s">
        <v>1311</v>
      </c>
      <c r="D62" s="8">
        <v>80.0</v>
      </c>
      <c r="E62" s="8" t="s">
        <v>23</v>
      </c>
      <c r="F62" s="8">
        <v>71.0</v>
      </c>
      <c r="G62" s="8">
        <v>56.0</v>
      </c>
      <c r="H62" s="8">
        <v>91.0</v>
      </c>
      <c r="I62" s="8">
        <v>41.0</v>
      </c>
      <c r="J62" s="8">
        <v>259.0</v>
      </c>
      <c r="K62" s="8">
        <v>2.0</v>
      </c>
      <c r="L62" s="8">
        <v>7.0</v>
      </c>
      <c r="M62" s="8">
        <v>4.0</v>
      </c>
      <c r="N62" s="8">
        <v>0.0</v>
      </c>
      <c r="O62" s="8">
        <v>13.0</v>
      </c>
      <c r="P62" s="8">
        <v>13.0</v>
      </c>
      <c r="Q62" s="8">
        <v>4.0</v>
      </c>
      <c r="R62" s="8">
        <v>0.0</v>
      </c>
      <c r="S62" s="8">
        <v>6.0</v>
      </c>
      <c r="T62" s="8">
        <v>0.0</v>
      </c>
      <c r="U62" s="8">
        <v>7.0</v>
      </c>
      <c r="V62" s="8">
        <v>0.0</v>
      </c>
      <c r="W62" s="8" t="s">
        <v>887</v>
      </c>
      <c r="X62" s="8" t="s">
        <v>56</v>
      </c>
      <c r="Y62" s="8" t="s">
        <v>56</v>
      </c>
      <c r="Z62" s="8" t="s">
        <v>1433</v>
      </c>
      <c r="AA62" s="8" t="s">
        <v>1434</v>
      </c>
    </row>
    <row r="63">
      <c r="A63" s="112">
        <v>42196.0</v>
      </c>
      <c r="B63" s="8" t="s">
        <v>1115</v>
      </c>
      <c r="C63" s="8" t="s">
        <v>1316</v>
      </c>
      <c r="D63" s="8">
        <v>80.0</v>
      </c>
      <c r="E63" s="8" t="s">
        <v>791</v>
      </c>
      <c r="F63" s="8">
        <v>67.0</v>
      </c>
      <c r="G63" s="8">
        <v>55.0</v>
      </c>
      <c r="H63" s="8">
        <v>78.0</v>
      </c>
      <c r="I63" s="8">
        <v>35.0</v>
      </c>
      <c r="J63" s="8">
        <v>235.0</v>
      </c>
      <c r="K63" s="8">
        <v>2.0</v>
      </c>
      <c r="L63" s="8">
        <v>4.0</v>
      </c>
      <c r="M63" s="8">
        <v>2.0</v>
      </c>
      <c r="N63" s="8">
        <v>0.0</v>
      </c>
      <c r="O63" s="8">
        <v>8.0</v>
      </c>
      <c r="P63" s="8">
        <v>6.0</v>
      </c>
      <c r="Q63" s="8">
        <v>0.0</v>
      </c>
      <c r="R63" s="8">
        <v>0.0</v>
      </c>
      <c r="S63" s="8">
        <v>3.0</v>
      </c>
      <c r="T63" s="8">
        <v>2.0</v>
      </c>
      <c r="U63" s="8">
        <v>1.0</v>
      </c>
      <c r="V63" s="8">
        <v>0.0</v>
      </c>
      <c r="W63" s="8" t="s">
        <v>887</v>
      </c>
      <c r="X63" s="8" t="s">
        <v>56</v>
      </c>
      <c r="Y63" s="8" t="s">
        <v>1435</v>
      </c>
      <c r="Z63" s="8" t="s">
        <v>1436</v>
      </c>
    </row>
    <row r="64">
      <c r="A64" s="112">
        <v>42197.0</v>
      </c>
      <c r="B64" s="8" t="s">
        <v>1115</v>
      </c>
      <c r="C64" s="8" t="s">
        <v>1316</v>
      </c>
      <c r="D64" s="8">
        <v>82.0</v>
      </c>
      <c r="E64" s="8" t="s">
        <v>791</v>
      </c>
      <c r="F64" s="8">
        <v>54.0</v>
      </c>
      <c r="G64" s="8">
        <v>31.0</v>
      </c>
      <c r="H64" s="8">
        <v>59.0</v>
      </c>
      <c r="I64" s="8">
        <v>34.0</v>
      </c>
      <c r="J64" s="8">
        <v>178.0</v>
      </c>
      <c r="K64" s="8">
        <v>0.0</v>
      </c>
      <c r="L64" s="8">
        <v>0.0</v>
      </c>
      <c r="M64" s="8">
        <v>3.0</v>
      </c>
      <c r="N64" s="8">
        <v>1.0</v>
      </c>
      <c r="O64" s="8">
        <v>4.0</v>
      </c>
      <c r="P64" s="8">
        <v>7.0</v>
      </c>
      <c r="Q64" s="8">
        <v>1.0</v>
      </c>
      <c r="R64" s="8">
        <v>2.0</v>
      </c>
      <c r="S64" s="8">
        <v>4.0</v>
      </c>
      <c r="T64" s="8">
        <v>0.0</v>
      </c>
      <c r="U64" s="8">
        <v>0.0</v>
      </c>
      <c r="V64" s="8">
        <v>0.0</v>
      </c>
      <c r="W64" s="8" t="s">
        <v>1142</v>
      </c>
      <c r="X64" s="8">
        <v>3.0</v>
      </c>
      <c r="Y64" s="8" t="s">
        <v>1437</v>
      </c>
      <c r="Z64" s="8" t="s">
        <v>1438</v>
      </c>
    </row>
    <row r="65">
      <c r="A65" s="112">
        <v>42197.0</v>
      </c>
      <c r="B65" s="8" t="s">
        <v>1115</v>
      </c>
      <c r="C65" s="8" t="s">
        <v>1311</v>
      </c>
      <c r="D65" s="8">
        <v>82.0</v>
      </c>
      <c r="E65" s="8" t="s">
        <v>23</v>
      </c>
      <c r="F65" s="8">
        <v>63.0</v>
      </c>
      <c r="G65" s="8">
        <v>39.0</v>
      </c>
      <c r="H65" s="8">
        <v>67.0</v>
      </c>
      <c r="I65" s="8">
        <v>56.0</v>
      </c>
      <c r="J65" s="8">
        <v>225.0</v>
      </c>
      <c r="K65" s="8">
        <v>0.0</v>
      </c>
      <c r="L65" s="8">
        <v>9.0</v>
      </c>
      <c r="M65" s="8">
        <v>0.0</v>
      </c>
      <c r="N65" s="8">
        <v>11.0</v>
      </c>
      <c r="O65" s="8">
        <v>20.0</v>
      </c>
      <c r="P65" s="8">
        <v>20.0</v>
      </c>
      <c r="Q65" s="8">
        <v>0.0</v>
      </c>
      <c r="R65" s="8">
        <v>0.0</v>
      </c>
      <c r="S65" s="8">
        <v>0.0</v>
      </c>
      <c r="T65" s="8">
        <v>0.0</v>
      </c>
      <c r="U65" s="8">
        <v>20.0</v>
      </c>
      <c r="V65" s="8">
        <v>1.0</v>
      </c>
      <c r="W65" s="8" t="s">
        <v>1142</v>
      </c>
      <c r="X65" s="8">
        <v>3.0</v>
      </c>
      <c r="Y65" s="8" t="s">
        <v>56</v>
      </c>
      <c r="Z65" s="8" t="s">
        <v>1439</v>
      </c>
    </row>
    <row r="66">
      <c r="A66" s="112">
        <v>42198.0</v>
      </c>
      <c r="B66" s="8" t="s">
        <v>1115</v>
      </c>
      <c r="C66" s="8" t="s">
        <v>1311</v>
      </c>
      <c r="D66" s="8">
        <v>85.0</v>
      </c>
      <c r="E66" s="8" t="s">
        <v>192</v>
      </c>
      <c r="F66" s="8">
        <v>61.0</v>
      </c>
      <c r="G66" s="8">
        <v>42.0</v>
      </c>
      <c r="H66" s="8">
        <v>56.0</v>
      </c>
      <c r="I66" s="8">
        <v>85.0</v>
      </c>
      <c r="J66" s="8">
        <v>244.0</v>
      </c>
      <c r="K66" s="8">
        <v>0.0</v>
      </c>
      <c r="L66" s="8">
        <v>8.0</v>
      </c>
      <c r="M66" s="8">
        <v>0.0</v>
      </c>
      <c r="N66" s="8">
        <v>0.0</v>
      </c>
      <c r="O66" s="8">
        <v>8.0</v>
      </c>
      <c r="P66" s="8">
        <v>8.0</v>
      </c>
      <c r="Q66" s="8">
        <v>2.0</v>
      </c>
      <c r="R66" s="8">
        <v>0.0</v>
      </c>
      <c r="S66" s="8">
        <v>2.0</v>
      </c>
      <c r="T66" s="8">
        <v>0.0</v>
      </c>
      <c r="U66" s="8">
        <v>8.0</v>
      </c>
      <c r="V66" s="8">
        <v>1.0</v>
      </c>
      <c r="W66" s="8" t="s">
        <v>887</v>
      </c>
      <c r="X66" s="8" t="s">
        <v>56</v>
      </c>
      <c r="Y66" s="8" t="s">
        <v>56</v>
      </c>
      <c r="Z66" s="8" t="s">
        <v>1440</v>
      </c>
      <c r="AA66" s="8" t="s">
        <v>1441</v>
      </c>
    </row>
    <row r="67">
      <c r="A67" s="112">
        <v>42199.0</v>
      </c>
      <c r="B67" s="8" t="s">
        <v>1115</v>
      </c>
      <c r="C67" s="8" t="s">
        <v>1316</v>
      </c>
      <c r="D67" s="8">
        <v>77.0</v>
      </c>
      <c r="E67" s="8" t="s">
        <v>1442</v>
      </c>
      <c r="F67" s="8">
        <v>45.0</v>
      </c>
      <c r="G67" s="8">
        <v>2.0</v>
      </c>
      <c r="H67" s="8">
        <v>15.0</v>
      </c>
      <c r="I67" s="8">
        <v>25.0</v>
      </c>
      <c r="J67" s="8">
        <v>87.0</v>
      </c>
      <c r="K67" s="8">
        <v>2.0</v>
      </c>
      <c r="L67" s="8">
        <v>0.0</v>
      </c>
      <c r="M67" s="8">
        <v>0.0</v>
      </c>
      <c r="N67" s="8">
        <v>1.0</v>
      </c>
      <c r="O67" s="8">
        <v>3.0</v>
      </c>
      <c r="P67" s="8">
        <v>5.0</v>
      </c>
      <c r="Q67" s="8">
        <v>2.0</v>
      </c>
      <c r="R67" s="8">
        <v>0.0</v>
      </c>
      <c r="S67" s="8">
        <v>1.0</v>
      </c>
      <c r="T67" s="8">
        <v>2.0</v>
      </c>
      <c r="U67" s="8">
        <v>0.0</v>
      </c>
      <c r="V67" s="8">
        <v>0.0</v>
      </c>
      <c r="W67" s="8" t="s">
        <v>887</v>
      </c>
      <c r="X67" s="8" t="s">
        <v>56</v>
      </c>
      <c r="Y67" s="8" t="s">
        <v>56</v>
      </c>
      <c r="Z67" s="8" t="s">
        <v>1443</v>
      </c>
      <c r="AA67" s="8" t="s">
        <v>1444</v>
      </c>
    </row>
    <row r="68">
      <c r="A68" s="112">
        <v>42200.0</v>
      </c>
      <c r="B68" s="8" t="s">
        <v>1115</v>
      </c>
      <c r="C68" s="8" t="s">
        <v>1316</v>
      </c>
      <c r="D68" s="8">
        <v>62.0</v>
      </c>
      <c r="E68" s="8" t="s">
        <v>1445</v>
      </c>
      <c r="F68" s="8">
        <v>26.0</v>
      </c>
      <c r="G68" s="8">
        <v>33.0</v>
      </c>
      <c r="H68" s="8">
        <v>45.0</v>
      </c>
      <c r="I68" s="8">
        <v>41.0</v>
      </c>
      <c r="J68" s="8">
        <v>145.0</v>
      </c>
      <c r="K68" s="8">
        <v>0.0</v>
      </c>
      <c r="L68" s="8">
        <v>1.0</v>
      </c>
      <c r="M68" s="8">
        <v>1.0</v>
      </c>
      <c r="N68" s="8">
        <v>0.0</v>
      </c>
      <c r="O68" s="8">
        <v>2.0</v>
      </c>
      <c r="P68" s="8">
        <v>6.0</v>
      </c>
      <c r="Q68" s="8">
        <v>2.0</v>
      </c>
      <c r="R68" s="8">
        <v>0.0</v>
      </c>
      <c r="S68" s="8">
        <v>0.0</v>
      </c>
      <c r="T68" s="8">
        <v>3.0</v>
      </c>
      <c r="U68" s="8">
        <v>2.0</v>
      </c>
      <c r="V68" s="8">
        <v>0.0</v>
      </c>
      <c r="W68" s="8" t="s">
        <v>887</v>
      </c>
      <c r="X68" s="8" t="s">
        <v>56</v>
      </c>
      <c r="Y68" s="8" t="s">
        <v>56</v>
      </c>
      <c r="Z68" s="8" t="s">
        <v>1446</v>
      </c>
    </row>
    <row r="69">
      <c r="A69" s="112">
        <v>42201.0</v>
      </c>
      <c r="B69" s="8" t="s">
        <v>1393</v>
      </c>
      <c r="C69" s="8" t="s">
        <v>1292</v>
      </c>
      <c r="D69" s="8">
        <v>79.0</v>
      </c>
      <c r="E69" s="8" t="s">
        <v>23</v>
      </c>
      <c r="F69" s="8">
        <v>16.0</v>
      </c>
      <c r="G69" s="8">
        <v>52.0</v>
      </c>
      <c r="H69" s="8">
        <v>48.0</v>
      </c>
      <c r="I69" s="8">
        <v>37.0</v>
      </c>
      <c r="J69" s="8">
        <v>153.0</v>
      </c>
      <c r="K69" s="8">
        <v>0.0</v>
      </c>
      <c r="L69" s="8">
        <v>0.0</v>
      </c>
      <c r="M69" s="8">
        <v>0.0</v>
      </c>
      <c r="N69" s="8">
        <v>0.0</v>
      </c>
      <c r="O69" s="8">
        <v>0.0</v>
      </c>
      <c r="P69" s="8">
        <v>14.0</v>
      </c>
      <c r="Q69" s="8">
        <v>0.0</v>
      </c>
      <c r="R69" s="8">
        <v>13.0</v>
      </c>
      <c r="S69" s="8">
        <v>0.0</v>
      </c>
      <c r="T69" s="8">
        <v>1.0</v>
      </c>
      <c r="U69" s="8">
        <v>0.0</v>
      </c>
      <c r="V69" s="8">
        <v>0.0</v>
      </c>
      <c r="W69" s="8" t="s">
        <v>1142</v>
      </c>
      <c r="X69" s="8">
        <v>13.0</v>
      </c>
      <c r="Y69" s="8" t="s">
        <v>56</v>
      </c>
      <c r="Z69" s="8" t="s">
        <v>1447</v>
      </c>
    </row>
    <row r="70">
      <c r="A70" s="112">
        <v>42202.0</v>
      </c>
      <c r="B70" s="8" t="s">
        <v>1393</v>
      </c>
      <c r="C70" s="8" t="s">
        <v>1292</v>
      </c>
      <c r="D70" s="8">
        <v>72.0</v>
      </c>
      <c r="E70" s="8" t="s">
        <v>120</v>
      </c>
      <c r="F70" s="8">
        <v>23.0</v>
      </c>
      <c r="G70" s="8">
        <v>44.0</v>
      </c>
      <c r="H70" s="8">
        <v>35.0</v>
      </c>
      <c r="I70" s="8">
        <v>7.0</v>
      </c>
      <c r="J70" s="8">
        <v>109.0</v>
      </c>
      <c r="K70" s="8">
        <v>0.0</v>
      </c>
      <c r="L70" s="8">
        <v>1.0</v>
      </c>
      <c r="M70" s="8">
        <v>0.0</v>
      </c>
      <c r="N70" s="8">
        <v>0.0</v>
      </c>
      <c r="O70" s="8">
        <v>1.0</v>
      </c>
      <c r="P70" s="8">
        <v>3.0</v>
      </c>
      <c r="Q70" s="8">
        <v>0.0</v>
      </c>
      <c r="R70" s="8">
        <v>0.0</v>
      </c>
      <c r="S70" s="8">
        <v>1.0</v>
      </c>
      <c r="T70" s="8">
        <v>2.0</v>
      </c>
      <c r="U70" s="8">
        <v>0.0</v>
      </c>
      <c r="V70" s="8">
        <v>0.0</v>
      </c>
      <c r="W70" s="8" t="s">
        <v>887</v>
      </c>
      <c r="X70" s="8" t="s">
        <v>56</v>
      </c>
      <c r="Y70" s="8" t="s">
        <v>56</v>
      </c>
      <c r="Z70" s="8" t="s">
        <v>1448</v>
      </c>
    </row>
    <row r="71">
      <c r="A71" s="112">
        <v>42202.0</v>
      </c>
      <c r="B71" s="8" t="s">
        <v>1115</v>
      </c>
      <c r="C71" s="8" t="s">
        <v>1316</v>
      </c>
      <c r="D71" s="8">
        <v>72.0</v>
      </c>
      <c r="E71" s="8" t="s">
        <v>1449</v>
      </c>
      <c r="F71" s="8">
        <v>56.0</v>
      </c>
      <c r="G71" s="8">
        <v>42.0</v>
      </c>
      <c r="H71" s="8">
        <v>38.0</v>
      </c>
      <c r="I71" s="8">
        <v>18.0</v>
      </c>
      <c r="J71" s="8">
        <v>154.0</v>
      </c>
      <c r="K71" s="8">
        <v>0.0</v>
      </c>
      <c r="L71" s="8">
        <v>2.0</v>
      </c>
      <c r="M71" s="8">
        <v>0.0</v>
      </c>
      <c r="N71" s="8">
        <v>0.0</v>
      </c>
      <c r="O71" s="8">
        <v>2.0</v>
      </c>
      <c r="P71" s="8">
        <v>5.0</v>
      </c>
      <c r="Q71" s="8">
        <v>2.0</v>
      </c>
      <c r="R71" s="8">
        <v>0.0</v>
      </c>
      <c r="S71" s="8">
        <v>3.0</v>
      </c>
      <c r="T71" s="8">
        <v>0.0</v>
      </c>
      <c r="U71" s="8">
        <v>0.0</v>
      </c>
      <c r="V71" s="8">
        <v>0.0</v>
      </c>
      <c r="W71" s="8" t="s">
        <v>887</v>
      </c>
      <c r="X71" s="8" t="s">
        <v>56</v>
      </c>
      <c r="Y71" s="8" t="s">
        <v>1450</v>
      </c>
      <c r="Z71" s="8" t="s">
        <v>1451</v>
      </c>
    </row>
    <row r="72">
      <c r="A72" s="112">
        <v>42203.0</v>
      </c>
      <c r="B72" s="8" t="s">
        <v>1115</v>
      </c>
      <c r="C72" s="8" t="s">
        <v>1316</v>
      </c>
      <c r="D72" s="8">
        <v>88.0</v>
      </c>
      <c r="E72" s="8" t="s">
        <v>1452</v>
      </c>
      <c r="F72" s="8">
        <v>44.0</v>
      </c>
      <c r="G72" s="8">
        <v>39.0</v>
      </c>
      <c r="H72" s="8">
        <v>28.0</v>
      </c>
      <c r="I72" s="8">
        <v>29.0</v>
      </c>
      <c r="J72" s="8">
        <v>140.0</v>
      </c>
      <c r="K72" s="8">
        <v>0.0</v>
      </c>
      <c r="L72" s="8">
        <v>0.0</v>
      </c>
      <c r="M72" s="8">
        <v>1.0</v>
      </c>
      <c r="N72" s="8">
        <v>1.0</v>
      </c>
      <c r="O72" s="8">
        <v>2.0</v>
      </c>
      <c r="P72" s="8">
        <v>6.0</v>
      </c>
      <c r="Q72" s="8">
        <v>0.0</v>
      </c>
      <c r="R72" s="8">
        <v>2.0</v>
      </c>
      <c r="S72" s="8">
        <v>2.0</v>
      </c>
      <c r="T72" s="8">
        <v>0.0</v>
      </c>
      <c r="U72" s="8">
        <v>2.0</v>
      </c>
      <c r="V72" s="8">
        <v>0.0</v>
      </c>
      <c r="W72" s="8" t="s">
        <v>887</v>
      </c>
      <c r="X72" s="8" t="s">
        <v>56</v>
      </c>
      <c r="Y72" s="8" t="s">
        <v>56</v>
      </c>
      <c r="Z72" s="8" t="s">
        <v>1453</v>
      </c>
    </row>
    <row r="73">
      <c r="A73" s="112">
        <v>42204.0</v>
      </c>
      <c r="B73" s="8" t="s">
        <v>1115</v>
      </c>
      <c r="C73" s="8" t="s">
        <v>1316</v>
      </c>
      <c r="D73" s="8">
        <v>89.0</v>
      </c>
      <c r="E73" s="8" t="s">
        <v>1454</v>
      </c>
      <c r="F73" s="8">
        <v>41.0</v>
      </c>
      <c r="G73" s="8">
        <v>23.0</v>
      </c>
      <c r="H73" s="8">
        <v>2.0</v>
      </c>
      <c r="I73" s="8">
        <v>33.0</v>
      </c>
      <c r="J73" s="8">
        <v>99.0</v>
      </c>
      <c r="K73" s="8">
        <v>0.0</v>
      </c>
      <c r="L73" s="8">
        <v>2.0</v>
      </c>
      <c r="M73" s="8">
        <v>0.0</v>
      </c>
      <c r="N73" s="8">
        <v>1.0</v>
      </c>
      <c r="O73" s="8">
        <v>3.0</v>
      </c>
      <c r="P73" s="8">
        <v>8.0</v>
      </c>
      <c r="Q73" s="8">
        <v>2.0</v>
      </c>
      <c r="R73" s="8">
        <v>3.0</v>
      </c>
      <c r="S73" s="8">
        <v>2.0</v>
      </c>
      <c r="T73" s="8">
        <v>1.0</v>
      </c>
      <c r="U73" s="8">
        <v>0.0</v>
      </c>
      <c r="V73" s="8">
        <v>0.0</v>
      </c>
      <c r="W73" s="8" t="s">
        <v>887</v>
      </c>
      <c r="X73" s="8" t="s">
        <v>56</v>
      </c>
      <c r="Y73" s="8" t="s">
        <v>56</v>
      </c>
      <c r="Z73" s="8" t="s">
        <v>1455</v>
      </c>
    </row>
    <row r="74">
      <c r="A74" s="112">
        <v>42205.0</v>
      </c>
      <c r="B74" s="8" t="s">
        <v>1115</v>
      </c>
      <c r="C74" s="8" t="s">
        <v>1311</v>
      </c>
      <c r="D74" s="8">
        <v>85.0</v>
      </c>
      <c r="E74" s="8" t="s">
        <v>23</v>
      </c>
      <c r="F74" s="8">
        <v>46.0</v>
      </c>
      <c r="G74" s="8">
        <v>60.0</v>
      </c>
      <c r="H74" s="8">
        <v>65.0</v>
      </c>
      <c r="I74" s="8">
        <v>59.0</v>
      </c>
      <c r="J74" s="8">
        <v>220.0</v>
      </c>
      <c r="K74" s="8">
        <v>0.0</v>
      </c>
      <c r="L74" s="8">
        <v>5.0</v>
      </c>
      <c r="M74" s="8">
        <v>0.0</v>
      </c>
      <c r="N74" s="8">
        <v>12.0</v>
      </c>
      <c r="O74" s="8">
        <v>17.0</v>
      </c>
      <c r="P74" s="8">
        <v>21.0</v>
      </c>
      <c r="Q74" s="8">
        <v>0.0</v>
      </c>
      <c r="R74" s="8">
        <v>0.0</v>
      </c>
      <c r="S74" s="8">
        <v>0.0</v>
      </c>
      <c r="T74" s="8">
        <v>4.0</v>
      </c>
      <c r="U74" s="8">
        <v>17.0</v>
      </c>
      <c r="V74" s="8">
        <v>0.0</v>
      </c>
      <c r="W74" s="8" t="s">
        <v>887</v>
      </c>
      <c r="X74" s="8" t="s">
        <v>56</v>
      </c>
      <c r="Y74" s="8" t="s">
        <v>1456</v>
      </c>
      <c r="Z74" s="8" t="s">
        <v>1457</v>
      </c>
    </row>
    <row r="75">
      <c r="A75" s="112">
        <v>42206.0</v>
      </c>
      <c r="B75" s="8" t="s">
        <v>1115</v>
      </c>
      <c r="C75" s="8" t="s">
        <v>1311</v>
      </c>
      <c r="D75" s="8">
        <v>82.0</v>
      </c>
      <c r="E75" s="8" t="s">
        <v>1458</v>
      </c>
      <c r="F75" s="8">
        <v>21.0</v>
      </c>
      <c r="G75" s="8" t="s">
        <v>56</v>
      </c>
      <c r="H75" s="8">
        <v>40.0</v>
      </c>
      <c r="I75" s="8">
        <v>70.0</v>
      </c>
      <c r="J75" s="8">
        <v>131.0</v>
      </c>
      <c r="K75" s="8">
        <v>0.0</v>
      </c>
      <c r="L75" s="8">
        <v>0.0</v>
      </c>
      <c r="M75" s="8">
        <v>0.0</v>
      </c>
      <c r="N75" s="8">
        <v>0.0</v>
      </c>
      <c r="O75" s="8">
        <v>0.0</v>
      </c>
      <c r="P75" s="8">
        <v>3.0</v>
      </c>
      <c r="Q75" s="8">
        <v>0.0</v>
      </c>
      <c r="R75" s="8">
        <v>0.0</v>
      </c>
      <c r="S75" s="8">
        <v>0.0</v>
      </c>
      <c r="T75" s="8">
        <v>3.0</v>
      </c>
      <c r="U75" s="8">
        <v>0.0</v>
      </c>
      <c r="V75" s="8">
        <v>0.0</v>
      </c>
      <c r="W75" s="8" t="s">
        <v>887</v>
      </c>
      <c r="X75" s="8" t="s">
        <v>56</v>
      </c>
      <c r="Y75" s="8" t="s">
        <v>1459</v>
      </c>
      <c r="Z75" s="8" t="s">
        <v>1460</v>
      </c>
    </row>
    <row r="76">
      <c r="A76" s="112">
        <v>42207.0</v>
      </c>
      <c r="B76" s="8" t="s">
        <v>1115</v>
      </c>
      <c r="C76" s="8" t="s">
        <v>1316</v>
      </c>
      <c r="D76" s="8">
        <v>74.0</v>
      </c>
      <c r="E76" s="8" t="s">
        <v>363</v>
      </c>
      <c r="F76" s="8">
        <v>37.0</v>
      </c>
      <c r="G76" s="8">
        <v>35.0</v>
      </c>
      <c r="H76" s="8">
        <v>41.0</v>
      </c>
      <c r="I76" s="8">
        <v>56.0</v>
      </c>
      <c r="J76" s="8">
        <v>169.0</v>
      </c>
      <c r="K76" s="8">
        <v>2.0</v>
      </c>
      <c r="L76" s="8">
        <v>1.0</v>
      </c>
      <c r="M76" s="8">
        <v>3.0</v>
      </c>
      <c r="N76" s="8">
        <v>3.0</v>
      </c>
      <c r="O76" s="8">
        <v>9.0</v>
      </c>
      <c r="P76" s="8">
        <v>10.0</v>
      </c>
      <c r="Q76" s="8">
        <v>3.0</v>
      </c>
      <c r="R76" s="8">
        <v>1.0</v>
      </c>
      <c r="S76" s="8">
        <v>3.0</v>
      </c>
      <c r="T76" s="8">
        <v>1.0</v>
      </c>
      <c r="U76" s="8">
        <v>2.0</v>
      </c>
      <c r="V76" s="8">
        <v>0.0</v>
      </c>
      <c r="W76" s="8" t="s">
        <v>887</v>
      </c>
      <c r="X76" s="8" t="s">
        <v>56</v>
      </c>
      <c r="Y76" s="8" t="s">
        <v>56</v>
      </c>
      <c r="Z76" s="8" t="s">
        <v>1461</v>
      </c>
    </row>
    <row r="77">
      <c r="A77" s="112">
        <v>42208.0</v>
      </c>
      <c r="B77" s="8" t="s">
        <v>1115</v>
      </c>
      <c r="C77" s="8" t="s">
        <v>1321</v>
      </c>
      <c r="D77" s="8">
        <v>75.0</v>
      </c>
      <c r="E77" s="8" t="s">
        <v>23</v>
      </c>
      <c r="F77" s="8">
        <v>38.0</v>
      </c>
      <c r="G77" s="8">
        <v>22.0</v>
      </c>
      <c r="H77" s="8">
        <v>40.0</v>
      </c>
      <c r="I77" s="8">
        <v>29.0</v>
      </c>
      <c r="J77" s="8">
        <v>129.0</v>
      </c>
      <c r="K77" s="8">
        <v>0.0</v>
      </c>
      <c r="L77" s="8">
        <v>0.0</v>
      </c>
      <c r="M77" s="8">
        <v>0.0</v>
      </c>
      <c r="N77" s="8">
        <v>0.0</v>
      </c>
      <c r="O77" s="8">
        <v>0.0</v>
      </c>
      <c r="P77" s="8">
        <v>2.0</v>
      </c>
      <c r="Q77" s="8">
        <v>0.0</v>
      </c>
      <c r="R77" s="8">
        <v>0.0</v>
      </c>
      <c r="S77" s="8">
        <v>0.0</v>
      </c>
      <c r="T77" s="8">
        <v>2.0</v>
      </c>
      <c r="U77" s="8">
        <v>0.0</v>
      </c>
      <c r="V77" s="8">
        <v>0.0</v>
      </c>
      <c r="W77" s="8" t="s">
        <v>887</v>
      </c>
      <c r="X77" s="8" t="s">
        <v>56</v>
      </c>
      <c r="Z77" s="8" t="s">
        <v>1462</v>
      </c>
    </row>
    <row r="78">
      <c r="A78" s="112">
        <v>42209.0</v>
      </c>
      <c r="B78" s="8" t="s">
        <v>1393</v>
      </c>
      <c r="C78" s="8" t="s">
        <v>1292</v>
      </c>
      <c r="D78" s="8">
        <v>75.0</v>
      </c>
      <c r="E78" s="8" t="s">
        <v>23</v>
      </c>
      <c r="F78" s="8">
        <v>18.0</v>
      </c>
      <c r="G78" s="8">
        <v>59.0</v>
      </c>
      <c r="H78" s="8">
        <v>22.0</v>
      </c>
      <c r="I78" s="8">
        <v>45.0</v>
      </c>
      <c r="J78" s="8">
        <v>144.0</v>
      </c>
      <c r="K78" s="8">
        <v>0.0</v>
      </c>
      <c r="L78" s="8">
        <v>3.0</v>
      </c>
      <c r="M78" s="8">
        <v>0.0</v>
      </c>
      <c r="N78" s="8">
        <v>0.0</v>
      </c>
      <c r="O78" s="8">
        <v>3.0</v>
      </c>
      <c r="P78" s="8">
        <v>5.0</v>
      </c>
      <c r="Q78" s="8">
        <v>0.0</v>
      </c>
      <c r="R78" s="8">
        <v>0.0</v>
      </c>
      <c r="S78" s="8">
        <v>3.0</v>
      </c>
      <c r="T78" s="8">
        <v>5.0</v>
      </c>
      <c r="U78" s="8">
        <v>0.0</v>
      </c>
      <c r="V78" s="8">
        <v>0.0</v>
      </c>
      <c r="W78" s="8" t="s">
        <v>887</v>
      </c>
      <c r="X78" s="8" t="s">
        <v>56</v>
      </c>
      <c r="Y78" s="8" t="s">
        <v>56</v>
      </c>
      <c r="Z78" s="8" t="s">
        <v>1463</v>
      </c>
    </row>
    <row r="79">
      <c r="A79" s="112">
        <v>42209.0</v>
      </c>
      <c r="B79" s="8" t="s">
        <v>1115</v>
      </c>
      <c r="C79" s="8" t="s">
        <v>1321</v>
      </c>
      <c r="D79" s="8">
        <v>75.0</v>
      </c>
      <c r="E79" s="8" t="s">
        <v>23</v>
      </c>
      <c r="F79" s="8">
        <v>33.0</v>
      </c>
      <c r="G79" s="8">
        <v>16.0</v>
      </c>
      <c r="H79" s="8">
        <v>57.0</v>
      </c>
      <c r="I79" s="8">
        <v>62.0</v>
      </c>
      <c r="J79" s="8">
        <v>168.0</v>
      </c>
      <c r="K79" s="8">
        <v>0.0</v>
      </c>
      <c r="L79" s="8">
        <v>0.0</v>
      </c>
      <c r="M79" s="8">
        <v>1.0</v>
      </c>
      <c r="N79" s="8">
        <v>0.0</v>
      </c>
      <c r="O79" s="8">
        <v>1.0</v>
      </c>
      <c r="P79" s="8">
        <v>4.0</v>
      </c>
      <c r="Q79" s="8">
        <v>0.0</v>
      </c>
      <c r="R79" s="8">
        <v>0.0</v>
      </c>
      <c r="S79" s="8">
        <v>1.0</v>
      </c>
      <c r="T79" s="8">
        <v>3.0</v>
      </c>
      <c r="U79" s="8">
        <v>0.0</v>
      </c>
      <c r="V79" s="8">
        <v>0.0</v>
      </c>
      <c r="W79" s="8" t="s">
        <v>887</v>
      </c>
      <c r="X79" s="8" t="s">
        <v>56</v>
      </c>
      <c r="Y79" s="8" t="s">
        <v>56</v>
      </c>
      <c r="Z79" s="8" t="s">
        <v>1464</v>
      </c>
      <c r="AA79" s="8" t="s">
        <v>1465</v>
      </c>
    </row>
    <row r="80">
      <c r="A80" s="112">
        <v>42210.0</v>
      </c>
      <c r="B80" s="8" t="s">
        <v>1115</v>
      </c>
      <c r="C80" s="8" t="s">
        <v>1292</v>
      </c>
      <c r="D80" s="8">
        <v>80.0</v>
      </c>
      <c r="E80" s="8" t="s">
        <v>1466</v>
      </c>
      <c r="F80" s="8">
        <v>114.0</v>
      </c>
      <c r="G80" s="8">
        <v>23.0</v>
      </c>
      <c r="H80" s="8">
        <v>38.0</v>
      </c>
      <c r="I80" s="8">
        <v>59.0</v>
      </c>
      <c r="J80" s="8">
        <v>234.0</v>
      </c>
      <c r="K80" s="8">
        <v>2.0</v>
      </c>
      <c r="L80" s="8">
        <v>0.0</v>
      </c>
      <c r="M80" s="8">
        <v>4.0</v>
      </c>
      <c r="N80" s="8">
        <v>0.0</v>
      </c>
      <c r="O80" s="8">
        <v>6.0</v>
      </c>
      <c r="P80" s="8">
        <v>9.0</v>
      </c>
      <c r="Q80" s="8">
        <v>6.0</v>
      </c>
      <c r="R80" s="8">
        <v>0.0</v>
      </c>
      <c r="S80" s="8">
        <v>6.0</v>
      </c>
      <c r="T80" s="8">
        <v>3.0</v>
      </c>
      <c r="U80" s="8">
        <v>0.0</v>
      </c>
      <c r="V80" s="8">
        <v>0.0</v>
      </c>
      <c r="W80" s="8" t="s">
        <v>887</v>
      </c>
      <c r="X80" s="8" t="s">
        <v>56</v>
      </c>
      <c r="Y80" s="8" t="s">
        <v>56</v>
      </c>
      <c r="Z80" s="8" t="s">
        <v>1467</v>
      </c>
    </row>
    <row r="81">
      <c r="A81" s="112">
        <v>42210.0</v>
      </c>
      <c r="B81" s="8" t="s">
        <v>1115</v>
      </c>
      <c r="C81" s="8" t="s">
        <v>1468</v>
      </c>
      <c r="D81" s="8">
        <v>80.0</v>
      </c>
      <c r="E81" s="8" t="s">
        <v>294</v>
      </c>
      <c r="F81" s="8">
        <v>56.0</v>
      </c>
      <c r="G81" s="8">
        <v>30.0</v>
      </c>
      <c r="H81" s="8">
        <v>59.0</v>
      </c>
      <c r="I81" s="8">
        <v>30.0</v>
      </c>
      <c r="J81" s="8">
        <v>175.0</v>
      </c>
      <c r="K81" s="8">
        <v>0.0</v>
      </c>
      <c r="L81" s="8">
        <v>0.0</v>
      </c>
      <c r="M81" s="8">
        <v>0.0</v>
      </c>
      <c r="N81" s="8">
        <v>0.0</v>
      </c>
      <c r="O81" s="8">
        <v>0.0</v>
      </c>
      <c r="P81" s="8">
        <v>5.0</v>
      </c>
      <c r="Q81" s="8">
        <v>0.0</v>
      </c>
      <c r="R81" s="8">
        <v>0.0</v>
      </c>
      <c r="S81" s="8">
        <v>0.0</v>
      </c>
      <c r="T81" s="8">
        <v>5.0</v>
      </c>
      <c r="U81" s="8">
        <v>0.0</v>
      </c>
      <c r="V81" s="8">
        <v>0.0</v>
      </c>
      <c r="W81" s="8" t="s">
        <v>887</v>
      </c>
      <c r="X81" s="8" t="s">
        <v>56</v>
      </c>
      <c r="Y81" s="8" t="s">
        <v>56</v>
      </c>
      <c r="Z81" s="8" t="s">
        <v>1427</v>
      </c>
    </row>
    <row r="82">
      <c r="A82" s="112">
        <v>42211.0</v>
      </c>
      <c r="B82" s="8" t="s">
        <v>1115</v>
      </c>
      <c r="C82" s="8" t="s">
        <v>1468</v>
      </c>
      <c r="D82" s="8">
        <v>85.0</v>
      </c>
      <c r="E82" s="8" t="s">
        <v>23</v>
      </c>
      <c r="F82" s="8">
        <v>78.0</v>
      </c>
      <c r="G82" s="8">
        <v>40.0</v>
      </c>
      <c r="H82" s="8">
        <v>72.0</v>
      </c>
      <c r="I82" s="8">
        <v>64.0</v>
      </c>
      <c r="J82" s="8">
        <v>254.0</v>
      </c>
      <c r="K82" s="8">
        <v>0.0</v>
      </c>
      <c r="L82" s="8">
        <v>12.0</v>
      </c>
      <c r="M82" s="8">
        <v>1.0</v>
      </c>
      <c r="N82" s="8">
        <v>2.0</v>
      </c>
      <c r="O82" s="8">
        <v>15.0</v>
      </c>
      <c r="P82" s="8">
        <v>20.0</v>
      </c>
      <c r="Q82" s="8">
        <v>0.0</v>
      </c>
      <c r="R82" s="8">
        <v>0.0</v>
      </c>
      <c r="S82" s="8">
        <v>1.0</v>
      </c>
      <c r="T82" s="8">
        <v>5.0</v>
      </c>
      <c r="U82" s="8">
        <v>14.0</v>
      </c>
      <c r="V82" s="8">
        <v>0.0</v>
      </c>
      <c r="W82" s="8" t="s">
        <v>887</v>
      </c>
      <c r="X82" s="8" t="s">
        <v>56</v>
      </c>
      <c r="Y82" s="8" t="s">
        <v>56</v>
      </c>
      <c r="Z82" s="8" t="s">
        <v>1469</v>
      </c>
    </row>
    <row r="83">
      <c r="A83" s="112">
        <v>42212.0</v>
      </c>
      <c r="B83" s="8" t="s">
        <v>1115</v>
      </c>
      <c r="C83" s="8" t="s">
        <v>1468</v>
      </c>
      <c r="D83" s="8">
        <v>85.0</v>
      </c>
      <c r="E83" s="8" t="s">
        <v>23</v>
      </c>
      <c r="F83" s="8">
        <v>47.0</v>
      </c>
      <c r="G83" s="8">
        <v>22.0</v>
      </c>
      <c r="H83" s="8">
        <v>52.0</v>
      </c>
      <c r="I83" s="8">
        <v>26.0</v>
      </c>
      <c r="J83" s="8">
        <v>137.0</v>
      </c>
      <c r="K83" s="8">
        <v>0.0</v>
      </c>
      <c r="L83" s="8">
        <v>2.0</v>
      </c>
      <c r="M83" s="8">
        <v>0.0</v>
      </c>
      <c r="N83" s="8">
        <v>2.0</v>
      </c>
      <c r="O83" s="8">
        <v>4.0</v>
      </c>
      <c r="P83" s="8">
        <v>6.0</v>
      </c>
      <c r="Q83" s="8">
        <v>0.0</v>
      </c>
      <c r="R83" s="8">
        <v>0.0</v>
      </c>
      <c r="S83" s="8">
        <v>0.0</v>
      </c>
      <c r="T83" s="8">
        <v>2.0</v>
      </c>
      <c r="U83" s="8">
        <v>4.0</v>
      </c>
      <c r="V83" s="8">
        <v>0.0</v>
      </c>
      <c r="W83" s="8" t="s">
        <v>887</v>
      </c>
      <c r="X83" s="8" t="s">
        <v>56</v>
      </c>
      <c r="Y83" s="8" t="s">
        <v>56</v>
      </c>
      <c r="Z83" s="8" t="s">
        <v>1470</v>
      </c>
    </row>
    <row r="84">
      <c r="A84" s="112">
        <v>42213.0</v>
      </c>
      <c r="B84" s="8" t="s">
        <v>1115</v>
      </c>
      <c r="C84" s="8" t="s">
        <v>1468</v>
      </c>
      <c r="D84" s="8">
        <v>88.0</v>
      </c>
      <c r="E84" s="8" t="s">
        <v>23</v>
      </c>
      <c r="F84" s="8">
        <v>66.0</v>
      </c>
      <c r="G84" s="8">
        <v>20.0</v>
      </c>
      <c r="H84" s="8">
        <v>52.0</v>
      </c>
      <c r="I84" s="8">
        <v>84.0</v>
      </c>
      <c r="J84" s="8">
        <v>222.0</v>
      </c>
      <c r="K84" s="8">
        <v>0.0</v>
      </c>
      <c r="L84" s="8">
        <v>6.0</v>
      </c>
      <c r="M84" s="8">
        <v>4.0</v>
      </c>
      <c r="N84" s="8">
        <v>0.0</v>
      </c>
      <c r="O84" s="8">
        <v>10.0</v>
      </c>
      <c r="P84" s="8">
        <v>17.0</v>
      </c>
      <c r="Q84" s="8">
        <v>10.0</v>
      </c>
      <c r="R84" s="8">
        <v>5.0</v>
      </c>
      <c r="S84" s="8">
        <v>10.0</v>
      </c>
      <c r="T84" s="8">
        <v>8.0</v>
      </c>
      <c r="U84" s="8">
        <v>5.0</v>
      </c>
      <c r="V84" s="8">
        <v>0.0</v>
      </c>
      <c r="W84" s="8" t="s">
        <v>887</v>
      </c>
      <c r="X84" s="8" t="s">
        <v>56</v>
      </c>
      <c r="Y84" s="8" t="s">
        <v>56</v>
      </c>
      <c r="Z84" s="8" t="s">
        <v>1471</v>
      </c>
      <c r="AA84" s="8" t="s">
        <v>1472</v>
      </c>
    </row>
    <row r="85">
      <c r="A85" s="112">
        <v>42214.0</v>
      </c>
      <c r="B85" s="8" t="s">
        <v>1115</v>
      </c>
      <c r="C85" s="8" t="s">
        <v>1468</v>
      </c>
      <c r="D85" s="8">
        <v>93.0</v>
      </c>
      <c r="E85" s="8" t="s">
        <v>23</v>
      </c>
      <c r="F85" s="8">
        <v>19.0</v>
      </c>
      <c r="G85" s="8">
        <v>46.0</v>
      </c>
      <c r="H85" s="8">
        <v>41.0</v>
      </c>
      <c r="I85" s="8">
        <v>24.0</v>
      </c>
      <c r="J85" s="8">
        <v>130.0</v>
      </c>
      <c r="K85" s="8">
        <v>0.0</v>
      </c>
      <c r="L85" s="8">
        <v>2.0</v>
      </c>
      <c r="M85" s="8">
        <v>2.0</v>
      </c>
      <c r="N85" s="8">
        <v>0.0</v>
      </c>
      <c r="O85" s="8">
        <v>4.0</v>
      </c>
      <c r="P85" s="8">
        <v>6.0</v>
      </c>
      <c r="Q85" s="8">
        <v>4.0</v>
      </c>
      <c r="R85" s="8">
        <v>1.0</v>
      </c>
      <c r="S85" s="8">
        <v>4.0</v>
      </c>
      <c r="T85" s="8">
        <v>1.0</v>
      </c>
      <c r="U85" s="8">
        <v>0.0</v>
      </c>
      <c r="V85" s="8">
        <v>0.0</v>
      </c>
      <c r="W85" s="8" t="s">
        <v>887</v>
      </c>
      <c r="X85" s="8" t="s">
        <v>56</v>
      </c>
      <c r="Y85" s="8" t="s">
        <v>56</v>
      </c>
    </row>
    <row r="86">
      <c r="A86" s="112">
        <v>42215.0</v>
      </c>
      <c r="B86" s="8" t="s">
        <v>1115</v>
      </c>
      <c r="C86" s="8" t="s">
        <v>1321</v>
      </c>
      <c r="D86" s="8">
        <v>85.0</v>
      </c>
      <c r="E86" s="8" t="s">
        <v>23</v>
      </c>
      <c r="F86" s="8">
        <v>36.0</v>
      </c>
      <c r="G86" s="8">
        <v>44.0</v>
      </c>
      <c r="H86" s="8">
        <v>17.0</v>
      </c>
      <c r="I86" s="8">
        <v>50.0</v>
      </c>
      <c r="J86" s="8">
        <v>147.0</v>
      </c>
      <c r="K86" s="8">
        <v>0.0</v>
      </c>
      <c r="L86" s="8">
        <v>1.0</v>
      </c>
      <c r="M86" s="8">
        <v>0.0</v>
      </c>
      <c r="N86" s="8">
        <v>0.0</v>
      </c>
      <c r="O86" s="8">
        <v>1.0</v>
      </c>
      <c r="P86" s="8">
        <v>3.0</v>
      </c>
      <c r="Q86" s="8">
        <v>0.0</v>
      </c>
      <c r="R86" s="8">
        <v>0.0</v>
      </c>
      <c r="S86" s="8">
        <v>1.0</v>
      </c>
      <c r="T86" s="8">
        <v>2.0</v>
      </c>
      <c r="U86" s="8">
        <v>0.0</v>
      </c>
      <c r="V86" s="8">
        <v>0.0</v>
      </c>
      <c r="W86" s="8" t="s">
        <v>887</v>
      </c>
      <c r="X86" s="8" t="s">
        <v>56</v>
      </c>
      <c r="Y86" s="8" t="s">
        <v>1473</v>
      </c>
      <c r="Z86" s="8" t="s">
        <v>1474</v>
      </c>
    </row>
    <row r="87">
      <c r="A87" s="112">
        <v>42216.0</v>
      </c>
      <c r="B87" s="8" t="s">
        <v>1115</v>
      </c>
      <c r="C87" s="8" t="s">
        <v>1321</v>
      </c>
      <c r="D87" s="8">
        <v>81.0</v>
      </c>
      <c r="E87" s="8" t="s">
        <v>23</v>
      </c>
      <c r="F87" s="8">
        <v>48.0</v>
      </c>
      <c r="G87" s="8">
        <v>62.0</v>
      </c>
      <c r="H87" s="8">
        <v>33.0</v>
      </c>
      <c r="I87" s="8">
        <v>28.0</v>
      </c>
      <c r="J87" s="8">
        <v>171.0</v>
      </c>
      <c r="K87" s="8">
        <v>1.0</v>
      </c>
      <c r="L87" s="8">
        <v>0.0</v>
      </c>
      <c r="M87" s="8">
        <v>0.0</v>
      </c>
      <c r="N87" s="8">
        <v>1.0</v>
      </c>
      <c r="O87" s="8">
        <v>2.0</v>
      </c>
      <c r="P87" s="8">
        <v>7.0</v>
      </c>
      <c r="Q87" s="8">
        <v>2.0</v>
      </c>
      <c r="R87" s="8">
        <v>0.0</v>
      </c>
      <c r="S87" s="8">
        <v>2.0</v>
      </c>
      <c r="T87" s="8">
        <v>3.0</v>
      </c>
      <c r="U87" s="8">
        <v>0.0</v>
      </c>
      <c r="V87" s="8">
        <v>0.0</v>
      </c>
      <c r="W87" s="8" t="s">
        <v>887</v>
      </c>
      <c r="X87" s="8" t="s">
        <v>56</v>
      </c>
      <c r="Y87" s="8" t="s">
        <v>1475</v>
      </c>
      <c r="Z87" s="8" t="s">
        <v>1476</v>
      </c>
    </row>
    <row r="88">
      <c r="A88" s="112">
        <v>42216.0</v>
      </c>
      <c r="B88" s="8" t="s">
        <v>1115</v>
      </c>
      <c r="C88" s="8" t="s">
        <v>1468</v>
      </c>
      <c r="D88" s="8">
        <v>88.0</v>
      </c>
      <c r="E88" s="8" t="s">
        <v>23</v>
      </c>
      <c r="F88" s="8">
        <v>47.0</v>
      </c>
      <c r="G88" s="8">
        <v>47.0</v>
      </c>
      <c r="H88" s="8">
        <v>33.0</v>
      </c>
      <c r="I88" s="8">
        <v>135.0</v>
      </c>
      <c r="J88" s="8">
        <v>262.0</v>
      </c>
      <c r="K88" s="8">
        <v>0.0</v>
      </c>
      <c r="L88" s="8">
        <v>0.0</v>
      </c>
      <c r="M88" s="8">
        <v>0.0</v>
      </c>
      <c r="N88" s="8">
        <v>3.0</v>
      </c>
      <c r="O88" s="8">
        <v>3.0</v>
      </c>
      <c r="P88" s="8">
        <v>11.0</v>
      </c>
      <c r="Q88" s="8">
        <v>4.0</v>
      </c>
      <c r="R88" s="8">
        <v>3.0</v>
      </c>
      <c r="S88" s="8">
        <v>3.0</v>
      </c>
      <c r="T88" s="8">
        <v>4.0</v>
      </c>
      <c r="U88" s="8">
        <v>0.0</v>
      </c>
      <c r="V88" s="8">
        <v>0.0</v>
      </c>
      <c r="W88" s="8" t="s">
        <v>887</v>
      </c>
      <c r="X88" s="8" t="s">
        <v>56</v>
      </c>
      <c r="Y88" s="8" t="s">
        <v>56</v>
      </c>
      <c r="Z88" s="8" t="s">
        <v>1477</v>
      </c>
    </row>
    <row r="89">
      <c r="A89" s="112">
        <v>42217.0</v>
      </c>
      <c r="B89" s="8" t="s">
        <v>1115</v>
      </c>
      <c r="C89" s="8" t="s">
        <v>1321</v>
      </c>
      <c r="D89" s="8">
        <v>78.0</v>
      </c>
      <c r="E89" s="8" t="s">
        <v>23</v>
      </c>
      <c r="F89" s="8">
        <v>21.0</v>
      </c>
      <c r="G89" s="8">
        <v>42.0</v>
      </c>
      <c r="H89" s="8">
        <v>36.0</v>
      </c>
      <c r="I89" s="8">
        <v>19.0</v>
      </c>
      <c r="J89" s="8">
        <v>118.0</v>
      </c>
      <c r="K89" s="8">
        <v>0.0</v>
      </c>
      <c r="L89" s="8">
        <v>1.0</v>
      </c>
      <c r="M89" s="8">
        <v>0.0</v>
      </c>
      <c r="N89" s="8">
        <v>1.0</v>
      </c>
      <c r="O89" s="8">
        <v>2.0</v>
      </c>
      <c r="P89" s="8">
        <v>8.0</v>
      </c>
      <c r="Q89" s="8">
        <v>2.0</v>
      </c>
      <c r="R89" s="8">
        <v>0.0</v>
      </c>
      <c r="S89" s="8">
        <v>2.0</v>
      </c>
      <c r="T89" s="8">
        <v>4.0</v>
      </c>
      <c r="U89" s="8">
        <v>0.0</v>
      </c>
      <c r="V89" s="8">
        <v>0.0</v>
      </c>
      <c r="W89" s="8" t="s">
        <v>887</v>
      </c>
      <c r="X89" s="8" t="s">
        <v>56</v>
      </c>
      <c r="Y89" s="8" t="s">
        <v>56</v>
      </c>
      <c r="Z89" s="8" t="s">
        <v>1478</v>
      </c>
    </row>
    <row r="90">
      <c r="A90" s="112">
        <v>42217.0</v>
      </c>
      <c r="B90" s="8" t="s">
        <v>1115</v>
      </c>
      <c r="C90" s="8" t="s">
        <v>1468</v>
      </c>
      <c r="D90" s="8">
        <v>84.0</v>
      </c>
      <c r="E90" s="8" t="s">
        <v>23</v>
      </c>
      <c r="F90" s="8">
        <v>39.0</v>
      </c>
      <c r="G90" s="8">
        <v>66.0</v>
      </c>
      <c r="H90" s="8">
        <v>32.0</v>
      </c>
      <c r="I90" s="8">
        <v>42.0</v>
      </c>
      <c r="J90" s="8">
        <v>179.0</v>
      </c>
      <c r="K90" s="8">
        <v>0.0</v>
      </c>
      <c r="L90" s="8">
        <v>0.0</v>
      </c>
      <c r="M90" s="8">
        <v>0.0</v>
      </c>
      <c r="N90" s="8">
        <v>2.0</v>
      </c>
      <c r="O90" s="8">
        <v>2.0</v>
      </c>
      <c r="P90" s="8">
        <v>7.0</v>
      </c>
      <c r="Q90" s="8">
        <v>0.0</v>
      </c>
      <c r="R90" s="8">
        <v>0.0</v>
      </c>
      <c r="S90" s="8">
        <v>2.0</v>
      </c>
      <c r="T90" s="8">
        <v>5.0</v>
      </c>
      <c r="U90" s="8">
        <v>0.0</v>
      </c>
      <c r="V90" s="8">
        <v>0.0</v>
      </c>
      <c r="W90" s="8" t="s">
        <v>887</v>
      </c>
      <c r="X90" s="8" t="s">
        <v>56</v>
      </c>
      <c r="Y90" s="8" t="s">
        <v>56</v>
      </c>
      <c r="Z90" s="8" t="s">
        <v>1479</v>
      </c>
    </row>
    <row r="91">
      <c r="A91" s="112">
        <v>42218.0</v>
      </c>
      <c r="B91" s="8" t="s">
        <v>1115</v>
      </c>
      <c r="C91" s="8" t="s">
        <v>1321</v>
      </c>
      <c r="D91" s="8">
        <v>85.0</v>
      </c>
      <c r="E91" s="8" t="s">
        <v>23</v>
      </c>
      <c r="F91" s="8">
        <v>48.0</v>
      </c>
      <c r="G91" s="8">
        <v>55.0</v>
      </c>
      <c r="H91" s="8">
        <v>81.0</v>
      </c>
      <c r="I91" s="8">
        <v>39.0</v>
      </c>
      <c r="J91" s="8">
        <v>225.0</v>
      </c>
      <c r="K91" s="8">
        <v>0.0</v>
      </c>
      <c r="L91" s="8">
        <v>0.0</v>
      </c>
      <c r="M91" s="8">
        <v>0.0</v>
      </c>
      <c r="N91" s="8">
        <v>3.0</v>
      </c>
      <c r="O91" s="8">
        <v>3.0</v>
      </c>
      <c r="P91" s="8">
        <v>6.0</v>
      </c>
      <c r="Q91" s="8">
        <v>2.0</v>
      </c>
      <c r="R91" s="8">
        <v>0.0</v>
      </c>
      <c r="S91" s="8">
        <v>1.0</v>
      </c>
      <c r="T91" s="8">
        <v>1.0</v>
      </c>
      <c r="U91" s="8">
        <v>0.0</v>
      </c>
      <c r="V91" s="8">
        <v>0.0</v>
      </c>
      <c r="W91" s="8" t="s">
        <v>887</v>
      </c>
      <c r="X91" s="8" t="s">
        <v>56</v>
      </c>
      <c r="Y91" s="8" t="s">
        <v>56</v>
      </c>
      <c r="Z91" s="8" t="s">
        <v>1480</v>
      </c>
    </row>
    <row r="92">
      <c r="A92" s="112">
        <v>42218.0</v>
      </c>
      <c r="B92" s="8" t="s">
        <v>1115</v>
      </c>
      <c r="C92" s="8" t="s">
        <v>1468</v>
      </c>
      <c r="D92" s="8">
        <v>85.0</v>
      </c>
      <c r="E92" s="8" t="s">
        <v>23</v>
      </c>
      <c r="F92" s="8">
        <v>54.0</v>
      </c>
      <c r="G92" s="8">
        <v>100.0</v>
      </c>
      <c r="H92" s="8">
        <v>58.0</v>
      </c>
      <c r="I92" s="8">
        <v>37.0</v>
      </c>
      <c r="J92" s="8">
        <v>249.0</v>
      </c>
      <c r="K92" s="8">
        <v>2.0</v>
      </c>
      <c r="L92" s="8">
        <v>0.0</v>
      </c>
      <c r="M92" s="8">
        <v>0.0</v>
      </c>
      <c r="N92" s="8">
        <v>3.0</v>
      </c>
      <c r="O92" s="8">
        <v>5.0</v>
      </c>
      <c r="P92" s="8">
        <v>8.0</v>
      </c>
      <c r="Q92" s="8">
        <v>3.0</v>
      </c>
      <c r="R92" s="8">
        <v>0.0</v>
      </c>
      <c r="S92" s="8">
        <v>5.0</v>
      </c>
      <c r="T92" s="8">
        <v>6.0</v>
      </c>
      <c r="U92" s="8">
        <v>0.0</v>
      </c>
      <c r="V92" s="8">
        <v>0.0</v>
      </c>
      <c r="W92" s="8" t="s">
        <v>887</v>
      </c>
      <c r="X92" s="8" t="s">
        <v>56</v>
      </c>
      <c r="Y92" s="8" t="s">
        <v>56</v>
      </c>
      <c r="Z92" s="8" t="s">
        <v>1481</v>
      </c>
    </row>
    <row r="93">
      <c r="A93" s="112">
        <v>42219.0</v>
      </c>
      <c r="B93" s="8" t="s">
        <v>1115</v>
      </c>
      <c r="C93" s="8" t="s">
        <v>1321</v>
      </c>
      <c r="D93" s="8">
        <v>81.0</v>
      </c>
      <c r="E93" s="8" t="s">
        <v>294</v>
      </c>
      <c r="F93" s="8">
        <v>36.0</v>
      </c>
      <c r="G93" s="8">
        <v>83.0</v>
      </c>
      <c r="H93" s="8">
        <v>40.0</v>
      </c>
      <c r="I93" s="8">
        <v>56.0</v>
      </c>
      <c r="J93" s="8">
        <v>215.0</v>
      </c>
      <c r="K93" s="8">
        <v>0.0</v>
      </c>
      <c r="L93" s="8">
        <v>1.0</v>
      </c>
      <c r="M93" s="8">
        <v>0.0</v>
      </c>
      <c r="N93" s="8">
        <v>0.0</v>
      </c>
      <c r="O93" s="8">
        <v>1.0</v>
      </c>
      <c r="P93" s="8">
        <v>7.0</v>
      </c>
      <c r="Q93" s="8">
        <v>1.0</v>
      </c>
      <c r="R93" s="8">
        <v>0.0</v>
      </c>
      <c r="S93" s="8">
        <v>0.0</v>
      </c>
      <c r="T93" s="8">
        <v>6.0</v>
      </c>
      <c r="U93" s="8">
        <v>0.0</v>
      </c>
      <c r="V93" s="8">
        <v>0.0</v>
      </c>
      <c r="W93" s="8" t="s">
        <v>887</v>
      </c>
      <c r="X93" s="8" t="s">
        <v>56</v>
      </c>
      <c r="Y93" s="8" t="s">
        <v>56</v>
      </c>
      <c r="Z93" s="8" t="s">
        <v>1482</v>
      </c>
    </row>
    <row r="94">
      <c r="A94" s="112">
        <v>42220.0</v>
      </c>
      <c r="B94" s="8" t="s">
        <v>1115</v>
      </c>
      <c r="C94" s="8" t="s">
        <v>1321</v>
      </c>
      <c r="D94" s="8">
        <v>72.0</v>
      </c>
      <c r="E94" s="8" t="s">
        <v>1483</v>
      </c>
      <c r="F94" s="8">
        <v>29.0</v>
      </c>
      <c r="G94" s="8">
        <v>50.0</v>
      </c>
      <c r="H94" s="8">
        <v>31.0</v>
      </c>
      <c r="I94" s="8">
        <v>27.0</v>
      </c>
      <c r="J94" s="8">
        <v>137.0</v>
      </c>
      <c r="K94" s="8">
        <v>0.0</v>
      </c>
      <c r="L94" s="8">
        <v>0.0</v>
      </c>
      <c r="M94" s="8">
        <v>0.0</v>
      </c>
      <c r="N94" s="8">
        <v>0.0</v>
      </c>
      <c r="O94" s="8">
        <v>0.0</v>
      </c>
      <c r="P94" s="8">
        <v>6.0</v>
      </c>
      <c r="Q94" s="8">
        <v>0.0</v>
      </c>
      <c r="R94" s="8">
        <v>0.0</v>
      </c>
      <c r="S94" s="8">
        <v>0.0</v>
      </c>
      <c r="T94" s="8">
        <v>6.0</v>
      </c>
      <c r="U94" s="8">
        <v>0.0</v>
      </c>
      <c r="V94" s="8">
        <v>0.0</v>
      </c>
      <c r="W94" s="8" t="s">
        <v>887</v>
      </c>
      <c r="X94" s="8" t="s">
        <v>56</v>
      </c>
      <c r="Y94" s="8" t="s">
        <v>1484</v>
      </c>
      <c r="Z94" s="8" t="s">
        <v>1485</v>
      </c>
    </row>
    <row r="95">
      <c r="A95" s="112">
        <v>42221.0</v>
      </c>
      <c r="B95" s="8" t="s">
        <v>1486</v>
      </c>
      <c r="C95" s="8" t="s">
        <v>1468</v>
      </c>
      <c r="D95" s="8">
        <v>75.0</v>
      </c>
      <c r="E95" s="8" t="s">
        <v>192</v>
      </c>
      <c r="F95" s="8" t="s">
        <v>56</v>
      </c>
      <c r="G95" s="8">
        <v>23.0</v>
      </c>
      <c r="H95" s="8">
        <v>46.0</v>
      </c>
      <c r="I95" s="8">
        <v>28.0</v>
      </c>
      <c r="J95" s="8">
        <v>97.0</v>
      </c>
      <c r="K95" s="8">
        <v>0.0</v>
      </c>
      <c r="L95" s="8">
        <v>0.0</v>
      </c>
      <c r="M95" s="8">
        <v>0.0</v>
      </c>
      <c r="N95" s="8">
        <v>0.0</v>
      </c>
      <c r="O95" s="8">
        <v>0.0</v>
      </c>
      <c r="P95" s="8">
        <v>3.0</v>
      </c>
      <c r="Q95" s="8">
        <v>0.0</v>
      </c>
      <c r="R95" s="8">
        <v>1.0</v>
      </c>
      <c r="S95" s="8">
        <v>0.0</v>
      </c>
      <c r="T95" s="8">
        <v>2.0</v>
      </c>
      <c r="U95" s="8">
        <v>0.0</v>
      </c>
      <c r="V95" s="8">
        <v>0.0</v>
      </c>
      <c r="W95" s="8" t="s">
        <v>887</v>
      </c>
      <c r="X95" s="8" t="s">
        <v>56</v>
      </c>
      <c r="Y95" s="8" t="s">
        <v>56</v>
      </c>
      <c r="Z95" s="8" t="s">
        <v>1487</v>
      </c>
    </row>
    <row r="96">
      <c r="A96" s="112">
        <v>42222.0</v>
      </c>
      <c r="B96" s="8" t="s">
        <v>1115</v>
      </c>
      <c r="C96" s="8" t="s">
        <v>1468</v>
      </c>
      <c r="D96" s="8">
        <v>74.0</v>
      </c>
      <c r="E96" s="8" t="s">
        <v>708</v>
      </c>
      <c r="F96" s="8">
        <v>50.0</v>
      </c>
      <c r="G96" s="8">
        <v>33.0</v>
      </c>
      <c r="H96" s="8">
        <v>47.0</v>
      </c>
      <c r="I96" s="8">
        <v>31.0</v>
      </c>
      <c r="J96" s="8">
        <v>161.0</v>
      </c>
      <c r="K96" s="8">
        <v>1.0</v>
      </c>
      <c r="L96" s="8">
        <v>0.0</v>
      </c>
      <c r="M96" s="8">
        <v>0.0</v>
      </c>
      <c r="N96" s="8">
        <v>0.0</v>
      </c>
      <c r="O96" s="8">
        <v>1.0</v>
      </c>
      <c r="P96" s="8">
        <v>1.0</v>
      </c>
      <c r="Q96" s="8">
        <v>1.0</v>
      </c>
      <c r="R96" s="8">
        <v>0.0</v>
      </c>
      <c r="S96" s="8">
        <v>0.0</v>
      </c>
      <c r="T96" s="8">
        <v>0.0</v>
      </c>
      <c r="U96" s="8">
        <v>0.0</v>
      </c>
      <c r="V96" s="8">
        <v>0.0</v>
      </c>
      <c r="W96" s="8" t="s">
        <v>887</v>
      </c>
      <c r="X96" s="8" t="s">
        <v>56</v>
      </c>
      <c r="Y96" s="8" t="s">
        <v>56</v>
      </c>
      <c r="Z96" s="8" t="s">
        <v>1488</v>
      </c>
    </row>
    <row r="97">
      <c r="A97" s="112">
        <v>42223.0</v>
      </c>
      <c r="B97" s="8" t="s">
        <v>1115</v>
      </c>
      <c r="C97" s="8" t="s">
        <v>1468</v>
      </c>
      <c r="D97" s="8">
        <v>80.0</v>
      </c>
      <c r="E97" s="8" t="s">
        <v>1489</v>
      </c>
      <c r="F97" s="8">
        <v>57.0</v>
      </c>
      <c r="G97" s="8">
        <v>26.0</v>
      </c>
      <c r="H97" s="8">
        <v>59.0</v>
      </c>
      <c r="I97" s="8">
        <v>52.0</v>
      </c>
      <c r="J97" s="8">
        <v>194.0</v>
      </c>
      <c r="K97" s="8">
        <v>0.0</v>
      </c>
      <c r="L97" s="8">
        <v>0.0</v>
      </c>
      <c r="M97" s="8">
        <v>0.0</v>
      </c>
      <c r="N97" s="8">
        <v>0.0</v>
      </c>
      <c r="O97" s="8">
        <v>0.0</v>
      </c>
      <c r="P97" s="8">
        <v>1.0</v>
      </c>
      <c r="Q97" s="8">
        <v>0.0</v>
      </c>
      <c r="R97" s="8">
        <v>0.0</v>
      </c>
      <c r="S97" s="8">
        <v>0.0</v>
      </c>
      <c r="T97" s="8">
        <v>1.0</v>
      </c>
      <c r="U97" s="8">
        <v>0.0</v>
      </c>
      <c r="V97" s="8">
        <v>0.0</v>
      </c>
      <c r="W97" s="8" t="s">
        <v>887</v>
      </c>
      <c r="X97" s="8" t="s">
        <v>56</v>
      </c>
      <c r="Y97" s="8" t="s">
        <v>56</v>
      </c>
      <c r="Z97" s="8" t="s">
        <v>1490</v>
      </c>
    </row>
    <row r="98">
      <c r="A98" s="112">
        <v>42224.0</v>
      </c>
      <c r="B98" s="8" t="s">
        <v>1115</v>
      </c>
      <c r="C98" s="8" t="s">
        <v>1316</v>
      </c>
      <c r="D98" s="8">
        <v>82.0</v>
      </c>
      <c r="E98" s="8" t="s">
        <v>1491</v>
      </c>
      <c r="F98" s="8">
        <v>46.0</v>
      </c>
      <c r="G98" s="8">
        <v>34.0</v>
      </c>
      <c r="H98" s="8">
        <v>37.0</v>
      </c>
      <c r="I98" s="8">
        <v>49.0</v>
      </c>
      <c r="J98" s="8">
        <v>166.0</v>
      </c>
      <c r="K98" s="8">
        <v>0.0</v>
      </c>
      <c r="L98" s="8">
        <v>0.0</v>
      </c>
      <c r="M98" s="8">
        <v>0.0</v>
      </c>
      <c r="N98" s="8">
        <v>0.0</v>
      </c>
      <c r="O98" s="8">
        <v>0.0</v>
      </c>
      <c r="P98" s="8">
        <v>4.0</v>
      </c>
      <c r="Q98" s="8">
        <v>0.0</v>
      </c>
      <c r="R98" s="8">
        <v>3.0</v>
      </c>
      <c r="S98" s="8">
        <v>1.0</v>
      </c>
      <c r="T98" s="8">
        <v>0.0</v>
      </c>
      <c r="U98" s="8">
        <v>0.0</v>
      </c>
      <c r="V98" s="8">
        <v>0.0</v>
      </c>
      <c r="W98" s="8" t="s">
        <v>887</v>
      </c>
      <c r="X98" s="8" t="s">
        <v>56</v>
      </c>
      <c r="Y98" s="8" t="s">
        <v>56</v>
      </c>
      <c r="Z98" s="8" t="s">
        <v>1492</v>
      </c>
    </row>
    <row r="99">
      <c r="A99" s="112">
        <v>42224.0</v>
      </c>
      <c r="B99" s="8" t="s">
        <v>1493</v>
      </c>
      <c r="C99" s="8" t="s">
        <v>1494</v>
      </c>
      <c r="D99" s="8">
        <v>82.0</v>
      </c>
      <c r="E99" s="8" t="s">
        <v>1495</v>
      </c>
      <c r="F99" s="8" t="s">
        <v>979</v>
      </c>
      <c r="G99" s="8">
        <v>40.0</v>
      </c>
      <c r="H99" s="8">
        <v>44.0</v>
      </c>
      <c r="I99" s="8">
        <v>33.0</v>
      </c>
      <c r="J99" s="8">
        <v>117.0</v>
      </c>
      <c r="K99" s="8" t="s">
        <v>979</v>
      </c>
      <c r="L99" s="8">
        <v>1.0</v>
      </c>
      <c r="M99" s="8">
        <v>0.0</v>
      </c>
      <c r="N99" s="8">
        <v>1.0</v>
      </c>
      <c r="O99" s="8">
        <v>2.0</v>
      </c>
      <c r="P99" s="8">
        <v>5.0</v>
      </c>
      <c r="Q99" s="8">
        <v>2.0</v>
      </c>
      <c r="R99" s="8">
        <v>0.0</v>
      </c>
      <c r="S99" s="8">
        <v>0.0</v>
      </c>
      <c r="T99" s="8">
        <v>1.0</v>
      </c>
      <c r="U99" s="8">
        <v>0.0</v>
      </c>
      <c r="V99" s="8">
        <v>0.0</v>
      </c>
      <c r="W99" s="8" t="s">
        <v>887</v>
      </c>
      <c r="X99" s="8" t="s">
        <v>54</v>
      </c>
      <c r="Y99" s="8" t="s">
        <v>1496</v>
      </c>
      <c r="Z99" s="8" t="s">
        <v>1497</v>
      </c>
    </row>
    <row r="100">
      <c r="A100" s="112">
        <v>42224.0</v>
      </c>
      <c r="B100" s="8" t="s">
        <v>1219</v>
      </c>
      <c r="C100" s="8" t="s">
        <v>1468</v>
      </c>
      <c r="D100" s="8">
        <v>82.0</v>
      </c>
      <c r="E100" s="8" t="s">
        <v>192</v>
      </c>
      <c r="F100" s="8">
        <v>69.0</v>
      </c>
      <c r="G100" s="8" t="s">
        <v>56</v>
      </c>
      <c r="H100" s="8" t="s">
        <v>56</v>
      </c>
      <c r="I100" s="8" t="s">
        <v>56</v>
      </c>
      <c r="J100" s="8">
        <v>69.0</v>
      </c>
      <c r="K100" s="8">
        <v>0.0</v>
      </c>
      <c r="L100" s="8" t="s">
        <v>56</v>
      </c>
      <c r="M100" s="8" t="s">
        <v>56</v>
      </c>
      <c r="N100" s="8" t="s">
        <v>56</v>
      </c>
      <c r="O100" s="8">
        <v>0.0</v>
      </c>
      <c r="P100" s="8">
        <v>0.0</v>
      </c>
      <c r="Q100" s="8">
        <v>0.0</v>
      </c>
      <c r="R100" s="8">
        <v>0.0</v>
      </c>
      <c r="S100" s="8">
        <v>0.0</v>
      </c>
      <c r="T100" s="8">
        <v>0.0</v>
      </c>
      <c r="U100" s="8">
        <v>0.0</v>
      </c>
      <c r="V100" s="8">
        <v>0.0</v>
      </c>
      <c r="W100" s="8" t="s">
        <v>887</v>
      </c>
      <c r="X100" s="8" t="s">
        <v>56</v>
      </c>
      <c r="Y100" s="8" t="s">
        <v>56</v>
      </c>
      <c r="Z100" s="8"/>
    </row>
    <row r="101">
      <c r="A101" s="112">
        <v>42225.0</v>
      </c>
      <c r="B101" s="8" t="s">
        <v>1115</v>
      </c>
      <c r="C101" s="8" t="s">
        <v>1494</v>
      </c>
      <c r="D101" s="8">
        <v>80.0</v>
      </c>
      <c r="E101" s="8" t="s">
        <v>1498</v>
      </c>
      <c r="F101" s="8">
        <v>45.0</v>
      </c>
      <c r="G101" s="8">
        <v>66.0</v>
      </c>
      <c r="H101" s="8">
        <v>78.0</v>
      </c>
      <c r="I101" s="8">
        <v>56.0</v>
      </c>
      <c r="J101" s="8">
        <v>245.0</v>
      </c>
      <c r="K101" s="8">
        <v>0.0</v>
      </c>
      <c r="L101" s="8">
        <v>2.0</v>
      </c>
      <c r="M101" s="8">
        <v>0.0</v>
      </c>
      <c r="N101" s="8">
        <v>1.0</v>
      </c>
      <c r="O101" s="8">
        <v>3.0</v>
      </c>
      <c r="P101" s="8">
        <v>5.0</v>
      </c>
      <c r="Q101" s="8">
        <v>2.0</v>
      </c>
      <c r="R101" s="8">
        <v>1.0</v>
      </c>
      <c r="S101" s="8">
        <v>0.0</v>
      </c>
      <c r="T101" s="8">
        <v>0.0</v>
      </c>
      <c r="U101" s="8">
        <v>0.0</v>
      </c>
      <c r="V101" s="8">
        <v>0.0</v>
      </c>
      <c r="W101" s="8" t="s">
        <v>887</v>
      </c>
      <c r="X101" s="8" t="s">
        <v>54</v>
      </c>
      <c r="Y101" s="8" t="s">
        <v>1499</v>
      </c>
      <c r="Z101" s="8" t="s">
        <v>1500</v>
      </c>
    </row>
    <row r="102">
      <c r="A102" s="112">
        <v>42225.0</v>
      </c>
      <c r="B102" s="8" t="s">
        <v>1115</v>
      </c>
      <c r="C102" s="8" t="s">
        <v>1316</v>
      </c>
      <c r="D102" s="8">
        <v>80.0</v>
      </c>
      <c r="E102" s="8" t="s">
        <v>1370</v>
      </c>
      <c r="F102" s="8">
        <v>43.0</v>
      </c>
      <c r="G102" s="8">
        <v>31.0</v>
      </c>
      <c r="H102" s="8">
        <v>56.0</v>
      </c>
      <c r="I102" s="8">
        <v>51.0</v>
      </c>
      <c r="J102" s="8">
        <v>181.0</v>
      </c>
      <c r="K102" s="8">
        <v>1.0</v>
      </c>
      <c r="L102" s="8">
        <v>1.0</v>
      </c>
      <c r="M102" s="8">
        <v>0.0</v>
      </c>
      <c r="N102" s="8">
        <v>2.0</v>
      </c>
      <c r="O102" s="8">
        <v>4.0</v>
      </c>
      <c r="P102" s="8">
        <v>6.0</v>
      </c>
      <c r="Q102" s="8">
        <v>2.0</v>
      </c>
      <c r="R102" s="8">
        <v>0.0</v>
      </c>
      <c r="S102" s="8">
        <v>1.0</v>
      </c>
      <c r="T102" s="8">
        <v>1.0</v>
      </c>
      <c r="U102" s="8">
        <v>1.0</v>
      </c>
      <c r="V102" s="8">
        <v>0.0</v>
      </c>
      <c r="W102" s="8" t="s">
        <v>1280</v>
      </c>
      <c r="X102" s="8">
        <v>4.0</v>
      </c>
      <c r="Y102" s="8" t="s">
        <v>1501</v>
      </c>
    </row>
    <row r="103">
      <c r="A103" s="112">
        <v>42226.0</v>
      </c>
      <c r="B103" s="8" t="s">
        <v>1115</v>
      </c>
      <c r="C103" s="8" t="s">
        <v>1468</v>
      </c>
      <c r="D103" s="8">
        <v>79.0</v>
      </c>
      <c r="E103" s="8" t="s">
        <v>748</v>
      </c>
      <c r="F103" s="8">
        <v>39.0</v>
      </c>
      <c r="G103" s="8">
        <v>8.0</v>
      </c>
      <c r="H103" s="8">
        <v>42.0</v>
      </c>
      <c r="I103" s="8">
        <v>38.0</v>
      </c>
      <c r="J103" s="8">
        <v>127.0</v>
      </c>
      <c r="K103" s="8">
        <v>0.0</v>
      </c>
      <c r="L103" s="8">
        <v>0.0</v>
      </c>
      <c r="M103" s="8">
        <v>2.0</v>
      </c>
      <c r="N103" s="8">
        <v>0.0</v>
      </c>
      <c r="O103" s="8">
        <v>2.0</v>
      </c>
      <c r="P103" s="8">
        <v>6.0</v>
      </c>
      <c r="Q103" s="8">
        <v>0.0</v>
      </c>
      <c r="R103" s="8">
        <v>0.0</v>
      </c>
      <c r="S103" s="8">
        <v>2.0</v>
      </c>
      <c r="T103" s="8">
        <v>4.0</v>
      </c>
      <c r="U103" s="8">
        <v>0.0</v>
      </c>
      <c r="V103" s="8">
        <v>0.0</v>
      </c>
      <c r="W103" s="8" t="s">
        <v>887</v>
      </c>
      <c r="X103" s="8" t="s">
        <v>56</v>
      </c>
      <c r="Y103" s="8" t="s">
        <v>56</v>
      </c>
      <c r="Z103" s="8" t="s">
        <v>1502</v>
      </c>
    </row>
    <row r="104">
      <c r="A104" s="112">
        <v>42227.0</v>
      </c>
      <c r="B104" s="8" t="s">
        <v>1115</v>
      </c>
      <c r="C104" s="8" t="s">
        <v>1503</v>
      </c>
      <c r="D104" s="8">
        <v>76.0</v>
      </c>
      <c r="E104" s="8" t="s">
        <v>1504</v>
      </c>
      <c r="F104" s="8">
        <v>32.0</v>
      </c>
      <c r="G104" s="8">
        <v>18.0</v>
      </c>
      <c r="H104" s="8">
        <v>25.0</v>
      </c>
      <c r="I104" s="8">
        <v>22.0</v>
      </c>
      <c r="J104" s="8">
        <v>97.0</v>
      </c>
      <c r="K104" s="8">
        <v>1.0</v>
      </c>
      <c r="L104" s="8">
        <v>0.0</v>
      </c>
      <c r="M104" s="8">
        <v>3.0</v>
      </c>
      <c r="N104" s="8">
        <v>0.0</v>
      </c>
      <c r="O104" s="8">
        <v>4.0</v>
      </c>
      <c r="P104" s="8">
        <v>4.0</v>
      </c>
      <c r="Q104" s="8">
        <v>4.0</v>
      </c>
      <c r="R104" s="8">
        <v>0.0</v>
      </c>
      <c r="S104" s="8">
        <v>4.0</v>
      </c>
      <c r="T104" s="8">
        <v>0.0</v>
      </c>
      <c r="U104" s="8">
        <v>0.0</v>
      </c>
      <c r="V104" s="8">
        <v>0.0</v>
      </c>
      <c r="W104" s="8" t="s">
        <v>887</v>
      </c>
      <c r="X104" s="8" t="s">
        <v>56</v>
      </c>
      <c r="Y104" s="8" t="s">
        <v>56</v>
      </c>
      <c r="Z104" s="8" t="s">
        <v>1505</v>
      </c>
    </row>
    <row r="105">
      <c r="A105" s="112">
        <v>42229.0</v>
      </c>
      <c r="B105" s="8" t="s">
        <v>1115</v>
      </c>
      <c r="C105" s="8" t="s">
        <v>1468</v>
      </c>
      <c r="D105" s="8">
        <v>79.0</v>
      </c>
      <c r="E105" s="8" t="s">
        <v>192</v>
      </c>
      <c r="F105" s="8">
        <v>49.0</v>
      </c>
      <c r="G105" s="8">
        <v>45.0</v>
      </c>
      <c r="H105" s="8">
        <v>31.0</v>
      </c>
      <c r="I105" s="8">
        <v>42.0</v>
      </c>
      <c r="J105" s="8">
        <v>167.0</v>
      </c>
      <c r="K105" s="8">
        <v>0.0</v>
      </c>
      <c r="L105" s="8">
        <v>0.0</v>
      </c>
      <c r="M105" s="8">
        <v>0.0</v>
      </c>
      <c r="N105" s="8">
        <v>0.0</v>
      </c>
      <c r="O105" s="8">
        <v>0.0</v>
      </c>
      <c r="P105" s="8">
        <v>4.0</v>
      </c>
      <c r="Q105" s="8">
        <v>0.0</v>
      </c>
      <c r="R105" s="8">
        <v>0.0</v>
      </c>
      <c r="S105" s="8">
        <v>0.0</v>
      </c>
      <c r="T105" s="8">
        <v>4.0</v>
      </c>
      <c r="U105" s="8">
        <v>0.0</v>
      </c>
      <c r="V105" s="8">
        <v>0.0</v>
      </c>
      <c r="W105" s="8" t="s">
        <v>887</v>
      </c>
      <c r="X105" s="8" t="s">
        <v>56</v>
      </c>
      <c r="Y105" s="8" t="s">
        <v>56</v>
      </c>
      <c r="Z105" s="8" t="s">
        <v>1506</v>
      </c>
    </row>
    <row r="106">
      <c r="A106" s="112">
        <v>42230.0</v>
      </c>
      <c r="B106" s="8" t="s">
        <v>1115</v>
      </c>
      <c r="C106" s="8" t="s">
        <v>1468</v>
      </c>
      <c r="D106" s="8">
        <v>86.0</v>
      </c>
      <c r="E106" s="8" t="s">
        <v>23</v>
      </c>
      <c r="F106" s="8">
        <v>45.0</v>
      </c>
      <c r="G106" s="8">
        <v>56.0</v>
      </c>
      <c r="H106" s="8">
        <v>43.0</v>
      </c>
      <c r="I106" s="8">
        <v>20.0</v>
      </c>
      <c r="J106" s="8">
        <v>164.0</v>
      </c>
      <c r="K106" s="8">
        <v>0.0</v>
      </c>
      <c r="L106" s="8">
        <v>3.0</v>
      </c>
      <c r="M106" s="8">
        <v>0.0</v>
      </c>
      <c r="N106" s="8">
        <v>0.0</v>
      </c>
      <c r="O106" s="8">
        <v>3.0</v>
      </c>
      <c r="P106" s="8">
        <v>3.0</v>
      </c>
      <c r="Q106" s="8">
        <v>3.0</v>
      </c>
      <c r="R106" s="8">
        <v>0.0</v>
      </c>
      <c r="S106" s="8">
        <v>3.0</v>
      </c>
      <c r="T106" s="8">
        <v>3.0</v>
      </c>
      <c r="U106" s="8">
        <v>0.0</v>
      </c>
      <c r="V106" s="8">
        <v>0.0</v>
      </c>
      <c r="W106" s="8" t="s">
        <v>887</v>
      </c>
      <c r="X106" s="8" t="s">
        <v>56</v>
      </c>
      <c r="Y106" s="8" t="s">
        <v>56</v>
      </c>
      <c r="Z106" s="8" t="s">
        <v>1507</v>
      </c>
    </row>
    <row r="107">
      <c r="A107" s="112">
        <v>42231.0</v>
      </c>
      <c r="B107" s="8" t="s">
        <v>1115</v>
      </c>
      <c r="C107" s="8" t="s">
        <v>1468</v>
      </c>
      <c r="D107" s="8">
        <v>81.0</v>
      </c>
      <c r="E107" s="8" t="s">
        <v>192</v>
      </c>
      <c r="F107" s="8">
        <v>53.0</v>
      </c>
      <c r="G107" s="8">
        <v>43.0</v>
      </c>
      <c r="H107" s="8">
        <v>75.0</v>
      </c>
      <c r="I107" s="8">
        <v>76.0</v>
      </c>
      <c r="J107" s="8">
        <v>247.0</v>
      </c>
      <c r="K107" s="8">
        <v>0.0</v>
      </c>
      <c r="L107" s="8">
        <v>0.0</v>
      </c>
      <c r="M107" s="8">
        <v>23.0</v>
      </c>
      <c r="N107" s="8">
        <v>4.0</v>
      </c>
      <c r="O107" s="8">
        <v>27.0</v>
      </c>
      <c r="P107" s="8">
        <v>9.0</v>
      </c>
      <c r="Q107" s="8">
        <v>7.0</v>
      </c>
      <c r="R107" s="8">
        <v>0.0</v>
      </c>
      <c r="S107" s="8">
        <v>7.0</v>
      </c>
      <c r="T107" s="8">
        <v>9.0</v>
      </c>
      <c r="U107" s="8">
        <v>0.0</v>
      </c>
      <c r="V107" s="8">
        <v>1.0</v>
      </c>
      <c r="W107" s="8" t="s">
        <v>887</v>
      </c>
      <c r="X107" s="8" t="s">
        <v>56</v>
      </c>
      <c r="Y107" s="8" t="s">
        <v>56</v>
      </c>
      <c r="Z107" s="8" t="s">
        <v>1508</v>
      </c>
    </row>
    <row r="108">
      <c r="A108" s="112">
        <v>42232.0</v>
      </c>
      <c r="B108" s="8" t="s">
        <v>1115</v>
      </c>
      <c r="C108" s="8" t="s">
        <v>1468</v>
      </c>
      <c r="D108" s="8">
        <v>87.0</v>
      </c>
      <c r="E108" s="8" t="s">
        <v>23</v>
      </c>
      <c r="F108" s="8">
        <v>45.0</v>
      </c>
      <c r="G108" s="8">
        <v>44.0</v>
      </c>
      <c r="H108" s="8">
        <v>64.0</v>
      </c>
      <c r="I108" s="8">
        <v>40.0</v>
      </c>
      <c r="J108" s="8">
        <v>193.0</v>
      </c>
      <c r="K108" s="8">
        <v>0.0</v>
      </c>
      <c r="L108" s="8">
        <v>0.0</v>
      </c>
      <c r="M108" s="8">
        <v>0.0</v>
      </c>
      <c r="N108" s="8">
        <v>0.0</v>
      </c>
      <c r="O108" s="8">
        <v>0.0</v>
      </c>
      <c r="P108" s="8">
        <v>16.0</v>
      </c>
      <c r="Q108" s="8">
        <v>0.0</v>
      </c>
      <c r="R108" s="8">
        <v>0.0</v>
      </c>
      <c r="S108" s="8">
        <v>2.0</v>
      </c>
      <c r="T108" s="8">
        <v>16.0</v>
      </c>
      <c r="U108" s="8">
        <v>0.0</v>
      </c>
      <c r="V108" s="8">
        <v>0.0</v>
      </c>
      <c r="W108" s="8" t="s">
        <v>1142</v>
      </c>
      <c r="X108" s="8">
        <v>8.0</v>
      </c>
      <c r="Y108" s="8" t="s">
        <v>56</v>
      </c>
      <c r="Z108" s="8" t="s">
        <v>1509</v>
      </c>
      <c r="AA108" s="8" t="s">
        <v>1510</v>
      </c>
    </row>
    <row r="109">
      <c r="A109" s="112">
        <v>42233.0</v>
      </c>
      <c r="B109" s="8" t="s">
        <v>1115</v>
      </c>
      <c r="C109" s="8" t="s">
        <v>1468</v>
      </c>
      <c r="D109" s="8">
        <v>87.0</v>
      </c>
      <c r="E109" s="8" t="s">
        <v>192</v>
      </c>
      <c r="F109" s="8">
        <v>61.0</v>
      </c>
      <c r="G109" s="8">
        <v>46.0</v>
      </c>
      <c r="H109" s="8">
        <v>38.0</v>
      </c>
      <c r="I109" s="8">
        <v>56.0</v>
      </c>
      <c r="J109" s="8">
        <v>201.0</v>
      </c>
      <c r="K109" s="8">
        <v>0.0</v>
      </c>
      <c r="L109" s="8">
        <v>3.0</v>
      </c>
      <c r="M109" s="8">
        <v>0.0</v>
      </c>
      <c r="N109" s="8">
        <v>22.0</v>
      </c>
      <c r="O109" s="8">
        <v>25.0</v>
      </c>
      <c r="P109" s="8">
        <v>27.0</v>
      </c>
      <c r="Q109" s="8">
        <v>8.0</v>
      </c>
      <c r="R109" s="8">
        <v>0.0</v>
      </c>
      <c r="S109" s="8">
        <v>8.0</v>
      </c>
      <c r="T109" s="8">
        <v>10.0</v>
      </c>
      <c r="U109" s="8">
        <v>22.0</v>
      </c>
      <c r="V109" s="8">
        <v>1.0</v>
      </c>
      <c r="W109" s="8" t="s">
        <v>887</v>
      </c>
      <c r="X109" s="8" t="s">
        <v>56</v>
      </c>
      <c r="Y109" s="8" t="s">
        <v>56</v>
      </c>
      <c r="Z109" s="8" t="s">
        <v>1511</v>
      </c>
    </row>
    <row r="110">
      <c r="A110" s="112">
        <v>42234.0</v>
      </c>
      <c r="B110" s="8" t="s">
        <v>1115</v>
      </c>
      <c r="C110" s="8" t="s">
        <v>1468</v>
      </c>
      <c r="D110" s="8">
        <v>93.0</v>
      </c>
      <c r="E110" s="8" t="s">
        <v>958</v>
      </c>
      <c r="F110" s="8">
        <v>16.0</v>
      </c>
      <c r="G110" s="8">
        <v>11.0</v>
      </c>
      <c r="H110" s="8" t="s">
        <v>56</v>
      </c>
      <c r="I110" s="8">
        <v>13.0</v>
      </c>
      <c r="J110" s="8">
        <v>40.0</v>
      </c>
      <c r="K110" s="8">
        <v>0.0</v>
      </c>
      <c r="L110" s="8">
        <v>0.0</v>
      </c>
      <c r="M110" s="8">
        <v>0.0</v>
      </c>
      <c r="N110" s="8">
        <v>0.0</v>
      </c>
      <c r="O110" s="8">
        <v>0.0</v>
      </c>
      <c r="P110" s="8">
        <v>3.0</v>
      </c>
      <c r="Q110" s="8">
        <v>2.0</v>
      </c>
      <c r="R110" s="8">
        <v>0.0</v>
      </c>
      <c r="S110" s="8">
        <v>0.0</v>
      </c>
      <c r="T110" s="8">
        <v>1.0</v>
      </c>
      <c r="U110" s="8">
        <v>0.0</v>
      </c>
      <c r="V110" s="8">
        <v>0.0</v>
      </c>
      <c r="W110" s="8" t="s">
        <v>887</v>
      </c>
      <c r="X110" s="8" t="s">
        <v>56</v>
      </c>
      <c r="Y110" s="8" t="s">
        <v>56</v>
      </c>
      <c r="Z110" s="8" t="s">
        <v>1512</v>
      </c>
    </row>
    <row r="111">
      <c r="A111" s="112">
        <v>42235.0</v>
      </c>
      <c r="B111" s="8" t="s">
        <v>1115</v>
      </c>
      <c r="C111" s="8" t="s">
        <v>1468</v>
      </c>
      <c r="D111" s="8">
        <v>88.0</v>
      </c>
      <c r="E111" s="8" t="s">
        <v>708</v>
      </c>
      <c r="F111" s="8">
        <v>62.0</v>
      </c>
      <c r="G111" s="8">
        <v>43.0</v>
      </c>
      <c r="H111" s="8">
        <v>35.0</v>
      </c>
      <c r="I111" s="8">
        <v>41.0</v>
      </c>
      <c r="J111" s="8">
        <v>181.0</v>
      </c>
      <c r="K111" s="8">
        <v>0.0</v>
      </c>
      <c r="L111" s="8">
        <v>0.0</v>
      </c>
      <c r="M111" s="8">
        <v>0.0</v>
      </c>
      <c r="N111" s="8">
        <v>0.0</v>
      </c>
      <c r="O111" s="8">
        <v>0.0</v>
      </c>
      <c r="P111" s="8">
        <v>4.0</v>
      </c>
      <c r="Q111" s="8">
        <v>0.0</v>
      </c>
      <c r="R111" s="8">
        <v>0.0</v>
      </c>
      <c r="S111" s="8">
        <v>0.0</v>
      </c>
      <c r="T111" s="8">
        <v>4.0</v>
      </c>
      <c r="U111" s="8">
        <v>0.0</v>
      </c>
      <c r="V111" s="8">
        <v>0.0</v>
      </c>
      <c r="W111" s="8" t="s">
        <v>887</v>
      </c>
      <c r="X111" s="8" t="s">
        <v>56</v>
      </c>
      <c r="Y111" s="8" t="s">
        <v>56</v>
      </c>
      <c r="Z111" s="8" t="s">
        <v>1513</v>
      </c>
    </row>
    <row r="112">
      <c r="A112" s="112">
        <v>42236.0</v>
      </c>
      <c r="B112" s="8" t="s">
        <v>1115</v>
      </c>
      <c r="C112" s="8" t="s">
        <v>1468</v>
      </c>
      <c r="D112" s="8">
        <v>79.0</v>
      </c>
      <c r="E112" s="8" t="s">
        <v>958</v>
      </c>
      <c r="F112" s="8">
        <v>30.0</v>
      </c>
      <c r="G112" s="8">
        <v>15.0</v>
      </c>
      <c r="H112" s="8">
        <v>8.0</v>
      </c>
      <c r="I112" s="8">
        <v>22.0</v>
      </c>
      <c r="J112" s="8">
        <v>75.0</v>
      </c>
      <c r="K112" s="8">
        <v>0.0</v>
      </c>
      <c r="L112" s="8">
        <v>0.0</v>
      </c>
      <c r="M112" s="8">
        <v>0.0</v>
      </c>
      <c r="N112" s="8">
        <v>0.0</v>
      </c>
      <c r="O112" s="8">
        <v>0.0</v>
      </c>
      <c r="P112" s="8">
        <v>2.0</v>
      </c>
      <c r="Q112" s="8">
        <v>0.0</v>
      </c>
      <c r="R112" s="8">
        <v>0.0</v>
      </c>
      <c r="S112" s="8">
        <v>0.0</v>
      </c>
      <c r="T112" s="8">
        <v>2.0</v>
      </c>
      <c r="U112" s="8">
        <v>0.0</v>
      </c>
      <c r="V112" s="8">
        <v>0.0</v>
      </c>
      <c r="W112" s="8" t="s">
        <v>1142</v>
      </c>
      <c r="X112" s="8">
        <v>1.0</v>
      </c>
      <c r="Y112" s="8" t="s">
        <v>56</v>
      </c>
      <c r="Z112" s="8" t="s">
        <v>1514</v>
      </c>
    </row>
    <row r="113">
      <c r="A113" s="112">
        <v>42237.0</v>
      </c>
      <c r="B113" s="8" t="s">
        <v>1115</v>
      </c>
      <c r="C113" s="8" t="s">
        <v>1292</v>
      </c>
      <c r="D113" s="8">
        <v>80.0</v>
      </c>
      <c r="E113" s="8" t="s">
        <v>1515</v>
      </c>
      <c r="F113" s="8">
        <v>15.0</v>
      </c>
      <c r="G113" s="8">
        <v>30.0</v>
      </c>
      <c r="H113" s="8">
        <v>23.0</v>
      </c>
      <c r="I113" s="8">
        <v>12.0</v>
      </c>
    </row>
    <row r="114">
      <c r="A114" s="112">
        <v>42238.0</v>
      </c>
      <c r="B114" s="8" t="s">
        <v>1115</v>
      </c>
      <c r="C114" s="8" t="s">
        <v>1292</v>
      </c>
      <c r="D114" s="8">
        <v>81.0</v>
      </c>
      <c r="E114" s="8" t="s">
        <v>192</v>
      </c>
      <c r="F114" s="8">
        <v>57.0</v>
      </c>
      <c r="G114" s="8">
        <v>36.0</v>
      </c>
      <c r="H114" s="8">
        <v>76.0</v>
      </c>
      <c r="I114" s="8">
        <v>114.0</v>
      </c>
      <c r="J114" s="8">
        <v>283.0</v>
      </c>
      <c r="K114" s="8">
        <v>0.0</v>
      </c>
      <c r="L114" s="8">
        <v>1.0</v>
      </c>
      <c r="M114" s="8">
        <v>1.0</v>
      </c>
      <c r="N114" s="8">
        <v>6.0</v>
      </c>
      <c r="O114" s="8">
        <v>8.0</v>
      </c>
      <c r="P114" s="8">
        <v>15.0</v>
      </c>
      <c r="Q114" s="8">
        <v>8.0</v>
      </c>
      <c r="R114" s="8">
        <v>0.0</v>
      </c>
      <c r="S114" s="8">
        <v>8.0</v>
      </c>
      <c r="T114" s="8">
        <v>7.0</v>
      </c>
      <c r="U114" s="8">
        <v>8.0</v>
      </c>
      <c r="V114" s="8">
        <v>0.0</v>
      </c>
      <c r="W114" s="8" t="s">
        <v>887</v>
      </c>
      <c r="X114" s="8" t="s">
        <v>56</v>
      </c>
      <c r="Y114" s="8" t="s">
        <v>56</v>
      </c>
      <c r="Z114" s="8" t="s">
        <v>1516</v>
      </c>
    </row>
    <row r="115">
      <c r="A115" s="112">
        <v>42239.0</v>
      </c>
      <c r="B115" s="8" t="s">
        <v>1207</v>
      </c>
      <c r="C115" s="8" t="s">
        <v>1468</v>
      </c>
      <c r="D115" s="8">
        <v>81.0</v>
      </c>
      <c r="E115" s="8" t="s">
        <v>192</v>
      </c>
      <c r="F115" s="8">
        <v>103.0</v>
      </c>
      <c r="G115" s="8">
        <v>116.0</v>
      </c>
      <c r="H115" s="8" t="s">
        <v>56</v>
      </c>
      <c r="I115" s="8" t="s">
        <v>56</v>
      </c>
      <c r="J115" s="8">
        <v>229.0</v>
      </c>
      <c r="K115" s="8">
        <v>7.0</v>
      </c>
      <c r="L115" s="8">
        <v>25.0</v>
      </c>
      <c r="M115" s="8" t="s">
        <v>56</v>
      </c>
      <c r="N115" s="8" t="s">
        <v>56</v>
      </c>
      <c r="O115" s="8">
        <v>32.0</v>
      </c>
      <c r="P115" s="8">
        <v>7.0</v>
      </c>
      <c r="Q115" s="8">
        <v>0.0</v>
      </c>
      <c r="R115" s="8">
        <v>0.0</v>
      </c>
      <c r="S115" s="8">
        <v>7.0</v>
      </c>
      <c r="T115" s="8">
        <v>0.0</v>
      </c>
      <c r="U115" s="8">
        <v>7.0</v>
      </c>
      <c r="V115" s="8">
        <v>1.0</v>
      </c>
      <c r="W115" s="8" t="s">
        <v>887</v>
      </c>
      <c r="X115" s="8" t="s">
        <v>56</v>
      </c>
      <c r="Y115" s="8" t="s">
        <v>56</v>
      </c>
      <c r="Z115" s="8" t="s">
        <v>1517</v>
      </c>
    </row>
    <row r="116">
      <c r="A116" s="112">
        <v>42239.0</v>
      </c>
      <c r="B116" s="8" t="s">
        <v>256</v>
      </c>
      <c r="C116" s="8" t="s">
        <v>1292</v>
      </c>
      <c r="D116" s="8">
        <v>74.0</v>
      </c>
      <c r="E116" s="8" t="s">
        <v>1518</v>
      </c>
      <c r="F116" s="8" t="s">
        <v>56</v>
      </c>
      <c r="G116" s="8" t="s">
        <v>56</v>
      </c>
      <c r="H116" s="8">
        <v>54.0</v>
      </c>
      <c r="I116" s="8">
        <v>53.0</v>
      </c>
      <c r="J116" s="8">
        <v>107.0</v>
      </c>
      <c r="K116" s="8" t="s">
        <v>56</v>
      </c>
      <c r="L116" s="8" t="s">
        <v>56</v>
      </c>
      <c r="M116" s="8">
        <v>5.0</v>
      </c>
      <c r="N116" s="8">
        <v>2.0</v>
      </c>
      <c r="O116" s="8">
        <v>7.0</v>
      </c>
      <c r="P116" s="8">
        <v>13.0</v>
      </c>
      <c r="Q116" s="8">
        <v>7.0</v>
      </c>
      <c r="R116" s="8">
        <v>0.0</v>
      </c>
      <c r="S116" s="8">
        <v>7.0</v>
      </c>
      <c r="T116" s="8">
        <v>6.0</v>
      </c>
      <c r="U116" s="8">
        <v>0.0</v>
      </c>
      <c r="V116" s="8">
        <v>0.0</v>
      </c>
      <c r="W116" s="8" t="s">
        <v>887</v>
      </c>
      <c r="X116" s="8" t="s">
        <v>56</v>
      </c>
      <c r="Y116" s="8" t="s">
        <v>56</v>
      </c>
      <c r="Z116" s="8" t="s">
        <v>821</v>
      </c>
      <c r="AA116" s="8" t="s">
        <v>1519</v>
      </c>
    </row>
    <row r="117">
      <c r="A117" s="112">
        <v>42240.0</v>
      </c>
      <c r="B117" s="8" t="s">
        <v>1207</v>
      </c>
      <c r="C117" s="8" t="s">
        <v>1292</v>
      </c>
      <c r="D117" s="8">
        <v>77.0</v>
      </c>
      <c r="E117" s="8" t="s">
        <v>278</v>
      </c>
      <c r="H117" s="8" t="s">
        <v>56</v>
      </c>
      <c r="I117" s="8" t="s">
        <v>56</v>
      </c>
    </row>
    <row r="118">
      <c r="A118" s="112">
        <v>42240.0</v>
      </c>
      <c r="B118" s="8" t="s">
        <v>256</v>
      </c>
      <c r="C118" s="8" t="s">
        <v>1468</v>
      </c>
      <c r="D118" s="8">
        <v>78.0</v>
      </c>
      <c r="E118" s="8" t="s">
        <v>278</v>
      </c>
      <c r="F118" s="8" t="s">
        <v>56</v>
      </c>
      <c r="G118" s="8" t="s">
        <v>56</v>
      </c>
      <c r="H118" s="8">
        <v>75.0</v>
      </c>
      <c r="I118" s="8">
        <v>79.0</v>
      </c>
      <c r="J118" s="8">
        <v>154.0</v>
      </c>
      <c r="K118" s="8" t="s">
        <v>56</v>
      </c>
      <c r="L118" s="8" t="s">
        <v>56</v>
      </c>
      <c r="M118" s="8">
        <v>2.0</v>
      </c>
      <c r="N118" s="8">
        <v>7.0</v>
      </c>
      <c r="O118" s="8">
        <v>9.0</v>
      </c>
      <c r="P118" s="8">
        <v>9.0</v>
      </c>
      <c r="Q118" s="8">
        <v>2.0</v>
      </c>
      <c r="R118" s="8">
        <v>0.0</v>
      </c>
      <c r="S118" s="8">
        <v>9.0</v>
      </c>
      <c r="T118" s="8">
        <v>2.0</v>
      </c>
      <c r="U118" s="8">
        <v>0.0</v>
      </c>
      <c r="V118" s="8">
        <v>0.0</v>
      </c>
      <c r="W118" s="8" t="s">
        <v>887</v>
      </c>
      <c r="X118" s="8" t="s">
        <v>56</v>
      </c>
      <c r="Y118" s="8" t="s">
        <v>56</v>
      </c>
      <c r="Z118" s="8" t="s">
        <v>1520</v>
      </c>
    </row>
    <row r="119">
      <c r="A119" s="112">
        <v>42241.0</v>
      </c>
      <c r="B119" s="8" t="s">
        <v>1115</v>
      </c>
      <c r="C119" s="8" t="s">
        <v>1468</v>
      </c>
      <c r="D119" s="8">
        <v>78.0</v>
      </c>
      <c r="E119" s="8" t="s">
        <v>708</v>
      </c>
      <c r="F119" s="8">
        <v>39.0</v>
      </c>
      <c r="G119" s="8">
        <v>57.0</v>
      </c>
      <c r="H119" s="8">
        <v>26.0</v>
      </c>
      <c r="I119" s="8">
        <v>78.0</v>
      </c>
      <c r="J119" s="8">
        <v>200.0</v>
      </c>
      <c r="K119" s="8">
        <v>2.0</v>
      </c>
      <c r="L119" s="8">
        <v>0.0</v>
      </c>
      <c r="M119" s="8">
        <v>0.0</v>
      </c>
      <c r="N119" s="8">
        <v>0.0</v>
      </c>
      <c r="O119" s="8">
        <v>2.0</v>
      </c>
      <c r="P119" s="8">
        <v>3.0</v>
      </c>
      <c r="Q119" s="8">
        <v>0.0</v>
      </c>
      <c r="R119" s="8">
        <v>0.0</v>
      </c>
      <c r="S119" s="8">
        <v>0.0</v>
      </c>
      <c r="T119" s="8">
        <v>1.0</v>
      </c>
      <c r="U119" s="8">
        <v>2.0</v>
      </c>
      <c r="V119" s="8">
        <v>0.0</v>
      </c>
      <c r="W119" s="8" t="s">
        <v>887</v>
      </c>
      <c r="X119" s="8" t="s">
        <v>56</v>
      </c>
      <c r="Y119" s="8" t="s">
        <v>56</v>
      </c>
      <c r="Z119" s="8" t="s">
        <v>1521</v>
      </c>
    </row>
    <row r="120">
      <c r="A120" s="112">
        <v>42242.0</v>
      </c>
      <c r="B120" s="8" t="s">
        <v>1115</v>
      </c>
      <c r="C120" s="8" t="s">
        <v>1468</v>
      </c>
      <c r="D120" s="8">
        <v>74.0</v>
      </c>
      <c r="E120" s="8" t="s">
        <v>708</v>
      </c>
      <c r="F120" s="8">
        <v>38.0</v>
      </c>
      <c r="G120" s="8">
        <v>45.0</v>
      </c>
      <c r="H120" s="8">
        <v>24.0</v>
      </c>
      <c r="I120" s="8">
        <v>32.0</v>
      </c>
      <c r="J120" s="8">
        <v>139.0</v>
      </c>
      <c r="K120" s="8">
        <v>0.0</v>
      </c>
      <c r="L120" s="8">
        <v>0.0</v>
      </c>
      <c r="M120" s="8">
        <v>0.0</v>
      </c>
      <c r="N120" s="8">
        <v>0.0</v>
      </c>
      <c r="O120" s="8">
        <v>0.0</v>
      </c>
      <c r="P120" s="8">
        <v>1.0</v>
      </c>
      <c r="Q120" s="8">
        <v>0.0</v>
      </c>
      <c r="R120" s="8">
        <v>0.0</v>
      </c>
      <c r="S120" s="8">
        <v>0.0</v>
      </c>
      <c r="T120" s="8">
        <v>1.0</v>
      </c>
      <c r="U120" s="8">
        <v>0.0</v>
      </c>
      <c r="V120" s="8">
        <v>0.0</v>
      </c>
      <c r="W120" s="8" t="s">
        <v>887</v>
      </c>
      <c r="X120" s="8" t="s">
        <v>56</v>
      </c>
      <c r="Y120" s="8" t="s">
        <v>56</v>
      </c>
    </row>
    <row r="121">
      <c r="A121" s="112">
        <v>42245.0</v>
      </c>
      <c r="B121" s="8" t="s">
        <v>1213</v>
      </c>
      <c r="C121" s="8" t="s">
        <v>1522</v>
      </c>
      <c r="D121" s="8">
        <v>81.0</v>
      </c>
      <c r="E121" s="8" t="s">
        <v>23</v>
      </c>
      <c r="F121" s="8">
        <v>50.0</v>
      </c>
      <c r="G121" s="8">
        <v>55.0</v>
      </c>
      <c r="H121" s="8">
        <v>30.0</v>
      </c>
      <c r="I121" s="8" t="s">
        <v>56</v>
      </c>
      <c r="J121" s="8">
        <v>135.0</v>
      </c>
      <c r="K121" s="8">
        <v>5.0</v>
      </c>
      <c r="L121" s="8">
        <v>0.0</v>
      </c>
      <c r="M121" s="8">
        <v>0.0</v>
      </c>
      <c r="N121" s="8" t="s">
        <v>56</v>
      </c>
      <c r="O121" s="8">
        <v>5.0</v>
      </c>
      <c r="P121" s="8">
        <v>8.0</v>
      </c>
      <c r="Q121" s="8">
        <v>3.0</v>
      </c>
      <c r="R121" s="8">
        <v>1.0</v>
      </c>
      <c r="S121" s="8">
        <v>5.0</v>
      </c>
      <c r="T121" s="8">
        <v>1.0</v>
      </c>
      <c r="U121" s="8">
        <v>1.0</v>
      </c>
      <c r="V121" s="8">
        <v>0.0</v>
      </c>
      <c r="W121" s="8" t="s">
        <v>887</v>
      </c>
      <c r="X121" s="8" t="s">
        <v>56</v>
      </c>
      <c r="Y121" s="8" t="s">
        <v>56</v>
      </c>
      <c r="Z121" s="8" t="s">
        <v>1523</v>
      </c>
    </row>
    <row r="122">
      <c r="A122" s="112">
        <v>42246.0</v>
      </c>
      <c r="B122" s="8" t="s">
        <v>256</v>
      </c>
      <c r="C122" s="8" t="s">
        <v>1292</v>
      </c>
      <c r="D122" s="8">
        <v>78.0</v>
      </c>
      <c r="E122" s="8" t="s">
        <v>23</v>
      </c>
      <c r="F122" s="8" t="s">
        <v>56</v>
      </c>
      <c r="G122" s="8">
        <v>14.0</v>
      </c>
      <c r="H122" s="8">
        <v>53.0</v>
      </c>
      <c r="I122" s="8">
        <v>61.0</v>
      </c>
      <c r="J122" s="8">
        <v>128.0</v>
      </c>
      <c r="K122" s="8" t="s">
        <v>56</v>
      </c>
      <c r="L122" s="8">
        <v>13.0</v>
      </c>
      <c r="M122" s="8">
        <v>0.0</v>
      </c>
      <c r="N122" s="8">
        <v>2.0</v>
      </c>
      <c r="O122" s="8">
        <v>15.0</v>
      </c>
      <c r="P122" s="8">
        <v>21.0</v>
      </c>
      <c r="Q122" s="8">
        <v>15.0</v>
      </c>
      <c r="R122" s="8">
        <v>0.0</v>
      </c>
      <c r="S122" s="8">
        <v>15.0</v>
      </c>
      <c r="T122" s="8">
        <v>6.0</v>
      </c>
      <c r="U122" s="8">
        <v>0.0</v>
      </c>
      <c r="V122" s="8">
        <v>0.0</v>
      </c>
      <c r="W122" s="8" t="s">
        <v>887</v>
      </c>
      <c r="X122" s="8" t="s">
        <v>56</v>
      </c>
      <c r="Y122" s="8" t="s">
        <v>56</v>
      </c>
      <c r="Z122" s="8" t="s">
        <v>1524</v>
      </c>
    </row>
    <row r="123">
      <c r="A123" s="112">
        <v>42252.0</v>
      </c>
      <c r="B123" s="8" t="s">
        <v>1207</v>
      </c>
      <c r="C123" s="8" t="s">
        <v>1292</v>
      </c>
      <c r="D123" s="8">
        <v>81.0</v>
      </c>
      <c r="E123" s="8" t="s">
        <v>23</v>
      </c>
      <c r="F123" s="8">
        <v>27.0</v>
      </c>
      <c r="G123" s="8">
        <v>72.0</v>
      </c>
      <c r="H123" s="8" t="s">
        <v>56</v>
      </c>
      <c r="I123" s="8" t="s">
        <v>56</v>
      </c>
      <c r="J123" s="8">
        <v>99.0</v>
      </c>
      <c r="K123" s="8">
        <v>2.0</v>
      </c>
      <c r="L123" s="8">
        <v>19.0</v>
      </c>
      <c r="M123" s="8" t="s">
        <v>56</v>
      </c>
      <c r="N123" s="8" t="s">
        <v>56</v>
      </c>
      <c r="O123" s="8">
        <v>21.0</v>
      </c>
      <c r="P123" s="8">
        <v>25.0</v>
      </c>
      <c r="Q123" s="8">
        <v>21.0</v>
      </c>
      <c r="R123" s="8">
        <v>4.0</v>
      </c>
      <c r="S123" s="8">
        <v>21.0</v>
      </c>
      <c r="T123" s="8">
        <v>2.0</v>
      </c>
      <c r="U123" s="8">
        <v>19.0</v>
      </c>
      <c r="V123" s="8">
        <v>1.0</v>
      </c>
      <c r="W123" s="8" t="s">
        <v>887</v>
      </c>
      <c r="X123" s="8" t="s">
        <v>56</v>
      </c>
      <c r="Y123" s="8" t="s">
        <v>56</v>
      </c>
      <c r="Z123" s="8" t="s">
        <v>1525</v>
      </c>
      <c r="AA123" s="8" t="s">
        <v>1526</v>
      </c>
    </row>
    <row r="124">
      <c r="A124" s="112">
        <v>42253.0</v>
      </c>
      <c r="B124" s="8" t="s">
        <v>1207</v>
      </c>
      <c r="C124" s="8" t="s">
        <v>1292</v>
      </c>
      <c r="E124" s="8" t="s">
        <v>23</v>
      </c>
      <c r="F124" s="8">
        <v>11.0</v>
      </c>
      <c r="G124" s="8">
        <v>37.0</v>
      </c>
      <c r="H124" s="8">
        <v>3.0</v>
      </c>
      <c r="I124" s="8" t="s">
        <v>56</v>
      </c>
      <c r="J124" s="8">
        <v>51.0</v>
      </c>
      <c r="K124" s="8">
        <v>2.0</v>
      </c>
      <c r="L124" s="8">
        <v>0.0</v>
      </c>
      <c r="M124" s="8">
        <v>0.0</v>
      </c>
      <c r="N124" s="8">
        <v>0.0</v>
      </c>
      <c r="O124" s="8">
        <v>2.0</v>
      </c>
      <c r="P124" s="8">
        <v>5.0</v>
      </c>
      <c r="Q124" s="8">
        <v>2.0</v>
      </c>
      <c r="R124" s="8">
        <v>0.0</v>
      </c>
      <c r="S124" s="8">
        <v>2.0</v>
      </c>
      <c r="T124" s="8">
        <v>3.0</v>
      </c>
      <c r="U124" s="8">
        <v>0.0</v>
      </c>
      <c r="V124" s="8">
        <v>0.0</v>
      </c>
      <c r="W124" s="8" t="s">
        <v>887</v>
      </c>
      <c r="X124" s="8" t="s">
        <v>56</v>
      </c>
      <c r="Y124" s="8" t="s">
        <v>56</v>
      </c>
      <c r="Z124" s="8" t="s">
        <v>1527</v>
      </c>
      <c r="AA124" s="8" t="s">
        <v>1528</v>
      </c>
    </row>
    <row r="125">
      <c r="A125" s="112">
        <v>42260.0</v>
      </c>
      <c r="B125" s="8" t="s">
        <v>1115</v>
      </c>
      <c r="C125" s="8" t="s">
        <v>1292</v>
      </c>
      <c r="D125" s="8">
        <v>61.0</v>
      </c>
      <c r="E125" s="8" t="s">
        <v>278</v>
      </c>
      <c r="F125" s="8">
        <v>30.0</v>
      </c>
      <c r="G125" s="8">
        <v>17.0</v>
      </c>
      <c r="H125" s="8">
        <v>21.0</v>
      </c>
      <c r="I125" s="8">
        <v>31.0</v>
      </c>
      <c r="J125" s="8">
        <v>99.0</v>
      </c>
      <c r="K125" s="8">
        <v>0.0</v>
      </c>
      <c r="L125" s="8">
        <v>0.0</v>
      </c>
      <c r="M125" s="8">
        <v>2.0</v>
      </c>
      <c r="N125" s="8">
        <v>0.0</v>
      </c>
      <c r="O125" s="8">
        <v>2.0</v>
      </c>
      <c r="P125" s="8">
        <v>5.0</v>
      </c>
      <c r="Q125" s="8">
        <v>2.0</v>
      </c>
      <c r="R125" s="8">
        <v>0.0</v>
      </c>
      <c r="S125" s="8">
        <v>0.0</v>
      </c>
      <c r="T125" s="8">
        <v>3.0</v>
      </c>
      <c r="U125" s="8">
        <v>0.0</v>
      </c>
      <c r="V125" s="8">
        <v>0.0</v>
      </c>
      <c r="W125" s="8" t="s">
        <v>887</v>
      </c>
      <c r="X125" s="8" t="s">
        <v>56</v>
      </c>
      <c r="Y125" s="8" t="s">
        <v>56</v>
      </c>
      <c r="Z125" s="8" t="s">
        <v>1529</v>
      </c>
    </row>
    <row r="126">
      <c r="A126" s="112">
        <v>42259.0</v>
      </c>
      <c r="B126" s="8" t="s">
        <v>1115</v>
      </c>
      <c r="C126" s="8" t="s">
        <v>1522</v>
      </c>
      <c r="E126" s="8" t="s">
        <v>1530</v>
      </c>
      <c r="F126" s="8">
        <v>35.0</v>
      </c>
      <c r="G126" s="8">
        <v>55.0</v>
      </c>
      <c r="H126" s="8">
        <v>8.0</v>
      </c>
      <c r="I126" s="8">
        <v>2.0</v>
      </c>
      <c r="J126" s="8">
        <v>100.0</v>
      </c>
      <c r="K126" s="8">
        <v>1.0</v>
      </c>
      <c r="L126" s="8">
        <v>0.0</v>
      </c>
      <c r="M126" s="8">
        <v>0.0</v>
      </c>
      <c r="N126" s="8">
        <v>0.0</v>
      </c>
      <c r="O126" s="8">
        <v>1.0</v>
      </c>
      <c r="P126" s="8">
        <v>2.0</v>
      </c>
      <c r="Q126" s="8">
        <v>1.0</v>
      </c>
      <c r="R126" s="8">
        <v>1.0</v>
      </c>
      <c r="S126" s="8">
        <v>1.0</v>
      </c>
      <c r="T126" s="8">
        <v>0.0</v>
      </c>
      <c r="U126" s="8">
        <v>1.0</v>
      </c>
      <c r="V126" s="8">
        <v>0.0</v>
      </c>
      <c r="W126" s="8" t="s">
        <v>887</v>
      </c>
      <c r="X126" s="8" t="s">
        <v>56</v>
      </c>
      <c r="Y126" s="8" t="s">
        <v>56</v>
      </c>
      <c r="Z126" s="8" t="s">
        <v>1531</v>
      </c>
    </row>
    <row r="127">
      <c r="A127" s="8" t="s">
        <v>1532</v>
      </c>
    </row>
  </sheetData>
  <mergeCells count="1">
    <mergeCell ref="A127:K127"/>
  </mergeCells>
  <conditionalFormatting sqref="E8">
    <cfRule type="notContainsBlanks" dxfId="1" priority="1">
      <formula>LEN(TRIM(E8))&gt;0</formula>
    </cfRule>
  </conditionalFormatting>
  <drawing r:id="rId1"/>
</worksheet>
</file>