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480" yWindow="150" windowWidth="18195" windowHeight="8475" activeTab="7"/>
  </bookViews>
  <sheets>
    <sheet name="Total_Results" sheetId="1" r:id="rId1"/>
    <sheet name="Chao_Zhang" sheetId="2" r:id="rId2"/>
    <sheet name="Deyang_Wang" sheetId="4" r:id="rId3"/>
    <sheet name="Els_van_Dijk" sheetId="5" r:id="rId4"/>
    <sheet name="Fangyuan_Yu" sheetId="6" r:id="rId5"/>
    <sheet name="Min_Zhou" sheetId="7" r:id="rId6"/>
    <sheet name="Sridhar_Rajan_Jagannathan" sheetId="8" r:id="rId7"/>
    <sheet name="Yu_Yi" sheetId="9" r:id="rId8"/>
  </sheets>
  <calcPr calcId="125725"/>
</workbook>
</file>

<file path=xl/calcChain.xml><?xml version="1.0" encoding="utf-8"?>
<calcChain xmlns="http://schemas.openxmlformats.org/spreadsheetml/2006/main">
  <c r="D20" i="9"/>
  <c r="D20" i="7"/>
  <c r="D20" i="6"/>
  <c r="E20" i="5"/>
  <c r="D20"/>
  <c r="B23" i="1"/>
  <c r="E20" i="4"/>
  <c r="D20"/>
  <c r="C23" i="1" l="1"/>
  <c r="C6"/>
  <c r="B6"/>
  <c r="C5"/>
  <c r="B5"/>
  <c r="C4"/>
  <c r="B4"/>
  <c r="C3"/>
  <c r="B3"/>
  <c r="C2"/>
  <c r="B2"/>
  <c r="E19" i="9"/>
  <c r="E20" s="1"/>
  <c r="D19"/>
  <c r="E19" i="8"/>
  <c r="E20" s="1"/>
  <c r="D19"/>
  <c r="D20" s="1"/>
  <c r="E19" i="7"/>
  <c r="E20" s="1"/>
  <c r="D19"/>
  <c r="E19" i="6"/>
  <c r="E20" s="1"/>
  <c r="D19"/>
  <c r="E19" i="5"/>
  <c r="D19"/>
  <c r="E19" i="4"/>
  <c r="D19"/>
  <c r="E19" i="2"/>
  <c r="E20" s="1"/>
  <c r="D19"/>
  <c r="D20" s="1"/>
</calcChain>
</file>

<file path=xl/sharedStrings.xml><?xml version="1.0" encoding="utf-8"?>
<sst xmlns="http://schemas.openxmlformats.org/spreadsheetml/2006/main" count="433" uniqueCount="71">
  <si>
    <t>Sample</t>
  </si>
  <si>
    <t>Predicted</t>
  </si>
  <si>
    <t>Actual</t>
  </si>
  <si>
    <t>1_1</t>
  </si>
  <si>
    <t>1_2</t>
  </si>
  <si>
    <t>1_3</t>
  </si>
  <si>
    <t>2_1</t>
  </si>
  <si>
    <t>2_2</t>
  </si>
  <si>
    <t>2_3</t>
  </si>
  <si>
    <t>3_1</t>
  </si>
  <si>
    <t>3_2</t>
  </si>
  <si>
    <t>3_3</t>
  </si>
  <si>
    <t>4_1</t>
  </si>
  <si>
    <t>4_2</t>
  </si>
  <si>
    <t>4_3</t>
  </si>
  <si>
    <t>5_1</t>
  </si>
  <si>
    <t>5_2</t>
  </si>
  <si>
    <t>5_3</t>
  </si>
  <si>
    <t>MFCC_Score</t>
  </si>
  <si>
    <t>SBC_Score</t>
  </si>
  <si>
    <t>Deyang_Wang</t>
  </si>
  <si>
    <t>ElsVanDijk</t>
  </si>
  <si>
    <t>Fangyuan</t>
  </si>
  <si>
    <t>MinZhou</t>
  </si>
  <si>
    <t>Sridhar</t>
  </si>
  <si>
    <t>YuYi</t>
  </si>
  <si>
    <t>Chao_Zhang</t>
  </si>
  <si>
    <t xml:space="preserve">Deyang_Wang
</t>
  </si>
  <si>
    <t>Deyang_Wang
Chao_Zhang</t>
  </si>
  <si>
    <t>Min_Zhou
Chao_Zhang</t>
  </si>
  <si>
    <t>Fangyuan_Yu</t>
  </si>
  <si>
    <t>Sridhar
Chao_Zhang</t>
  </si>
  <si>
    <t>Min_Zhou
YuYi</t>
  </si>
  <si>
    <t>Fangyuan_Yu
Chao_Zhang</t>
  </si>
  <si>
    <t>Yu_Yi</t>
  </si>
  <si>
    <t>Yu_Yi
Min_Zhou</t>
  </si>
  <si>
    <t>Fangyuan
YuYi</t>
  </si>
  <si>
    <t>Min_Zhou</t>
  </si>
  <si>
    <t>Fangyuan
Chao_Zhang</t>
  </si>
  <si>
    <t>Fangyuan
Min_Zhou</t>
  </si>
  <si>
    <t>Yu_Yi
Fangyuan_Yu</t>
  </si>
  <si>
    <t>MinZhou
Chao_Zhang</t>
  </si>
  <si>
    <t>Els_Van_Dijk</t>
  </si>
  <si>
    <t>Total</t>
  </si>
  <si>
    <t>Predictability</t>
  </si>
  <si>
    <t>Type</t>
  </si>
  <si>
    <t>MFCC_Predictability</t>
  </si>
  <si>
    <t>SBC_Predictability</t>
  </si>
  <si>
    <t>English_Normal</t>
  </si>
  <si>
    <t>English_Fast</t>
  </si>
  <si>
    <t>English_Slow</t>
  </si>
  <si>
    <t>Legend: The 0's indicate failed cases, where the system predicted incorrectly.
1's indicate the case where the system identifies the speaker correctly.
The percentage accuracy of a prediction is not calculated as the threshold for a feature match is arbitarily defined in the previous project, thus making the accuracy purely dependent on how close is the predefined threshold. Hence it would be useless to measure the same.</t>
  </si>
  <si>
    <t>The sample details are as follows:</t>
  </si>
  <si>
    <t>ID</t>
  </si>
  <si>
    <t>Content</t>
  </si>
  <si>
    <t>Language</t>
  </si>
  <si>
    <t>Speed</t>
  </si>
  <si>
    <t>Nasal Congestion</t>
  </si>
  <si>
    <t>Yes</t>
  </si>
  <si>
    <t>No</t>
  </si>
  <si>
    <t>Normal</t>
  </si>
  <si>
    <t>English</t>
  </si>
  <si>
    <t>Native</t>
  </si>
  <si>
    <t>Fast</t>
  </si>
  <si>
    <t>Slow</t>
  </si>
  <si>
    <t>My name is …</t>
  </si>
  <si>
    <t>I come from …</t>
  </si>
  <si>
    <t>The weather is fine today.</t>
  </si>
  <si>
    <t>Native_Language</t>
  </si>
  <si>
    <t>changed from 1 to 0</t>
  </si>
  <si>
    <t>MFCC changed from 0 to 1, SBC the other way around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</si>
</sst>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16" fontId="0" fillId="0" borderId="1" xfId="0" applyNumberFormat="1" applyBorder="1"/>
    <xf numFmtId="0" fontId="1" fillId="2" borderId="1" xfId="0" applyFont="1" applyFill="1" applyBorder="1"/>
    <xf numFmtId="0" fontId="0" fillId="0" borderId="1" xfId="0" applyBorder="1" applyAlignment="1">
      <alignment vertical="center" wrapText="1"/>
    </xf>
    <xf numFmtId="2" fontId="0" fillId="0" borderId="1" xfId="0" applyNumberFormat="1" applyBorder="1"/>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0"/>
  <sheetViews>
    <sheetView workbookViewId="0">
      <selection activeCell="C17" sqref="C17"/>
    </sheetView>
  </sheetViews>
  <sheetFormatPr defaultRowHeight="15"/>
  <cols>
    <col min="1" max="1" width="16.42578125" style="1" bestFit="1" customWidth="1"/>
    <col min="2" max="2" width="19.140625" style="1" bestFit="1" customWidth="1"/>
    <col min="3" max="3" width="17.42578125" style="1" bestFit="1" customWidth="1"/>
    <col min="4" max="4" width="18.7109375" style="1" customWidth="1"/>
    <col min="5" max="12" width="9.140625" style="1"/>
    <col min="13" max="13" width="13.5703125" style="1" customWidth="1"/>
    <col min="14" max="16384" width="9.140625" style="1"/>
  </cols>
  <sheetData>
    <row r="1" spans="1:13">
      <c r="A1" s="4" t="s">
        <v>45</v>
      </c>
      <c r="B1" s="4" t="s">
        <v>46</v>
      </c>
      <c r="C1" s="4" t="s">
        <v>47</v>
      </c>
      <c r="D1" s="4"/>
    </row>
    <row r="2" spans="1:13">
      <c r="A2" s="1" t="s">
        <v>48</v>
      </c>
      <c r="B2" s="1">
        <f>((SUM(Chao_Zhang!D2:D4)+SUM(Deyang_Wang!D2:D4) + SUM(Els_van_Dijk!D2:D4) + SUM(Fangyuan_Yu!D2:D4) + SUM(Min_Zhou!D2:D4) + SUM(Sridhar_Rajan_Jagannathan!D2:D4) + SUM(Yu_Yi!D2:D4))/21)*100</f>
        <v>76.19047619047619</v>
      </c>
      <c r="C2" s="1">
        <f>((SUM(Chao_Zhang!E2:E4)+SUM(Deyang_Wang!E2:E4) + SUM(Els_van_Dijk!E2:E4) + SUM(Fangyuan_Yu!E2:E4) + SUM(Min_Zhou!E2:E4) + SUM(Sridhar_Rajan_Jagannathan!E2:E4) + SUM(Yu_Yi!E2:E4))/21)*100</f>
        <v>61.904761904761905</v>
      </c>
    </row>
    <row r="3" spans="1:13">
      <c r="A3" s="1" t="s">
        <v>68</v>
      </c>
      <c r="B3" s="1">
        <f>((SUM(Chao_Zhang!D5:D7)+SUM(Deyang_Wang!D5:D7) + SUM(Els_van_Dijk!D5:D7) + SUM(Fangyuan_Yu!D5:D7) + SUM(Min_Zhou!D5:D7) + SUM(Sridhar_Rajan_Jagannathan!D5:D7) + SUM(Yu_Yi!D5:D7))/21)*100</f>
        <v>71.428571428571431</v>
      </c>
      <c r="C3" s="1">
        <f>((SUM(Chao_Zhang!E5:E7)+SUM(Deyang_Wang!E5:E7) + SUM(Els_van_Dijk!E5:E7) + SUM(Fangyuan_Yu!E5:E7) + SUM(Min_Zhou!E5:E7) + SUM(Sridhar_Rajan_Jagannathan!E5:E7) + SUM(Yu_Yi!E5:E7))/21)*100</f>
        <v>38.095238095238095</v>
      </c>
    </row>
    <row r="4" spans="1:13" ht="15" customHeight="1">
      <c r="A4" s="1" t="s">
        <v>49</v>
      </c>
      <c r="B4" s="1">
        <f>((SUM(Chao_Zhang!D8:D10)+SUM(Deyang_Wang!D8:D10) + SUM(Els_van_Dijk!D8:D10) + SUM(Fangyuan_Yu!D8:D10) + SUM(Min_Zhou!D8:D10) + SUM(Sridhar_Rajan_Jagannathan!D8:D10) + SUM(Yu_Yi!D8:D10))/21)*100</f>
        <v>66.666666666666657</v>
      </c>
      <c r="C4" s="1">
        <f>((SUM(Chao_Zhang!E8:E10)+SUM(Deyang_Wang!E8:E10) + SUM(Els_van_Dijk!E8:E10) + SUM(Fangyuan_Yu!E8:E10) + SUM(Min_Zhou!E8:E10) + SUM(Sridhar_Rajan_Jagannathan!E8:E10) + SUM(Yu_Yi!E8:E10))/21)*100</f>
        <v>38.095238095238095</v>
      </c>
      <c r="F4" s="7" t="s">
        <v>51</v>
      </c>
      <c r="G4" s="7"/>
      <c r="H4" s="7"/>
      <c r="I4" s="7"/>
      <c r="J4" s="7"/>
      <c r="K4" s="7"/>
      <c r="L4" s="7"/>
      <c r="M4" s="7"/>
    </row>
    <row r="5" spans="1:13">
      <c r="A5" s="1" t="s">
        <v>50</v>
      </c>
      <c r="B5" s="1">
        <f>((SUM(Chao_Zhang!D11:D13)+SUM(Deyang_Wang!D11:D13) + SUM(Els_van_Dijk!D11:D13) + SUM(Fangyuan_Yu!D11:D13) + SUM(Min_Zhou!D11:D13) + SUM(Sridhar_Rajan_Jagannathan!D11:D13) + SUM(Yu_Yi!D11:D13))/21)*100</f>
        <v>52.380952380952387</v>
      </c>
      <c r="C5" s="1">
        <f>((SUM(Chao_Zhang!E11:E13)+SUM(Deyang_Wang!E11:E13) + SUM(Els_van_Dijk!E11:E13) + SUM(Fangyuan_Yu!E11:E13) + SUM(Min_Zhou!E11:E13) + SUM(Sridhar_Rajan_Jagannathan!E11:E13) + SUM(Yu_Yi!E11:E13))/21)*100</f>
        <v>28.571428571428569</v>
      </c>
      <c r="F5" s="7"/>
      <c r="G5" s="7"/>
      <c r="H5" s="7"/>
      <c r="I5" s="7"/>
      <c r="J5" s="7"/>
      <c r="K5" s="7"/>
      <c r="L5" s="7"/>
      <c r="M5" s="7"/>
    </row>
    <row r="6" spans="1:13">
      <c r="A6" s="1" t="s">
        <v>57</v>
      </c>
      <c r="B6" s="1">
        <f>((SUM(Chao_Zhang!D14:D16)+SUM(Deyang_Wang!D14:D16) + SUM(Els_van_Dijk!D14:D16) + SUM(Fangyuan_Yu!D14:D16) + SUM(Min_Zhou!D14:D16) + SUM(Sridhar_Rajan_Jagannathan!D14:D16) + SUM(Yu_Yi!D14:D16))/21)*100</f>
        <v>38.095238095238095</v>
      </c>
      <c r="C6" s="1">
        <f>((SUM(Chao_Zhang!E14:E16)+SUM(Deyang_Wang!E14:E16) + SUM(Els_van_Dijk!E14:E16) + SUM(Fangyuan_Yu!E14:E16) + SUM(Min_Zhou!E14:E16) + SUM(Sridhar_Rajan_Jagannathan!E14:E16) + SUM(Yu_Yi!E14:E16))/21)*100</f>
        <v>23.809523809523807</v>
      </c>
      <c r="F6" s="7"/>
      <c r="G6" s="7"/>
      <c r="H6" s="7"/>
      <c r="I6" s="7"/>
      <c r="J6" s="7"/>
      <c r="K6" s="7"/>
      <c r="L6" s="7"/>
      <c r="M6" s="7"/>
    </row>
    <row r="7" spans="1:13">
      <c r="F7" s="7"/>
      <c r="G7" s="7"/>
      <c r="H7" s="7"/>
      <c r="I7" s="7"/>
      <c r="J7" s="7"/>
      <c r="K7" s="7"/>
      <c r="L7" s="7"/>
      <c r="M7" s="7"/>
    </row>
    <row r="8" spans="1:13">
      <c r="F8" s="7"/>
      <c r="G8" s="7"/>
      <c r="H8" s="7"/>
      <c r="I8" s="7"/>
      <c r="J8" s="7"/>
      <c r="K8" s="7"/>
      <c r="L8" s="7"/>
      <c r="M8" s="7"/>
    </row>
    <row r="9" spans="1:13">
      <c r="F9" s="7"/>
      <c r="G9" s="7"/>
      <c r="H9" s="7"/>
      <c r="I9" s="7"/>
      <c r="J9" s="7"/>
      <c r="K9" s="7"/>
      <c r="L9" s="7"/>
      <c r="M9" s="7"/>
    </row>
    <row r="10" spans="1:13">
      <c r="F10" s="7"/>
      <c r="G10" s="7"/>
      <c r="H10" s="7"/>
      <c r="I10" s="7"/>
      <c r="J10" s="7"/>
      <c r="K10" s="7"/>
      <c r="L10" s="7"/>
      <c r="M10" s="7"/>
    </row>
    <row r="11" spans="1:13">
      <c r="F11" s="7"/>
      <c r="G11" s="7"/>
      <c r="H11" s="7"/>
      <c r="I11" s="7"/>
      <c r="J11" s="7"/>
      <c r="K11" s="7"/>
      <c r="L11" s="7"/>
      <c r="M11" s="7"/>
    </row>
    <row r="12" spans="1:13">
      <c r="F12" s="7"/>
      <c r="G12" s="7"/>
      <c r="H12" s="7"/>
      <c r="I12" s="7"/>
      <c r="J12" s="7"/>
      <c r="K12" s="7"/>
      <c r="L12" s="7"/>
      <c r="M12" s="7"/>
    </row>
    <row r="14" spans="1:13" ht="15" customHeight="1">
      <c r="F14" s="8" t="s">
        <v>52</v>
      </c>
      <c r="G14" s="8"/>
      <c r="H14" s="8"/>
      <c r="I14" s="8"/>
      <c r="J14" s="8"/>
      <c r="K14" s="8"/>
      <c r="L14" s="8"/>
      <c r="M14" s="8"/>
    </row>
    <row r="15" spans="1:13" ht="30">
      <c r="F15" s="5" t="s">
        <v>53</v>
      </c>
      <c r="G15" s="7" t="s">
        <v>54</v>
      </c>
      <c r="H15" s="7"/>
      <c r="I15" s="7"/>
      <c r="J15" s="7"/>
      <c r="K15" s="5" t="s">
        <v>55</v>
      </c>
      <c r="L15" s="5" t="s">
        <v>56</v>
      </c>
      <c r="M15" s="5" t="s">
        <v>57</v>
      </c>
    </row>
    <row r="16" spans="1:13">
      <c r="F16" s="5" t="s">
        <v>3</v>
      </c>
      <c r="G16" s="7" t="s">
        <v>65</v>
      </c>
      <c r="H16" s="7"/>
      <c r="I16" s="7"/>
      <c r="J16" s="7"/>
      <c r="K16" s="5" t="s">
        <v>61</v>
      </c>
      <c r="L16" s="5" t="s">
        <v>60</v>
      </c>
      <c r="M16" s="5" t="s">
        <v>59</v>
      </c>
    </row>
    <row r="17" spans="1:13">
      <c r="F17" s="5" t="s">
        <v>4</v>
      </c>
      <c r="G17" s="7" t="s">
        <v>66</v>
      </c>
      <c r="H17" s="7"/>
      <c r="I17" s="7"/>
      <c r="J17" s="7"/>
      <c r="K17" s="5" t="s">
        <v>61</v>
      </c>
      <c r="L17" s="5" t="s">
        <v>60</v>
      </c>
      <c r="M17" s="5" t="s">
        <v>59</v>
      </c>
    </row>
    <row r="18" spans="1:13">
      <c r="F18" s="5" t="s">
        <v>5</v>
      </c>
      <c r="G18" s="7" t="s">
        <v>67</v>
      </c>
      <c r="H18" s="7"/>
      <c r="I18" s="7"/>
      <c r="J18" s="7"/>
      <c r="K18" s="5" t="s">
        <v>61</v>
      </c>
      <c r="L18" s="5" t="s">
        <v>60</v>
      </c>
      <c r="M18" s="5" t="s">
        <v>59</v>
      </c>
    </row>
    <row r="19" spans="1:13">
      <c r="F19" s="5" t="s">
        <v>6</v>
      </c>
      <c r="G19" s="7" t="s">
        <v>65</v>
      </c>
      <c r="H19" s="7"/>
      <c r="I19" s="7"/>
      <c r="J19" s="7"/>
      <c r="K19" s="5" t="s">
        <v>62</v>
      </c>
      <c r="L19" s="5" t="s">
        <v>60</v>
      </c>
      <c r="M19" s="5" t="s">
        <v>59</v>
      </c>
    </row>
    <row r="20" spans="1:13">
      <c r="F20" s="5" t="s">
        <v>7</v>
      </c>
      <c r="G20" s="7" t="s">
        <v>66</v>
      </c>
      <c r="H20" s="7"/>
      <c r="I20" s="7"/>
      <c r="J20" s="7"/>
      <c r="K20" s="5" t="s">
        <v>62</v>
      </c>
      <c r="L20" s="5" t="s">
        <v>60</v>
      </c>
      <c r="M20" s="5" t="s">
        <v>59</v>
      </c>
    </row>
    <row r="21" spans="1:13">
      <c r="F21" s="5" t="s">
        <v>8</v>
      </c>
      <c r="G21" s="7" t="s">
        <v>67</v>
      </c>
      <c r="H21" s="7"/>
      <c r="I21" s="7"/>
      <c r="J21" s="7"/>
      <c r="K21" s="5" t="s">
        <v>62</v>
      </c>
      <c r="L21" s="5" t="s">
        <v>60</v>
      </c>
      <c r="M21" s="5" t="s">
        <v>59</v>
      </c>
    </row>
    <row r="22" spans="1:13">
      <c r="F22" s="5" t="s">
        <v>9</v>
      </c>
      <c r="G22" s="7" t="s">
        <v>65</v>
      </c>
      <c r="H22" s="7"/>
      <c r="I22" s="7"/>
      <c r="J22" s="7"/>
      <c r="K22" s="5" t="s">
        <v>61</v>
      </c>
      <c r="L22" s="5" t="s">
        <v>63</v>
      </c>
      <c r="M22" s="5" t="s">
        <v>59</v>
      </c>
    </row>
    <row r="23" spans="1:13">
      <c r="A23" s="1" t="s">
        <v>44</v>
      </c>
      <c r="B23" s="1">
        <f>((SUM(Chao_Zhang!D2:D16)+SUM(Deyang_Wang!D2:D16) + SUM(Els_van_Dijk!D2:D16) + SUM(Fangyuan_Yu!D2:D16) + SUM(Min_Zhou!D2:D16) + SUM(Sridhar_Rajan_Jagannathan!D2:D16) + SUM(Yu_Yi!D2:D16))/105)*100</f>
        <v>60.952380952380956</v>
      </c>
      <c r="C23" s="1">
        <f>((SUM(Chao_Zhang!E2:E16)+SUM(Deyang_Wang!E2:E16) + SUM(Els_van_Dijk!E2:E16) + SUM(Fangyuan_Yu!E2:E16) + SUM(Min_Zhou!E2:E16) + SUM(Sridhar_Rajan_Jagannathan!E2:E16) + SUM(Yu_Yi!E2:E16))/105)*100</f>
        <v>38.095238095238095</v>
      </c>
      <c r="F23" s="5" t="s">
        <v>10</v>
      </c>
      <c r="G23" s="7" t="s">
        <v>66</v>
      </c>
      <c r="H23" s="7"/>
      <c r="I23" s="7"/>
      <c r="J23" s="7"/>
      <c r="K23" s="5" t="s">
        <v>61</v>
      </c>
      <c r="L23" s="5" t="s">
        <v>63</v>
      </c>
      <c r="M23" s="5" t="s">
        <v>59</v>
      </c>
    </row>
    <row r="24" spans="1:13">
      <c r="F24" s="5" t="s">
        <v>11</v>
      </c>
      <c r="G24" s="7" t="s">
        <v>67</v>
      </c>
      <c r="H24" s="7"/>
      <c r="I24" s="7"/>
      <c r="J24" s="7"/>
      <c r="K24" s="5" t="s">
        <v>61</v>
      </c>
      <c r="L24" s="5" t="s">
        <v>63</v>
      </c>
      <c r="M24" s="5" t="s">
        <v>59</v>
      </c>
    </row>
    <row r="25" spans="1:13">
      <c r="F25" s="5" t="s">
        <v>12</v>
      </c>
      <c r="G25" s="7" t="s">
        <v>65</v>
      </c>
      <c r="H25" s="7"/>
      <c r="I25" s="7"/>
      <c r="J25" s="7"/>
      <c r="K25" s="5" t="s">
        <v>61</v>
      </c>
      <c r="L25" s="5" t="s">
        <v>64</v>
      </c>
      <c r="M25" s="5" t="s">
        <v>59</v>
      </c>
    </row>
    <row r="26" spans="1:13">
      <c r="F26" s="5" t="s">
        <v>13</v>
      </c>
      <c r="G26" s="7" t="s">
        <v>66</v>
      </c>
      <c r="H26" s="7"/>
      <c r="I26" s="7"/>
      <c r="J26" s="7"/>
      <c r="K26" s="5" t="s">
        <v>61</v>
      </c>
      <c r="L26" s="5" t="s">
        <v>64</v>
      </c>
      <c r="M26" s="5" t="s">
        <v>59</v>
      </c>
    </row>
    <row r="27" spans="1:13">
      <c r="F27" s="5" t="s">
        <v>14</v>
      </c>
      <c r="G27" s="7" t="s">
        <v>67</v>
      </c>
      <c r="H27" s="7"/>
      <c r="I27" s="7"/>
      <c r="J27" s="7"/>
      <c r="K27" s="5" t="s">
        <v>61</v>
      </c>
      <c r="L27" s="5" t="s">
        <v>64</v>
      </c>
      <c r="M27" s="5" t="s">
        <v>59</v>
      </c>
    </row>
    <row r="28" spans="1:13">
      <c r="F28" s="5" t="s">
        <v>15</v>
      </c>
      <c r="G28" s="7" t="s">
        <v>65</v>
      </c>
      <c r="H28" s="7"/>
      <c r="I28" s="7"/>
      <c r="J28" s="7"/>
      <c r="K28" s="5" t="s">
        <v>61</v>
      </c>
      <c r="L28" s="5" t="s">
        <v>60</v>
      </c>
      <c r="M28" s="5" t="s">
        <v>58</v>
      </c>
    </row>
    <row r="29" spans="1:13">
      <c r="F29" s="5" t="s">
        <v>16</v>
      </c>
      <c r="G29" s="7" t="s">
        <v>66</v>
      </c>
      <c r="H29" s="7"/>
      <c r="I29" s="7"/>
      <c r="J29" s="7"/>
      <c r="K29" s="5" t="s">
        <v>61</v>
      </c>
      <c r="L29" s="5" t="s">
        <v>60</v>
      </c>
      <c r="M29" s="1" t="s">
        <v>58</v>
      </c>
    </row>
    <row r="30" spans="1:13">
      <c r="F30" s="5" t="s">
        <v>17</v>
      </c>
      <c r="G30" s="7" t="s">
        <v>67</v>
      </c>
      <c r="H30" s="7"/>
      <c r="I30" s="7"/>
      <c r="J30" s="7"/>
      <c r="K30" s="5" t="s">
        <v>61</v>
      </c>
      <c r="L30" s="5" t="s">
        <v>60</v>
      </c>
      <c r="M30" s="1" t="s">
        <v>58</v>
      </c>
    </row>
  </sheetData>
  <mergeCells count="18">
    <mergeCell ref="G18:J18"/>
    <mergeCell ref="G19:J19"/>
    <mergeCell ref="G20:J20"/>
    <mergeCell ref="G21:J21"/>
    <mergeCell ref="F4:M12"/>
    <mergeCell ref="F14:M14"/>
    <mergeCell ref="G15:J15"/>
    <mergeCell ref="G16:J16"/>
    <mergeCell ref="G17:J17"/>
    <mergeCell ref="G28:J28"/>
    <mergeCell ref="G29:J29"/>
    <mergeCell ref="G30:J30"/>
    <mergeCell ref="G22:J22"/>
    <mergeCell ref="G23:J23"/>
    <mergeCell ref="G24:J24"/>
    <mergeCell ref="G25:J25"/>
    <mergeCell ref="G26:J26"/>
    <mergeCell ref="G27:J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20"/>
  <sheetViews>
    <sheetView workbookViewId="0">
      <selection activeCell="G20" sqref="G20"/>
    </sheetView>
  </sheetViews>
  <sheetFormatPr defaultRowHeight="15"/>
  <cols>
    <col min="1" max="1" width="9.140625" style="1"/>
    <col min="2" max="2" width="14.28515625" style="1" customWidth="1"/>
    <col min="3" max="3" width="12.85546875" style="1" bestFit="1" customWidth="1"/>
    <col min="4" max="4" width="11.85546875" style="1" bestFit="1" customWidth="1"/>
    <col min="5" max="5" width="10.140625" style="1" bestFit="1" customWidth="1"/>
    <col min="6" max="6" width="12.7109375" style="1" bestFit="1" customWidth="1"/>
    <col min="7" max="16384" width="9.140625" style="1"/>
  </cols>
  <sheetData>
    <row r="1" spans="1:6">
      <c r="A1" s="4" t="s">
        <v>0</v>
      </c>
      <c r="B1" s="4" t="s">
        <v>1</v>
      </c>
      <c r="C1" s="4" t="s">
        <v>2</v>
      </c>
      <c r="D1" s="4" t="s">
        <v>18</v>
      </c>
      <c r="E1" s="4" t="s">
        <v>19</v>
      </c>
      <c r="F1" s="4"/>
    </row>
    <row r="2" spans="1:6">
      <c r="A2" s="1" t="s">
        <v>3</v>
      </c>
      <c r="B2" s="1" t="s">
        <v>26</v>
      </c>
      <c r="C2" s="1" t="s">
        <v>26</v>
      </c>
      <c r="D2" s="1">
        <v>1</v>
      </c>
      <c r="E2" s="1">
        <v>1</v>
      </c>
    </row>
    <row r="3" spans="1:6" ht="30">
      <c r="A3" s="1" t="s">
        <v>4</v>
      </c>
      <c r="B3" s="2" t="s">
        <v>27</v>
      </c>
      <c r="C3" s="1" t="s">
        <v>26</v>
      </c>
      <c r="D3" s="1">
        <v>0</v>
      </c>
      <c r="E3" s="1">
        <v>1</v>
      </c>
    </row>
    <row r="4" spans="1:6" ht="30">
      <c r="A4" s="1" t="s">
        <v>5</v>
      </c>
      <c r="B4" s="2" t="s">
        <v>27</v>
      </c>
      <c r="C4" s="1" t="s">
        <v>26</v>
      </c>
      <c r="D4" s="1">
        <v>0</v>
      </c>
      <c r="E4" s="1">
        <v>1</v>
      </c>
    </row>
    <row r="5" spans="1:6">
      <c r="A5" s="1" t="s">
        <v>6</v>
      </c>
      <c r="C5" s="1" t="s">
        <v>26</v>
      </c>
      <c r="D5" s="1">
        <v>1</v>
      </c>
      <c r="E5" s="1">
        <v>1</v>
      </c>
    </row>
    <row r="6" spans="1:6">
      <c r="A6" s="1" t="s">
        <v>7</v>
      </c>
      <c r="B6" s="1" t="s">
        <v>24</v>
      </c>
      <c r="C6" s="1" t="s">
        <v>26</v>
      </c>
      <c r="D6" s="1">
        <v>0</v>
      </c>
      <c r="E6" s="1">
        <v>1</v>
      </c>
    </row>
    <row r="7" spans="1:6">
      <c r="A7" s="1" t="s">
        <v>8</v>
      </c>
      <c r="C7" s="1" t="s">
        <v>26</v>
      </c>
      <c r="D7" s="1">
        <v>1</v>
      </c>
      <c r="E7" s="1">
        <v>1</v>
      </c>
    </row>
    <row r="8" spans="1:6">
      <c r="A8" s="1" t="s">
        <v>9</v>
      </c>
      <c r="C8" s="1" t="s">
        <v>26</v>
      </c>
      <c r="D8" s="1">
        <v>1</v>
      </c>
      <c r="E8" s="1">
        <v>1</v>
      </c>
    </row>
    <row r="9" spans="1:6">
      <c r="A9" s="1" t="s">
        <v>10</v>
      </c>
      <c r="B9" s="1" t="s">
        <v>24</v>
      </c>
      <c r="C9" s="1" t="s">
        <v>26</v>
      </c>
      <c r="D9" s="1">
        <v>0</v>
      </c>
      <c r="E9" s="1">
        <v>1</v>
      </c>
    </row>
    <row r="10" spans="1:6" ht="30">
      <c r="A10" s="1" t="s">
        <v>11</v>
      </c>
      <c r="B10" s="2" t="s">
        <v>27</v>
      </c>
      <c r="C10" s="1" t="s">
        <v>26</v>
      </c>
      <c r="D10" s="1">
        <v>0</v>
      </c>
      <c r="E10" s="1">
        <v>1</v>
      </c>
    </row>
    <row r="11" spans="1:6">
      <c r="A11" s="3" t="s">
        <v>12</v>
      </c>
      <c r="C11" s="1" t="s">
        <v>26</v>
      </c>
      <c r="D11" s="9">
        <v>0</v>
      </c>
      <c r="E11" s="9">
        <v>0</v>
      </c>
      <c r="F11" s="1" t="s">
        <v>69</v>
      </c>
    </row>
    <row r="12" spans="1:6">
      <c r="A12" s="3" t="s">
        <v>13</v>
      </c>
      <c r="C12" s="1" t="s">
        <v>26</v>
      </c>
      <c r="D12" s="1">
        <v>1</v>
      </c>
      <c r="E12" s="9">
        <v>0</v>
      </c>
      <c r="F12" s="1" t="s">
        <v>69</v>
      </c>
    </row>
    <row r="13" spans="1:6">
      <c r="A13" s="3" t="s">
        <v>14</v>
      </c>
      <c r="B13" s="1" t="s">
        <v>24</v>
      </c>
      <c r="C13" s="1" t="s">
        <v>26</v>
      </c>
      <c r="D13" s="1">
        <v>0</v>
      </c>
      <c r="E13" s="9">
        <v>0</v>
      </c>
      <c r="F13" s="1" t="s">
        <v>69</v>
      </c>
    </row>
    <row r="14" spans="1:6">
      <c r="A14" s="3" t="s">
        <v>15</v>
      </c>
      <c r="C14" s="1" t="s">
        <v>26</v>
      </c>
      <c r="D14" s="1">
        <v>1</v>
      </c>
      <c r="E14" s="1">
        <v>0</v>
      </c>
    </row>
    <row r="15" spans="1:6">
      <c r="A15" s="3" t="s">
        <v>16</v>
      </c>
      <c r="C15" s="1" t="s">
        <v>26</v>
      </c>
      <c r="D15" s="1">
        <v>1</v>
      </c>
      <c r="E15" s="1">
        <v>1</v>
      </c>
    </row>
    <row r="16" spans="1:6" ht="30">
      <c r="A16" s="3" t="s">
        <v>17</v>
      </c>
      <c r="B16" s="2" t="s">
        <v>27</v>
      </c>
      <c r="C16" s="1" t="s">
        <v>26</v>
      </c>
      <c r="D16" s="1">
        <v>0</v>
      </c>
      <c r="E16" s="1">
        <v>1</v>
      </c>
    </row>
    <row r="19" spans="3:6">
      <c r="C19" s="1" t="s">
        <v>43</v>
      </c>
      <c r="D19" s="1">
        <f>SUM(D2:D16)</f>
        <v>7</v>
      </c>
      <c r="E19" s="1">
        <f>SUM(E2:E16)</f>
        <v>11</v>
      </c>
    </row>
    <row r="20" spans="3:6">
      <c r="C20" s="1" t="s">
        <v>44</v>
      </c>
      <c r="D20" s="6">
        <f>(D19/15)*100</f>
        <v>46.666666666666664</v>
      </c>
      <c r="E20" s="6">
        <f t="shared" ref="E20" si="0">(E19/15)*100</f>
        <v>73.333333333333329</v>
      </c>
      <c r="F2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
  <sheetViews>
    <sheetView workbookViewId="0">
      <selection activeCell="F1" sqref="F1:F21"/>
    </sheetView>
  </sheetViews>
  <sheetFormatPr defaultRowHeight="15"/>
  <cols>
    <col min="1" max="1" width="9.140625" style="1"/>
    <col min="2" max="3" width="13.7109375" style="1" bestFit="1" customWidth="1"/>
    <col min="4" max="4" width="11.85546875" style="1" bestFit="1" customWidth="1"/>
    <col min="5" max="5" width="10.140625" style="1" bestFit="1" customWidth="1"/>
    <col min="6" max="6" width="12.28515625" style="1" customWidth="1"/>
    <col min="7" max="16384" width="9.140625" style="1"/>
  </cols>
  <sheetData>
    <row r="1" spans="1:6">
      <c r="A1" s="4" t="s">
        <v>0</v>
      </c>
      <c r="B1" s="4" t="s">
        <v>1</v>
      </c>
      <c r="C1" s="4" t="s">
        <v>2</v>
      </c>
      <c r="D1" s="4" t="s">
        <v>18</v>
      </c>
      <c r="E1" s="4" t="s">
        <v>19</v>
      </c>
      <c r="F1" s="4"/>
    </row>
    <row r="2" spans="1:6">
      <c r="A2" s="1" t="s">
        <v>3</v>
      </c>
      <c r="B2" s="2" t="s">
        <v>20</v>
      </c>
      <c r="C2" s="1" t="s">
        <v>20</v>
      </c>
      <c r="D2" s="1">
        <v>1</v>
      </c>
      <c r="E2" s="1">
        <v>0</v>
      </c>
    </row>
    <row r="3" spans="1:6">
      <c r="A3" s="1" t="s">
        <v>4</v>
      </c>
      <c r="B3" s="1" t="s">
        <v>26</v>
      </c>
      <c r="C3" s="1" t="s">
        <v>20</v>
      </c>
      <c r="D3" s="1">
        <v>1</v>
      </c>
      <c r="E3" s="1">
        <v>0</v>
      </c>
    </row>
    <row r="4" spans="1:6">
      <c r="A4" s="1" t="s">
        <v>5</v>
      </c>
      <c r="B4" s="1" t="s">
        <v>26</v>
      </c>
      <c r="C4" s="1" t="s">
        <v>20</v>
      </c>
      <c r="D4" s="1">
        <v>1</v>
      </c>
      <c r="E4" s="1">
        <v>0</v>
      </c>
    </row>
    <row r="5" spans="1:6">
      <c r="A5" s="1" t="s">
        <v>6</v>
      </c>
      <c r="B5" s="1" t="s">
        <v>26</v>
      </c>
      <c r="C5" s="1" t="s">
        <v>20</v>
      </c>
      <c r="D5" s="1">
        <v>1</v>
      </c>
      <c r="E5" s="1">
        <v>0</v>
      </c>
    </row>
    <row r="6" spans="1:6" ht="30">
      <c r="A6" s="1" t="s">
        <v>7</v>
      </c>
      <c r="B6" s="2" t="s">
        <v>31</v>
      </c>
      <c r="C6" s="1" t="s">
        <v>20</v>
      </c>
      <c r="D6" s="1">
        <v>0</v>
      </c>
      <c r="E6" s="1">
        <v>0</v>
      </c>
    </row>
    <row r="7" spans="1:6" ht="30">
      <c r="A7" s="1" t="s">
        <v>8</v>
      </c>
      <c r="B7" s="2" t="s">
        <v>31</v>
      </c>
      <c r="C7" s="1" t="s">
        <v>20</v>
      </c>
      <c r="D7" s="1">
        <v>0</v>
      </c>
      <c r="E7" s="1">
        <v>0</v>
      </c>
    </row>
    <row r="8" spans="1:6">
      <c r="A8" s="1" t="s">
        <v>9</v>
      </c>
      <c r="B8" s="1" t="s">
        <v>26</v>
      </c>
      <c r="C8" s="1" t="s">
        <v>20</v>
      </c>
      <c r="D8" s="1">
        <v>1</v>
      </c>
      <c r="E8" s="1">
        <v>0</v>
      </c>
    </row>
    <row r="9" spans="1:6" ht="30">
      <c r="A9" s="1" t="s">
        <v>10</v>
      </c>
      <c r="B9" s="2" t="s">
        <v>31</v>
      </c>
      <c r="C9" s="1" t="s">
        <v>20</v>
      </c>
      <c r="D9" s="1">
        <v>0</v>
      </c>
      <c r="E9" s="1">
        <v>0</v>
      </c>
    </row>
    <row r="10" spans="1:6" ht="30">
      <c r="A10" s="1" t="s">
        <v>11</v>
      </c>
      <c r="B10" s="2" t="s">
        <v>35</v>
      </c>
      <c r="C10" s="1" t="s">
        <v>20</v>
      </c>
      <c r="D10" s="1">
        <v>0</v>
      </c>
      <c r="E10" s="1">
        <v>0</v>
      </c>
    </row>
    <row r="11" spans="1:6">
      <c r="A11" s="3" t="s">
        <v>12</v>
      </c>
      <c r="B11" s="2" t="s">
        <v>26</v>
      </c>
      <c r="C11" s="1" t="s">
        <v>20</v>
      </c>
      <c r="D11" s="1">
        <v>1</v>
      </c>
      <c r="E11" s="1">
        <v>0</v>
      </c>
    </row>
    <row r="12" spans="1:6" ht="30">
      <c r="A12" s="3" t="s">
        <v>13</v>
      </c>
      <c r="B12" s="2" t="s">
        <v>31</v>
      </c>
      <c r="C12" s="1" t="s">
        <v>20</v>
      </c>
      <c r="D12" s="1">
        <v>0</v>
      </c>
      <c r="E12" s="1">
        <v>0</v>
      </c>
    </row>
    <row r="13" spans="1:6" ht="30">
      <c r="A13" s="3" t="s">
        <v>14</v>
      </c>
      <c r="B13" s="2" t="s">
        <v>31</v>
      </c>
      <c r="C13" s="1" t="s">
        <v>20</v>
      </c>
      <c r="D13" s="1">
        <v>0</v>
      </c>
      <c r="E13" s="1">
        <v>0</v>
      </c>
    </row>
    <row r="14" spans="1:6">
      <c r="A14" s="3" t="s">
        <v>15</v>
      </c>
      <c r="B14" s="2" t="s">
        <v>24</v>
      </c>
      <c r="C14" s="1" t="s">
        <v>20</v>
      </c>
      <c r="D14" s="1">
        <v>0</v>
      </c>
      <c r="E14" s="1">
        <v>0</v>
      </c>
    </row>
    <row r="15" spans="1:6" ht="30">
      <c r="A15" s="3" t="s">
        <v>16</v>
      </c>
      <c r="B15" s="2" t="s">
        <v>31</v>
      </c>
      <c r="C15" s="1" t="s">
        <v>20</v>
      </c>
      <c r="D15" s="1">
        <v>0</v>
      </c>
      <c r="E15" s="1">
        <v>0</v>
      </c>
    </row>
    <row r="16" spans="1:6" ht="30">
      <c r="A16" s="3" t="s">
        <v>17</v>
      </c>
      <c r="B16" s="2" t="s">
        <v>36</v>
      </c>
      <c r="C16" s="1" t="s">
        <v>20</v>
      </c>
      <c r="D16" s="1">
        <v>0</v>
      </c>
      <c r="E16" s="1">
        <v>0</v>
      </c>
    </row>
    <row r="19" spans="3:6">
      <c r="C19" s="1" t="s">
        <v>43</v>
      </c>
      <c r="D19" s="1">
        <f>SUM(D2:D16)</f>
        <v>6</v>
      </c>
      <c r="E19" s="1">
        <f>SUM(E2:E16)</f>
        <v>0</v>
      </c>
    </row>
    <row r="20" spans="3:6">
      <c r="C20" s="1" t="s">
        <v>44</v>
      </c>
      <c r="D20" s="6">
        <f>(D19/15)*100</f>
        <v>40</v>
      </c>
      <c r="E20" s="6">
        <f t="shared" ref="E20" si="0">(E19/15)*100</f>
        <v>0</v>
      </c>
      <c r="F2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0"/>
  <sheetViews>
    <sheetView workbookViewId="0">
      <selection activeCell="F1" sqref="F1:F21"/>
    </sheetView>
  </sheetViews>
  <sheetFormatPr defaultRowHeight="15"/>
  <cols>
    <col min="1" max="1" width="9.140625" style="1"/>
    <col min="2" max="2" width="12.5703125" style="1" customWidth="1"/>
    <col min="3" max="3" width="12.85546875" style="1" bestFit="1" customWidth="1"/>
    <col min="4" max="4" width="11.85546875" style="1" bestFit="1" customWidth="1"/>
    <col min="5" max="5" width="10.140625" style="1" bestFit="1" customWidth="1"/>
    <col min="6" max="6" width="12.7109375" style="1" customWidth="1"/>
    <col min="7" max="16384" width="9.140625" style="1"/>
  </cols>
  <sheetData>
    <row r="1" spans="1:6">
      <c r="A1" s="4" t="s">
        <v>0</v>
      </c>
      <c r="B1" s="4" t="s">
        <v>1</v>
      </c>
      <c r="C1" s="4" t="s">
        <v>2</v>
      </c>
      <c r="D1" s="4" t="s">
        <v>18</v>
      </c>
      <c r="E1" s="4" t="s">
        <v>19</v>
      </c>
      <c r="F1" s="4"/>
    </row>
    <row r="2" spans="1:6">
      <c r="A2" s="1" t="s">
        <v>3</v>
      </c>
      <c r="B2" s="1" t="s">
        <v>21</v>
      </c>
      <c r="C2" s="1" t="s">
        <v>21</v>
      </c>
      <c r="D2" s="1">
        <v>1</v>
      </c>
      <c r="E2" s="1">
        <v>1</v>
      </c>
    </row>
    <row r="3" spans="1:6" ht="30">
      <c r="A3" s="1" t="s">
        <v>4</v>
      </c>
      <c r="B3" s="2" t="s">
        <v>29</v>
      </c>
      <c r="C3" s="1" t="s">
        <v>21</v>
      </c>
      <c r="D3" s="1">
        <v>0</v>
      </c>
      <c r="E3" s="1">
        <v>0</v>
      </c>
    </row>
    <row r="4" spans="1:6">
      <c r="A4" s="1" t="s">
        <v>5</v>
      </c>
      <c r="C4" s="1" t="s">
        <v>21</v>
      </c>
      <c r="D4" s="1">
        <v>1</v>
      </c>
      <c r="E4" s="1">
        <v>1</v>
      </c>
    </row>
    <row r="5" spans="1:6">
      <c r="A5" s="1" t="s">
        <v>6</v>
      </c>
      <c r="B5" s="1" t="s">
        <v>26</v>
      </c>
      <c r="C5" s="1" t="s">
        <v>21</v>
      </c>
      <c r="D5" s="1">
        <v>1</v>
      </c>
      <c r="E5" s="1">
        <v>0</v>
      </c>
    </row>
    <row r="6" spans="1:6" ht="30">
      <c r="A6" s="1" t="s">
        <v>7</v>
      </c>
      <c r="B6" s="2" t="s">
        <v>32</v>
      </c>
      <c r="C6" s="1" t="s">
        <v>21</v>
      </c>
      <c r="D6" s="1">
        <v>0</v>
      </c>
      <c r="E6" s="1">
        <v>0</v>
      </c>
    </row>
    <row r="7" spans="1:6">
      <c r="A7" s="1" t="s">
        <v>8</v>
      </c>
      <c r="B7" s="1" t="s">
        <v>26</v>
      </c>
      <c r="C7" s="1" t="s">
        <v>21</v>
      </c>
      <c r="D7" s="1">
        <v>1</v>
      </c>
      <c r="E7" s="1">
        <v>0</v>
      </c>
    </row>
    <row r="8" spans="1:6">
      <c r="A8" s="1" t="s">
        <v>9</v>
      </c>
      <c r="B8" s="1" t="s">
        <v>26</v>
      </c>
      <c r="C8" s="1" t="s">
        <v>21</v>
      </c>
      <c r="D8" s="1">
        <v>1</v>
      </c>
      <c r="E8" s="1">
        <v>0</v>
      </c>
    </row>
    <row r="9" spans="1:6">
      <c r="A9" s="1" t="s">
        <v>10</v>
      </c>
      <c r="B9" s="1" t="s">
        <v>37</v>
      </c>
      <c r="C9" s="1" t="s">
        <v>21</v>
      </c>
      <c r="D9" s="1">
        <v>0</v>
      </c>
      <c r="E9" s="1">
        <v>0</v>
      </c>
    </row>
    <row r="10" spans="1:6">
      <c r="A10" s="1" t="s">
        <v>11</v>
      </c>
      <c r="B10" s="1" t="s">
        <v>26</v>
      </c>
      <c r="C10" s="1" t="s">
        <v>21</v>
      </c>
      <c r="D10" s="1">
        <v>1</v>
      </c>
      <c r="E10" s="1">
        <v>0</v>
      </c>
    </row>
    <row r="11" spans="1:6" ht="30">
      <c r="A11" s="3" t="s">
        <v>12</v>
      </c>
      <c r="B11" s="2" t="s">
        <v>29</v>
      </c>
      <c r="C11" s="1" t="s">
        <v>21</v>
      </c>
      <c r="D11" s="1">
        <v>0</v>
      </c>
      <c r="E11" s="1">
        <v>0</v>
      </c>
    </row>
    <row r="12" spans="1:6" ht="30">
      <c r="A12" s="3" t="s">
        <v>13</v>
      </c>
      <c r="B12" s="2" t="s">
        <v>32</v>
      </c>
      <c r="C12" s="1" t="s">
        <v>21</v>
      </c>
      <c r="D12" s="1">
        <v>0</v>
      </c>
      <c r="E12" s="1">
        <v>0</v>
      </c>
    </row>
    <row r="13" spans="1:6" ht="30">
      <c r="A13" s="3" t="s">
        <v>14</v>
      </c>
      <c r="B13" s="2" t="s">
        <v>38</v>
      </c>
      <c r="C13" s="1" t="s">
        <v>21</v>
      </c>
      <c r="D13" s="1">
        <v>0</v>
      </c>
      <c r="E13" s="1">
        <v>0</v>
      </c>
    </row>
    <row r="14" spans="1:6" ht="30">
      <c r="A14" s="3" t="s">
        <v>15</v>
      </c>
      <c r="B14" s="2" t="s">
        <v>39</v>
      </c>
      <c r="C14" s="1" t="s">
        <v>21</v>
      </c>
      <c r="D14" s="1">
        <v>0</v>
      </c>
      <c r="E14" s="1">
        <v>0</v>
      </c>
    </row>
    <row r="15" spans="1:6">
      <c r="A15" s="3" t="s">
        <v>16</v>
      </c>
      <c r="B15" s="2" t="s">
        <v>37</v>
      </c>
      <c r="C15" s="1" t="s">
        <v>21</v>
      </c>
      <c r="D15" s="1">
        <v>0</v>
      </c>
      <c r="E15" s="1">
        <v>0</v>
      </c>
    </row>
    <row r="16" spans="1:6" ht="30">
      <c r="A16" s="3" t="s">
        <v>17</v>
      </c>
      <c r="B16" s="2" t="s">
        <v>39</v>
      </c>
      <c r="C16" s="1" t="s">
        <v>21</v>
      </c>
      <c r="D16" s="1">
        <v>0</v>
      </c>
      <c r="E16" s="1">
        <v>0</v>
      </c>
    </row>
    <row r="19" spans="3:6">
      <c r="C19" s="1" t="s">
        <v>43</v>
      </c>
      <c r="D19" s="1">
        <f>SUM(D2:D16)</f>
        <v>6</v>
      </c>
      <c r="E19" s="1">
        <f>SUM(E2:E16)</f>
        <v>2</v>
      </c>
    </row>
    <row r="20" spans="3:6">
      <c r="C20" s="1" t="s">
        <v>44</v>
      </c>
      <c r="D20" s="6">
        <f>(D19/15)*100</f>
        <v>40</v>
      </c>
      <c r="E20" s="6">
        <f>(E19/15)*100</f>
        <v>13.333333333333334</v>
      </c>
      <c r="F2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0"/>
  <sheetViews>
    <sheetView workbookViewId="0">
      <selection activeCell="F14" sqref="F14"/>
    </sheetView>
  </sheetViews>
  <sheetFormatPr defaultRowHeight="15"/>
  <cols>
    <col min="1" max="1" width="9.140625" style="1"/>
    <col min="2" max="2" width="9.5703125" style="1" bestFit="1" customWidth="1"/>
    <col min="3" max="3" width="12.85546875" style="1" bestFit="1" customWidth="1"/>
    <col min="4" max="4" width="11.85546875" style="1" bestFit="1" customWidth="1"/>
    <col min="5" max="5" width="10.140625" style="1" bestFit="1" customWidth="1"/>
    <col min="6" max="6" width="13.5703125" style="1" customWidth="1"/>
    <col min="7" max="16384" width="9.140625" style="1"/>
  </cols>
  <sheetData>
    <row r="1" spans="1:6">
      <c r="A1" s="4" t="s">
        <v>0</v>
      </c>
      <c r="B1" s="4" t="s">
        <v>1</v>
      </c>
      <c r="C1" s="4" t="s">
        <v>2</v>
      </c>
      <c r="D1" s="4" t="s">
        <v>18</v>
      </c>
      <c r="E1" s="4" t="s">
        <v>19</v>
      </c>
      <c r="F1" s="4"/>
    </row>
    <row r="2" spans="1:6">
      <c r="A2" s="1" t="s">
        <v>3</v>
      </c>
      <c r="B2" s="1" t="s">
        <v>22</v>
      </c>
      <c r="C2" s="1" t="s">
        <v>22</v>
      </c>
      <c r="D2" s="1">
        <v>1</v>
      </c>
      <c r="E2" s="1">
        <v>1</v>
      </c>
    </row>
    <row r="3" spans="1:6">
      <c r="A3" s="1" t="s">
        <v>4</v>
      </c>
      <c r="C3" s="1" t="s">
        <v>22</v>
      </c>
      <c r="D3" s="1">
        <v>1</v>
      </c>
      <c r="E3" s="1">
        <v>1</v>
      </c>
    </row>
    <row r="4" spans="1:6">
      <c r="A4" s="1" t="s">
        <v>5</v>
      </c>
      <c r="C4" s="1" t="s">
        <v>22</v>
      </c>
      <c r="D4" s="1">
        <v>1</v>
      </c>
      <c r="E4" s="1">
        <v>1</v>
      </c>
    </row>
    <row r="5" spans="1:6">
      <c r="A5" s="1" t="s">
        <v>6</v>
      </c>
      <c r="C5" s="1" t="s">
        <v>22</v>
      </c>
      <c r="D5" s="1">
        <v>1</v>
      </c>
      <c r="E5" s="9">
        <v>0</v>
      </c>
      <c r="F5" s="1" t="s">
        <v>69</v>
      </c>
    </row>
    <row r="6" spans="1:6">
      <c r="A6" s="1" t="s">
        <v>7</v>
      </c>
      <c r="C6" s="1" t="s">
        <v>22</v>
      </c>
      <c r="D6" s="1">
        <v>1</v>
      </c>
      <c r="E6" s="1">
        <v>1</v>
      </c>
    </row>
    <row r="7" spans="1:6">
      <c r="A7" s="1" t="s">
        <v>8</v>
      </c>
      <c r="C7" s="1" t="s">
        <v>22</v>
      </c>
      <c r="D7" s="1">
        <v>1</v>
      </c>
      <c r="E7" s="9">
        <v>0</v>
      </c>
      <c r="F7" s="1" t="s">
        <v>69</v>
      </c>
    </row>
    <row r="8" spans="1:6">
      <c r="A8" s="1" t="s">
        <v>9</v>
      </c>
      <c r="C8" s="1" t="s">
        <v>22</v>
      </c>
      <c r="D8" s="1">
        <v>1</v>
      </c>
      <c r="E8" s="1">
        <v>1</v>
      </c>
    </row>
    <row r="9" spans="1:6">
      <c r="A9" s="1" t="s">
        <v>10</v>
      </c>
      <c r="C9" s="1" t="s">
        <v>22</v>
      </c>
      <c r="D9" s="1">
        <v>1</v>
      </c>
      <c r="E9" s="1">
        <v>1</v>
      </c>
    </row>
    <row r="10" spans="1:6">
      <c r="A10" s="1" t="s">
        <v>11</v>
      </c>
      <c r="B10" s="1" t="s">
        <v>37</v>
      </c>
      <c r="C10" s="1" t="s">
        <v>22</v>
      </c>
      <c r="D10" s="1">
        <v>1</v>
      </c>
      <c r="E10" s="1">
        <v>0</v>
      </c>
    </row>
    <row r="11" spans="1:6">
      <c r="A11" s="3" t="s">
        <v>12</v>
      </c>
      <c r="C11" s="1" t="s">
        <v>22</v>
      </c>
      <c r="D11" s="1">
        <v>1</v>
      </c>
      <c r="E11" s="1">
        <v>1</v>
      </c>
    </row>
    <row r="12" spans="1:6">
      <c r="A12" s="3" t="s">
        <v>13</v>
      </c>
      <c r="C12" s="1" t="s">
        <v>22</v>
      </c>
      <c r="D12" s="1">
        <v>1</v>
      </c>
      <c r="E12" s="1">
        <v>1</v>
      </c>
    </row>
    <row r="13" spans="1:6">
      <c r="A13" s="3" t="s">
        <v>14</v>
      </c>
      <c r="C13" s="1" t="s">
        <v>22</v>
      </c>
      <c r="D13" s="1">
        <v>1</v>
      </c>
      <c r="E13" s="1">
        <v>1</v>
      </c>
    </row>
    <row r="14" spans="1:6">
      <c r="A14" s="3" t="s">
        <v>15</v>
      </c>
      <c r="C14" s="1" t="s">
        <v>22</v>
      </c>
      <c r="D14" s="1">
        <v>1</v>
      </c>
      <c r="E14" s="9">
        <v>0</v>
      </c>
      <c r="F14" s="1" t="s">
        <v>69</v>
      </c>
    </row>
    <row r="15" spans="1:6">
      <c r="A15" s="3" t="s">
        <v>16</v>
      </c>
      <c r="C15" s="1" t="s">
        <v>22</v>
      </c>
      <c r="D15" s="1">
        <v>1</v>
      </c>
      <c r="E15" s="1">
        <v>1</v>
      </c>
    </row>
    <row r="16" spans="1:6">
      <c r="A16" s="3" t="s">
        <v>17</v>
      </c>
      <c r="C16" s="1" t="s">
        <v>22</v>
      </c>
      <c r="D16" s="1">
        <v>1</v>
      </c>
      <c r="E16" s="1">
        <v>1</v>
      </c>
    </row>
    <row r="19" spans="3:6">
      <c r="C19" s="1" t="s">
        <v>43</v>
      </c>
      <c r="D19" s="1">
        <f>SUM(D2:D16)</f>
        <v>15</v>
      </c>
      <c r="E19" s="1">
        <f>SUM(E2:E16)</f>
        <v>11</v>
      </c>
    </row>
    <row r="20" spans="3:6">
      <c r="C20" s="1" t="s">
        <v>44</v>
      </c>
      <c r="D20" s="6">
        <f>(D19/15)*100</f>
        <v>100</v>
      </c>
      <c r="E20" s="6">
        <f t="shared" ref="E20" si="0">(E19/15)*100</f>
        <v>73.333333333333329</v>
      </c>
      <c r="F2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0"/>
  <sheetViews>
    <sheetView workbookViewId="0">
      <selection activeCell="I29" sqref="I29"/>
    </sheetView>
  </sheetViews>
  <sheetFormatPr defaultRowHeight="1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3.28515625" style="1" customWidth="1"/>
    <col min="7" max="16384" width="9.140625" style="1"/>
  </cols>
  <sheetData>
    <row r="1" spans="1:6">
      <c r="A1" s="4" t="s">
        <v>0</v>
      </c>
      <c r="B1" s="4" t="s">
        <v>1</v>
      </c>
      <c r="C1" s="4" t="s">
        <v>2</v>
      </c>
      <c r="D1" s="4" t="s">
        <v>18</v>
      </c>
      <c r="E1" s="4" t="s">
        <v>19</v>
      </c>
      <c r="F1" s="4"/>
    </row>
    <row r="2" spans="1:6">
      <c r="A2" s="1" t="s">
        <v>3</v>
      </c>
      <c r="B2" s="1" t="s">
        <v>23</v>
      </c>
      <c r="C2" s="1" t="s">
        <v>23</v>
      </c>
      <c r="D2" s="1">
        <v>1</v>
      </c>
      <c r="E2" s="1">
        <v>1</v>
      </c>
    </row>
    <row r="3" spans="1:6">
      <c r="A3" s="1" t="s">
        <v>4</v>
      </c>
      <c r="B3" s="1" t="s">
        <v>30</v>
      </c>
      <c r="C3" s="1" t="s">
        <v>23</v>
      </c>
      <c r="D3" s="1">
        <v>1</v>
      </c>
      <c r="E3" s="1">
        <v>0</v>
      </c>
    </row>
    <row r="4" spans="1:6">
      <c r="A4" s="1" t="s">
        <v>5</v>
      </c>
      <c r="B4" s="1" t="s">
        <v>30</v>
      </c>
      <c r="C4" s="1" t="s">
        <v>23</v>
      </c>
      <c r="D4" s="1">
        <v>0</v>
      </c>
      <c r="E4" s="1">
        <v>0</v>
      </c>
    </row>
    <row r="5" spans="1:6">
      <c r="A5" s="1" t="s">
        <v>6</v>
      </c>
      <c r="C5" s="1" t="s">
        <v>23</v>
      </c>
      <c r="D5" s="1">
        <v>1</v>
      </c>
      <c r="E5" s="1">
        <v>1</v>
      </c>
    </row>
    <row r="6" spans="1:6">
      <c r="A6" s="1" t="s">
        <v>7</v>
      </c>
      <c r="B6" s="1" t="s">
        <v>26</v>
      </c>
      <c r="C6" s="1" t="s">
        <v>23</v>
      </c>
      <c r="D6" s="1">
        <v>1</v>
      </c>
      <c r="E6" s="1">
        <v>0</v>
      </c>
    </row>
    <row r="7" spans="1:6" ht="30">
      <c r="A7" s="1" t="s">
        <v>8</v>
      </c>
      <c r="B7" s="2" t="s">
        <v>33</v>
      </c>
      <c r="C7" s="1" t="s">
        <v>23</v>
      </c>
      <c r="D7" s="1">
        <v>0</v>
      </c>
      <c r="E7" s="1">
        <v>0</v>
      </c>
    </row>
    <row r="8" spans="1:6">
      <c r="A8" s="1" t="s">
        <v>9</v>
      </c>
      <c r="B8" s="1" t="s">
        <v>30</v>
      </c>
      <c r="C8" s="1" t="s">
        <v>23</v>
      </c>
      <c r="D8" s="1">
        <v>1</v>
      </c>
      <c r="E8" s="1">
        <v>0</v>
      </c>
    </row>
    <row r="9" spans="1:6" ht="30">
      <c r="A9" s="1" t="s">
        <v>10</v>
      </c>
      <c r="B9" s="2" t="s">
        <v>40</v>
      </c>
      <c r="C9" s="1" t="s">
        <v>23</v>
      </c>
      <c r="D9" s="1">
        <v>0</v>
      </c>
      <c r="E9" s="1">
        <v>0</v>
      </c>
    </row>
    <row r="10" spans="1:6">
      <c r="A10" s="1" t="s">
        <v>11</v>
      </c>
      <c r="B10" s="1" t="s">
        <v>30</v>
      </c>
      <c r="C10" s="1" t="s">
        <v>23</v>
      </c>
      <c r="D10" s="1">
        <v>0</v>
      </c>
      <c r="E10" s="1">
        <v>0</v>
      </c>
    </row>
    <row r="11" spans="1:6">
      <c r="A11" s="3" t="s">
        <v>12</v>
      </c>
      <c r="B11" s="2" t="s">
        <v>30</v>
      </c>
      <c r="C11" s="1" t="s">
        <v>23</v>
      </c>
      <c r="D11" s="1">
        <v>1</v>
      </c>
      <c r="E11" s="1">
        <v>0</v>
      </c>
    </row>
    <row r="12" spans="1:6">
      <c r="A12" s="3" t="s">
        <v>13</v>
      </c>
      <c r="B12" s="1" t="s">
        <v>30</v>
      </c>
      <c r="C12" s="1" t="s">
        <v>23</v>
      </c>
      <c r="D12" s="1">
        <v>1</v>
      </c>
      <c r="E12" s="1">
        <v>0</v>
      </c>
    </row>
    <row r="13" spans="1:6">
      <c r="A13" s="3" t="s">
        <v>14</v>
      </c>
      <c r="B13" s="2" t="s">
        <v>30</v>
      </c>
      <c r="C13" s="1" t="s">
        <v>23</v>
      </c>
      <c r="D13" s="1">
        <v>0</v>
      </c>
      <c r="E13" s="1">
        <v>0</v>
      </c>
    </row>
    <row r="14" spans="1:6">
      <c r="A14" s="3" t="s">
        <v>15</v>
      </c>
      <c r="B14" s="2" t="s">
        <v>34</v>
      </c>
      <c r="C14" s="1" t="s">
        <v>23</v>
      </c>
      <c r="D14" s="1">
        <v>0</v>
      </c>
      <c r="E14" s="1">
        <v>1</v>
      </c>
    </row>
    <row r="15" spans="1:6" ht="30">
      <c r="A15" s="3" t="s">
        <v>16</v>
      </c>
      <c r="B15" s="2" t="s">
        <v>40</v>
      </c>
      <c r="C15" s="1" t="s">
        <v>23</v>
      </c>
      <c r="D15" s="1">
        <v>0</v>
      </c>
      <c r="E15" s="1">
        <v>0</v>
      </c>
    </row>
    <row r="16" spans="1:6">
      <c r="A16" s="3" t="s">
        <v>17</v>
      </c>
      <c r="B16" s="2" t="s">
        <v>34</v>
      </c>
      <c r="C16" s="1" t="s">
        <v>23</v>
      </c>
      <c r="D16" s="1">
        <v>0</v>
      </c>
      <c r="E16" s="9">
        <v>0</v>
      </c>
      <c r="F16" s="1" t="s">
        <v>69</v>
      </c>
    </row>
    <row r="19" spans="3:6">
      <c r="C19" s="1" t="s">
        <v>43</v>
      </c>
      <c r="D19" s="1">
        <f>SUM(D2:D16)</f>
        <v>7</v>
      </c>
      <c r="E19" s="1">
        <f>SUM(E2:E16)</f>
        <v>3</v>
      </c>
    </row>
    <row r="20" spans="3:6">
      <c r="C20" s="1" t="s">
        <v>44</v>
      </c>
      <c r="D20" s="6">
        <f>(D19/15)*100</f>
        <v>46.666666666666664</v>
      </c>
      <c r="E20" s="6">
        <f t="shared" ref="E20" si="0">(E19/15)*100</f>
        <v>20</v>
      </c>
      <c r="F2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0"/>
  <sheetViews>
    <sheetView workbookViewId="0">
      <selection activeCell="F7" sqref="F7:J7"/>
    </sheetView>
  </sheetViews>
  <sheetFormatPr defaultRowHeight="1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2.5703125" style="1" customWidth="1"/>
    <col min="7" max="16384" width="9.140625" style="1"/>
  </cols>
  <sheetData>
    <row r="1" spans="1:6">
      <c r="A1" s="4" t="s">
        <v>0</v>
      </c>
      <c r="B1" s="4" t="s">
        <v>1</v>
      </c>
      <c r="C1" s="4" t="s">
        <v>2</v>
      </c>
      <c r="D1" s="4" t="s">
        <v>18</v>
      </c>
      <c r="E1" s="4" t="s">
        <v>19</v>
      </c>
      <c r="F1" s="4"/>
    </row>
    <row r="2" spans="1:6">
      <c r="A2" s="1" t="s">
        <v>3</v>
      </c>
      <c r="C2" s="1" t="s">
        <v>24</v>
      </c>
      <c r="D2" s="1">
        <v>1</v>
      </c>
      <c r="E2" s="1">
        <v>1</v>
      </c>
    </row>
    <row r="3" spans="1:6">
      <c r="A3" s="1" t="s">
        <v>4</v>
      </c>
      <c r="C3" s="1" t="s">
        <v>24</v>
      </c>
      <c r="D3" s="1">
        <v>1</v>
      </c>
      <c r="E3" s="1">
        <v>1</v>
      </c>
    </row>
    <row r="4" spans="1:6">
      <c r="A4" s="1" t="s">
        <v>5</v>
      </c>
      <c r="C4" s="1" t="s">
        <v>24</v>
      </c>
      <c r="D4" s="1">
        <v>1</v>
      </c>
      <c r="E4" s="1">
        <v>1</v>
      </c>
    </row>
    <row r="5" spans="1:6">
      <c r="A5" s="1" t="s">
        <v>6</v>
      </c>
      <c r="C5" s="1" t="s">
        <v>24</v>
      </c>
      <c r="D5" s="1">
        <v>1</v>
      </c>
      <c r="E5" s="1">
        <v>1</v>
      </c>
    </row>
    <row r="6" spans="1:6">
      <c r="A6" s="1" t="s">
        <v>7</v>
      </c>
      <c r="C6" s="1" t="s">
        <v>24</v>
      </c>
      <c r="D6" s="1">
        <v>1</v>
      </c>
      <c r="E6" s="1">
        <v>1</v>
      </c>
    </row>
    <row r="7" spans="1:6">
      <c r="A7" s="1" t="s">
        <v>8</v>
      </c>
      <c r="B7" s="1" t="s">
        <v>23</v>
      </c>
      <c r="C7" s="1" t="s">
        <v>24</v>
      </c>
      <c r="D7" s="9">
        <v>1</v>
      </c>
      <c r="E7" s="9">
        <v>0</v>
      </c>
      <c r="F7" s="1" t="s">
        <v>70</v>
      </c>
    </row>
    <row r="8" spans="1:6">
      <c r="A8" s="1" t="s">
        <v>9</v>
      </c>
      <c r="B8" s="1" t="s">
        <v>26</v>
      </c>
      <c r="C8" s="1" t="s">
        <v>24</v>
      </c>
      <c r="D8" s="1">
        <v>1</v>
      </c>
      <c r="E8" s="1">
        <v>0</v>
      </c>
    </row>
    <row r="9" spans="1:6">
      <c r="A9" s="1" t="s">
        <v>10</v>
      </c>
      <c r="C9" s="1" t="s">
        <v>24</v>
      </c>
      <c r="D9" s="1">
        <v>1</v>
      </c>
      <c r="E9" s="1">
        <v>1</v>
      </c>
    </row>
    <row r="10" spans="1:6">
      <c r="A10" s="1" t="s">
        <v>11</v>
      </c>
      <c r="C10" s="1" t="s">
        <v>24</v>
      </c>
      <c r="D10" s="1">
        <v>1</v>
      </c>
      <c r="E10" s="1">
        <v>1</v>
      </c>
    </row>
    <row r="11" spans="1:6">
      <c r="A11" s="3" t="s">
        <v>12</v>
      </c>
      <c r="C11" s="1" t="s">
        <v>24</v>
      </c>
      <c r="D11" s="1">
        <v>1</v>
      </c>
      <c r="E11" s="1">
        <v>1</v>
      </c>
    </row>
    <row r="12" spans="1:6">
      <c r="A12" s="3" t="s">
        <v>13</v>
      </c>
      <c r="B12" s="1" t="s">
        <v>26</v>
      </c>
      <c r="C12" s="1" t="s">
        <v>24</v>
      </c>
      <c r="D12" s="1">
        <v>1</v>
      </c>
      <c r="E12" s="1">
        <v>0</v>
      </c>
    </row>
    <row r="13" spans="1:6">
      <c r="A13" s="3" t="s">
        <v>14</v>
      </c>
      <c r="B13" s="1" t="s">
        <v>30</v>
      </c>
      <c r="C13" s="1" t="s">
        <v>24</v>
      </c>
      <c r="D13" s="1">
        <v>1</v>
      </c>
      <c r="E13" s="1">
        <v>0</v>
      </c>
    </row>
    <row r="14" spans="1:6">
      <c r="A14" s="3" t="s">
        <v>15</v>
      </c>
      <c r="B14" s="1" t="s">
        <v>26</v>
      </c>
      <c r="C14" s="1" t="s">
        <v>24</v>
      </c>
      <c r="D14" s="1">
        <v>1</v>
      </c>
      <c r="E14" s="1">
        <v>0</v>
      </c>
    </row>
    <row r="15" spans="1:6">
      <c r="A15" s="3" t="s">
        <v>16</v>
      </c>
      <c r="B15" s="1" t="s">
        <v>30</v>
      </c>
      <c r="C15" s="1" t="s">
        <v>24</v>
      </c>
      <c r="D15" s="1">
        <v>1</v>
      </c>
      <c r="E15" s="1">
        <v>0</v>
      </c>
    </row>
    <row r="16" spans="1:6" ht="30">
      <c r="A16" s="3" t="s">
        <v>17</v>
      </c>
      <c r="B16" s="2" t="s">
        <v>41</v>
      </c>
      <c r="C16" s="1" t="s">
        <v>24</v>
      </c>
      <c r="D16" s="1">
        <v>0</v>
      </c>
      <c r="E16" s="1">
        <v>0</v>
      </c>
    </row>
    <row r="19" spans="3:6">
      <c r="C19" s="1" t="s">
        <v>43</v>
      </c>
      <c r="D19" s="1">
        <f>SUM(D2:D16)</f>
        <v>14</v>
      </c>
      <c r="E19" s="1">
        <f>SUM(E2:E16)</f>
        <v>8</v>
      </c>
    </row>
    <row r="20" spans="3:6">
      <c r="C20" s="1" t="s">
        <v>44</v>
      </c>
      <c r="D20" s="6">
        <f>(D19/15)*100</f>
        <v>93.333333333333329</v>
      </c>
      <c r="E20" s="6">
        <f t="shared" ref="E20" si="0">(E19/15)*100</f>
        <v>53.333333333333336</v>
      </c>
      <c r="F2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0"/>
  <sheetViews>
    <sheetView tabSelected="1" workbookViewId="0">
      <selection activeCell="F5" sqref="F5"/>
    </sheetView>
  </sheetViews>
  <sheetFormatPr defaultRowHeight="15"/>
  <cols>
    <col min="1" max="1" width="9.140625" style="1"/>
    <col min="2" max="2" width="13.7109375" style="1" bestFit="1" customWidth="1"/>
    <col min="3" max="3" width="12.85546875" style="1" bestFit="1" customWidth="1"/>
    <col min="4" max="4" width="11.85546875" style="1" bestFit="1" customWidth="1"/>
    <col min="5" max="5" width="10.140625" style="1" bestFit="1" customWidth="1"/>
    <col min="6" max="6" width="13.140625" style="1" customWidth="1"/>
    <col min="7" max="16384" width="9.140625" style="1"/>
  </cols>
  <sheetData>
    <row r="1" spans="1:6">
      <c r="A1" s="4" t="s">
        <v>0</v>
      </c>
      <c r="B1" s="4" t="s">
        <v>1</v>
      </c>
      <c r="C1" s="4" t="s">
        <v>2</v>
      </c>
      <c r="D1" s="4" t="s">
        <v>18</v>
      </c>
      <c r="E1" s="4" t="s">
        <v>19</v>
      </c>
      <c r="F1" s="4"/>
    </row>
    <row r="2" spans="1:6">
      <c r="A2" s="1" t="s">
        <v>3</v>
      </c>
      <c r="B2" s="1" t="s">
        <v>25</v>
      </c>
      <c r="C2" s="1" t="s">
        <v>25</v>
      </c>
      <c r="D2" s="1">
        <v>1</v>
      </c>
      <c r="E2" s="1">
        <v>1</v>
      </c>
    </row>
    <row r="3" spans="1:6">
      <c r="A3" s="1" t="s">
        <v>4</v>
      </c>
      <c r="B3" s="1" t="s">
        <v>26</v>
      </c>
      <c r="C3" s="1" t="s">
        <v>25</v>
      </c>
      <c r="D3" s="1">
        <v>1</v>
      </c>
      <c r="E3" s="1">
        <v>0</v>
      </c>
    </row>
    <row r="4" spans="1:6" ht="30">
      <c r="A4" s="1" t="s">
        <v>5</v>
      </c>
      <c r="B4" s="2" t="s">
        <v>28</v>
      </c>
      <c r="C4" s="1" t="s">
        <v>25</v>
      </c>
      <c r="D4" s="1">
        <v>0</v>
      </c>
      <c r="E4" s="1">
        <v>0</v>
      </c>
    </row>
    <row r="5" spans="1:6" ht="30">
      <c r="A5" s="1" t="s">
        <v>6</v>
      </c>
      <c r="B5" s="2" t="s">
        <v>27</v>
      </c>
      <c r="C5" s="1" t="s">
        <v>25</v>
      </c>
      <c r="D5" s="1">
        <v>0</v>
      </c>
      <c r="E5" s="9">
        <v>0</v>
      </c>
      <c r="F5" s="1" t="s">
        <v>69</v>
      </c>
    </row>
    <row r="6" spans="1:6">
      <c r="A6" s="1" t="s">
        <v>7</v>
      </c>
      <c r="C6" s="1" t="s">
        <v>25</v>
      </c>
      <c r="D6" s="1">
        <v>1</v>
      </c>
      <c r="E6" s="1">
        <v>1</v>
      </c>
    </row>
    <row r="7" spans="1:6">
      <c r="A7" s="1" t="s">
        <v>8</v>
      </c>
      <c r="B7" s="1" t="s">
        <v>22</v>
      </c>
      <c r="C7" s="1" t="s">
        <v>25</v>
      </c>
      <c r="D7" s="1">
        <v>1</v>
      </c>
      <c r="E7" s="1">
        <v>0</v>
      </c>
    </row>
    <row r="8" spans="1:6">
      <c r="A8" s="1" t="s">
        <v>9</v>
      </c>
      <c r="C8" s="1" t="s">
        <v>25</v>
      </c>
      <c r="D8" s="1">
        <v>1</v>
      </c>
      <c r="E8" s="1">
        <v>1</v>
      </c>
    </row>
    <row r="9" spans="1:6">
      <c r="A9" s="1" t="s">
        <v>10</v>
      </c>
      <c r="B9" s="1" t="s">
        <v>37</v>
      </c>
      <c r="C9" s="1" t="s">
        <v>25</v>
      </c>
      <c r="D9" s="1">
        <v>1</v>
      </c>
      <c r="E9" s="1">
        <v>0</v>
      </c>
    </row>
    <row r="10" spans="1:6">
      <c r="A10" s="1" t="s">
        <v>11</v>
      </c>
      <c r="B10" s="1" t="s">
        <v>37</v>
      </c>
      <c r="C10" s="1" t="s">
        <v>25</v>
      </c>
      <c r="D10" s="1">
        <v>1</v>
      </c>
      <c r="E10" s="1">
        <v>0</v>
      </c>
    </row>
    <row r="11" spans="1:6">
      <c r="A11" s="3" t="s">
        <v>12</v>
      </c>
      <c r="B11" s="1" t="s">
        <v>24</v>
      </c>
      <c r="C11" s="1" t="s">
        <v>25</v>
      </c>
      <c r="D11" s="1">
        <v>0</v>
      </c>
      <c r="E11" s="1">
        <v>1</v>
      </c>
    </row>
    <row r="12" spans="1:6">
      <c r="A12" s="3" t="s">
        <v>13</v>
      </c>
      <c r="C12" s="1" t="s">
        <v>25</v>
      </c>
      <c r="D12" s="1">
        <v>1</v>
      </c>
      <c r="E12" s="1">
        <v>1</v>
      </c>
    </row>
    <row r="13" spans="1:6" ht="30">
      <c r="A13" s="3" t="s">
        <v>14</v>
      </c>
      <c r="B13" s="2" t="s">
        <v>28</v>
      </c>
      <c r="C13" s="1" t="s">
        <v>25</v>
      </c>
      <c r="D13" s="1">
        <v>0</v>
      </c>
      <c r="E13" s="1">
        <v>0</v>
      </c>
    </row>
    <row r="14" spans="1:6">
      <c r="A14" s="3" t="s">
        <v>15</v>
      </c>
      <c r="B14" s="1" t="s">
        <v>20</v>
      </c>
      <c r="C14" s="1" t="s">
        <v>25</v>
      </c>
      <c r="D14" s="1">
        <v>0</v>
      </c>
      <c r="E14" s="9">
        <v>0</v>
      </c>
      <c r="F14" s="1" t="s">
        <v>69</v>
      </c>
    </row>
    <row r="15" spans="1:6">
      <c r="A15" s="3" t="s">
        <v>16</v>
      </c>
      <c r="B15" s="1" t="s">
        <v>26</v>
      </c>
      <c r="C15" s="1" t="s">
        <v>25</v>
      </c>
      <c r="D15" s="1">
        <v>1</v>
      </c>
      <c r="E15" s="1">
        <v>0</v>
      </c>
    </row>
    <row r="16" spans="1:6">
      <c r="A16" s="3" t="s">
        <v>17</v>
      </c>
      <c r="B16" s="1" t="s">
        <v>42</v>
      </c>
      <c r="C16" s="1" t="s">
        <v>25</v>
      </c>
      <c r="D16" s="1">
        <v>0</v>
      </c>
      <c r="E16" s="9">
        <v>0</v>
      </c>
      <c r="F16" s="1" t="s">
        <v>69</v>
      </c>
    </row>
    <row r="19" spans="3:6">
      <c r="C19" s="1" t="s">
        <v>43</v>
      </c>
      <c r="D19" s="1">
        <f>SUM(D2:D16)</f>
        <v>9</v>
      </c>
      <c r="E19" s="1">
        <f>SUM(E2:E16)</f>
        <v>5</v>
      </c>
    </row>
    <row r="20" spans="3:6">
      <c r="C20" s="1" t="s">
        <v>44</v>
      </c>
      <c r="D20" s="6">
        <f>(D19/15)*100</f>
        <v>60</v>
      </c>
      <c r="E20" s="6">
        <f t="shared" ref="E20" si="0">(E19/15)*100</f>
        <v>33.333333333333329</v>
      </c>
      <c r="F2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Total_Results</vt:lpstr>
      <vt:lpstr>Chao_Zhang</vt:lpstr>
      <vt:lpstr>Deyang_Wang</vt:lpstr>
      <vt:lpstr>Els_van_Dijk</vt:lpstr>
      <vt:lpstr>Fangyuan_Yu</vt:lpstr>
      <vt:lpstr>Min_Zhou</vt:lpstr>
      <vt:lpstr>Sridhar_Rajan_Jagannathan</vt:lpstr>
      <vt:lpstr>Yu_Yi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 Rajan</dc:creator>
  <cp:lastModifiedBy>student</cp:lastModifiedBy>
  <dcterms:created xsi:type="dcterms:W3CDTF">2011-10-14T07:45:22Z</dcterms:created>
  <dcterms:modified xsi:type="dcterms:W3CDTF">2011-10-21T21:20:11Z</dcterms:modified>
</cp:coreProperties>
</file>