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实验材料\exp2\"/>
    </mc:Choice>
  </mc:AlternateContent>
  <xr:revisionPtr revIDLastSave="0" documentId="13_ncr:1_{9276306C-3F2D-4BD7-A81D-0099EF1C17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rimental" sheetId="1" r:id="rId1"/>
    <sheet name="Calculations" sheetId="2" r:id="rId2"/>
    <sheet name="Test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0" i="1"/>
  <c r="AC15" i="1"/>
  <c r="AC12" i="1"/>
  <c r="AC14" i="1"/>
  <c r="AC11" i="1"/>
  <c r="AC13" i="1"/>
  <c r="AC10" i="1"/>
  <c r="AB11" i="1"/>
  <c r="AB12" i="1"/>
  <c r="AB13" i="1"/>
  <c r="AB14" i="1"/>
  <c r="AB15" i="1"/>
  <c r="AB10" i="1"/>
</calcChain>
</file>

<file path=xl/sharedStrings.xml><?xml version="1.0" encoding="utf-8"?>
<sst xmlns="http://schemas.openxmlformats.org/spreadsheetml/2006/main" count="52" uniqueCount="48">
  <si>
    <t>Table 1</t>
  </si>
  <si>
    <t>Setting</t>
  </si>
  <si>
    <t>Measurement</t>
  </si>
  <si>
    <t>N</t>
  </si>
  <si>
    <t>C1[uF]</t>
  </si>
  <si>
    <t>R1[Ohm]</t>
  </si>
  <si>
    <t>Δt[us]</t>
  </si>
  <si>
    <t>τtheo[us]</t>
  </si>
  <si>
    <t>τexp[us]</t>
  </si>
  <si>
    <t>% Error[%]</t>
  </si>
  <si>
    <t>Parameter</t>
  </si>
  <si>
    <t>Option</t>
  </si>
  <si>
    <t>R1 [Ohm]</t>
  </si>
  <si>
    <t>C1 [uF]</t>
  </si>
  <si>
    <t>~Epp [V]</t>
  </si>
  <si>
    <r>
      <t>a) 1000/</t>
    </r>
    <r>
      <rPr>
        <sz val="11"/>
        <color indexed="8"/>
        <rFont val="Calibri"/>
        <family val="2"/>
        <charset val="204"/>
      </rPr>
      <t>π</t>
    </r>
  </si>
  <si>
    <r>
      <t>b) 2000/</t>
    </r>
    <r>
      <rPr>
        <sz val="11"/>
        <color indexed="8"/>
        <rFont val="Calibri"/>
        <family val="2"/>
        <charset val="204"/>
      </rPr>
      <t>π</t>
    </r>
  </si>
  <si>
    <r>
      <t>c) 1000/3</t>
    </r>
    <r>
      <rPr>
        <sz val="11"/>
        <color indexed="8"/>
        <rFont val="Calibri"/>
        <family val="2"/>
        <charset val="204"/>
      </rPr>
      <t>π</t>
    </r>
  </si>
  <si>
    <t>0.01</t>
  </si>
  <si>
    <t>0.022</t>
  </si>
  <si>
    <t>Differentiator</t>
  </si>
  <si>
    <t>V1[V]</t>
  </si>
  <si>
    <t>V2[V]</t>
  </si>
  <si>
    <r>
      <t xml:space="preserve">3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10</t>
    </r>
  </si>
  <si>
    <t>5 – 10</t>
  </si>
  <si>
    <t>2. The time constant of a differentiator circuit is equal to:</t>
  </si>
  <si>
    <t xml:space="preserve">a) </t>
  </si>
  <si>
    <t>b)</t>
  </si>
  <si>
    <t xml:space="preserve">c) </t>
  </si>
  <si>
    <t>1. At what frequency of sinewave input signal the amplitudes of the input and output voltages of the differentiator circuit will be equal if R=5kOhm, C=0.1uF?</t>
  </si>
  <si>
    <t>f [kHz]</t>
  </si>
  <si>
    <t>Calculation</t>
  </si>
  <si>
    <t>q  q</t>
  </si>
  <si>
    <t>8. Differentiator</t>
  </si>
  <si>
    <t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  <phoneticPr fontId="8" type="noConversion"/>
  </si>
  <si>
    <t>C1(uF)</t>
    <phoneticPr fontId="8" type="noConversion"/>
  </si>
  <si>
    <t>R1(Ohm)</t>
    <phoneticPr fontId="8" type="noConversion"/>
  </si>
  <si>
    <t>V1 PP(V)</t>
    <phoneticPr fontId="8" type="noConversion"/>
  </si>
  <si>
    <t>V2 PP(V)</t>
    <phoneticPr fontId="8" type="noConversion"/>
  </si>
  <si>
    <r>
      <t>Δ</t>
    </r>
    <r>
      <rPr>
        <sz val="10"/>
        <color theme="1"/>
        <rFont val="Calibri"/>
        <family val="3"/>
      </rPr>
      <t>t  (us)</t>
    </r>
    <phoneticPr fontId="8" type="noConversion"/>
  </si>
  <si>
    <r>
      <rPr>
        <sz val="10"/>
        <color theme="1"/>
        <rFont val="Calibri"/>
        <family val="3"/>
        <charset val="161"/>
      </rPr>
      <t>τ</t>
    </r>
    <r>
      <rPr>
        <sz val="10"/>
        <color theme="1"/>
        <rFont val="宋体"/>
        <family val="3"/>
        <charset val="134"/>
      </rPr>
      <t xml:space="preserve">理论 </t>
    </r>
    <r>
      <rPr>
        <sz val="10"/>
        <color theme="1"/>
        <rFont val="Calibri"/>
        <family val="3"/>
      </rPr>
      <t>(us)</t>
    </r>
    <phoneticPr fontId="8" type="noConversion"/>
  </si>
  <si>
    <r>
      <rPr>
        <sz val="10"/>
        <color theme="1"/>
        <rFont val="Calibri"/>
        <family val="3"/>
        <charset val="161"/>
      </rPr>
      <t>τ</t>
    </r>
    <r>
      <rPr>
        <sz val="10"/>
        <color theme="1"/>
        <rFont val="宋体"/>
        <family val="3"/>
        <charset val="134"/>
      </rPr>
      <t>测量 (us)</t>
    </r>
    <phoneticPr fontId="8" type="noConversion"/>
  </si>
  <si>
    <r>
      <t>ERROE</t>
    </r>
    <r>
      <rPr>
        <sz val="10"/>
        <color theme="1"/>
        <rFont val="宋体"/>
        <family val="3"/>
        <charset val="134"/>
      </rPr>
      <t>(%)</t>
    </r>
    <phoneticPr fontId="8" type="noConversion"/>
  </si>
  <si>
    <t>波形</t>
    <phoneticPr fontId="8" type="noConversion"/>
  </si>
  <si>
    <t>正弦波</t>
    <phoneticPr fontId="8" type="noConversion"/>
  </si>
  <si>
    <t>三角波</t>
    <phoneticPr fontId="8" type="noConversion"/>
  </si>
  <si>
    <t>方波</t>
    <phoneticPr fontId="8" type="noConversion"/>
  </si>
  <si>
    <r>
      <t>Δ</t>
    </r>
    <r>
      <rPr>
        <sz val="10"/>
        <color theme="1"/>
        <rFont val="Calibri"/>
        <family val="3"/>
      </rPr>
      <t>t’  (us)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</si>
</sst>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宋体"/>
      <family val="2"/>
      <charset val="204"/>
      <scheme val="minor"/>
    </font>
    <font>
      <b/>
      <i/>
      <sz val="12"/>
      <color rgb="FF000000"/>
      <name val="宋体"/>
      <family val="2"/>
      <charset val="204"/>
      <scheme val="minor"/>
    </font>
    <font>
      <b/>
      <sz val="11"/>
      <name val="宋体"/>
      <family val="2"/>
      <charset val="20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Calibri"/>
      <family val="3"/>
      <charset val="161"/>
    </font>
    <font>
      <sz val="10"/>
      <color theme="1"/>
      <name val="Calibri"/>
      <family val="3"/>
    </font>
    <font>
      <sz val="10"/>
      <color theme="1"/>
      <name val="宋体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2" fontId="0" fillId="2" borderId="2" xfId="0" applyNumberFormat="1" applyFill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Protection="1">
      <protection locked="0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22" fontId="0" fillId="0" borderId="0" xfId="0" applyNumberFormat="1" applyProtection="1">
      <protection locked="0"/>
    </xf>
    <xf numFmtId="0" fontId="9" fillId="0" borderId="18" xfId="0" applyFont="1" applyBorder="1" applyProtection="1">
      <protection locked="0"/>
    </xf>
    <xf numFmtId="0" fontId="10" fillId="0" borderId="18" xfId="0" applyFont="1" applyBorder="1" applyProtection="1">
      <protection locked="0"/>
    </xf>
    <xf numFmtId="0" fontId="11" fillId="0" borderId="18" xfId="0" applyFont="1" applyBorder="1" applyProtection="1">
      <protection locked="0"/>
    </xf>
    <xf numFmtId="0" fontId="13" fillId="0" borderId="18" xfId="0" applyFont="1" applyBorder="1" applyProtection="1">
      <protection locked="0"/>
    </xf>
    <xf numFmtId="10" fontId="11" fillId="0" borderId="18" xfId="0" applyNumberFormat="1" applyFont="1" applyBorder="1" applyProtection="1"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10" fontId="0" fillId="0" borderId="0" xfId="0" applyNumberFormat="1" applyProtection="1">
      <protection locked="0"/>
    </xf>
    <xf numFmtId="10" fontId="10" fillId="0" borderId="18" xfId="0" applyNumberFormat="1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76200</xdr:rowOff>
        </xdr:from>
        <xdr:to>
          <xdr:col>6</xdr:col>
          <xdr:colOff>99060</xdr:colOff>
          <xdr:row>3</xdr:row>
          <xdr:rowOff>1249680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</xdr:colOff>
          <xdr:row>9</xdr:row>
          <xdr:rowOff>38100</xdr:rowOff>
        </xdr:from>
        <xdr:to>
          <xdr:col>1</xdr:col>
          <xdr:colOff>487680</xdr:colOff>
          <xdr:row>9</xdr:row>
          <xdr:rowOff>198120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259080</xdr:colOff>
          <xdr:row>8</xdr:row>
          <xdr:rowOff>99060</xdr:rowOff>
        </xdr:from>
        <xdr:to>
          <xdr:col>3</xdr:col>
          <xdr:colOff>480060</xdr:colOff>
          <xdr:row>9</xdr:row>
          <xdr:rowOff>304800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83820</xdr:rowOff>
        </xdr:from>
        <xdr:to>
          <xdr:col>5</xdr:col>
          <xdr:colOff>480060</xdr:colOff>
          <xdr:row>9</xdr:row>
          <xdr:rowOff>297180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oleObject" Target="../embeddings/Microsoft_Visio_2003-2010_Drawing.vsd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"/>
  <sheetViews>
    <sheetView showGridLines="0" tabSelected="1" workbookViewId="0">
      <selection activeCell="AH14" sqref="AH14"/>
    </sheetView>
  </sheetViews>
  <sheetFormatPr defaultColWidth="9.109375" defaultRowHeight="14.4" x14ac:dyDescent="0.25"/>
  <cols>
    <col min="1" max="5" width="10" style="1" customWidth="1"/>
    <col min="6" max="26" width="0" style="1" hidden="1" customWidth="1"/>
    <col min="27" max="27" width="9.109375" style="1"/>
    <col min="28" max="28" width="10.33203125" style="1" customWidth="1"/>
    <col min="29" max="29" width="9.109375" style="1"/>
    <col min="30" max="30" width="9.109375" style="42"/>
    <col min="31" max="16384" width="9.109375" style="1"/>
  </cols>
  <sheetData>
    <row r="1" spans="1:42" x14ac:dyDescent="0.25">
      <c r="A1" s="1" t="s">
        <v>33</v>
      </c>
    </row>
    <row r="2" spans="1:42" x14ac:dyDescent="0.25">
      <c r="A2" s="1" t="s">
        <v>32</v>
      </c>
    </row>
    <row r="3" spans="1:42" ht="20.100000000000001" customHeight="1" x14ac:dyDescent="0.25">
      <c r="A3" s="20">
        <v>45247.725636574076</v>
      </c>
    </row>
    <row r="4" spans="1:42" ht="20.100000000000001" customHeight="1" x14ac:dyDescent="0.25"/>
    <row r="5" spans="1:42" ht="20.100000000000001" customHeight="1" thickBot="1" x14ac:dyDescent="0.3"/>
    <row r="6" spans="1:42" ht="20.100000000000001" customHeight="1" thickBot="1" x14ac:dyDescent="0.3">
      <c r="AM6" s="12" t="s">
        <v>10</v>
      </c>
      <c r="AN6" s="26" t="s">
        <v>11</v>
      </c>
      <c r="AO6" s="27"/>
      <c r="AP6" s="28"/>
    </row>
    <row r="7" spans="1:42" ht="20.100000000000001" customHeight="1" thickBot="1" x14ac:dyDescent="0.3">
      <c r="AM7" s="5"/>
      <c r="AN7" s="6">
        <v>1</v>
      </c>
      <c r="AO7" s="6">
        <v>2</v>
      </c>
      <c r="AP7" s="7">
        <v>3</v>
      </c>
    </row>
    <row r="8" spans="1:42" ht="20.100000000000001" customHeight="1" thickBot="1" x14ac:dyDescent="0.3">
      <c r="A8" s="21" t="s">
        <v>34</v>
      </c>
      <c r="B8" s="21"/>
      <c r="C8" s="21"/>
      <c r="D8" s="21"/>
      <c r="E8" s="21"/>
      <c r="AM8" s="8" t="s">
        <v>12</v>
      </c>
      <c r="AN8" s="13">
        <v>5100</v>
      </c>
      <c r="AO8" s="9">
        <v>1000</v>
      </c>
      <c r="AP8" s="10">
        <v>1000</v>
      </c>
    </row>
    <row r="9" spans="1:42" ht="31.8" thickBot="1" x14ac:dyDescent="0.35">
      <c r="A9" s="21" t="s">
        <v>43</v>
      </c>
      <c r="B9" s="21" t="s">
        <v>35</v>
      </c>
      <c r="C9" s="21" t="s">
        <v>36</v>
      </c>
      <c r="D9" s="21" t="s">
        <v>37</v>
      </c>
      <c r="E9" s="21" t="s">
        <v>38</v>
      </c>
      <c r="AA9" s="23" t="s">
        <v>39</v>
      </c>
      <c r="AB9" s="24" t="s">
        <v>40</v>
      </c>
      <c r="AC9" s="24" t="s">
        <v>41</v>
      </c>
      <c r="AD9" s="25" t="s">
        <v>42</v>
      </c>
      <c r="AE9" s="23" t="s">
        <v>47</v>
      </c>
      <c r="AM9" s="8" t="s">
        <v>13</v>
      </c>
      <c r="AN9" s="13" t="s">
        <v>18</v>
      </c>
      <c r="AO9" s="9" t="s">
        <v>19</v>
      </c>
      <c r="AP9" s="8" t="s">
        <v>18</v>
      </c>
    </row>
    <row r="10" spans="1:42" ht="12" customHeight="1" thickBot="1" x14ac:dyDescent="0.3">
      <c r="A10" s="22" t="s">
        <v>44</v>
      </c>
      <c r="B10" s="22">
        <v>0.01</v>
      </c>
      <c r="C10" s="22">
        <v>5100</v>
      </c>
      <c r="D10" s="22">
        <v>1.9927760000000001</v>
      </c>
      <c r="E10" s="22">
        <v>3.2089910000000001</v>
      </c>
      <c r="AA10" s="22">
        <v>99.16</v>
      </c>
      <c r="AB10" s="22">
        <f>B10*C10</f>
        <v>51</v>
      </c>
      <c r="AC10" s="22">
        <f>E10/3.1415926535/D10*AA10</f>
        <v>50.827255552052527</v>
      </c>
      <c r="AD10" s="43">
        <f>1-AC10/AB10</f>
        <v>3.3871460381856844E-3</v>
      </c>
      <c r="AE10" s="22"/>
      <c r="AM10" s="14" t="s">
        <v>30</v>
      </c>
      <c r="AN10" s="29">
        <v>5</v>
      </c>
      <c r="AO10" s="30"/>
      <c r="AP10" s="7" t="s">
        <v>24</v>
      </c>
    </row>
    <row r="11" spans="1:42" ht="16.2" customHeight="1" thickBot="1" x14ac:dyDescent="0.3">
      <c r="A11" s="22" t="s">
        <v>45</v>
      </c>
      <c r="B11" s="22">
        <v>0.01</v>
      </c>
      <c r="C11" s="22">
        <v>5100</v>
      </c>
      <c r="D11" s="22">
        <v>4.9315350000000002</v>
      </c>
      <c r="E11" s="22">
        <v>5.4133839999999998</v>
      </c>
      <c r="AA11" s="22">
        <v>102.8</v>
      </c>
      <c r="AB11" s="22">
        <f>B11*C11</f>
        <v>51</v>
      </c>
      <c r="AC11" s="22">
        <f>E11/2/D11*AA11</f>
        <v>56.422176381187597</v>
      </c>
      <c r="AD11" s="43">
        <f t="shared" ref="AD11:AD15" si="0">1-AC11/AB11</f>
        <v>-0.1063171839448549</v>
      </c>
      <c r="AE11" s="22"/>
      <c r="AM11" s="10" t="s">
        <v>14</v>
      </c>
      <c r="AN11" s="31" t="s">
        <v>23</v>
      </c>
      <c r="AO11" s="32"/>
      <c r="AP11" s="33"/>
    </row>
    <row r="12" spans="1:42" x14ac:dyDescent="0.25">
      <c r="A12" s="22" t="s">
        <v>46</v>
      </c>
      <c r="B12" s="22">
        <v>0.01</v>
      </c>
      <c r="C12" s="22">
        <v>5100</v>
      </c>
      <c r="D12" s="22">
        <v>2.0127459999999999</v>
      </c>
      <c r="E12" s="22">
        <v>18.497170000000001</v>
      </c>
      <c r="AA12" s="22">
        <v>96.12</v>
      </c>
      <c r="AB12" s="22">
        <f>B12*C12</f>
        <v>51</v>
      </c>
      <c r="AC12" s="22">
        <f>E12/D12*AE12</f>
        <v>59.275609788815878</v>
      </c>
      <c r="AD12" s="43">
        <f t="shared" si="0"/>
        <v>-0.16226685860423284</v>
      </c>
      <c r="AE12" s="22">
        <v>6.45</v>
      </c>
    </row>
    <row r="13" spans="1:42" x14ac:dyDescent="0.25">
      <c r="A13" s="22" t="s">
        <v>44</v>
      </c>
      <c r="B13" s="22">
        <v>0.1</v>
      </c>
      <c r="C13" s="22">
        <v>1000</v>
      </c>
      <c r="D13" s="22">
        <v>1.9367319999999999</v>
      </c>
      <c r="E13" s="22">
        <v>8.4439469999999996</v>
      </c>
      <c r="AA13" s="22">
        <v>67.63</v>
      </c>
      <c r="AB13" s="22">
        <f>B13*C13</f>
        <v>100</v>
      </c>
      <c r="AC13" s="22">
        <f>E13/3.1415926535/D13*AA13</f>
        <v>93.856744255198663</v>
      </c>
      <c r="AD13" s="43">
        <f t="shared" si="0"/>
        <v>6.1432557448013347E-2</v>
      </c>
      <c r="AE13" s="22"/>
    </row>
    <row r="14" spans="1:42" x14ac:dyDescent="0.25">
      <c r="A14" s="22" t="s">
        <v>45</v>
      </c>
      <c r="B14" s="22">
        <v>0.1</v>
      </c>
      <c r="C14" s="22">
        <v>1000</v>
      </c>
      <c r="D14" s="22">
        <v>4.3082890000000003</v>
      </c>
      <c r="E14" s="22">
        <v>14.291235</v>
      </c>
      <c r="AA14" s="22">
        <v>68.040000000000006</v>
      </c>
      <c r="AB14" s="22">
        <f>B14*C14</f>
        <v>100</v>
      </c>
      <c r="AC14" s="22">
        <f>E14/2/D14*AA14</f>
        <v>112.84939675588153</v>
      </c>
      <c r="AD14" s="43">
        <f t="shared" si="0"/>
        <v>-0.12849396755881526</v>
      </c>
      <c r="AE14" s="22"/>
    </row>
    <row r="15" spans="1:42" x14ac:dyDescent="0.25">
      <c r="A15" s="22" t="s">
        <v>46</v>
      </c>
      <c r="B15" s="22">
        <v>0.1</v>
      </c>
      <c r="C15" s="22">
        <v>1000</v>
      </c>
      <c r="D15" s="22">
        <v>1.99342</v>
      </c>
      <c r="E15" s="22">
        <v>14.962797999999999</v>
      </c>
      <c r="AA15" s="22">
        <v>66.67</v>
      </c>
      <c r="AB15" s="22">
        <f>B15*C15</f>
        <v>100</v>
      </c>
      <c r="AC15" s="22">
        <f>E15/D15*AE15</f>
        <v>113.19189826529281</v>
      </c>
      <c r="AD15" s="43">
        <f t="shared" si="0"/>
        <v>-0.13191898265292812</v>
      </c>
      <c r="AE15" s="22">
        <v>15.08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N6:AP6"/>
    <mergeCell ref="AN10:AO10"/>
    <mergeCell ref="AN11:AP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workbookViewId="0"/>
  </sheetViews>
  <sheetFormatPr defaultColWidth="9.109375" defaultRowHeight="14.4" x14ac:dyDescent="0.25"/>
  <cols>
    <col min="1" max="9" width="9.109375" style="1"/>
    <col min="10" max="10" width="10.21875" style="1" bestFit="1" customWidth="1"/>
    <col min="11" max="16384" width="9.109375" style="1"/>
  </cols>
  <sheetData>
    <row r="1" spans="1:10" x14ac:dyDescent="0.25">
      <c r="A1" s="18" t="s">
        <v>20</v>
      </c>
    </row>
    <row r="2" spans="1:10" ht="15" thickBot="1" x14ac:dyDescent="0.3"/>
    <row r="3" spans="1:10" ht="15" thickBot="1" x14ac:dyDescent="0.3">
      <c r="B3" t="s">
        <v>0</v>
      </c>
      <c r="C3" s="34" t="s">
        <v>1</v>
      </c>
      <c r="D3" s="35"/>
      <c r="E3" s="34" t="s">
        <v>2</v>
      </c>
      <c r="F3" s="36"/>
      <c r="G3" s="35"/>
      <c r="H3" s="37" t="s">
        <v>31</v>
      </c>
      <c r="I3" s="38"/>
      <c r="J3" s="39"/>
    </row>
    <row r="4" spans="1:10" ht="15" thickBot="1" x14ac:dyDescent="0.3">
      <c r="B4" s="15" t="s">
        <v>3</v>
      </c>
      <c r="C4" s="16" t="s">
        <v>4</v>
      </c>
      <c r="D4" s="16" t="s">
        <v>5</v>
      </c>
      <c r="E4" s="17" t="s">
        <v>21</v>
      </c>
      <c r="F4" s="17" t="s">
        <v>22</v>
      </c>
      <c r="G4" s="16" t="s">
        <v>6</v>
      </c>
      <c r="H4" s="16" t="s">
        <v>7</v>
      </c>
      <c r="I4" s="16" t="s">
        <v>8</v>
      </c>
      <c r="J4" s="16" t="s">
        <v>9</v>
      </c>
    </row>
    <row r="5" spans="1:10" x14ac:dyDescent="0.25">
      <c r="B5" s="2">
        <v>1</v>
      </c>
      <c r="C5" s="3"/>
      <c r="D5" s="3"/>
      <c r="E5" s="4"/>
      <c r="F5" s="4"/>
      <c r="G5" s="4"/>
      <c r="H5" s="4"/>
      <c r="I5" s="4"/>
      <c r="J5" s="4"/>
    </row>
  </sheetData>
  <sheetProtection password="CE28" sheet="1" formatCells="0" formatRows="0" insertRows="0" insertHyperlinks="0" deleteRows="0" sort="0" autoFilter="0" pivotTables="0"/>
  <mergeCells count="3">
    <mergeCell ref="C3:D3"/>
    <mergeCell ref="E3:G3"/>
    <mergeCell ref="H3:J3"/>
  </mergeCells>
  <phoneticPr fontId="8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1"/>
  <sheetViews>
    <sheetView showGridLines="0" workbookViewId="0"/>
  </sheetViews>
  <sheetFormatPr defaultColWidth="9.109375" defaultRowHeight="14.4" x14ac:dyDescent="0.25"/>
  <cols>
    <col min="1" max="5" width="9.109375" style="1"/>
    <col min="6" max="6" width="9.88671875" style="1" customWidth="1"/>
    <col min="7" max="16384" width="9.109375" style="1"/>
  </cols>
  <sheetData>
    <row r="3" spans="2:6" ht="63" customHeight="1" x14ac:dyDescent="0.25">
      <c r="B3" s="40" t="s">
        <v>29</v>
      </c>
      <c r="C3" s="40"/>
      <c r="D3" s="40"/>
      <c r="E3" s="40"/>
      <c r="F3" s="40"/>
    </row>
    <row r="4" spans="2:6" ht="109.5" customHeight="1" x14ac:dyDescent="0.25">
      <c r="B4"/>
    </row>
    <row r="5" spans="2:6" ht="15.6" thickBot="1" x14ac:dyDescent="0.35">
      <c r="B5" t="s">
        <v>15</v>
      </c>
      <c r="D5" t="s">
        <v>16</v>
      </c>
      <c r="F5" t="s">
        <v>17</v>
      </c>
    </row>
    <row r="6" spans="2:6" ht="15" thickBot="1" x14ac:dyDescent="0.3">
      <c r="B6" s="11"/>
      <c r="D6" s="11"/>
      <c r="F6" s="11"/>
    </row>
    <row r="8" spans="2:6" ht="30.75" customHeight="1" x14ac:dyDescent="0.25">
      <c r="B8" s="41" t="s">
        <v>25</v>
      </c>
      <c r="C8" s="41"/>
      <c r="D8" s="41"/>
      <c r="E8" s="41"/>
      <c r="F8" s="41"/>
    </row>
    <row r="10" spans="2:6" ht="31.5" customHeight="1" thickBot="1" x14ac:dyDescent="0.3">
      <c r="B10" s="19" t="s">
        <v>26</v>
      </c>
      <c r="D10" s="19" t="s">
        <v>27</v>
      </c>
      <c r="F10" s="19" t="s">
        <v>28</v>
      </c>
    </row>
    <row r="11" spans="2:6" ht="15" thickBot="1" x14ac:dyDescent="0.3">
      <c r="B11" s="11"/>
      <c r="D11" s="11"/>
      <c r="F11" s="11"/>
    </row>
  </sheetData>
  <sheetProtection password="CE28" sheet="1" objects="1" scenarios="1"/>
  <mergeCells count="2">
    <mergeCell ref="B3:F3"/>
    <mergeCell ref="B8:F8"/>
  </mergeCells>
  <phoneticPr fontId="8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1</xdr:col>
                <xdr:colOff>0</xdr:colOff>
                <xdr:row>3</xdr:row>
                <xdr:rowOff>76200</xdr:rowOff>
              </from>
              <to>
                <xdr:col>6</xdr:col>
                <xdr:colOff>99060</xdr:colOff>
                <xdr:row>3</xdr:row>
                <xdr:rowOff>1249680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>
              <from>
                <xdr:col>1</xdr:col>
                <xdr:colOff>251460</xdr:colOff>
                <xdr:row>9</xdr:row>
                <xdr:rowOff>38100</xdr:rowOff>
              </from>
              <to>
                <xdr:col>1</xdr:col>
                <xdr:colOff>487680</xdr:colOff>
                <xdr:row>9</xdr:row>
                <xdr:rowOff>198120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>
              <from>
                <xdr:col>3</xdr:col>
                <xdr:colOff>259080</xdr:colOff>
                <xdr:row>8</xdr:row>
                <xdr:rowOff>99060</xdr:rowOff>
              </from>
              <to>
                <xdr:col>3</xdr:col>
                <xdr:colOff>480060</xdr:colOff>
                <xdr:row>9</xdr:row>
                <xdr:rowOff>304800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>
              <from>
                <xdr:col>5</xdr:col>
                <xdr:colOff>259080</xdr:colOff>
                <xdr:row>8</xdr:row>
                <xdr:rowOff>83820</xdr:rowOff>
              </from>
              <to>
                <xdr:col>5</xdr:col>
                <xdr:colOff>480060</xdr:colOff>
                <xdr:row>9</xdr:row>
                <xdr:rowOff>297180</xdr:rowOff>
              </to>
            </anchor>
          </objectPr>
        </oleObject>
      </mc:Choice>
      <mc:Fallback>
        <oleObject progId="Equation.DSMT4" shapeId="1028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Experimental</vt:lpstr>
      <vt:lpstr>Calculations</vt:lpstr>
      <vt:lpstr>Test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Xiao Ming</cp:lastModifiedBy>
  <dcterms:created xsi:type="dcterms:W3CDTF">2015-04-17T06:02:40Z</dcterms:created>
  <dcterms:modified xsi:type="dcterms:W3CDTF">2023-11-18T03:59:19Z</dcterms:modified>
</cp:coreProperties>
</file>