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ingwang/Desktop/CMPT310/a1/"/>
    </mc:Choice>
  </mc:AlternateContent>
  <xr:revisionPtr revIDLastSave="0" documentId="13_ncr:1_{007441D5-E438-BB4B-AB41-28B981D1C532}" xr6:coauthVersionLast="43" xr6:coauthVersionMax="43" xr10:uidLastSave="{00000000-0000-0000-0000-000000000000}"/>
  <bookViews>
    <workbookView xWindow="0" yWindow="460" windowWidth="28800" windowHeight="15800" xr2:uid="{3F01C697-D48C-A94B-827E-595DD66E2E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3" i="1" l="1"/>
  <c r="E73" i="1"/>
  <c r="F73" i="1"/>
  <c r="G73" i="1"/>
  <c r="H73" i="1"/>
  <c r="I73" i="1"/>
  <c r="J73" i="1"/>
  <c r="K73" i="1"/>
  <c r="C73" i="1"/>
  <c r="J20" i="1"/>
  <c r="K20" i="1"/>
  <c r="K19" i="1"/>
  <c r="D21" i="1"/>
  <c r="E21" i="1"/>
  <c r="F21" i="1"/>
  <c r="G21" i="1"/>
  <c r="H21" i="1"/>
  <c r="I21" i="1"/>
  <c r="J21" i="1"/>
  <c r="K21" i="1"/>
  <c r="C21" i="1"/>
  <c r="K72" i="1"/>
  <c r="J72" i="1"/>
  <c r="K71" i="1"/>
  <c r="J74" i="1" l="1"/>
  <c r="I74" i="1"/>
  <c r="G74" i="1"/>
  <c r="F74" i="1"/>
  <c r="D74" i="1"/>
  <c r="C74" i="1"/>
  <c r="I72" i="1"/>
  <c r="H72" i="1"/>
  <c r="G72" i="1"/>
  <c r="F72" i="1"/>
  <c r="E72" i="1"/>
  <c r="D72" i="1"/>
  <c r="C72" i="1"/>
  <c r="J71" i="1"/>
  <c r="I71" i="1"/>
  <c r="H71" i="1"/>
  <c r="G71" i="1"/>
  <c r="F71" i="1"/>
  <c r="E71" i="1"/>
  <c r="D71" i="1"/>
  <c r="C71" i="1"/>
  <c r="K70" i="1"/>
  <c r="J70" i="1"/>
  <c r="I70" i="1"/>
  <c r="H70" i="1"/>
  <c r="G70" i="1"/>
  <c r="F70" i="1"/>
  <c r="E70" i="1"/>
  <c r="D70" i="1"/>
  <c r="C70" i="1"/>
  <c r="I22" i="1"/>
  <c r="J22" i="1"/>
  <c r="F22" i="1"/>
  <c r="G22" i="1"/>
  <c r="D22" i="1"/>
  <c r="C22" i="1"/>
  <c r="G20" i="1"/>
  <c r="H20" i="1"/>
  <c r="I20" i="1"/>
  <c r="D20" i="1"/>
  <c r="E20" i="1"/>
  <c r="F20" i="1"/>
  <c r="C20" i="1"/>
  <c r="I19" i="1"/>
  <c r="J19" i="1"/>
  <c r="D19" i="1"/>
  <c r="E19" i="1"/>
  <c r="F19" i="1"/>
  <c r="G19" i="1"/>
  <c r="H19" i="1"/>
  <c r="C19" i="1"/>
  <c r="J18" i="1"/>
  <c r="K18" i="1"/>
  <c r="F18" i="1"/>
  <c r="G18" i="1"/>
  <c r="H18" i="1"/>
  <c r="I18" i="1"/>
  <c r="D18" i="1"/>
  <c r="E18" i="1"/>
  <c r="C18" i="1"/>
</calcChain>
</file>

<file path=xl/sharedStrings.xml><?xml version="1.0" encoding="utf-8"?>
<sst xmlns="http://schemas.openxmlformats.org/spreadsheetml/2006/main" count="60" uniqueCount="45">
  <si>
    <t>8-Puzzle</t>
    <phoneticPr fontId="1" type="noConversion"/>
  </si>
  <si>
    <t>Test #</t>
    <phoneticPr fontId="1" type="noConversion"/>
  </si>
  <si>
    <t>Initial State</t>
    <phoneticPr fontId="1" type="noConversion"/>
  </si>
  <si>
    <t>Manhattan Time</t>
    <phoneticPr fontId="1" type="noConversion"/>
  </si>
  <si>
    <t>Manhattan Length</t>
    <phoneticPr fontId="1" type="noConversion"/>
  </si>
  <si>
    <t>Manhattan Removed Nodes</t>
    <phoneticPr fontId="1" type="noConversion"/>
  </si>
  <si>
    <t>Min</t>
    <phoneticPr fontId="1" type="noConversion"/>
  </si>
  <si>
    <t>Max</t>
    <phoneticPr fontId="1" type="noConversion"/>
  </si>
  <si>
    <t>Avg</t>
    <phoneticPr fontId="1" type="noConversion"/>
  </si>
  <si>
    <t>Variance</t>
    <phoneticPr fontId="1" type="noConversion"/>
  </si>
  <si>
    <t>(6, 4, 3, 1, 5, 7, 2, 0, 8)</t>
  </si>
  <si>
    <t>(8, 7, 0, 3, 5, 1, 2, 4, 6)</t>
  </si>
  <si>
    <t>(1, 7, 6, 8, 0, 3, 4, 5, 2)</t>
  </si>
  <si>
    <t>(0, 3, 5, 1, 6, 4, 7, 8, 2)</t>
  </si>
  <si>
    <t>(7, 6, 3, 4, 8, 1, 2, 5, 0)</t>
  </si>
  <si>
    <t>(2, 6, 8, 5, 7, 3, 4, 1, 0)</t>
  </si>
  <si>
    <t>(1, 0, 5, 3, 4, 7, 2, 8, 6)</t>
  </si>
  <si>
    <t>(4, 0, 5, 2, 6, 1, 8, 7, 3)</t>
  </si>
  <si>
    <t>(3, 6, 7, 4, 2, 8, 5, 1, 0)</t>
  </si>
  <si>
    <t>(8, 2, 5, 3, 6, 7, 1, 0, 4)</t>
  </si>
  <si>
    <t>Y-Puzzle</t>
    <phoneticPr fontId="1" type="noConversion"/>
  </si>
  <si>
    <t>(1, 2, 0, 8, 3, 6, 4, 5, 7)</t>
  </si>
  <si>
    <t>(1, 2, 5, 8, 6, 4, 0, 3, 7)</t>
  </si>
  <si>
    <t>(1, 2, 8, 0, 4, 5, 3, 6, 7)</t>
  </si>
  <si>
    <t>(1, 2, 4, 5, 8, 3, 7, 6, 0)</t>
  </si>
  <si>
    <t>(1, 0, 4, 5, 2, 8, 3, 6, 7)</t>
  </si>
  <si>
    <t>(1, 2, 4, 6, 5, 3, 8, 0, 7)</t>
  </si>
  <si>
    <t>(1, 2, 5, 6, 8, 3, 0, 4, 7)</t>
  </si>
  <si>
    <t>(1, 2, 8, 4, 3, 6, 0, 5, 7)</t>
  </si>
  <si>
    <t>(1, 2, 5, 0, 6, 4, 8, 3, 7)</t>
  </si>
  <si>
    <t>(1, 2, 8, 5, 6, 3, 7, 4, 0)</t>
  </si>
  <si>
    <t>median</t>
    <phoneticPr fontId="1" type="noConversion"/>
  </si>
  <si>
    <t>Median</t>
    <phoneticPr fontId="1" type="noConversion"/>
  </si>
  <si>
    <t>Max of the Two Length</t>
    <phoneticPr fontId="1" type="noConversion"/>
  </si>
  <si>
    <t>Max of the Two Time</t>
    <phoneticPr fontId="1" type="noConversion"/>
  </si>
  <si>
    <t>Max of the Two Removed Node</t>
    <phoneticPr fontId="1" type="noConversion"/>
  </si>
  <si>
    <t>Defult Time</t>
    <phoneticPr fontId="1" type="noConversion"/>
  </si>
  <si>
    <t>Defult Length</t>
    <phoneticPr fontId="1" type="noConversion"/>
  </si>
  <si>
    <t>Defult Removed Nodes</t>
    <phoneticPr fontId="1" type="noConversion"/>
  </si>
  <si>
    <t xml:space="preserve">Manhattan algorithm is the best among these three algorithm. As these three algorithm has same length of solution for each test, the mean and variance of  running time indicate Manhattan algorithm and Max of the two has better performance. Meanwhile, Max of the two algorithm is an algorithm comparing the defult algorithm and Manhattan algorithm, the reason why it has the almost same performance is that it choose to use Manhattan algorithm to solve the puzzle. Therefore, Manhattan is the best algorithm almong the three. </t>
    <phoneticPr fontId="1" type="noConversion"/>
  </si>
  <si>
    <t>By looking into the algorithms, all of the three algorithms are admissible, but the defult algorithm counts misplaced tiles while Manhattan algorithm counts the minimum iteration needed for each tile switch to the right place, which leads to Manhattan does better estimation than defult algorithm.</t>
    <phoneticPr fontId="1" type="noConversion"/>
  </si>
  <si>
    <t>By comparing the running time of each Y-Puzzle test, Y-Puzzle is easier as the average running time, solution length and node removed  are way lower than 8-Puzzles. Due to the anomalous shape of Y-Puzzle, there are more constrains and limits on the sovalbility check and action can be done, so, after the random puzzle created, there are less nodes to check or remove whick lead to a shorter running time.</t>
    <phoneticPr fontId="1" type="noConversion"/>
  </si>
  <si>
    <t>Name:</t>
    <phoneticPr fontId="1" type="noConversion"/>
  </si>
  <si>
    <t>Bowen Wang</t>
    <phoneticPr fontId="1" type="noConversion"/>
  </si>
  <si>
    <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</si>
</sst>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0_ "/>
    <numFmt numFmtId="177" formatCode="0.00000_);[Red]\(0.00000\)"/>
    <numFmt numFmtId="178" formatCode="0.00_);[Red]\(0.00\)"/>
  </numFmts>
  <fonts count="8">
    <font>
      <sz val="12"/>
      <color theme="1"/>
      <name val="等线"/>
      <family val="2"/>
      <charset val="134"/>
      <scheme val="minor"/>
    </font>
    <font>
      <sz val="9"/>
      <name val="等线"/>
      <family val="2"/>
      <charset val="134"/>
      <scheme val="minor"/>
    </font>
    <font>
      <sz val="11"/>
      <color rgb="FF000000"/>
      <name val="Menlo"/>
      <family val="2"/>
    </font>
    <font>
      <b/>
      <sz val="14"/>
      <color theme="1"/>
      <name val="等线"/>
      <family val="4"/>
      <charset val="134"/>
      <scheme val="minor"/>
    </font>
    <font>
      <b/>
      <sz val="16"/>
      <color theme="1"/>
      <name val="等线"/>
      <family val="4"/>
      <charset val="134"/>
      <scheme val="minor"/>
    </font>
    <font>
      <b/>
      <sz val="12"/>
      <color theme="1"/>
      <name val="等线"/>
      <family val="4"/>
      <charset val="134"/>
      <scheme val="minor"/>
    </font>
    <font>
      <sz val="16"/>
      <color theme="1"/>
      <name val="等线"/>
      <family val="4"/>
      <charset val="134"/>
      <scheme val="minor"/>
    </font>
    <font>
      <sz val="16"/>
      <color theme="1"/>
      <name val="等线"/>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8"/>
        <bgColor indexed="64"/>
      </patternFill>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176" fontId="2" fillId="0" borderId="0" xfId="0" applyNumberFormat="1" applyFont="1">
      <alignment vertical="center"/>
    </xf>
    <xf numFmtId="176" fontId="0" fillId="0" borderId="0" xfId="0" applyNumberFormat="1">
      <alignment vertical="center"/>
    </xf>
    <xf numFmtId="177" fontId="0" fillId="0" borderId="0" xfId="0" applyNumberFormat="1">
      <alignment vertical="center"/>
    </xf>
    <xf numFmtId="0" fontId="3" fillId="2" borderId="0" xfId="0" applyFont="1" applyFill="1">
      <alignment vertical="center"/>
    </xf>
    <xf numFmtId="0" fontId="3" fillId="0" borderId="0" xfId="0" applyFont="1">
      <alignment vertical="center"/>
    </xf>
    <xf numFmtId="0" fontId="0" fillId="0" borderId="0" xfId="0" applyAlignment="1">
      <alignment vertical="center"/>
    </xf>
    <xf numFmtId="178" fontId="0" fillId="0" borderId="0" xfId="0" applyNumberFormat="1">
      <alignment vertical="center"/>
    </xf>
    <xf numFmtId="0" fontId="3" fillId="2" borderId="0" xfId="0" applyFont="1" applyFill="1" applyAlignment="1">
      <alignment horizontal="left" vertical="center"/>
    </xf>
    <xf numFmtId="176" fontId="5" fillId="3" borderId="0" xfId="0" applyNumberFormat="1" applyFont="1" applyFill="1">
      <alignment vertical="center"/>
    </xf>
    <xf numFmtId="177" fontId="0" fillId="3" borderId="0" xfId="0" applyNumberFormat="1" applyFill="1">
      <alignment vertical="center"/>
    </xf>
    <xf numFmtId="0" fontId="4" fillId="0" borderId="0" xfId="0" applyFont="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8-Puzzle</a:t>
            </a:r>
            <a:r>
              <a:rPr lang="zh-CN" altLang="en-US" baseline="0"/>
              <a:t> </a:t>
            </a:r>
            <a:r>
              <a:rPr lang="en-US" altLang="zh-CN" baseline="0"/>
              <a:t>Solving</a:t>
            </a:r>
            <a:r>
              <a:rPr lang="zh-CN" altLang="en-US" baseline="0"/>
              <a:t> </a:t>
            </a:r>
            <a:r>
              <a:rPr lang="en-US" altLang="zh-CN" baseline="0"/>
              <a:t>Time</a:t>
            </a:r>
            <a:r>
              <a:rPr lang="zh-CN" altLang="en-US" baseline="0"/>
              <a:t> </a:t>
            </a:r>
            <a:r>
              <a:rPr lang="en-US" altLang="zh-CN" baseline="0"/>
              <a:t>by</a:t>
            </a:r>
            <a:r>
              <a:rPr lang="zh-CN" altLang="en-US" baseline="0"/>
              <a:t> </a:t>
            </a:r>
            <a:r>
              <a:rPr lang="en-US" altLang="zh-CN" baseline="0"/>
              <a:t>Various</a:t>
            </a:r>
            <a:r>
              <a:rPr lang="zh-CN" altLang="en-US" baseline="0"/>
              <a:t> </a:t>
            </a:r>
            <a:r>
              <a:rPr lang="en-US" altLang="zh-CN" baseline="0"/>
              <a:t>Method</a:t>
            </a:r>
            <a:r>
              <a:rPr lang="zh-CN" altLang="en-US" baseline="0"/>
              <a:t> </a:t>
            </a:r>
            <a:endParaRPr lang="en-CA"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Sheet1!$C$6</c:f>
              <c:strCache>
                <c:ptCount val="1"/>
                <c:pt idx="0">
                  <c:v>Defult Time</c:v>
                </c:pt>
              </c:strCache>
            </c:strRef>
          </c:tx>
          <c:spPr>
            <a:solidFill>
              <a:schemeClr val="accent1"/>
            </a:solidFill>
            <a:ln>
              <a:noFill/>
            </a:ln>
            <a:effectLst/>
          </c:spPr>
          <c:invertIfNegative val="0"/>
          <c:val>
            <c:numRef>
              <c:f>Sheet1!$C$7:$C$16</c:f>
              <c:numCache>
                <c:formatCode>0.00000_ </c:formatCode>
                <c:ptCount val="10"/>
                <c:pt idx="0">
                  <c:v>5.9483349323272696</c:v>
                </c:pt>
                <c:pt idx="1">
                  <c:v>47.604135274887</c:v>
                </c:pt>
                <c:pt idx="2">
                  <c:v>14.640487909317001</c:v>
                </c:pt>
                <c:pt idx="3">
                  <c:v>5.7135105133056599E-2</c:v>
                </c:pt>
                <c:pt idx="4">
                  <c:v>50.502216100692699</c:v>
                </c:pt>
                <c:pt idx="5">
                  <c:v>50.279349088668802</c:v>
                </c:pt>
                <c:pt idx="6">
                  <c:v>4.2474799156188903</c:v>
                </c:pt>
                <c:pt idx="7">
                  <c:v>34.741259813308702</c:v>
                </c:pt>
                <c:pt idx="8">
                  <c:v>7.1624689102172798</c:v>
                </c:pt>
                <c:pt idx="9">
                  <c:v>3.3382709026336599</c:v>
                </c:pt>
              </c:numCache>
            </c:numRef>
          </c:val>
          <c:extLst>
            <c:ext xmlns:c16="http://schemas.microsoft.com/office/drawing/2014/chart" uri="{C3380CC4-5D6E-409C-BE32-E72D297353CC}">
              <c16:uniqueId val="{00000000-14F9-1545-A6AC-85D434BBB793}"/>
            </c:ext>
          </c:extLst>
        </c:ser>
        <c:ser>
          <c:idx val="1"/>
          <c:order val="1"/>
          <c:tx>
            <c:strRef>
              <c:f>Sheet1!$F$6</c:f>
              <c:strCache>
                <c:ptCount val="1"/>
                <c:pt idx="0">
                  <c:v>Manhattan Time</c:v>
                </c:pt>
              </c:strCache>
            </c:strRef>
          </c:tx>
          <c:spPr>
            <a:solidFill>
              <a:schemeClr val="accent2"/>
            </a:solidFill>
            <a:ln>
              <a:noFill/>
            </a:ln>
            <a:effectLst/>
          </c:spPr>
          <c:invertIfNegative val="0"/>
          <c:val>
            <c:numRef>
              <c:f>Sheet1!$F$7:$F$16</c:f>
              <c:numCache>
                <c:formatCode>0.00000_ </c:formatCode>
                <c:ptCount val="10"/>
                <c:pt idx="0">
                  <c:v>8.5709095001220703E-2</c:v>
                </c:pt>
                <c:pt idx="1">
                  <c:v>0.28941798210143999</c:v>
                </c:pt>
                <c:pt idx="2">
                  <c:v>0.183998107910156</c:v>
                </c:pt>
                <c:pt idx="3">
                  <c:v>3.7410259246826098E-3</c:v>
                </c:pt>
                <c:pt idx="4">
                  <c:v>0.22369980812072701</c:v>
                </c:pt>
                <c:pt idx="5">
                  <c:v>0.340090751647949</c:v>
                </c:pt>
                <c:pt idx="6">
                  <c:v>5.8640718460083001E-2</c:v>
                </c:pt>
                <c:pt idx="7">
                  <c:v>0.49653697013854903</c:v>
                </c:pt>
                <c:pt idx="8">
                  <c:v>3.0883073806762602E-2</c:v>
                </c:pt>
                <c:pt idx="9">
                  <c:v>3.3690929412841701E-3</c:v>
                </c:pt>
              </c:numCache>
            </c:numRef>
          </c:val>
          <c:extLst>
            <c:ext xmlns:c16="http://schemas.microsoft.com/office/drawing/2014/chart" uri="{C3380CC4-5D6E-409C-BE32-E72D297353CC}">
              <c16:uniqueId val="{00000001-14F9-1545-A6AC-85D434BBB793}"/>
            </c:ext>
          </c:extLst>
        </c:ser>
        <c:ser>
          <c:idx val="2"/>
          <c:order val="2"/>
          <c:tx>
            <c:strRef>
              <c:f>Sheet1!$I$6</c:f>
              <c:strCache>
                <c:ptCount val="1"/>
                <c:pt idx="0">
                  <c:v>Max of the Two Time</c:v>
                </c:pt>
              </c:strCache>
            </c:strRef>
          </c:tx>
          <c:spPr>
            <a:solidFill>
              <a:schemeClr val="accent3"/>
            </a:solidFill>
            <a:ln>
              <a:noFill/>
            </a:ln>
            <a:effectLst/>
          </c:spPr>
          <c:invertIfNegative val="0"/>
          <c:val>
            <c:numRef>
              <c:f>Sheet1!$I$7:$I$16</c:f>
              <c:numCache>
                <c:formatCode>0.00000_ </c:formatCode>
                <c:ptCount val="10"/>
                <c:pt idx="0">
                  <c:v>8.9903831481933594E-2</c:v>
                </c:pt>
                <c:pt idx="1">
                  <c:v>0.28631281852722101</c:v>
                </c:pt>
                <c:pt idx="2">
                  <c:v>0.18992376327514601</c:v>
                </c:pt>
                <c:pt idx="3">
                  <c:v>4.32586669921875E-3</c:v>
                </c:pt>
                <c:pt idx="4">
                  <c:v>0.231163740158081</c:v>
                </c:pt>
                <c:pt idx="5">
                  <c:v>0.349639892578125</c:v>
                </c:pt>
                <c:pt idx="6">
                  <c:v>6.2301397323608398E-2</c:v>
                </c:pt>
                <c:pt idx="7">
                  <c:v>0.51677799224853505</c:v>
                </c:pt>
                <c:pt idx="8">
                  <c:v>3.3293008804321199E-2</c:v>
                </c:pt>
                <c:pt idx="9">
                  <c:v>3.88097763061523E-3</c:v>
                </c:pt>
              </c:numCache>
            </c:numRef>
          </c:val>
          <c:extLst>
            <c:ext xmlns:c16="http://schemas.microsoft.com/office/drawing/2014/chart" uri="{C3380CC4-5D6E-409C-BE32-E72D297353CC}">
              <c16:uniqueId val="{00000002-14F9-1545-A6AC-85D434BBB793}"/>
            </c:ext>
          </c:extLst>
        </c:ser>
        <c:dLbls>
          <c:showLegendKey val="0"/>
          <c:showVal val="0"/>
          <c:showCatName val="0"/>
          <c:showSerName val="0"/>
          <c:showPercent val="0"/>
          <c:showBubbleSize val="0"/>
        </c:dLbls>
        <c:gapWidth val="219"/>
        <c:overlap val="-27"/>
        <c:axId val="955700895"/>
        <c:axId val="977531599"/>
      </c:barChart>
      <c:catAx>
        <c:axId val="9557008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7531599"/>
        <c:crosses val="autoZero"/>
        <c:auto val="1"/>
        <c:lblAlgn val="ctr"/>
        <c:lblOffset val="100"/>
        <c:noMultiLvlLbl val="0"/>
      </c:catAx>
      <c:valAx>
        <c:axId val="977531599"/>
        <c:scaling>
          <c:orientation val="minMax"/>
        </c:scaling>
        <c:delete val="0"/>
        <c:axPos val="l"/>
        <c:majorGridlines>
          <c:spPr>
            <a:ln w="9525" cap="flat" cmpd="sng" algn="ctr">
              <a:solidFill>
                <a:schemeClr val="tx1">
                  <a:lumMod val="15000"/>
                  <a:lumOff val="85000"/>
                </a:schemeClr>
              </a:solidFill>
              <a:round/>
            </a:ln>
            <a:effectLst/>
          </c:spPr>
        </c:majorGridlines>
        <c:numFmt formatCode="0.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570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8-Puzzle</a:t>
            </a:r>
            <a:r>
              <a:rPr lang="zh-CN" altLang="en-US" baseline="0"/>
              <a:t> </a:t>
            </a:r>
            <a:r>
              <a:rPr lang="en-US" altLang="zh-CN" baseline="0"/>
              <a:t>Solving</a:t>
            </a:r>
            <a:r>
              <a:rPr lang="zh-CN" altLang="en-US" baseline="0"/>
              <a:t> </a:t>
            </a:r>
            <a:r>
              <a:rPr lang="en-US" altLang="zh-CN" baseline="0"/>
              <a:t>Length</a:t>
            </a:r>
            <a:r>
              <a:rPr lang="zh-CN" altLang="en-US" baseline="0"/>
              <a:t> </a:t>
            </a:r>
            <a:r>
              <a:rPr lang="en-US" altLang="zh-CN" baseline="0"/>
              <a:t>by</a:t>
            </a:r>
            <a:r>
              <a:rPr lang="zh-CN" altLang="en-US" baseline="0"/>
              <a:t> </a:t>
            </a:r>
            <a:r>
              <a:rPr lang="en-US" altLang="zh-CN" baseline="0"/>
              <a:t>Various</a:t>
            </a:r>
            <a:r>
              <a:rPr lang="zh-CN" altLang="en-US" baseline="0"/>
              <a:t> </a:t>
            </a:r>
            <a:r>
              <a:rPr lang="en-US" altLang="zh-CN" baseline="0"/>
              <a:t>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Sheet1!$D$6</c:f>
              <c:strCache>
                <c:ptCount val="1"/>
                <c:pt idx="0">
                  <c:v>Defult Length</c:v>
                </c:pt>
              </c:strCache>
            </c:strRef>
          </c:tx>
          <c:spPr>
            <a:solidFill>
              <a:schemeClr val="accent1"/>
            </a:solidFill>
            <a:ln>
              <a:noFill/>
            </a:ln>
            <a:effectLst/>
          </c:spPr>
          <c:invertIfNegative val="0"/>
          <c:val>
            <c:numRef>
              <c:f>Sheet1!$D$7:$D$16</c:f>
              <c:numCache>
                <c:formatCode>General</c:formatCode>
                <c:ptCount val="10"/>
                <c:pt idx="0">
                  <c:v>21</c:v>
                </c:pt>
                <c:pt idx="1">
                  <c:v>24</c:v>
                </c:pt>
                <c:pt idx="2">
                  <c:v>22</c:v>
                </c:pt>
                <c:pt idx="3">
                  <c:v>16</c:v>
                </c:pt>
                <c:pt idx="4">
                  <c:v>24</c:v>
                </c:pt>
                <c:pt idx="5">
                  <c:v>24</c:v>
                </c:pt>
                <c:pt idx="6">
                  <c:v>21</c:v>
                </c:pt>
                <c:pt idx="7">
                  <c:v>23</c:v>
                </c:pt>
                <c:pt idx="8">
                  <c:v>22</c:v>
                </c:pt>
                <c:pt idx="9">
                  <c:v>21</c:v>
                </c:pt>
              </c:numCache>
            </c:numRef>
          </c:val>
          <c:extLst>
            <c:ext xmlns:c16="http://schemas.microsoft.com/office/drawing/2014/chart" uri="{C3380CC4-5D6E-409C-BE32-E72D297353CC}">
              <c16:uniqueId val="{00000000-CBF9-B74D-AA0D-3D5E59C45740}"/>
            </c:ext>
          </c:extLst>
        </c:ser>
        <c:ser>
          <c:idx val="1"/>
          <c:order val="1"/>
          <c:tx>
            <c:strRef>
              <c:f>Sheet1!$G$6</c:f>
              <c:strCache>
                <c:ptCount val="1"/>
                <c:pt idx="0">
                  <c:v>Manhattan Length</c:v>
                </c:pt>
              </c:strCache>
            </c:strRef>
          </c:tx>
          <c:spPr>
            <a:solidFill>
              <a:schemeClr val="accent2"/>
            </a:solidFill>
            <a:ln>
              <a:noFill/>
            </a:ln>
            <a:effectLst/>
          </c:spPr>
          <c:invertIfNegative val="0"/>
          <c:val>
            <c:numRef>
              <c:f>Sheet1!$G$7:$G$16</c:f>
              <c:numCache>
                <c:formatCode>General</c:formatCode>
                <c:ptCount val="10"/>
                <c:pt idx="0">
                  <c:v>21</c:v>
                </c:pt>
                <c:pt idx="1">
                  <c:v>24</c:v>
                </c:pt>
                <c:pt idx="2">
                  <c:v>22</c:v>
                </c:pt>
                <c:pt idx="3">
                  <c:v>16</c:v>
                </c:pt>
                <c:pt idx="4">
                  <c:v>24</c:v>
                </c:pt>
                <c:pt idx="5">
                  <c:v>24</c:v>
                </c:pt>
                <c:pt idx="6">
                  <c:v>21</c:v>
                </c:pt>
                <c:pt idx="7">
                  <c:v>23</c:v>
                </c:pt>
                <c:pt idx="8">
                  <c:v>22</c:v>
                </c:pt>
                <c:pt idx="9">
                  <c:v>21</c:v>
                </c:pt>
              </c:numCache>
            </c:numRef>
          </c:val>
          <c:extLst>
            <c:ext xmlns:c16="http://schemas.microsoft.com/office/drawing/2014/chart" uri="{C3380CC4-5D6E-409C-BE32-E72D297353CC}">
              <c16:uniqueId val="{00000001-CBF9-B74D-AA0D-3D5E59C45740}"/>
            </c:ext>
          </c:extLst>
        </c:ser>
        <c:ser>
          <c:idx val="2"/>
          <c:order val="2"/>
          <c:tx>
            <c:strRef>
              <c:f>Sheet1!$J$6</c:f>
              <c:strCache>
                <c:ptCount val="1"/>
                <c:pt idx="0">
                  <c:v>Max of the Two Length</c:v>
                </c:pt>
              </c:strCache>
            </c:strRef>
          </c:tx>
          <c:spPr>
            <a:solidFill>
              <a:schemeClr val="accent3"/>
            </a:solidFill>
            <a:ln>
              <a:noFill/>
            </a:ln>
            <a:effectLst/>
          </c:spPr>
          <c:invertIfNegative val="0"/>
          <c:val>
            <c:numRef>
              <c:f>Sheet1!$J$7:$J$16</c:f>
              <c:numCache>
                <c:formatCode>General</c:formatCode>
                <c:ptCount val="10"/>
                <c:pt idx="0">
                  <c:v>21</c:v>
                </c:pt>
                <c:pt idx="1">
                  <c:v>24</c:v>
                </c:pt>
                <c:pt idx="2">
                  <c:v>22</c:v>
                </c:pt>
                <c:pt idx="3">
                  <c:v>16</c:v>
                </c:pt>
                <c:pt idx="4">
                  <c:v>24</c:v>
                </c:pt>
                <c:pt idx="5">
                  <c:v>24</c:v>
                </c:pt>
                <c:pt idx="6">
                  <c:v>21</c:v>
                </c:pt>
                <c:pt idx="7">
                  <c:v>23</c:v>
                </c:pt>
                <c:pt idx="8">
                  <c:v>22</c:v>
                </c:pt>
                <c:pt idx="9">
                  <c:v>21</c:v>
                </c:pt>
              </c:numCache>
            </c:numRef>
          </c:val>
          <c:extLst>
            <c:ext xmlns:c16="http://schemas.microsoft.com/office/drawing/2014/chart" uri="{C3380CC4-5D6E-409C-BE32-E72D297353CC}">
              <c16:uniqueId val="{00000002-CBF9-B74D-AA0D-3D5E59C45740}"/>
            </c:ext>
          </c:extLst>
        </c:ser>
        <c:dLbls>
          <c:showLegendKey val="0"/>
          <c:showVal val="0"/>
          <c:showCatName val="0"/>
          <c:showSerName val="0"/>
          <c:showPercent val="0"/>
          <c:showBubbleSize val="0"/>
        </c:dLbls>
        <c:gapWidth val="219"/>
        <c:overlap val="-27"/>
        <c:axId val="977576319"/>
        <c:axId val="955491887"/>
      </c:barChart>
      <c:catAx>
        <c:axId val="9775763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5491887"/>
        <c:crosses val="autoZero"/>
        <c:auto val="1"/>
        <c:lblAlgn val="ctr"/>
        <c:lblOffset val="100"/>
        <c:noMultiLvlLbl val="0"/>
      </c:catAx>
      <c:valAx>
        <c:axId val="95549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757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8-Puzzle</a:t>
            </a:r>
            <a:r>
              <a:rPr lang="zh-CN" altLang="en-US" baseline="0"/>
              <a:t> </a:t>
            </a:r>
            <a:r>
              <a:rPr lang="en-US" altLang="zh-CN" baseline="0"/>
              <a:t>Nodes</a:t>
            </a:r>
            <a:r>
              <a:rPr lang="zh-CN" altLang="en-US" baseline="0"/>
              <a:t> </a:t>
            </a:r>
            <a:r>
              <a:rPr lang="en-US" altLang="zh-CN" baseline="0"/>
              <a:t>Removed</a:t>
            </a:r>
            <a:r>
              <a:rPr lang="zh-CN" altLang="en-US" baseline="0"/>
              <a:t> </a:t>
            </a:r>
            <a:r>
              <a:rPr lang="en-US" altLang="zh-CN" baseline="0"/>
              <a:t>by</a:t>
            </a:r>
            <a:r>
              <a:rPr lang="zh-CN" altLang="en-US" baseline="0"/>
              <a:t> </a:t>
            </a:r>
            <a:r>
              <a:rPr lang="en-US" altLang="zh-CN" baseline="0"/>
              <a:t>Various</a:t>
            </a:r>
            <a:r>
              <a:rPr lang="zh-CN" altLang="en-US" baseline="0"/>
              <a:t> </a:t>
            </a:r>
            <a:r>
              <a:rPr lang="en-US" altLang="zh-CN" baseline="0"/>
              <a:t>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Sheet1!$E$6</c:f>
              <c:strCache>
                <c:ptCount val="1"/>
                <c:pt idx="0">
                  <c:v>Defult Removed Nodes</c:v>
                </c:pt>
              </c:strCache>
            </c:strRef>
          </c:tx>
          <c:spPr>
            <a:solidFill>
              <a:schemeClr val="accent1"/>
            </a:solidFill>
            <a:ln>
              <a:noFill/>
            </a:ln>
            <a:effectLst/>
          </c:spPr>
          <c:invertIfNegative val="0"/>
          <c:val>
            <c:numRef>
              <c:f>Sheet1!$E$7:$E$16</c:f>
              <c:numCache>
                <c:formatCode>General</c:formatCode>
                <c:ptCount val="10"/>
                <c:pt idx="0">
                  <c:v>4563</c:v>
                </c:pt>
                <c:pt idx="1">
                  <c:v>11604</c:v>
                </c:pt>
                <c:pt idx="2">
                  <c:v>7286</c:v>
                </c:pt>
                <c:pt idx="3">
                  <c:v>379</c:v>
                </c:pt>
                <c:pt idx="4">
                  <c:v>13068</c:v>
                </c:pt>
                <c:pt idx="5">
                  <c:v>13236</c:v>
                </c:pt>
                <c:pt idx="6">
                  <c:v>3838</c:v>
                </c:pt>
                <c:pt idx="7">
                  <c:v>11119</c:v>
                </c:pt>
                <c:pt idx="8">
                  <c:v>5055</c:v>
                </c:pt>
                <c:pt idx="9">
                  <c:v>3540</c:v>
                </c:pt>
              </c:numCache>
            </c:numRef>
          </c:val>
          <c:extLst>
            <c:ext xmlns:c16="http://schemas.microsoft.com/office/drawing/2014/chart" uri="{C3380CC4-5D6E-409C-BE32-E72D297353CC}">
              <c16:uniqueId val="{00000000-03AE-8E47-B4C1-7DEA25E4B0A2}"/>
            </c:ext>
          </c:extLst>
        </c:ser>
        <c:ser>
          <c:idx val="1"/>
          <c:order val="1"/>
          <c:tx>
            <c:strRef>
              <c:f>Sheet1!$H$6</c:f>
              <c:strCache>
                <c:ptCount val="1"/>
                <c:pt idx="0">
                  <c:v>Manhattan Removed Nodes</c:v>
                </c:pt>
              </c:strCache>
            </c:strRef>
          </c:tx>
          <c:spPr>
            <a:solidFill>
              <a:schemeClr val="accent2"/>
            </a:solidFill>
            <a:ln>
              <a:noFill/>
            </a:ln>
            <a:effectLst/>
          </c:spPr>
          <c:invertIfNegative val="0"/>
          <c:val>
            <c:numRef>
              <c:f>Sheet1!$H$7:$H$16</c:f>
              <c:numCache>
                <c:formatCode>General</c:formatCode>
                <c:ptCount val="10"/>
                <c:pt idx="0">
                  <c:v>507</c:v>
                </c:pt>
                <c:pt idx="1">
                  <c:v>985</c:v>
                </c:pt>
                <c:pt idx="2">
                  <c:v>834</c:v>
                </c:pt>
                <c:pt idx="3">
                  <c:v>77</c:v>
                </c:pt>
                <c:pt idx="4">
                  <c:v>868</c:v>
                </c:pt>
                <c:pt idx="5">
                  <c:v>1103</c:v>
                </c:pt>
                <c:pt idx="6">
                  <c:v>432</c:v>
                </c:pt>
                <c:pt idx="7">
                  <c:v>1369</c:v>
                </c:pt>
                <c:pt idx="8">
                  <c:v>309</c:v>
                </c:pt>
                <c:pt idx="9">
                  <c:v>80</c:v>
                </c:pt>
              </c:numCache>
            </c:numRef>
          </c:val>
          <c:extLst>
            <c:ext xmlns:c16="http://schemas.microsoft.com/office/drawing/2014/chart" uri="{C3380CC4-5D6E-409C-BE32-E72D297353CC}">
              <c16:uniqueId val="{00000001-03AE-8E47-B4C1-7DEA25E4B0A2}"/>
            </c:ext>
          </c:extLst>
        </c:ser>
        <c:ser>
          <c:idx val="2"/>
          <c:order val="2"/>
          <c:tx>
            <c:strRef>
              <c:f>Sheet1!$K$6</c:f>
              <c:strCache>
                <c:ptCount val="1"/>
                <c:pt idx="0">
                  <c:v>Max of the Two Removed Node</c:v>
                </c:pt>
              </c:strCache>
            </c:strRef>
          </c:tx>
          <c:spPr>
            <a:solidFill>
              <a:schemeClr val="accent3"/>
            </a:solidFill>
            <a:ln>
              <a:noFill/>
            </a:ln>
            <a:effectLst/>
          </c:spPr>
          <c:invertIfNegative val="0"/>
          <c:val>
            <c:numRef>
              <c:f>Sheet1!$K$7:$K$16</c:f>
              <c:numCache>
                <c:formatCode>General</c:formatCode>
                <c:ptCount val="10"/>
                <c:pt idx="0">
                  <c:v>507</c:v>
                </c:pt>
                <c:pt idx="1">
                  <c:v>985</c:v>
                </c:pt>
                <c:pt idx="2">
                  <c:v>834</c:v>
                </c:pt>
                <c:pt idx="3">
                  <c:v>77</c:v>
                </c:pt>
                <c:pt idx="4">
                  <c:v>868</c:v>
                </c:pt>
                <c:pt idx="5">
                  <c:v>1103</c:v>
                </c:pt>
                <c:pt idx="6">
                  <c:v>432</c:v>
                </c:pt>
                <c:pt idx="7">
                  <c:v>1369</c:v>
                </c:pt>
                <c:pt idx="8">
                  <c:v>309</c:v>
                </c:pt>
                <c:pt idx="9">
                  <c:v>80</c:v>
                </c:pt>
              </c:numCache>
            </c:numRef>
          </c:val>
          <c:extLst>
            <c:ext xmlns:c16="http://schemas.microsoft.com/office/drawing/2014/chart" uri="{C3380CC4-5D6E-409C-BE32-E72D297353CC}">
              <c16:uniqueId val="{00000002-03AE-8E47-B4C1-7DEA25E4B0A2}"/>
            </c:ext>
          </c:extLst>
        </c:ser>
        <c:dLbls>
          <c:showLegendKey val="0"/>
          <c:showVal val="0"/>
          <c:showCatName val="0"/>
          <c:showSerName val="0"/>
          <c:showPercent val="0"/>
          <c:showBubbleSize val="0"/>
        </c:dLbls>
        <c:gapWidth val="219"/>
        <c:overlap val="-27"/>
        <c:axId val="953941871"/>
        <c:axId val="956216191"/>
      </c:barChart>
      <c:catAx>
        <c:axId val="9539418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6216191"/>
        <c:crosses val="autoZero"/>
        <c:auto val="1"/>
        <c:lblAlgn val="ctr"/>
        <c:lblOffset val="100"/>
        <c:noMultiLvlLbl val="0"/>
      </c:catAx>
      <c:valAx>
        <c:axId val="95621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3941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Y-Puzzle</a:t>
            </a:r>
            <a:r>
              <a:rPr lang="zh-CN" altLang="zh-CN" sz="1800" b="0" i="0" baseline="0">
                <a:effectLst/>
              </a:rPr>
              <a:t> </a:t>
            </a:r>
            <a:r>
              <a:rPr lang="en-US" altLang="zh-CN" sz="1800" b="0" i="0" baseline="0">
                <a:effectLst/>
              </a:rPr>
              <a:t>Solving</a:t>
            </a:r>
            <a:r>
              <a:rPr lang="zh-CN" altLang="zh-CN" sz="1800" b="0" i="0" baseline="0">
                <a:effectLst/>
              </a:rPr>
              <a:t> </a:t>
            </a:r>
            <a:r>
              <a:rPr lang="en-US" altLang="zh-CN" sz="1800" b="0" i="0" baseline="0">
                <a:effectLst/>
              </a:rPr>
              <a:t>Time</a:t>
            </a:r>
            <a:r>
              <a:rPr lang="zh-CN" altLang="zh-CN" sz="1800" b="0" i="0" baseline="0">
                <a:effectLst/>
              </a:rPr>
              <a:t> </a:t>
            </a:r>
            <a:r>
              <a:rPr lang="en-US" altLang="zh-CN" sz="1800" b="0" i="0" baseline="0">
                <a:effectLst/>
              </a:rPr>
              <a:t>by</a:t>
            </a:r>
            <a:r>
              <a:rPr lang="zh-CN" altLang="zh-CN" sz="1800" b="0" i="0" baseline="0">
                <a:effectLst/>
              </a:rPr>
              <a:t> </a:t>
            </a:r>
            <a:r>
              <a:rPr lang="en-US" altLang="zh-CN" sz="1800" b="0" i="0" baseline="0">
                <a:effectLst/>
              </a:rPr>
              <a:t>Various</a:t>
            </a:r>
            <a:r>
              <a:rPr lang="zh-CN" altLang="zh-CN" sz="1800" b="0" i="0" baseline="0">
                <a:effectLst/>
              </a:rPr>
              <a:t> </a:t>
            </a:r>
            <a:r>
              <a:rPr lang="en-US" altLang="zh-CN" sz="1800" b="0" i="0" baseline="0">
                <a:effectLst/>
              </a:rPr>
              <a:t>Method</a:t>
            </a:r>
            <a:r>
              <a:rPr lang="zh-CN" altLang="zh-CN" sz="1800" b="0" i="0" baseline="0">
                <a:effectLst/>
              </a:rPr>
              <a:t> </a:t>
            </a:r>
            <a:endParaRPr lang="zh-CN" altLang="zh-C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barChart>
        <c:barDir val="col"/>
        <c:grouping val="clustered"/>
        <c:varyColors val="0"/>
        <c:ser>
          <c:idx val="0"/>
          <c:order val="0"/>
          <c:tx>
            <c:strRef>
              <c:f>Sheet1!$C$58</c:f>
              <c:strCache>
                <c:ptCount val="1"/>
                <c:pt idx="0">
                  <c:v>Defult Time</c:v>
                </c:pt>
              </c:strCache>
            </c:strRef>
          </c:tx>
          <c:spPr>
            <a:solidFill>
              <a:schemeClr val="accent1"/>
            </a:solidFill>
            <a:ln>
              <a:noFill/>
            </a:ln>
            <a:effectLst/>
          </c:spPr>
          <c:invertIfNegative val="0"/>
          <c:val>
            <c:numRef>
              <c:f>Sheet1!$C$59:$C$68</c:f>
              <c:numCache>
                <c:formatCode>0.00000_ </c:formatCode>
                <c:ptCount val="10"/>
                <c:pt idx="0">
                  <c:v>1.18875503540039E-3</c:v>
                </c:pt>
                <c:pt idx="1">
                  <c:v>2.4750232696533199E-3</c:v>
                </c:pt>
                <c:pt idx="2">
                  <c:v>2.8371810913085898E-3</c:v>
                </c:pt>
                <c:pt idx="3">
                  <c:v>5.4383277893066395E-4</c:v>
                </c:pt>
                <c:pt idx="4">
                  <c:v>4.1420459747314401E-3</c:v>
                </c:pt>
                <c:pt idx="5">
                  <c:v>2.4604797363281201E-4</c:v>
                </c:pt>
                <c:pt idx="6">
                  <c:v>6.2489509582519499E-4</c:v>
                </c:pt>
                <c:pt idx="7">
                  <c:v>2.2950172424316402E-3</c:v>
                </c:pt>
                <c:pt idx="8">
                  <c:v>3.99374961853027E-3</c:v>
                </c:pt>
                <c:pt idx="9">
                  <c:v>2.1038055419921801E-3</c:v>
                </c:pt>
              </c:numCache>
            </c:numRef>
          </c:val>
          <c:extLst>
            <c:ext xmlns:c16="http://schemas.microsoft.com/office/drawing/2014/chart" uri="{C3380CC4-5D6E-409C-BE32-E72D297353CC}">
              <c16:uniqueId val="{00000000-1751-984B-B72A-B9C62BCE71BF}"/>
            </c:ext>
          </c:extLst>
        </c:ser>
        <c:ser>
          <c:idx val="1"/>
          <c:order val="1"/>
          <c:tx>
            <c:strRef>
              <c:f>Sheet1!$F$58</c:f>
              <c:strCache>
                <c:ptCount val="1"/>
                <c:pt idx="0">
                  <c:v>Manhattan Time</c:v>
                </c:pt>
              </c:strCache>
            </c:strRef>
          </c:tx>
          <c:spPr>
            <a:solidFill>
              <a:schemeClr val="accent2"/>
            </a:solidFill>
            <a:ln>
              <a:noFill/>
            </a:ln>
            <a:effectLst/>
          </c:spPr>
          <c:invertIfNegative val="0"/>
          <c:val>
            <c:numRef>
              <c:f>Sheet1!$F$59:$F$68</c:f>
              <c:numCache>
                <c:formatCode>0.00000_ </c:formatCode>
                <c:ptCount val="10"/>
                <c:pt idx="0">
                  <c:v>6.7400932312011697E-4</c:v>
                </c:pt>
                <c:pt idx="1">
                  <c:v>1.1756420135497999E-3</c:v>
                </c:pt>
                <c:pt idx="2">
                  <c:v>1.64794921875E-3</c:v>
                </c:pt>
                <c:pt idx="3">
                  <c:v>5.4311752319335905E-4</c:v>
                </c:pt>
                <c:pt idx="4">
                  <c:v>1.9769668579101502E-3</c:v>
                </c:pt>
                <c:pt idx="5">
                  <c:v>2.6011466979980398E-4</c:v>
                </c:pt>
                <c:pt idx="6">
                  <c:v>4.0698051452636702E-4</c:v>
                </c:pt>
                <c:pt idx="7">
                  <c:v>1.1789798736572201E-3</c:v>
                </c:pt>
                <c:pt idx="8">
                  <c:v>2.0442008972167899E-3</c:v>
                </c:pt>
                <c:pt idx="9">
                  <c:v>1.3670921325683501E-3</c:v>
                </c:pt>
              </c:numCache>
            </c:numRef>
          </c:val>
          <c:extLst>
            <c:ext xmlns:c16="http://schemas.microsoft.com/office/drawing/2014/chart" uri="{C3380CC4-5D6E-409C-BE32-E72D297353CC}">
              <c16:uniqueId val="{00000001-1751-984B-B72A-B9C62BCE71BF}"/>
            </c:ext>
          </c:extLst>
        </c:ser>
        <c:ser>
          <c:idx val="2"/>
          <c:order val="2"/>
          <c:tx>
            <c:strRef>
              <c:f>Sheet1!$I$58</c:f>
              <c:strCache>
                <c:ptCount val="1"/>
                <c:pt idx="0">
                  <c:v>Max of the Two Time</c:v>
                </c:pt>
              </c:strCache>
            </c:strRef>
          </c:tx>
          <c:spPr>
            <a:solidFill>
              <a:schemeClr val="accent3"/>
            </a:solidFill>
            <a:ln>
              <a:noFill/>
            </a:ln>
            <a:effectLst/>
          </c:spPr>
          <c:invertIfNegative val="0"/>
          <c:val>
            <c:numRef>
              <c:f>Sheet1!$I$59:$I$68</c:f>
              <c:numCache>
                <c:formatCode>0.00000_ </c:formatCode>
                <c:ptCount val="10"/>
                <c:pt idx="0">
                  <c:v>7.6889991760253895E-4</c:v>
                </c:pt>
                <c:pt idx="1">
                  <c:v>1.3282299041747999E-3</c:v>
                </c:pt>
                <c:pt idx="2">
                  <c:v>2.3930072784423802E-3</c:v>
                </c:pt>
                <c:pt idx="3">
                  <c:v>6.36816024780273E-4</c:v>
                </c:pt>
                <c:pt idx="4">
                  <c:v>2.2749900817870998E-3</c:v>
                </c:pt>
                <c:pt idx="5">
                  <c:v>3.04937362670898E-4</c:v>
                </c:pt>
                <c:pt idx="6">
                  <c:v>4.76837158203125E-4</c:v>
                </c:pt>
                <c:pt idx="7">
                  <c:v>1.3790130615234299E-3</c:v>
                </c:pt>
                <c:pt idx="8">
                  <c:v>2.4843215942382799E-3</c:v>
                </c:pt>
                <c:pt idx="9">
                  <c:v>1.5161037445068301E-3</c:v>
                </c:pt>
              </c:numCache>
            </c:numRef>
          </c:val>
          <c:extLst>
            <c:ext xmlns:c16="http://schemas.microsoft.com/office/drawing/2014/chart" uri="{C3380CC4-5D6E-409C-BE32-E72D297353CC}">
              <c16:uniqueId val="{00000002-1751-984B-B72A-B9C62BCE71BF}"/>
            </c:ext>
          </c:extLst>
        </c:ser>
        <c:dLbls>
          <c:showLegendKey val="0"/>
          <c:showVal val="0"/>
          <c:showCatName val="0"/>
          <c:showSerName val="0"/>
          <c:showPercent val="0"/>
          <c:showBubbleSize val="0"/>
        </c:dLbls>
        <c:gapWidth val="219"/>
        <c:overlap val="-27"/>
        <c:axId val="1662682672"/>
        <c:axId val="1610455216"/>
      </c:barChart>
      <c:catAx>
        <c:axId val="1662682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0455216"/>
        <c:crosses val="autoZero"/>
        <c:auto val="1"/>
        <c:lblAlgn val="ctr"/>
        <c:lblOffset val="100"/>
        <c:noMultiLvlLbl val="0"/>
      </c:catAx>
      <c:valAx>
        <c:axId val="1610455216"/>
        <c:scaling>
          <c:orientation val="minMax"/>
        </c:scaling>
        <c:delete val="0"/>
        <c:axPos val="l"/>
        <c:majorGridlines>
          <c:spPr>
            <a:ln w="9525" cap="flat" cmpd="sng" algn="ctr">
              <a:solidFill>
                <a:schemeClr val="tx1">
                  <a:lumMod val="15000"/>
                  <a:lumOff val="85000"/>
                </a:schemeClr>
              </a:solidFill>
              <a:round/>
            </a:ln>
            <a:effectLst/>
          </c:spPr>
        </c:majorGridlines>
        <c:numFmt formatCode="0.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268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Y-Puzzle</a:t>
            </a:r>
            <a:r>
              <a:rPr lang="zh-CN" altLang="zh-CN" sz="1800" b="0" i="0" baseline="0">
                <a:effectLst/>
              </a:rPr>
              <a:t> </a:t>
            </a:r>
            <a:r>
              <a:rPr lang="en-US" altLang="zh-CN" sz="1800" b="0" i="0" baseline="0">
                <a:effectLst/>
              </a:rPr>
              <a:t>Solving</a:t>
            </a:r>
            <a:r>
              <a:rPr lang="zh-CN" altLang="zh-CN" sz="1800" b="0" i="0" baseline="0">
                <a:effectLst/>
              </a:rPr>
              <a:t> </a:t>
            </a:r>
            <a:r>
              <a:rPr lang="en-US" altLang="zh-CN" sz="1800" b="0" i="0" baseline="0">
                <a:effectLst/>
              </a:rPr>
              <a:t>Length</a:t>
            </a:r>
            <a:r>
              <a:rPr lang="zh-CN" altLang="zh-CN" sz="1800" b="0" i="0" baseline="0">
                <a:effectLst/>
              </a:rPr>
              <a:t> </a:t>
            </a:r>
            <a:r>
              <a:rPr lang="en-US" altLang="zh-CN" sz="1800" b="0" i="0" baseline="0">
                <a:effectLst/>
              </a:rPr>
              <a:t>by</a:t>
            </a:r>
            <a:r>
              <a:rPr lang="zh-CN" altLang="zh-CN" sz="1800" b="0" i="0" baseline="0">
                <a:effectLst/>
              </a:rPr>
              <a:t> </a:t>
            </a:r>
            <a:r>
              <a:rPr lang="en-US" altLang="zh-CN" sz="1800" b="0" i="0" baseline="0">
                <a:effectLst/>
              </a:rPr>
              <a:t>Various</a:t>
            </a:r>
            <a:r>
              <a:rPr lang="zh-CN" altLang="zh-CN" sz="1800" b="0" i="0" baseline="0">
                <a:effectLst/>
              </a:rPr>
              <a:t> </a:t>
            </a:r>
            <a:r>
              <a:rPr lang="en-US" altLang="zh-CN" sz="1800" b="0" i="0" baseline="0">
                <a:effectLst/>
              </a:rPr>
              <a:t>Method</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Sheet1!$D$58</c:f>
              <c:strCache>
                <c:ptCount val="1"/>
                <c:pt idx="0">
                  <c:v>Defult Length</c:v>
                </c:pt>
              </c:strCache>
            </c:strRef>
          </c:tx>
          <c:spPr>
            <a:solidFill>
              <a:schemeClr val="accent1"/>
            </a:solidFill>
            <a:ln>
              <a:noFill/>
            </a:ln>
            <a:effectLst/>
          </c:spPr>
          <c:invertIfNegative val="0"/>
          <c:val>
            <c:numRef>
              <c:f>Sheet1!$D$59:$D$68</c:f>
              <c:numCache>
                <c:formatCode>General</c:formatCode>
                <c:ptCount val="10"/>
                <c:pt idx="0">
                  <c:v>11</c:v>
                </c:pt>
                <c:pt idx="1">
                  <c:v>13</c:v>
                </c:pt>
                <c:pt idx="2">
                  <c:v>14</c:v>
                </c:pt>
                <c:pt idx="3">
                  <c:v>8</c:v>
                </c:pt>
                <c:pt idx="4">
                  <c:v>16</c:v>
                </c:pt>
                <c:pt idx="5">
                  <c:v>6</c:v>
                </c:pt>
                <c:pt idx="6">
                  <c:v>9</c:v>
                </c:pt>
                <c:pt idx="7">
                  <c:v>13</c:v>
                </c:pt>
                <c:pt idx="8">
                  <c:v>14</c:v>
                </c:pt>
                <c:pt idx="9">
                  <c:v>14</c:v>
                </c:pt>
              </c:numCache>
            </c:numRef>
          </c:val>
          <c:extLst>
            <c:ext xmlns:c16="http://schemas.microsoft.com/office/drawing/2014/chart" uri="{C3380CC4-5D6E-409C-BE32-E72D297353CC}">
              <c16:uniqueId val="{00000000-2EE7-0C49-A64B-3E0001230BA3}"/>
            </c:ext>
          </c:extLst>
        </c:ser>
        <c:ser>
          <c:idx val="1"/>
          <c:order val="1"/>
          <c:tx>
            <c:strRef>
              <c:f>Sheet1!$G$58</c:f>
              <c:strCache>
                <c:ptCount val="1"/>
                <c:pt idx="0">
                  <c:v>Manhattan Length</c:v>
                </c:pt>
              </c:strCache>
            </c:strRef>
          </c:tx>
          <c:spPr>
            <a:solidFill>
              <a:schemeClr val="accent2"/>
            </a:solidFill>
            <a:ln>
              <a:noFill/>
            </a:ln>
            <a:effectLst/>
          </c:spPr>
          <c:invertIfNegative val="0"/>
          <c:val>
            <c:numRef>
              <c:f>Sheet1!$G$59:$G$68</c:f>
              <c:numCache>
                <c:formatCode>General</c:formatCode>
                <c:ptCount val="10"/>
                <c:pt idx="0">
                  <c:v>11</c:v>
                </c:pt>
                <c:pt idx="1">
                  <c:v>13</c:v>
                </c:pt>
                <c:pt idx="2">
                  <c:v>14</c:v>
                </c:pt>
                <c:pt idx="3">
                  <c:v>8</c:v>
                </c:pt>
                <c:pt idx="4">
                  <c:v>16</c:v>
                </c:pt>
                <c:pt idx="5">
                  <c:v>6</c:v>
                </c:pt>
                <c:pt idx="6">
                  <c:v>9</c:v>
                </c:pt>
                <c:pt idx="7">
                  <c:v>13</c:v>
                </c:pt>
                <c:pt idx="8">
                  <c:v>14</c:v>
                </c:pt>
                <c:pt idx="9">
                  <c:v>14</c:v>
                </c:pt>
              </c:numCache>
            </c:numRef>
          </c:val>
          <c:extLst>
            <c:ext xmlns:c16="http://schemas.microsoft.com/office/drawing/2014/chart" uri="{C3380CC4-5D6E-409C-BE32-E72D297353CC}">
              <c16:uniqueId val="{00000001-2EE7-0C49-A64B-3E0001230BA3}"/>
            </c:ext>
          </c:extLst>
        </c:ser>
        <c:ser>
          <c:idx val="2"/>
          <c:order val="2"/>
          <c:tx>
            <c:strRef>
              <c:f>Sheet1!$J$58</c:f>
              <c:strCache>
                <c:ptCount val="1"/>
                <c:pt idx="0">
                  <c:v>Max of the Two Length</c:v>
                </c:pt>
              </c:strCache>
            </c:strRef>
          </c:tx>
          <c:spPr>
            <a:solidFill>
              <a:schemeClr val="accent3"/>
            </a:solidFill>
            <a:ln>
              <a:noFill/>
            </a:ln>
            <a:effectLst/>
          </c:spPr>
          <c:invertIfNegative val="0"/>
          <c:val>
            <c:numRef>
              <c:f>Sheet1!$J$59:$J$68</c:f>
              <c:numCache>
                <c:formatCode>General</c:formatCode>
                <c:ptCount val="10"/>
                <c:pt idx="0">
                  <c:v>11</c:v>
                </c:pt>
                <c:pt idx="1">
                  <c:v>13</c:v>
                </c:pt>
                <c:pt idx="2">
                  <c:v>14</c:v>
                </c:pt>
                <c:pt idx="3">
                  <c:v>8</c:v>
                </c:pt>
                <c:pt idx="4">
                  <c:v>16</c:v>
                </c:pt>
                <c:pt idx="5">
                  <c:v>6</c:v>
                </c:pt>
                <c:pt idx="6">
                  <c:v>9</c:v>
                </c:pt>
                <c:pt idx="7">
                  <c:v>13</c:v>
                </c:pt>
                <c:pt idx="8">
                  <c:v>14</c:v>
                </c:pt>
                <c:pt idx="9">
                  <c:v>14</c:v>
                </c:pt>
              </c:numCache>
            </c:numRef>
          </c:val>
          <c:extLst>
            <c:ext xmlns:c16="http://schemas.microsoft.com/office/drawing/2014/chart" uri="{C3380CC4-5D6E-409C-BE32-E72D297353CC}">
              <c16:uniqueId val="{00000002-2EE7-0C49-A64B-3E0001230BA3}"/>
            </c:ext>
          </c:extLst>
        </c:ser>
        <c:dLbls>
          <c:showLegendKey val="0"/>
          <c:showVal val="0"/>
          <c:showCatName val="0"/>
          <c:showSerName val="0"/>
          <c:showPercent val="0"/>
          <c:showBubbleSize val="0"/>
        </c:dLbls>
        <c:gapWidth val="219"/>
        <c:overlap val="-27"/>
        <c:axId val="1663555680"/>
        <c:axId val="1663080592"/>
      </c:barChart>
      <c:catAx>
        <c:axId val="1663555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3080592"/>
        <c:crosses val="autoZero"/>
        <c:auto val="1"/>
        <c:lblAlgn val="ctr"/>
        <c:lblOffset val="100"/>
        <c:noMultiLvlLbl val="0"/>
      </c:catAx>
      <c:valAx>
        <c:axId val="16630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355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Y-Puzzle</a:t>
            </a:r>
            <a:r>
              <a:rPr lang="zh-CN" altLang="zh-CN" sz="1800" b="0" i="0" baseline="0">
                <a:effectLst/>
              </a:rPr>
              <a:t> </a:t>
            </a:r>
            <a:r>
              <a:rPr lang="en-US" altLang="zh-CN" sz="1800" b="0" i="0" baseline="0">
                <a:effectLst/>
              </a:rPr>
              <a:t>Nodes</a:t>
            </a:r>
            <a:r>
              <a:rPr lang="zh-CN" altLang="zh-CN" sz="1800" b="0" i="0" baseline="0">
                <a:effectLst/>
              </a:rPr>
              <a:t> </a:t>
            </a:r>
            <a:r>
              <a:rPr lang="en-US" altLang="zh-CN" sz="1800" b="0" i="0" baseline="0">
                <a:effectLst/>
              </a:rPr>
              <a:t>Removed</a:t>
            </a:r>
            <a:r>
              <a:rPr lang="zh-CN" altLang="zh-CN" sz="1800" b="0" i="0" baseline="0">
                <a:effectLst/>
              </a:rPr>
              <a:t> </a:t>
            </a:r>
            <a:r>
              <a:rPr lang="en-US" altLang="zh-CN" sz="1800" b="0" i="0" baseline="0">
                <a:effectLst/>
              </a:rPr>
              <a:t>by</a:t>
            </a:r>
            <a:r>
              <a:rPr lang="zh-CN" altLang="zh-CN" sz="1800" b="0" i="0" baseline="0">
                <a:effectLst/>
              </a:rPr>
              <a:t> </a:t>
            </a:r>
            <a:r>
              <a:rPr lang="en-US" altLang="zh-CN" sz="1800" b="0" i="0" baseline="0">
                <a:effectLst/>
              </a:rPr>
              <a:t>Various</a:t>
            </a:r>
            <a:r>
              <a:rPr lang="zh-CN" altLang="zh-CN" sz="1800" b="0" i="0" baseline="0">
                <a:effectLst/>
              </a:rPr>
              <a:t> </a:t>
            </a:r>
            <a:r>
              <a:rPr lang="en-US" altLang="zh-CN" sz="1800" b="0" i="0" baseline="0">
                <a:effectLst/>
              </a:rPr>
              <a:t>Method</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Sheet1!$E$58</c:f>
              <c:strCache>
                <c:ptCount val="1"/>
                <c:pt idx="0">
                  <c:v>Defult Removed Nodes</c:v>
                </c:pt>
              </c:strCache>
            </c:strRef>
          </c:tx>
          <c:spPr>
            <a:solidFill>
              <a:schemeClr val="accent1"/>
            </a:solidFill>
            <a:ln>
              <a:noFill/>
            </a:ln>
            <a:effectLst/>
          </c:spPr>
          <c:invertIfNegative val="0"/>
          <c:val>
            <c:numRef>
              <c:f>Sheet1!$E$59:$E$68</c:f>
              <c:numCache>
                <c:formatCode>General</c:formatCode>
                <c:ptCount val="10"/>
                <c:pt idx="0">
                  <c:v>43</c:v>
                </c:pt>
                <c:pt idx="1">
                  <c:v>84</c:v>
                </c:pt>
                <c:pt idx="2">
                  <c:v>96</c:v>
                </c:pt>
                <c:pt idx="3">
                  <c:v>13</c:v>
                </c:pt>
                <c:pt idx="4">
                  <c:v>107</c:v>
                </c:pt>
                <c:pt idx="5">
                  <c:v>8</c:v>
                </c:pt>
                <c:pt idx="6">
                  <c:v>24</c:v>
                </c:pt>
                <c:pt idx="7">
                  <c:v>81</c:v>
                </c:pt>
                <c:pt idx="8">
                  <c:v>109</c:v>
                </c:pt>
                <c:pt idx="9">
                  <c:v>75</c:v>
                </c:pt>
              </c:numCache>
            </c:numRef>
          </c:val>
          <c:extLst>
            <c:ext xmlns:c16="http://schemas.microsoft.com/office/drawing/2014/chart" uri="{C3380CC4-5D6E-409C-BE32-E72D297353CC}">
              <c16:uniqueId val="{00000000-E0E1-AA4D-9047-885F5800AFC5}"/>
            </c:ext>
          </c:extLst>
        </c:ser>
        <c:ser>
          <c:idx val="1"/>
          <c:order val="1"/>
          <c:tx>
            <c:strRef>
              <c:f>Sheet1!$H$58</c:f>
              <c:strCache>
                <c:ptCount val="1"/>
                <c:pt idx="0">
                  <c:v>Manhattan Removed Nodes</c:v>
                </c:pt>
              </c:strCache>
            </c:strRef>
          </c:tx>
          <c:spPr>
            <a:solidFill>
              <a:schemeClr val="accent2"/>
            </a:solidFill>
            <a:ln>
              <a:noFill/>
            </a:ln>
            <a:effectLst/>
          </c:spPr>
          <c:invertIfNegative val="0"/>
          <c:val>
            <c:numRef>
              <c:f>Sheet1!$H$59:$H$68</c:f>
              <c:numCache>
                <c:formatCode>General</c:formatCode>
                <c:ptCount val="10"/>
                <c:pt idx="0">
                  <c:v>19</c:v>
                </c:pt>
                <c:pt idx="1">
                  <c:v>29</c:v>
                </c:pt>
                <c:pt idx="2">
                  <c:v>46</c:v>
                </c:pt>
                <c:pt idx="3">
                  <c:v>9</c:v>
                </c:pt>
                <c:pt idx="4">
                  <c:v>59</c:v>
                </c:pt>
                <c:pt idx="5">
                  <c:v>7</c:v>
                </c:pt>
                <c:pt idx="6">
                  <c:v>10</c:v>
                </c:pt>
                <c:pt idx="7">
                  <c:v>37</c:v>
                </c:pt>
                <c:pt idx="8">
                  <c:v>49</c:v>
                </c:pt>
                <c:pt idx="9">
                  <c:v>36</c:v>
                </c:pt>
              </c:numCache>
            </c:numRef>
          </c:val>
          <c:extLst>
            <c:ext xmlns:c16="http://schemas.microsoft.com/office/drawing/2014/chart" uri="{C3380CC4-5D6E-409C-BE32-E72D297353CC}">
              <c16:uniqueId val="{00000001-E0E1-AA4D-9047-885F5800AFC5}"/>
            </c:ext>
          </c:extLst>
        </c:ser>
        <c:ser>
          <c:idx val="2"/>
          <c:order val="2"/>
          <c:tx>
            <c:strRef>
              <c:f>Sheet1!$K$58</c:f>
              <c:strCache>
                <c:ptCount val="1"/>
                <c:pt idx="0">
                  <c:v>Max of the Two Removed Node</c:v>
                </c:pt>
              </c:strCache>
            </c:strRef>
          </c:tx>
          <c:spPr>
            <a:solidFill>
              <a:schemeClr val="accent3"/>
            </a:solidFill>
            <a:ln>
              <a:noFill/>
            </a:ln>
            <a:effectLst/>
          </c:spPr>
          <c:invertIfNegative val="0"/>
          <c:val>
            <c:numRef>
              <c:f>Sheet1!$K$59:$K$68</c:f>
              <c:numCache>
                <c:formatCode>General</c:formatCode>
                <c:ptCount val="10"/>
                <c:pt idx="0">
                  <c:v>19</c:v>
                </c:pt>
                <c:pt idx="1">
                  <c:v>29</c:v>
                </c:pt>
                <c:pt idx="2">
                  <c:v>46</c:v>
                </c:pt>
                <c:pt idx="3">
                  <c:v>9</c:v>
                </c:pt>
                <c:pt idx="4">
                  <c:v>59</c:v>
                </c:pt>
                <c:pt idx="5">
                  <c:v>7</c:v>
                </c:pt>
                <c:pt idx="6">
                  <c:v>10</c:v>
                </c:pt>
                <c:pt idx="7">
                  <c:v>37</c:v>
                </c:pt>
                <c:pt idx="8">
                  <c:v>49</c:v>
                </c:pt>
                <c:pt idx="9">
                  <c:v>36</c:v>
                </c:pt>
              </c:numCache>
            </c:numRef>
          </c:val>
          <c:extLst>
            <c:ext xmlns:c16="http://schemas.microsoft.com/office/drawing/2014/chart" uri="{C3380CC4-5D6E-409C-BE32-E72D297353CC}">
              <c16:uniqueId val="{00000002-E0E1-AA4D-9047-885F5800AFC5}"/>
            </c:ext>
          </c:extLst>
        </c:ser>
        <c:dLbls>
          <c:showLegendKey val="0"/>
          <c:showVal val="0"/>
          <c:showCatName val="0"/>
          <c:showSerName val="0"/>
          <c:showPercent val="0"/>
          <c:showBubbleSize val="0"/>
        </c:dLbls>
        <c:gapWidth val="219"/>
        <c:overlap val="-27"/>
        <c:axId val="1662101344"/>
        <c:axId val="1638215904"/>
      </c:barChart>
      <c:catAx>
        <c:axId val="1662101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8215904"/>
        <c:crosses val="autoZero"/>
        <c:auto val="1"/>
        <c:lblAlgn val="ctr"/>
        <c:lblOffset val="100"/>
        <c:noMultiLvlLbl val="0"/>
      </c:catAx>
      <c:valAx>
        <c:axId val="16382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210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0</xdr:rowOff>
    </xdr:from>
    <xdr:to>
      <xdr:col>4</xdr:col>
      <xdr:colOff>95250</xdr:colOff>
      <xdr:row>52</xdr:row>
      <xdr:rowOff>171450</xdr:rowOff>
    </xdr:to>
    <xdr:graphicFrame macro="">
      <xdr:nvGraphicFramePr>
        <xdr:cNvPr id="5" name="图表 4">
          <a:extLst>
            <a:ext uri="{FF2B5EF4-FFF2-40B4-BE49-F238E27FC236}">
              <a16:creationId xmlns:a16="http://schemas.microsoft.com/office/drawing/2014/main" id="{D16FC113-009D-B84F-8AF5-D215D469A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641351</xdr:colOff>
      <xdr:row>36</xdr:row>
      <xdr:rowOff>38100</xdr:rowOff>
    </xdr:from>
    <xdr:to>
      <xdr:col>7</xdr:col>
      <xdr:colOff>1689101</xdr:colOff>
      <xdr:row>53</xdr:row>
      <xdr:rowOff>19050</xdr:rowOff>
    </xdr:to>
    <xdr:graphicFrame macro="">
      <xdr:nvGraphicFramePr>
        <xdr:cNvPr id="6" name="图表 5">
          <a:extLst>
            <a:ext uri="{FF2B5EF4-FFF2-40B4-BE49-F238E27FC236}">
              <a16:creationId xmlns:a16="http://schemas.microsoft.com/office/drawing/2014/main" id="{79F431F2-98B1-A44D-A334-2192C5311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2404534</xdr:colOff>
      <xdr:row>36</xdr:row>
      <xdr:rowOff>29633</xdr:rowOff>
    </xdr:from>
    <xdr:to>
      <xdr:col>10</xdr:col>
      <xdr:colOff>2425700</xdr:colOff>
      <xdr:row>52</xdr:row>
      <xdr:rowOff>201083</xdr:rowOff>
    </xdr:to>
    <xdr:graphicFrame macro="">
      <xdr:nvGraphicFramePr>
        <xdr:cNvPr id="7" name="图表 6">
          <a:extLst>
            <a:ext uri="{FF2B5EF4-FFF2-40B4-BE49-F238E27FC236}">
              <a16:creationId xmlns:a16="http://schemas.microsoft.com/office/drawing/2014/main" id="{E93FDB2C-0CB2-9341-8274-25375753A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82</xdr:row>
      <xdr:rowOff>16932</xdr:rowOff>
    </xdr:from>
    <xdr:to>
      <xdr:col>3</xdr:col>
      <xdr:colOff>1405466</xdr:colOff>
      <xdr:row>102</xdr:row>
      <xdr:rowOff>177799</xdr:rowOff>
    </xdr:to>
    <xdr:graphicFrame macro="">
      <xdr:nvGraphicFramePr>
        <xdr:cNvPr id="2" name="图表 1">
          <a:extLst>
            <a:ext uri="{FF2B5EF4-FFF2-40B4-BE49-F238E27FC236}">
              <a16:creationId xmlns:a16="http://schemas.microsoft.com/office/drawing/2014/main" id="{4752E549-A701-4A46-818B-9E4EDDA10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431800</xdr:colOff>
      <xdr:row>82</xdr:row>
      <xdr:rowOff>33865</xdr:rowOff>
    </xdr:from>
    <xdr:to>
      <xdr:col>7</xdr:col>
      <xdr:colOff>1557868</xdr:colOff>
      <xdr:row>103</xdr:row>
      <xdr:rowOff>8466</xdr:rowOff>
    </xdr:to>
    <xdr:graphicFrame macro="">
      <xdr:nvGraphicFramePr>
        <xdr:cNvPr id="3" name="图表 2">
          <a:extLst>
            <a:ext uri="{FF2B5EF4-FFF2-40B4-BE49-F238E27FC236}">
              <a16:creationId xmlns:a16="http://schemas.microsoft.com/office/drawing/2014/main" id="{FA7C7A52-80ED-1A4C-9F32-F4351B311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2573867</xdr:colOff>
      <xdr:row>81</xdr:row>
      <xdr:rowOff>169332</xdr:rowOff>
    </xdr:from>
    <xdr:to>
      <xdr:col>10</xdr:col>
      <xdr:colOff>2286000</xdr:colOff>
      <xdr:row>103</xdr:row>
      <xdr:rowOff>16933</xdr:rowOff>
    </xdr:to>
    <xdr:graphicFrame macro="">
      <xdr:nvGraphicFramePr>
        <xdr:cNvPr id="4" name="图表 3">
          <a:extLst>
            <a:ext uri="{FF2B5EF4-FFF2-40B4-BE49-F238E27FC236}">
              <a16:creationId xmlns:a16="http://schemas.microsoft.com/office/drawing/2014/main" id="{7C6C69A2-82A4-1D4F-934E-7A64524D1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5307-E62A-0349-B2B6-3FF7A7F40A72}">
  <dimension ref="A1:N81"/>
  <sheetViews>
    <sheetView tabSelected="1" zoomScale="75" workbookViewId="0">
      <selection activeCell="D3" sqref="D3"/>
    </sheetView>
  </sheetViews>
  <sheetFormatPr baseColWidth="10" defaultRowHeight="16"/>
  <cols>
    <col min="1" max="1" width="10.33203125" bestFit="1" customWidth="1"/>
    <col min="2" max="2" width="36" bestFit="1" customWidth="1"/>
    <col min="3" max="3" width="19.33203125" bestFit="1" customWidth="1"/>
    <col min="4" max="4" width="21.5" bestFit="1" customWidth="1"/>
    <col min="5" max="5" width="34.33203125" bestFit="1" customWidth="1"/>
    <col min="6" max="6" width="21.6640625" bestFit="1" customWidth="1"/>
    <col min="7" max="7" width="24" bestFit="1" customWidth="1"/>
    <col min="8" max="8" width="36.83203125" bestFit="1" customWidth="1"/>
    <col min="9" max="9" width="28" bestFit="1" customWidth="1"/>
    <col min="10" max="10" width="30.33203125" bestFit="1" customWidth="1"/>
    <col min="11" max="11" width="42" bestFit="1" customWidth="1"/>
  </cols>
  <sheetData>
    <row r="1" spans="1:14">
      <c r="A1" t="s">
        <v>42</v>
      </c>
      <c r="B1" s="15" t="s">
        <v>43</v>
      </c>
    </row>
    <row r="2" spans="1:14">
      <c r="A2" t="s">
        <v>44</v>
      </c>
      <c r="B2" s="15">
        <v>301267523</v>
      </c>
    </row>
    <row r="5" spans="1:14" ht="21">
      <c r="A5" s="12" t="s">
        <v>0</v>
      </c>
      <c r="B5" s="12"/>
      <c r="C5" s="12"/>
      <c r="D5" s="12"/>
      <c r="E5" s="12"/>
      <c r="F5" s="12"/>
      <c r="G5" s="12"/>
      <c r="H5" s="12"/>
      <c r="I5" s="12"/>
      <c r="J5" s="12"/>
      <c r="K5" s="12"/>
      <c r="L5" s="7"/>
      <c r="M5" s="7"/>
      <c r="N5" s="7"/>
    </row>
    <row r="6" spans="1:14" s="6" customFormat="1" ht="18">
      <c r="A6" s="5" t="s">
        <v>1</v>
      </c>
      <c r="B6" s="5" t="s">
        <v>2</v>
      </c>
      <c r="C6" s="5" t="s">
        <v>36</v>
      </c>
      <c r="D6" s="5" t="s">
        <v>37</v>
      </c>
      <c r="E6" s="5" t="s">
        <v>38</v>
      </c>
      <c r="F6" s="5" t="s">
        <v>3</v>
      </c>
      <c r="G6" s="5" t="s">
        <v>4</v>
      </c>
      <c r="H6" s="5" t="s">
        <v>5</v>
      </c>
      <c r="I6" s="5" t="s">
        <v>34</v>
      </c>
      <c r="J6" s="5" t="s">
        <v>33</v>
      </c>
      <c r="K6" s="5" t="s">
        <v>35</v>
      </c>
    </row>
    <row r="7" spans="1:14">
      <c r="A7">
        <v>1</v>
      </c>
      <c r="B7" s="1" t="s">
        <v>10</v>
      </c>
      <c r="C7" s="2">
        <v>5.9483349323272696</v>
      </c>
      <c r="D7">
        <v>21</v>
      </c>
      <c r="E7">
        <v>4563</v>
      </c>
      <c r="F7" s="2">
        <v>8.5709095001220703E-2</v>
      </c>
      <c r="G7" s="1">
        <v>21</v>
      </c>
      <c r="H7" s="1">
        <v>507</v>
      </c>
      <c r="I7" s="2">
        <v>8.9903831481933594E-2</v>
      </c>
      <c r="J7" s="1">
        <v>21</v>
      </c>
      <c r="K7" s="1">
        <v>507</v>
      </c>
    </row>
    <row r="8" spans="1:14">
      <c r="A8">
        <v>2</v>
      </c>
      <c r="B8" s="1" t="s">
        <v>11</v>
      </c>
      <c r="C8" s="2">
        <v>47.604135274887</v>
      </c>
      <c r="D8">
        <v>24</v>
      </c>
      <c r="E8">
        <v>11604</v>
      </c>
      <c r="F8" s="2">
        <v>0.28941798210143999</v>
      </c>
      <c r="G8" s="1">
        <v>24</v>
      </c>
      <c r="H8" s="1">
        <v>985</v>
      </c>
      <c r="I8" s="2">
        <v>0.28631281852722101</v>
      </c>
      <c r="J8" s="1">
        <v>24</v>
      </c>
      <c r="K8" s="1">
        <v>985</v>
      </c>
    </row>
    <row r="9" spans="1:14">
      <c r="A9">
        <v>3</v>
      </c>
      <c r="B9" s="1" t="s">
        <v>12</v>
      </c>
      <c r="C9" s="2">
        <v>14.640487909317001</v>
      </c>
      <c r="D9">
        <v>22</v>
      </c>
      <c r="E9">
        <v>7286</v>
      </c>
      <c r="F9" s="2">
        <v>0.183998107910156</v>
      </c>
      <c r="G9" s="1">
        <v>22</v>
      </c>
      <c r="H9" s="1">
        <v>834</v>
      </c>
      <c r="I9" s="2">
        <v>0.18992376327514601</v>
      </c>
      <c r="J9" s="1">
        <v>22</v>
      </c>
      <c r="K9" s="1">
        <v>834</v>
      </c>
    </row>
    <row r="10" spans="1:14">
      <c r="A10">
        <v>4</v>
      </c>
      <c r="B10" s="1" t="s">
        <v>13</v>
      </c>
      <c r="C10" s="2">
        <v>5.7135105133056599E-2</v>
      </c>
      <c r="D10">
        <v>16</v>
      </c>
      <c r="E10">
        <v>379</v>
      </c>
      <c r="F10" s="2">
        <v>3.7410259246826098E-3</v>
      </c>
      <c r="G10" s="1">
        <v>16</v>
      </c>
      <c r="H10" s="1">
        <v>77</v>
      </c>
      <c r="I10" s="2">
        <v>4.32586669921875E-3</v>
      </c>
      <c r="J10" s="1">
        <v>16</v>
      </c>
      <c r="K10" s="1">
        <v>77</v>
      </c>
    </row>
    <row r="11" spans="1:14">
      <c r="A11">
        <v>5</v>
      </c>
      <c r="B11" s="1" t="s">
        <v>14</v>
      </c>
      <c r="C11" s="2">
        <v>50.502216100692699</v>
      </c>
      <c r="D11">
        <v>24</v>
      </c>
      <c r="E11">
        <v>13068</v>
      </c>
      <c r="F11" s="2">
        <v>0.22369980812072701</v>
      </c>
      <c r="G11" s="1">
        <v>24</v>
      </c>
      <c r="H11" s="1">
        <v>868</v>
      </c>
      <c r="I11" s="2">
        <v>0.231163740158081</v>
      </c>
      <c r="J11" s="1">
        <v>24</v>
      </c>
      <c r="K11" s="1">
        <v>868</v>
      </c>
    </row>
    <row r="12" spans="1:14">
      <c r="A12">
        <v>6</v>
      </c>
      <c r="B12" s="1" t="s">
        <v>15</v>
      </c>
      <c r="C12" s="2">
        <v>50.279349088668802</v>
      </c>
      <c r="D12">
        <v>24</v>
      </c>
      <c r="E12">
        <v>13236</v>
      </c>
      <c r="F12" s="2">
        <v>0.340090751647949</v>
      </c>
      <c r="G12" s="1">
        <v>24</v>
      </c>
      <c r="H12" s="1">
        <v>1103</v>
      </c>
      <c r="I12" s="2">
        <v>0.349639892578125</v>
      </c>
      <c r="J12" s="1">
        <v>24</v>
      </c>
      <c r="K12" s="1">
        <v>1103</v>
      </c>
    </row>
    <row r="13" spans="1:14">
      <c r="A13">
        <v>7</v>
      </c>
      <c r="B13" s="1" t="s">
        <v>16</v>
      </c>
      <c r="C13" s="2">
        <v>4.2474799156188903</v>
      </c>
      <c r="D13">
        <v>21</v>
      </c>
      <c r="E13">
        <v>3838</v>
      </c>
      <c r="F13" s="2">
        <v>5.8640718460083001E-2</v>
      </c>
      <c r="G13" s="1">
        <v>21</v>
      </c>
      <c r="H13" s="1">
        <v>432</v>
      </c>
      <c r="I13" s="2">
        <v>6.2301397323608398E-2</v>
      </c>
      <c r="J13" s="1">
        <v>21</v>
      </c>
      <c r="K13" s="1">
        <v>432</v>
      </c>
    </row>
    <row r="14" spans="1:14">
      <c r="A14">
        <v>8</v>
      </c>
      <c r="B14" s="1" t="s">
        <v>17</v>
      </c>
      <c r="C14" s="2">
        <v>34.741259813308702</v>
      </c>
      <c r="D14">
        <v>23</v>
      </c>
      <c r="E14">
        <v>11119</v>
      </c>
      <c r="F14" s="2">
        <v>0.49653697013854903</v>
      </c>
      <c r="G14" s="1">
        <v>23</v>
      </c>
      <c r="H14" s="1">
        <v>1369</v>
      </c>
      <c r="I14" s="2">
        <v>0.51677799224853505</v>
      </c>
      <c r="J14" s="1">
        <v>23</v>
      </c>
      <c r="K14" s="1">
        <v>1369</v>
      </c>
    </row>
    <row r="15" spans="1:14">
      <c r="A15">
        <v>9</v>
      </c>
      <c r="B15" s="1" t="s">
        <v>18</v>
      </c>
      <c r="C15" s="2">
        <v>7.1624689102172798</v>
      </c>
      <c r="D15">
        <v>22</v>
      </c>
      <c r="E15">
        <v>5055</v>
      </c>
      <c r="F15" s="2">
        <v>3.0883073806762602E-2</v>
      </c>
      <c r="G15" s="1">
        <v>22</v>
      </c>
      <c r="H15" s="1">
        <v>309</v>
      </c>
      <c r="I15" s="2">
        <v>3.3293008804321199E-2</v>
      </c>
      <c r="J15" s="1">
        <v>22</v>
      </c>
      <c r="K15" s="1">
        <v>309</v>
      </c>
    </row>
    <row r="16" spans="1:14">
      <c r="A16">
        <v>10</v>
      </c>
      <c r="B16" s="1" t="s">
        <v>19</v>
      </c>
      <c r="C16" s="2">
        <v>3.3382709026336599</v>
      </c>
      <c r="D16">
        <v>21</v>
      </c>
      <c r="E16">
        <v>3540</v>
      </c>
      <c r="F16" s="2">
        <v>3.3690929412841701E-3</v>
      </c>
      <c r="G16" s="1">
        <v>21</v>
      </c>
      <c r="H16" s="1">
        <v>80</v>
      </c>
      <c r="I16" s="2">
        <v>3.88097763061523E-3</v>
      </c>
      <c r="J16" s="1">
        <v>21</v>
      </c>
      <c r="K16" s="1">
        <v>80</v>
      </c>
    </row>
    <row r="17" spans="1:11">
      <c r="C17" s="3"/>
      <c r="F17" s="3"/>
      <c r="I17" s="3"/>
    </row>
    <row r="18" spans="1:11" ht="18">
      <c r="A18" s="6" t="s">
        <v>6</v>
      </c>
      <c r="C18" s="3">
        <f>MIN(C7:C16)</f>
        <v>5.7135105133056599E-2</v>
      </c>
      <c r="D18">
        <f t="shared" ref="D18:K18" si="0">MIN(D7:D16)</f>
        <v>16</v>
      </c>
      <c r="E18">
        <f t="shared" si="0"/>
        <v>379</v>
      </c>
      <c r="F18" s="3">
        <f t="shared" si="0"/>
        <v>3.3690929412841701E-3</v>
      </c>
      <c r="G18">
        <f t="shared" si="0"/>
        <v>16</v>
      </c>
      <c r="H18">
        <f t="shared" si="0"/>
        <v>77</v>
      </c>
      <c r="I18" s="3">
        <f t="shared" si="0"/>
        <v>3.88097763061523E-3</v>
      </c>
      <c r="J18">
        <f>MIN(J7:J16)</f>
        <v>16</v>
      </c>
      <c r="K18">
        <f t="shared" si="0"/>
        <v>77</v>
      </c>
    </row>
    <row r="19" spans="1:11" ht="18">
      <c r="A19" s="6" t="s">
        <v>7</v>
      </c>
      <c r="C19" s="3">
        <f>MAX(C7:C16)</f>
        <v>50.502216100692699</v>
      </c>
      <c r="D19">
        <f t="shared" ref="D19:K19" si="1">MAX(D7:D16)</f>
        <v>24</v>
      </c>
      <c r="E19">
        <f t="shared" si="1"/>
        <v>13236</v>
      </c>
      <c r="F19" s="3">
        <f t="shared" si="1"/>
        <v>0.49653697013854903</v>
      </c>
      <c r="G19">
        <f t="shared" si="1"/>
        <v>24</v>
      </c>
      <c r="H19">
        <f t="shared" si="1"/>
        <v>1369</v>
      </c>
      <c r="I19" s="3">
        <f>MAX(I7:I16)</f>
        <v>0.51677799224853505</v>
      </c>
      <c r="J19">
        <f t="shared" si="1"/>
        <v>24</v>
      </c>
      <c r="K19">
        <f t="shared" si="1"/>
        <v>1369</v>
      </c>
    </row>
    <row r="20" spans="1:11" ht="18">
      <c r="A20" s="6" t="s">
        <v>8</v>
      </c>
      <c r="C20" s="10">
        <f>AVERAGE(C7:C16)</f>
        <v>21.852113795280438</v>
      </c>
      <c r="D20">
        <f t="shared" ref="D20:K20" si="2">AVERAGE(D7:D16)</f>
        <v>21.8</v>
      </c>
      <c r="E20">
        <f t="shared" si="2"/>
        <v>7368.8</v>
      </c>
      <c r="F20" s="10">
        <f t="shared" si="2"/>
        <v>0.17160866260528543</v>
      </c>
      <c r="G20">
        <f>AVERAGE(G7:G16)</f>
        <v>21.8</v>
      </c>
      <c r="H20">
        <f t="shared" si="2"/>
        <v>656.4</v>
      </c>
      <c r="I20" s="10">
        <f t="shared" si="2"/>
        <v>0.17675232887268053</v>
      </c>
      <c r="J20" s="3">
        <f t="shared" si="2"/>
        <v>21.8</v>
      </c>
      <c r="K20" s="3">
        <f t="shared" si="2"/>
        <v>656.4</v>
      </c>
    </row>
    <row r="21" spans="1:11" ht="18">
      <c r="A21" s="6" t="s">
        <v>31</v>
      </c>
      <c r="C21" s="3">
        <f>MEDIAN(C7:C16)</f>
        <v>10.90147840976714</v>
      </c>
      <c r="D21" s="3">
        <f t="shared" ref="D21:K21" si="3">MEDIAN(D7:D16)</f>
        <v>22</v>
      </c>
      <c r="E21" s="3">
        <f t="shared" si="3"/>
        <v>6170.5</v>
      </c>
      <c r="F21" s="3">
        <f t="shared" si="3"/>
        <v>0.13485360145568837</v>
      </c>
      <c r="G21" s="3">
        <f t="shared" si="3"/>
        <v>22</v>
      </c>
      <c r="H21" s="3">
        <f t="shared" si="3"/>
        <v>670.5</v>
      </c>
      <c r="I21" s="3">
        <f t="shared" si="3"/>
        <v>0.13991379737853982</v>
      </c>
      <c r="J21" s="3">
        <f t="shared" si="3"/>
        <v>22</v>
      </c>
      <c r="K21" s="3">
        <f t="shared" si="3"/>
        <v>670.5</v>
      </c>
    </row>
    <row r="22" spans="1:11" ht="18">
      <c r="A22" s="6" t="s">
        <v>9</v>
      </c>
      <c r="B22" s="4"/>
      <c r="C22" s="11">
        <f>VAR(C7:C16)</f>
        <v>456.29586328677914</v>
      </c>
      <c r="D22" s="4">
        <f t="shared" ref="D22:J22" si="4">VAR(D7:D16)</f>
        <v>5.7333333333333734</v>
      </c>
      <c r="E22" s="4"/>
      <c r="F22" s="11">
        <f t="shared" si="4"/>
        <v>2.745988006977115E-2</v>
      </c>
      <c r="G22" s="4">
        <f t="shared" si="4"/>
        <v>5.7333333333333734</v>
      </c>
      <c r="I22" s="11">
        <f t="shared" si="4"/>
        <v>2.9053643708632768E-2</v>
      </c>
      <c r="J22" s="4">
        <f t="shared" si="4"/>
        <v>5.7333333333333734</v>
      </c>
    </row>
    <row r="24" spans="1:11">
      <c r="A24" s="13" t="s">
        <v>39</v>
      </c>
      <c r="B24" s="13"/>
      <c r="C24" s="13"/>
      <c r="D24" s="13"/>
      <c r="E24" s="13"/>
      <c r="F24" s="13"/>
      <c r="G24" s="13"/>
    </row>
    <row r="25" spans="1:11">
      <c r="A25" s="13"/>
      <c r="B25" s="13"/>
      <c r="C25" s="13"/>
      <c r="D25" s="13"/>
      <c r="E25" s="13"/>
      <c r="F25" s="13"/>
      <c r="G25" s="13"/>
    </row>
    <row r="26" spans="1:11" ht="64" customHeight="1">
      <c r="A26" s="13"/>
      <c r="B26" s="13"/>
      <c r="C26" s="13"/>
      <c r="D26" s="13"/>
      <c r="E26" s="13"/>
      <c r="F26" s="13"/>
      <c r="G26" s="13"/>
    </row>
    <row r="27" spans="1:11">
      <c r="A27" s="13" t="s">
        <v>40</v>
      </c>
      <c r="B27" s="13"/>
      <c r="C27" s="13"/>
      <c r="D27" s="13"/>
      <c r="E27" s="13"/>
      <c r="F27" s="13"/>
      <c r="G27" s="13"/>
    </row>
    <row r="28" spans="1:11">
      <c r="A28" s="13"/>
      <c r="B28" s="13"/>
      <c r="C28" s="13"/>
      <c r="D28" s="13"/>
      <c r="E28" s="13"/>
      <c r="F28" s="13"/>
      <c r="G28" s="13"/>
    </row>
    <row r="29" spans="1:11">
      <c r="A29" s="13"/>
      <c r="B29" s="13"/>
      <c r="C29" s="13"/>
      <c r="D29" s="13"/>
      <c r="E29" s="13"/>
      <c r="F29" s="13"/>
      <c r="G29" s="13"/>
    </row>
    <row r="30" spans="1:11">
      <c r="A30" s="13"/>
      <c r="B30" s="13"/>
      <c r="C30" s="13"/>
      <c r="D30" s="13"/>
      <c r="E30" s="13"/>
      <c r="F30" s="13"/>
      <c r="G30" s="13"/>
    </row>
    <row r="57" spans="1:11" ht="21">
      <c r="A57" s="12" t="s">
        <v>20</v>
      </c>
      <c r="B57" s="12"/>
      <c r="C57" s="12"/>
      <c r="D57" s="12"/>
      <c r="E57" s="12"/>
      <c r="F57" s="12"/>
      <c r="G57" s="12"/>
      <c r="H57" s="12"/>
      <c r="I57" s="12"/>
      <c r="J57" s="12"/>
      <c r="K57" s="12"/>
    </row>
    <row r="58" spans="1:11" ht="18">
      <c r="A58" s="5" t="s">
        <v>1</v>
      </c>
      <c r="B58" s="5" t="s">
        <v>2</v>
      </c>
      <c r="C58" s="5" t="s">
        <v>36</v>
      </c>
      <c r="D58" s="5" t="s">
        <v>37</v>
      </c>
      <c r="E58" s="5" t="s">
        <v>38</v>
      </c>
      <c r="F58" s="5" t="s">
        <v>3</v>
      </c>
      <c r="G58" s="5" t="s">
        <v>4</v>
      </c>
      <c r="H58" s="5" t="s">
        <v>5</v>
      </c>
      <c r="I58" s="9" t="s">
        <v>34</v>
      </c>
      <c r="J58" s="5" t="s">
        <v>33</v>
      </c>
      <c r="K58" s="5" t="s">
        <v>35</v>
      </c>
    </row>
    <row r="59" spans="1:11">
      <c r="A59">
        <v>1</v>
      </c>
      <c r="B59" s="1" t="s">
        <v>21</v>
      </c>
      <c r="C59" s="2">
        <v>1.18875503540039E-3</v>
      </c>
      <c r="D59">
        <v>11</v>
      </c>
      <c r="E59">
        <v>43</v>
      </c>
      <c r="F59" s="2">
        <v>6.7400932312011697E-4</v>
      </c>
      <c r="G59" s="1">
        <v>11</v>
      </c>
      <c r="H59" s="1">
        <v>19</v>
      </c>
      <c r="I59" s="2">
        <v>7.6889991760253895E-4</v>
      </c>
      <c r="J59" s="1">
        <v>11</v>
      </c>
      <c r="K59" s="1">
        <v>19</v>
      </c>
    </row>
    <row r="60" spans="1:11">
      <c r="A60">
        <v>2</v>
      </c>
      <c r="B60" s="1" t="s">
        <v>22</v>
      </c>
      <c r="C60" s="2">
        <v>2.4750232696533199E-3</v>
      </c>
      <c r="D60">
        <v>13</v>
      </c>
      <c r="E60">
        <v>84</v>
      </c>
      <c r="F60" s="2">
        <v>1.1756420135497999E-3</v>
      </c>
      <c r="G60" s="1">
        <v>13</v>
      </c>
      <c r="H60" s="1">
        <v>29</v>
      </c>
      <c r="I60" s="2">
        <v>1.3282299041747999E-3</v>
      </c>
      <c r="J60" s="1">
        <v>13</v>
      </c>
      <c r="K60" s="1">
        <v>29</v>
      </c>
    </row>
    <row r="61" spans="1:11">
      <c r="A61">
        <v>3</v>
      </c>
      <c r="B61" s="1" t="s">
        <v>23</v>
      </c>
      <c r="C61" s="2">
        <v>2.8371810913085898E-3</v>
      </c>
      <c r="D61">
        <v>14</v>
      </c>
      <c r="E61">
        <v>96</v>
      </c>
      <c r="F61" s="2">
        <v>1.64794921875E-3</v>
      </c>
      <c r="G61" s="1">
        <v>14</v>
      </c>
      <c r="H61" s="1">
        <v>46</v>
      </c>
      <c r="I61" s="2">
        <v>2.3930072784423802E-3</v>
      </c>
      <c r="J61" s="1">
        <v>14</v>
      </c>
      <c r="K61" s="1">
        <v>46</v>
      </c>
    </row>
    <row r="62" spans="1:11">
      <c r="A62">
        <v>4</v>
      </c>
      <c r="B62" s="1" t="s">
        <v>24</v>
      </c>
      <c r="C62" s="2">
        <v>5.4383277893066395E-4</v>
      </c>
      <c r="D62">
        <v>8</v>
      </c>
      <c r="E62">
        <v>13</v>
      </c>
      <c r="F62" s="2">
        <v>5.4311752319335905E-4</v>
      </c>
      <c r="G62" s="1">
        <v>8</v>
      </c>
      <c r="H62" s="1">
        <v>9</v>
      </c>
      <c r="I62" s="2">
        <v>6.36816024780273E-4</v>
      </c>
      <c r="J62" s="1">
        <v>8</v>
      </c>
      <c r="K62" s="1">
        <v>9</v>
      </c>
    </row>
    <row r="63" spans="1:11">
      <c r="A63">
        <v>5</v>
      </c>
      <c r="B63" s="1" t="s">
        <v>25</v>
      </c>
      <c r="C63" s="2">
        <v>4.1420459747314401E-3</v>
      </c>
      <c r="D63">
        <v>16</v>
      </c>
      <c r="E63">
        <v>107</v>
      </c>
      <c r="F63" s="2">
        <v>1.9769668579101502E-3</v>
      </c>
      <c r="G63" s="1">
        <v>16</v>
      </c>
      <c r="H63" s="1">
        <v>59</v>
      </c>
      <c r="I63" s="2">
        <v>2.2749900817870998E-3</v>
      </c>
      <c r="J63" s="1">
        <v>16</v>
      </c>
      <c r="K63" s="1">
        <v>59</v>
      </c>
    </row>
    <row r="64" spans="1:11">
      <c r="A64">
        <v>6</v>
      </c>
      <c r="B64" s="1" t="s">
        <v>26</v>
      </c>
      <c r="C64" s="2">
        <v>2.4604797363281201E-4</v>
      </c>
      <c r="D64">
        <v>6</v>
      </c>
      <c r="E64">
        <v>8</v>
      </c>
      <c r="F64" s="2">
        <v>2.6011466979980398E-4</v>
      </c>
      <c r="G64" s="1">
        <v>6</v>
      </c>
      <c r="H64" s="1">
        <v>7</v>
      </c>
      <c r="I64" s="2">
        <v>3.04937362670898E-4</v>
      </c>
      <c r="J64" s="1">
        <v>6</v>
      </c>
      <c r="K64" s="1">
        <v>7</v>
      </c>
    </row>
    <row r="65" spans="1:11">
      <c r="A65">
        <v>7</v>
      </c>
      <c r="B65" s="1" t="s">
        <v>27</v>
      </c>
      <c r="C65" s="2">
        <v>6.2489509582519499E-4</v>
      </c>
      <c r="D65">
        <v>9</v>
      </c>
      <c r="E65">
        <v>24</v>
      </c>
      <c r="F65" s="2">
        <v>4.0698051452636702E-4</v>
      </c>
      <c r="G65" s="1">
        <v>9</v>
      </c>
      <c r="H65" s="1">
        <v>10</v>
      </c>
      <c r="I65" s="2">
        <v>4.76837158203125E-4</v>
      </c>
      <c r="J65" s="1">
        <v>9</v>
      </c>
      <c r="K65" s="1">
        <v>10</v>
      </c>
    </row>
    <row r="66" spans="1:11">
      <c r="A66">
        <v>8</v>
      </c>
      <c r="B66" s="1" t="s">
        <v>28</v>
      </c>
      <c r="C66" s="2">
        <v>2.2950172424316402E-3</v>
      </c>
      <c r="D66">
        <v>13</v>
      </c>
      <c r="E66">
        <v>81</v>
      </c>
      <c r="F66" s="2">
        <v>1.1789798736572201E-3</v>
      </c>
      <c r="G66" s="1">
        <v>13</v>
      </c>
      <c r="H66" s="1">
        <v>37</v>
      </c>
      <c r="I66" s="2">
        <v>1.3790130615234299E-3</v>
      </c>
      <c r="J66" s="1">
        <v>13</v>
      </c>
      <c r="K66" s="1">
        <v>37</v>
      </c>
    </row>
    <row r="67" spans="1:11">
      <c r="A67">
        <v>9</v>
      </c>
      <c r="B67" s="1" t="s">
        <v>29</v>
      </c>
      <c r="C67" s="2">
        <v>3.99374961853027E-3</v>
      </c>
      <c r="D67">
        <v>14</v>
      </c>
      <c r="E67">
        <v>109</v>
      </c>
      <c r="F67" s="2">
        <v>2.0442008972167899E-3</v>
      </c>
      <c r="G67" s="1">
        <v>14</v>
      </c>
      <c r="H67" s="1">
        <v>49</v>
      </c>
      <c r="I67" s="2">
        <v>2.4843215942382799E-3</v>
      </c>
      <c r="J67" s="1">
        <v>14</v>
      </c>
      <c r="K67" s="1">
        <v>49</v>
      </c>
    </row>
    <row r="68" spans="1:11">
      <c r="A68">
        <v>10</v>
      </c>
      <c r="B68" s="1" t="s">
        <v>30</v>
      </c>
      <c r="C68" s="2">
        <v>2.1038055419921801E-3</v>
      </c>
      <c r="D68">
        <v>14</v>
      </c>
      <c r="E68">
        <v>75</v>
      </c>
      <c r="F68" s="2">
        <v>1.3670921325683501E-3</v>
      </c>
      <c r="G68" s="1">
        <v>14</v>
      </c>
      <c r="H68" s="1">
        <v>36</v>
      </c>
      <c r="I68" s="2">
        <v>1.5161037445068301E-3</v>
      </c>
      <c r="J68" s="1">
        <v>14</v>
      </c>
      <c r="K68" s="1">
        <v>36</v>
      </c>
    </row>
    <row r="69" spans="1:11">
      <c r="C69" s="3"/>
      <c r="F69" s="3"/>
      <c r="I69" s="3"/>
    </row>
    <row r="70" spans="1:11" ht="18">
      <c r="A70" s="6" t="s">
        <v>6</v>
      </c>
      <c r="C70" s="3">
        <f>MIN(C59:C68)</f>
        <v>2.4604797363281201E-4</v>
      </c>
      <c r="D70">
        <f t="shared" ref="D70:I70" si="5">MIN(D59:D68)</f>
        <v>6</v>
      </c>
      <c r="E70">
        <f t="shared" si="5"/>
        <v>8</v>
      </c>
      <c r="F70" s="3">
        <f t="shared" si="5"/>
        <v>2.6011466979980398E-4</v>
      </c>
      <c r="G70">
        <f t="shared" si="5"/>
        <v>6</v>
      </c>
      <c r="H70">
        <f t="shared" si="5"/>
        <v>7</v>
      </c>
      <c r="I70" s="3">
        <f t="shared" si="5"/>
        <v>3.04937362670898E-4</v>
      </c>
      <c r="J70">
        <f>MIN(J59:J68)</f>
        <v>6</v>
      </c>
      <c r="K70">
        <f t="shared" ref="K70" si="6">MIN(K59:K68)</f>
        <v>7</v>
      </c>
    </row>
    <row r="71" spans="1:11" ht="18">
      <c r="A71" s="6" t="s">
        <v>7</v>
      </c>
      <c r="C71" s="3">
        <f>MAX(C59:C68)</f>
        <v>4.1420459747314401E-3</v>
      </c>
      <c r="D71">
        <f t="shared" ref="D71:H71" si="7">MAX(D59:D68)</f>
        <v>16</v>
      </c>
      <c r="E71">
        <f t="shared" si="7"/>
        <v>109</v>
      </c>
      <c r="F71" s="3">
        <f t="shared" si="7"/>
        <v>2.0442008972167899E-3</v>
      </c>
      <c r="G71">
        <f t="shared" si="7"/>
        <v>16</v>
      </c>
      <c r="H71">
        <f t="shared" si="7"/>
        <v>59</v>
      </c>
      <c r="I71" s="3">
        <f>MAX(I59:I68)</f>
        <v>2.4843215942382799E-3</v>
      </c>
      <c r="J71">
        <f t="shared" ref="J71" si="8">MAX(J59:J68)</f>
        <v>16</v>
      </c>
      <c r="K71">
        <f>MAX(K59:K68)</f>
        <v>59</v>
      </c>
    </row>
    <row r="72" spans="1:11" ht="18">
      <c r="A72" s="6" t="s">
        <v>8</v>
      </c>
      <c r="C72" s="3">
        <f>AVERAGE(C59:C68)</f>
        <v>2.0450353622436502E-3</v>
      </c>
      <c r="D72">
        <f t="shared" ref="D72:F72" si="9">AVERAGE(D59:D68)</f>
        <v>11.8</v>
      </c>
      <c r="E72">
        <f t="shared" si="9"/>
        <v>64</v>
      </c>
      <c r="F72" s="3">
        <f t="shared" si="9"/>
        <v>1.1275053024291958E-3</v>
      </c>
      <c r="G72">
        <f>AVERAGE(G59:G68)</f>
        <v>11.8</v>
      </c>
      <c r="H72">
        <f t="shared" ref="H72:I72" si="10">AVERAGE(H59:H68)</f>
        <v>30.1</v>
      </c>
      <c r="I72" s="3">
        <f t="shared" si="10"/>
        <v>1.3563156127929655E-3</v>
      </c>
      <c r="J72">
        <f>AVERAGE(J59:J68)</f>
        <v>11.8</v>
      </c>
      <c r="K72">
        <f>AVERAGE(K59:K68)</f>
        <v>30.1</v>
      </c>
    </row>
    <row r="73" spans="1:11" ht="18">
      <c r="A73" s="6" t="s">
        <v>32</v>
      </c>
      <c r="C73" s="3">
        <f>MEDIAN(C59:C68)</f>
        <v>2.1994113922119102E-3</v>
      </c>
      <c r="D73" s="8">
        <f t="shared" ref="D73:K73" si="11">MEDIAN(D59:D68)</f>
        <v>13</v>
      </c>
      <c r="E73" s="8">
        <f t="shared" si="11"/>
        <v>78</v>
      </c>
      <c r="F73" s="3">
        <f t="shared" si="11"/>
        <v>1.17731094360351E-3</v>
      </c>
      <c r="G73" s="8">
        <f t="shared" si="11"/>
        <v>13</v>
      </c>
      <c r="H73" s="8">
        <f t="shared" si="11"/>
        <v>32.5</v>
      </c>
      <c r="I73" s="3">
        <f t="shared" si="11"/>
        <v>1.353621482849115E-3</v>
      </c>
      <c r="J73" s="8">
        <f t="shared" si="11"/>
        <v>13</v>
      </c>
      <c r="K73" s="8">
        <f t="shared" si="11"/>
        <v>32.5</v>
      </c>
    </row>
    <row r="74" spans="1:11" ht="18">
      <c r="A74" s="6" t="s">
        <v>9</v>
      </c>
      <c r="B74" s="4"/>
      <c r="C74" s="4">
        <f>VAR(C59:C68)</f>
        <v>1.9236943652837561E-6</v>
      </c>
      <c r="D74" s="8">
        <f t="shared" ref="D74" si="12">VAR(D59:D68)</f>
        <v>10.177777777777768</v>
      </c>
      <c r="E74" s="8"/>
      <c r="F74" s="4">
        <f t="shared" ref="F74:G74" si="13">VAR(F59:F68)</f>
        <v>4.1264848896894582E-7</v>
      </c>
      <c r="G74" s="8">
        <f t="shared" si="13"/>
        <v>10.177777777777768</v>
      </c>
      <c r="H74" s="8"/>
      <c r="I74" s="4">
        <f t="shared" ref="I74:J74" si="14">VAR(I59:I68)</f>
        <v>6.621712827836716E-7</v>
      </c>
      <c r="J74" s="8">
        <f t="shared" si="14"/>
        <v>10.177777777777768</v>
      </c>
      <c r="K74" s="8"/>
    </row>
    <row r="76" spans="1:11" ht="16" customHeight="1">
      <c r="A76" s="14" t="s">
        <v>41</v>
      </c>
      <c r="B76" s="14"/>
      <c r="C76" s="14"/>
      <c r="D76" s="14"/>
      <c r="E76" s="14"/>
      <c r="F76" s="14"/>
    </row>
    <row r="77" spans="1:11">
      <c r="A77" s="14"/>
      <c r="B77" s="14"/>
      <c r="C77" s="14"/>
      <c r="D77" s="14"/>
      <c r="E77" s="14"/>
      <c r="F77" s="14"/>
    </row>
    <row r="78" spans="1:11">
      <c r="A78" s="14"/>
      <c r="B78" s="14"/>
      <c r="C78" s="14"/>
      <c r="D78" s="14"/>
      <c r="E78" s="14"/>
      <c r="F78" s="14"/>
    </row>
    <row r="79" spans="1:11">
      <c r="A79" s="14"/>
      <c r="B79" s="14"/>
      <c r="C79" s="14"/>
      <c r="D79" s="14"/>
      <c r="E79" s="14"/>
      <c r="F79" s="14"/>
    </row>
    <row r="80" spans="1:11">
      <c r="A80" s="14"/>
      <c r="B80" s="14"/>
      <c r="C80" s="14"/>
      <c r="D80" s="14"/>
      <c r="E80" s="14"/>
      <c r="F80" s="14"/>
    </row>
    <row r="81" spans="1:6">
      <c r="A81" s="14"/>
      <c r="B81" s="14"/>
      <c r="C81" s="14"/>
      <c r="D81" s="14"/>
      <c r="E81" s="14"/>
      <c r="F81" s="14"/>
    </row>
  </sheetData>
  <mergeCells count="5">
    <mergeCell ref="A5:K5"/>
    <mergeCell ref="A57:K57"/>
    <mergeCell ref="A24:G26"/>
    <mergeCell ref="A27:G30"/>
    <mergeCell ref="A76:F8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Wang</dc:creator>
  <cp:lastModifiedBy>Bowen Wang</cp:lastModifiedBy>
  <dcterms:created xsi:type="dcterms:W3CDTF">2019-05-24T00:45:54Z</dcterms:created>
  <dcterms:modified xsi:type="dcterms:W3CDTF">2019-05-24T06:08:48Z</dcterms:modified>
</cp:coreProperties>
</file>