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ver\Documents\Teaching\CMU\15-112\website\notes\"/>
    </mc:Choice>
  </mc:AlternateContent>
  <xr:revisionPtr revIDLastSave="0" documentId="13_ncr:1_{220B92AD-F4F5-4ACB-A63F-F105431E45DD}" xr6:coauthVersionLast="40" xr6:coauthVersionMax="40" xr10:uidLastSave="{00000000-0000-0000-0000-000000000000}"/>
  <bookViews>
    <workbookView xWindow="0" yWindow="0" windowWidth="23040" windowHeight="8016" xr2:uid="{0B1ECBC7-8965-4CB0-A245-DF46D697C5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31" i="1"/>
  <c r="B21" i="1"/>
  <c r="B17" i="1"/>
  <c r="B13" i="1"/>
  <c r="B9" i="1"/>
  <c r="B5" i="1"/>
  <c r="B29" i="1" l="1"/>
  <c r="B25" i="1"/>
</calcChain>
</file>

<file path=xl/sharedStrings.xml><?xml version="1.0" encoding="utf-8"?>
<sst xmlns="http://schemas.openxmlformats.org/spreadsheetml/2006/main" count="60" uniqueCount="48">
  <si>
    <t>15-112 'What If' Grade Estimator</t>
  </si>
  <si>
    <t>Attendance</t>
  </si>
  <si>
    <t>Total</t>
  </si>
  <si>
    <t>week2</t>
  </si>
  <si>
    <t>week3</t>
  </si>
  <si>
    <t>week4</t>
  </si>
  <si>
    <t>week5</t>
  </si>
  <si>
    <t>week6</t>
  </si>
  <si>
    <t>week8</t>
  </si>
  <si>
    <t>week9</t>
  </si>
  <si>
    <t>week10</t>
  </si>
  <si>
    <t>week11</t>
  </si>
  <si>
    <t>Homeworks</t>
  </si>
  <si>
    <t>hw1</t>
  </si>
  <si>
    <t>hw2</t>
  </si>
  <si>
    <t>hw3</t>
  </si>
  <si>
    <t>hw4</t>
  </si>
  <si>
    <t>hw5</t>
  </si>
  <si>
    <t>hw8</t>
  </si>
  <si>
    <t>hw9</t>
  </si>
  <si>
    <t>hw10</t>
  </si>
  <si>
    <t>Quizzes</t>
  </si>
  <si>
    <t>quiz1</t>
  </si>
  <si>
    <t>quiz2</t>
  </si>
  <si>
    <t>quiz3</t>
  </si>
  <si>
    <t>quiz4</t>
  </si>
  <si>
    <t>quiz5</t>
  </si>
  <si>
    <t>quiz9</t>
  </si>
  <si>
    <t>quiz10</t>
  </si>
  <si>
    <t>TP1</t>
  </si>
  <si>
    <t>TP2</t>
  </si>
  <si>
    <t>Midterms</t>
  </si>
  <si>
    <t>midterm1</t>
  </si>
  <si>
    <t>midterm2</t>
  </si>
  <si>
    <t>Term Project</t>
  </si>
  <si>
    <t>TP3</t>
  </si>
  <si>
    <t>Final Exam</t>
  </si>
  <si>
    <t>final</t>
  </si>
  <si>
    <t>Final Grade:</t>
  </si>
  <si>
    <t>AMG Grade:</t>
  </si>
  <si>
    <t>week13/14/15</t>
  </si>
  <si>
    <t>Note: to qualify for AMG, you may not have a large number of missed lectures, or multiple missed quizzes or homeworks. You also must not have a cheating violation.</t>
  </si>
  <si>
    <t>Checks</t>
  </si>
  <si>
    <t>week7</t>
  </si>
  <si>
    <t>week1</t>
  </si>
  <si>
    <t>hw7</t>
  </si>
  <si>
    <t>quiz7</t>
  </si>
  <si>
    <t>AMG scores are capped at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</si>
</sst>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3" borderId="8" xfId="0" applyFill="1" applyBorder="1"/>
    <xf numFmtId="0" fontId="1" fillId="0" borderId="0" xfId="0" applyFont="1"/>
    <xf numFmtId="0" fontId="0" fillId="0" borderId="6" xfId="0" applyFont="1" applyBorder="1"/>
    <xf numFmtId="0" fontId="1" fillId="2" borderId="1" xfId="0" applyFont="1" applyFill="1" applyBorder="1"/>
    <xf numFmtId="0" fontId="0" fillId="0" borderId="3" xfId="0" applyBorder="1"/>
    <xf numFmtId="0" fontId="1" fillId="2" borderId="6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8911-5737-4386-98CD-BCD26B8D5A1D}">
  <dimension ref="B1:O33"/>
  <sheetViews>
    <sheetView tabSelected="1" workbookViewId="0">
      <selection activeCell="N8" sqref="N8"/>
    </sheetView>
  </sheetViews>
  <sheetFormatPr defaultRowHeight="14.4" x14ac:dyDescent="0.55000000000000004"/>
  <cols>
    <col min="2" max="2" width="12.5234375" bestFit="1" customWidth="1"/>
    <col min="4" max="4" width="9.20703125" customWidth="1"/>
    <col min="5" max="9" width="6.3125" bestFit="1" customWidth="1"/>
    <col min="10" max="11" width="7.3125" bestFit="1" customWidth="1"/>
    <col min="12" max="12" width="9.1015625" bestFit="1" customWidth="1"/>
    <col min="13" max="13" width="12.89453125" bestFit="1" customWidth="1"/>
  </cols>
  <sheetData>
    <row r="1" spans="2:15" ht="15.6" x14ac:dyDescent="0.6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2:15" ht="14.7" thickBot="1" x14ac:dyDescent="0.6"/>
    <row r="3" spans="2:15" ht="15.6" x14ac:dyDescent="0.6">
      <c r="B3" s="14" t="s">
        <v>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  <c r="O3" s="1"/>
    </row>
    <row r="4" spans="2:15" ht="15.6" x14ac:dyDescent="0.6">
      <c r="B4" s="2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43</v>
      </c>
      <c r="I4" s="3" t="s">
        <v>8</v>
      </c>
      <c r="J4" s="3" t="s">
        <v>9</v>
      </c>
      <c r="K4" s="3" t="s">
        <v>10</v>
      </c>
      <c r="L4" s="3" t="s">
        <v>11</v>
      </c>
      <c r="M4" s="4" t="s">
        <v>40</v>
      </c>
    </row>
    <row r="5" spans="2:15" ht="14.7" thickBot="1" x14ac:dyDescent="0.6">
      <c r="B5" s="5" t="e">
        <f>(SUM(C5:M5)-SMALL(C5:M5,1)-SMALL(C5:M5,2))/(COUNTA(C5:M5)-2)</f>
        <v>#NUM!</v>
      </c>
      <c r="C5" s="6"/>
      <c r="D5" s="6"/>
      <c r="E5" s="6"/>
      <c r="F5" s="6"/>
      <c r="G5" s="6"/>
      <c r="H5" s="6"/>
      <c r="I5" s="6"/>
      <c r="J5" s="6"/>
      <c r="K5" s="6"/>
      <c r="L5" s="6"/>
      <c r="M5" s="8"/>
    </row>
    <row r="6" spans="2:15" ht="14.7" thickBot="1" x14ac:dyDescent="0.6"/>
    <row r="7" spans="2:15" ht="15.6" x14ac:dyDescent="0.6">
      <c r="B7" s="14" t="s">
        <v>42</v>
      </c>
      <c r="C7" s="15"/>
      <c r="D7" s="15"/>
      <c r="E7" s="15"/>
      <c r="F7" s="15"/>
      <c r="G7" s="15"/>
      <c r="H7" s="15"/>
      <c r="I7" s="16"/>
    </row>
    <row r="8" spans="2:15" ht="15.6" x14ac:dyDescent="0.6">
      <c r="B8" s="2" t="s">
        <v>2</v>
      </c>
      <c r="C8" s="3" t="s">
        <v>44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43</v>
      </c>
      <c r="I8" s="4" t="s">
        <v>8</v>
      </c>
    </row>
    <row r="9" spans="2:15" ht="14.7" thickBot="1" x14ac:dyDescent="0.6">
      <c r="B9" s="5" t="e">
        <f>(SUM(C9:I9)-SMALL(C9:I9,1))/(COUNTA(C9:I9)-1)</f>
        <v>#NUM!</v>
      </c>
      <c r="C9" s="6"/>
      <c r="D9" s="6"/>
      <c r="E9" s="6"/>
      <c r="F9" s="6"/>
      <c r="G9" s="6"/>
      <c r="H9" s="6"/>
      <c r="I9" s="8"/>
    </row>
    <row r="10" spans="2:15" ht="14.7" thickBot="1" x14ac:dyDescent="0.6"/>
    <row r="11" spans="2:15" ht="15.6" x14ac:dyDescent="0.6">
      <c r="B11" s="14" t="s">
        <v>12</v>
      </c>
      <c r="C11" s="15"/>
      <c r="D11" s="15"/>
      <c r="E11" s="15"/>
      <c r="F11" s="15"/>
      <c r="G11" s="15"/>
      <c r="H11" s="15"/>
      <c r="I11" s="15"/>
      <c r="J11" s="15"/>
      <c r="K11" s="16"/>
    </row>
    <row r="12" spans="2:15" ht="15.6" x14ac:dyDescent="0.6">
      <c r="B12" s="2" t="s">
        <v>2</v>
      </c>
      <c r="C12" s="3" t="s">
        <v>13</v>
      </c>
      <c r="D12" s="3" t="s">
        <v>14</v>
      </c>
      <c r="E12" s="3" t="s">
        <v>15</v>
      </c>
      <c r="F12" s="3" t="s">
        <v>16</v>
      </c>
      <c r="G12" s="3" t="s">
        <v>17</v>
      </c>
      <c r="H12" s="3" t="s">
        <v>45</v>
      </c>
      <c r="I12" s="3" t="s">
        <v>18</v>
      </c>
      <c r="J12" s="3" t="s">
        <v>19</v>
      </c>
      <c r="K12" s="4" t="s">
        <v>20</v>
      </c>
    </row>
    <row r="13" spans="2:15" ht="14.7" thickBot="1" x14ac:dyDescent="0.6">
      <c r="B13" s="5" t="e">
        <f>(SUM(C13:K13)-SMALL(C13:K13,1)/2)/(COUNTA(C13:K13)-0.5)</f>
        <v>#NUM!</v>
      </c>
      <c r="C13" s="6"/>
      <c r="D13" s="6"/>
      <c r="E13" s="6"/>
      <c r="F13" s="6"/>
      <c r="G13" s="6"/>
      <c r="H13" s="6"/>
      <c r="I13" s="6"/>
      <c r="J13" s="6"/>
      <c r="K13" s="8"/>
    </row>
    <row r="14" spans="2:15" ht="15.9" thickBot="1" x14ac:dyDescent="0.65">
      <c r="B14" s="9"/>
    </row>
    <row r="15" spans="2:15" ht="15.6" x14ac:dyDescent="0.6">
      <c r="B15" s="14" t="s">
        <v>21</v>
      </c>
      <c r="C15" s="15"/>
      <c r="D15" s="15"/>
      <c r="E15" s="15"/>
      <c r="F15" s="15"/>
      <c r="G15" s="15"/>
      <c r="H15" s="15"/>
      <c r="I15" s="15"/>
      <c r="J15" s="15"/>
      <c r="K15" s="15"/>
      <c r="L15" s="16"/>
    </row>
    <row r="16" spans="2:15" ht="15.6" x14ac:dyDescent="0.6">
      <c r="B16" s="2" t="s">
        <v>2</v>
      </c>
      <c r="C16" s="3" t="s">
        <v>22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46</v>
      </c>
      <c r="I16" s="3" t="s">
        <v>27</v>
      </c>
      <c r="J16" s="3" t="s">
        <v>28</v>
      </c>
      <c r="K16" s="3" t="s">
        <v>29</v>
      </c>
      <c r="L16" s="4" t="s">
        <v>30</v>
      </c>
    </row>
    <row r="17" spans="2:12" ht="14.7" thickBot="1" x14ac:dyDescent="0.6">
      <c r="B17" s="5" t="e">
        <f>(SUM(C17:L17)-SMALL(C17:L17,1))/(COUNTA(C17:L17)-1)</f>
        <v>#NUM!</v>
      </c>
      <c r="C17" s="6"/>
      <c r="D17" s="6"/>
      <c r="E17" s="6"/>
      <c r="F17" s="6"/>
      <c r="G17" s="6"/>
      <c r="H17" s="6"/>
      <c r="I17" s="6"/>
      <c r="J17" s="6"/>
      <c r="K17" s="6"/>
      <c r="L17" s="8"/>
    </row>
    <row r="18" spans="2:12" ht="15.9" thickBot="1" x14ac:dyDescent="0.65">
      <c r="B18" s="9"/>
    </row>
    <row r="19" spans="2:12" ht="15.6" x14ac:dyDescent="0.6">
      <c r="B19" s="14" t="s">
        <v>31</v>
      </c>
      <c r="C19" s="15"/>
      <c r="D19" s="16"/>
    </row>
    <row r="20" spans="2:12" ht="15.6" x14ac:dyDescent="0.6">
      <c r="B20" s="2" t="s">
        <v>2</v>
      </c>
      <c r="C20" s="3" t="s">
        <v>32</v>
      </c>
      <c r="D20" s="4" t="s">
        <v>33</v>
      </c>
    </row>
    <row r="21" spans="2:12" ht="14.7" thickBot="1" x14ac:dyDescent="0.6">
      <c r="B21" s="10" t="e">
        <f>(SMALL(C21:D21,1)/2 + SMALL(C21:D21,2))/1.5</f>
        <v>#NUM!</v>
      </c>
      <c r="C21" s="6"/>
      <c r="D21" s="8"/>
    </row>
    <row r="22" spans="2:12" ht="14.7" thickBot="1" x14ac:dyDescent="0.6"/>
    <row r="23" spans="2:12" ht="15.6" x14ac:dyDescent="0.6">
      <c r="B23" s="14" t="s">
        <v>34</v>
      </c>
      <c r="C23" s="16"/>
    </row>
    <row r="24" spans="2:12" ht="15.6" x14ac:dyDescent="0.6">
      <c r="B24" s="2" t="s">
        <v>2</v>
      </c>
      <c r="C24" s="4" t="s">
        <v>35</v>
      </c>
    </row>
    <row r="25" spans="2:12" ht="14.7" thickBot="1" x14ac:dyDescent="0.6">
      <c r="B25" s="10">
        <f>C25</f>
        <v>0</v>
      </c>
      <c r="C25" s="7"/>
    </row>
    <row r="26" spans="2:12" ht="14.7" thickBot="1" x14ac:dyDescent="0.6"/>
    <row r="27" spans="2:12" ht="15.6" x14ac:dyDescent="0.6">
      <c r="B27" s="14" t="s">
        <v>36</v>
      </c>
      <c r="C27" s="16"/>
    </row>
    <row r="28" spans="2:12" ht="15.6" x14ac:dyDescent="0.6">
      <c r="B28" s="2" t="s">
        <v>2</v>
      </c>
      <c r="C28" s="4" t="s">
        <v>37</v>
      </c>
    </row>
    <row r="29" spans="2:12" ht="14.7" thickBot="1" x14ac:dyDescent="0.6">
      <c r="B29" s="10">
        <f>C29</f>
        <v>0</v>
      </c>
      <c r="C29" s="7"/>
    </row>
    <row r="30" spans="2:12" ht="14.7" thickBot="1" x14ac:dyDescent="0.6"/>
    <row r="31" spans="2:12" ht="15.6" x14ac:dyDescent="0.6">
      <c r="B31" s="11" t="s">
        <v>38</v>
      </c>
      <c r="C31" s="12" t="e">
        <f>0.02*B5+0.03*B9+0.25*B13+0.1*B17+0.2*B21+0.2*B25+0.2*B29</f>
        <v>#NUM!</v>
      </c>
    </row>
    <row r="32" spans="2:12" ht="15.9" thickBot="1" x14ac:dyDescent="0.65">
      <c r="B32" s="13" t="s">
        <v>39</v>
      </c>
      <c r="C32" s="7" t="e">
        <f>MIN(0.15*((LARGE(C13:K13,1)+LARGE(C13:K13,2)+LARGE(C13:K13,3)+LARGE(C13:K13,4)+LARGE(C13:K13,5))/5) + 0.1*((LARGE(C17:L17,1)+LARGE(C17:L17,2)+LARGE(C17:L17,3)+LARGE(C17:L17,4)+LARGE(C17:L17,5))/5) + 0.2*MAX(C21:D21) + 0.15*C25 + 0.4*C29,70)</f>
        <v>#NUM!</v>
      </c>
      <c r="D32" s="9" t="s">
        <v>41</v>
      </c>
    </row>
    <row r="33" spans="4:4" ht="15.6" x14ac:dyDescent="0.6">
      <c r="D33" s="9" t="s">
        <v>47</v>
      </c>
    </row>
  </sheetData>
  <mergeCells count="8">
    <mergeCell ref="B1:N1"/>
    <mergeCell ref="B7:I7"/>
    <mergeCell ref="B11:K11"/>
    <mergeCell ref="B19:D19"/>
    <mergeCell ref="B23:C23"/>
    <mergeCell ref="B27:C27"/>
    <mergeCell ref="B3:M3"/>
    <mergeCell ref="B15:L15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Rivers</dc:creator>
  <cp:lastModifiedBy>Kelly Rivers</cp:lastModifiedBy>
  <dcterms:created xsi:type="dcterms:W3CDTF">2018-10-12T22:00:53Z</dcterms:created>
  <dcterms:modified xsi:type="dcterms:W3CDTF">2019-01-09T20:16:58Z</dcterms:modified>
</cp:coreProperties>
</file>