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CropperGit\"/>
    </mc:Choice>
  </mc:AlternateContent>
  <xr:revisionPtr revIDLastSave="0" documentId="13_ncr:1_{B61FE865-EF85-49E2-BCA8-3767B6D52AF6}" xr6:coauthVersionLast="47" xr6:coauthVersionMax="47" xr10:uidLastSave="{00000000-0000-0000-0000-000000000000}"/>
  <bookViews>
    <workbookView xWindow="5570" yWindow="1330" windowWidth="17270" windowHeight="12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8" i="1" l="1"/>
  <c r="BS28" i="1"/>
  <c r="AY28" i="1"/>
  <c r="AW28" i="1"/>
  <c r="AJ28" i="1"/>
  <c r="AH28" i="1"/>
  <c r="R28" i="1"/>
  <c r="P28" i="1"/>
  <c r="BU27" i="1"/>
  <c r="BS27" i="1"/>
  <c r="AY27" i="1"/>
  <c r="AW27" i="1"/>
  <c r="AJ27" i="1"/>
  <c r="AH27" i="1"/>
  <c r="R27" i="1"/>
  <c r="P27" i="1"/>
  <c r="BU26" i="1"/>
  <c r="BS26" i="1"/>
  <c r="AY26" i="1"/>
  <c r="AW26" i="1"/>
  <c r="AJ26" i="1"/>
  <c r="AH26" i="1"/>
  <c r="R26" i="1"/>
  <c r="P26" i="1"/>
  <c r="BU25" i="1"/>
  <c r="BS25" i="1"/>
  <c r="AY25" i="1"/>
  <c r="AW25" i="1"/>
  <c r="AJ25" i="1"/>
  <c r="AH25" i="1"/>
  <c r="R25" i="1"/>
  <c r="P25" i="1"/>
  <c r="BU22" i="1"/>
  <c r="BS22" i="1"/>
  <c r="AY22" i="1"/>
  <c r="AW22" i="1"/>
  <c r="AJ22" i="1"/>
  <c r="AH22" i="1"/>
  <c r="R22" i="1"/>
  <c r="P22" i="1"/>
  <c r="BU21" i="1"/>
  <c r="BS21" i="1"/>
  <c r="AY21" i="1"/>
  <c r="AW21" i="1"/>
  <c r="AJ21" i="1"/>
  <c r="AH21" i="1"/>
  <c r="R21" i="1"/>
  <c r="P21" i="1"/>
  <c r="BU20" i="1"/>
  <c r="BS20" i="1"/>
  <c r="AY20" i="1"/>
  <c r="AW20" i="1"/>
  <c r="AJ20" i="1"/>
  <c r="AH20" i="1"/>
  <c r="R20" i="1"/>
  <c r="P20" i="1"/>
  <c r="BU19" i="1"/>
  <c r="BS19" i="1"/>
  <c r="AY19" i="1"/>
  <c r="AW19" i="1"/>
  <c r="AJ19" i="1"/>
  <c r="AH19" i="1"/>
  <c r="R19" i="1"/>
  <c r="P19" i="1"/>
  <c r="BU14" i="1"/>
  <c r="BS14" i="1"/>
  <c r="AJ14" i="1"/>
  <c r="AH14" i="1"/>
  <c r="R14" i="1"/>
  <c r="P14" i="1"/>
  <c r="BU13" i="1"/>
  <c r="BS13" i="1"/>
  <c r="AJ13" i="1"/>
  <c r="AH13" i="1"/>
  <c r="R13" i="1"/>
  <c r="P13" i="1"/>
  <c r="BU12" i="1"/>
  <c r="BS12" i="1"/>
  <c r="AJ12" i="1"/>
  <c r="AH12" i="1"/>
  <c r="R12" i="1"/>
  <c r="P12" i="1"/>
  <c r="BU11" i="1"/>
  <c r="BS11" i="1"/>
  <c r="AJ11" i="1"/>
  <c r="AH11" i="1"/>
  <c r="R11" i="1"/>
  <c r="P11" i="1"/>
  <c r="BU5" i="1"/>
  <c r="BS5" i="1"/>
  <c r="AY5" i="1"/>
  <c r="AW5" i="1"/>
  <c r="AJ5" i="1"/>
  <c r="AH5" i="1"/>
  <c r="R5" i="1"/>
  <c r="P5" i="1"/>
  <c r="BU4" i="1"/>
  <c r="BS4" i="1"/>
  <c r="AY4" i="1"/>
  <c r="AW4" i="1"/>
  <c r="AJ4" i="1"/>
  <c r="AH4" i="1"/>
  <c r="R4" i="1"/>
  <c r="P4" i="1"/>
  <c r="BU3" i="1"/>
  <c r="BS3" i="1"/>
  <c r="AY3" i="1"/>
  <c r="AW3" i="1"/>
  <c r="AJ3" i="1"/>
  <c r="AH3" i="1"/>
  <c r="R3" i="1"/>
  <c r="P3" i="1"/>
  <c r="BU2" i="1"/>
  <c r="BS2" i="1"/>
  <c r="AY2" i="1"/>
  <c r="AW2" i="1"/>
  <c r="AJ2" i="1"/>
  <c r="AH2" i="1"/>
  <c r="R2" i="1"/>
  <c r="P2" i="1"/>
  <c r="AY13" i="1"/>
  <c r="AW13" i="1"/>
  <c r="AW11" i="1"/>
  <c r="AY11" i="1"/>
  <c r="AW12" i="1"/>
  <c r="AY12" i="1"/>
  <c r="AW14" i="1"/>
  <c r="AY14" i="1"/>
</calcChain>
</file>

<file path=xl/sharedStrings.xml><?xml version="1.0" encoding="utf-8"?>
<sst xmlns="http://schemas.openxmlformats.org/spreadsheetml/2006/main" count="46" uniqueCount="30">
  <si>
    <t>Rice</t>
    <phoneticPr fontId="1" type="noConversion"/>
  </si>
  <si>
    <t>Betel</t>
    <phoneticPr fontId="1" type="noConversion"/>
  </si>
  <si>
    <t>Chinese Cabbage</t>
    <phoneticPr fontId="1" type="noConversion"/>
  </si>
  <si>
    <t>Cabbage</t>
    <phoneticPr fontId="1" type="noConversion"/>
  </si>
  <si>
    <t>Betel2</t>
    <phoneticPr fontId="1" type="noConversion"/>
  </si>
  <si>
    <t>PlantDet</t>
    <phoneticPr fontId="1" type="noConversion"/>
  </si>
  <si>
    <t>acc</t>
    <phoneticPr fontId="1" type="noConversion"/>
  </si>
  <si>
    <t>recall</t>
    <phoneticPr fontId="1" type="noConversion"/>
  </si>
  <si>
    <t>F1</t>
    <phoneticPr fontId="1" type="noConversion"/>
  </si>
  <si>
    <t>AUROC</t>
    <phoneticPr fontId="1" type="noConversion"/>
  </si>
  <si>
    <t>seed</t>
    <phoneticPr fontId="1" type="noConversion"/>
  </si>
  <si>
    <t>MineBest</t>
    <phoneticPr fontId="1" type="noConversion"/>
  </si>
  <si>
    <t xml:space="preserve"> </t>
    <phoneticPr fontId="1" type="noConversion"/>
  </si>
  <si>
    <t>LeafNext</t>
    <phoneticPr fontId="1" type="noConversion"/>
  </si>
  <si>
    <t>epoch</t>
    <phoneticPr fontId="1" type="noConversion"/>
  </si>
  <si>
    <t>L2_1e-4</t>
    <phoneticPr fontId="1" type="noConversion"/>
  </si>
  <si>
    <t>L2_1e-3</t>
    <phoneticPr fontId="1" type="noConversion"/>
  </si>
  <si>
    <t>L2_1e-2</t>
    <phoneticPr fontId="1" type="noConversion"/>
  </si>
  <si>
    <t>L2_1e-1</t>
    <phoneticPr fontId="1" type="noConversion"/>
  </si>
  <si>
    <t>L2_1e</t>
    <phoneticPr fontId="1" type="noConversion"/>
  </si>
  <si>
    <t>rs=101</t>
    <phoneticPr fontId="1" type="noConversion"/>
  </si>
  <si>
    <t>L2_New_1e-5_0</t>
    <phoneticPr fontId="1" type="noConversion"/>
  </si>
  <si>
    <t>L2_New_1e-6_0</t>
    <phoneticPr fontId="1" type="noConversion"/>
  </si>
  <si>
    <t>L2_New_1e-4_0</t>
    <phoneticPr fontId="1" type="noConversion"/>
  </si>
  <si>
    <t>L2_New_1e-3_0</t>
    <phoneticPr fontId="1" type="noConversion"/>
  </si>
  <si>
    <t>52%   trash??</t>
    <phoneticPr fontId="1" type="noConversion"/>
  </si>
  <si>
    <t>Unique2</t>
    <phoneticPr fontId="1" type="noConversion"/>
  </si>
  <si>
    <t>L2_New_1e-4</t>
    <phoneticPr fontId="1" type="noConversion"/>
  </si>
  <si>
    <t>ChineseCabbage</t>
    <phoneticPr fontId="1" type="noConversion"/>
  </si>
  <si>
    <t>Guava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</si>
</sst>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BA1E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10" fontId="3" fillId="3" borderId="0" xfId="0" applyNumberFormat="1" applyFont="1" applyFill="1"/>
    <xf numFmtId="9" fontId="3" fillId="3" borderId="0" xfId="0" applyNumberFormat="1" applyFont="1" applyFill="1"/>
    <xf numFmtId="0" fontId="4" fillId="3" borderId="0" xfId="0" applyFont="1" applyFill="1"/>
    <xf numFmtId="10" fontId="0" fillId="3" borderId="0" xfId="0" applyNumberFormat="1" applyFill="1"/>
    <xf numFmtId="10" fontId="0" fillId="2" borderId="0" xfId="0" applyNumberFormat="1" applyFill="1"/>
    <xf numFmtId="10" fontId="0" fillId="0" borderId="0" xfId="0" applyNumberFormat="1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0" fontId="6" fillId="0" borderId="0" xfId="0" applyFont="1"/>
    <xf numFmtId="0" fontId="7" fillId="0" borderId="0" xfId="0" applyFont="1"/>
    <xf numFmtId="10" fontId="6" fillId="0" borderId="0" xfId="0" applyNumberFormat="1" applyFont="1"/>
    <xf numFmtId="0" fontId="5" fillId="0" borderId="0" xfId="0" applyFont="1"/>
    <xf numFmtId="10" fontId="2" fillId="0" borderId="0" xfId="0" applyNumberFormat="1" applyFont="1"/>
    <xf numFmtId="9" fontId="0" fillId="3" borderId="0" xfId="0" applyNumberFormat="1" applyFill="1"/>
    <xf numFmtId="0" fontId="2" fillId="3" borderId="0" xfId="0" applyFont="1" applyFill="1"/>
    <xf numFmtId="10" fontId="9" fillId="3" borderId="0" xfId="0" applyNumberFormat="1" applyFont="1" applyFill="1"/>
    <xf numFmtId="0" fontId="8" fillId="0" borderId="0" xfId="0" applyFont="1"/>
    <xf numFmtId="0" fontId="9" fillId="0" borderId="0" xfId="0" applyFont="1"/>
    <xf numFmtId="10" fontId="6" fillId="4" borderId="0" xfId="0" applyNumberFormat="1" applyFont="1" applyFill="1"/>
    <xf numFmtId="0" fontId="6" fillId="4" borderId="0" xfId="0" applyFon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9" fontId="7" fillId="2" borderId="0" xfId="0" applyNumberFormat="1" applyFont="1" applyFill="1"/>
    <xf numFmtId="9" fontId="0" fillId="2" borderId="0" xfId="0" applyNumberFormat="1" applyFill="1"/>
    <xf numFmtId="10" fontId="7" fillId="2" borderId="0" xfId="0" applyNumberFormat="1" applyFont="1" applyFill="1"/>
    <xf numFmtId="0" fontId="0" fillId="7" borderId="0" xfId="0" applyFill="1"/>
    <xf numFmtId="10" fontId="0" fillId="7" borderId="0" xfId="0" applyNumberFormat="1" applyFill="1"/>
    <xf numFmtId="9" fontId="0" fillId="7" borderId="0" xfId="0" applyNumberFormat="1" applyFill="1"/>
    <xf numFmtId="10" fontId="2" fillId="7" borderId="0" xfId="0" applyNumberFormat="1" applyFont="1" applyFill="1"/>
    <xf numFmtId="0" fontId="0" fillId="8" borderId="0" xfId="0" applyFill="1"/>
    <xf numFmtId="10" fontId="2" fillId="8" borderId="0" xfId="0" applyNumberFormat="1" applyFont="1" applyFill="1"/>
    <xf numFmtId="10" fontId="0" fillId="8" borderId="0" xfId="0" applyNumberFormat="1" applyFill="1"/>
    <xf numFmtId="9" fontId="0" fillId="8" borderId="0" xfId="0" applyNumberFormat="1" applyFill="1"/>
    <xf numFmtId="10" fontId="5" fillId="0" borderId="0" xfId="0" applyNumberFormat="1" applyFont="1"/>
    <xf numFmtId="10" fontId="0" fillId="9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887"/>
  <sheetViews>
    <sheetView tabSelected="1" zoomScale="83" zoomScaleNormal="55" workbookViewId="0">
      <selection activeCell="J18" sqref="J18"/>
    </sheetView>
  </sheetViews>
  <sheetFormatPr defaultRowHeight="14" x14ac:dyDescent="0.3"/>
  <cols>
    <col min="6" max="6" width="10.58203125" bestFit="1" customWidth="1"/>
    <col min="27" max="27" width="10.58203125" bestFit="1" customWidth="1"/>
    <col min="28" max="32" width="10.58203125" customWidth="1"/>
    <col min="36" max="36" width="13.4140625" bestFit="1" customWidth="1"/>
  </cols>
  <sheetData>
    <row r="1" spans="1:73" x14ac:dyDescent="0.3">
      <c r="E1" t="s">
        <v>0</v>
      </c>
      <c r="S1" s="1"/>
      <c r="T1" s="1"/>
      <c r="U1" s="1"/>
      <c r="V1" s="1"/>
      <c r="W1" t="s">
        <v>2</v>
      </c>
      <c r="AL1" s="1" t="s">
        <v>3</v>
      </c>
      <c r="BG1" t="s">
        <v>4</v>
      </c>
    </row>
    <row r="2" spans="1:73" x14ac:dyDescent="0.3">
      <c r="A2" t="s">
        <v>5</v>
      </c>
      <c r="B2" s="3" t="s">
        <v>6</v>
      </c>
      <c r="C2" s="3"/>
      <c r="D2" s="3"/>
      <c r="E2" s="4">
        <v>0.86109999999999998</v>
      </c>
      <c r="F2" s="5">
        <v>0.89580000000000004</v>
      </c>
      <c r="G2" s="4">
        <v>0.88880000000000003</v>
      </c>
      <c r="H2" s="4">
        <v>0.89580000000000004</v>
      </c>
      <c r="I2" s="5">
        <v>0.75690000000000002</v>
      </c>
      <c r="J2" s="5">
        <v>0.77080000000000004</v>
      </c>
      <c r="K2" s="5">
        <v>0.90969999999999995</v>
      </c>
      <c r="L2" s="5">
        <v>0.90269999999999995</v>
      </c>
      <c r="M2" s="5">
        <v>0.91659999999999997</v>
      </c>
      <c r="N2" s="5">
        <v>0.86109999999999998</v>
      </c>
      <c r="O2" s="4"/>
      <c r="P2" s="5">
        <f>AVERAGE(E2:N2)</f>
        <v>0.86592999999999998</v>
      </c>
      <c r="Q2" s="4"/>
      <c r="R2" s="4">
        <f>_xlfn.STDEV.S(E2:N2)</f>
        <v>5.6888468856956302E-2</v>
      </c>
      <c r="S2" s="4"/>
      <c r="T2" s="4"/>
      <c r="U2" s="4"/>
      <c r="V2" s="4"/>
      <c r="W2" s="5">
        <v>0.99309999999999998</v>
      </c>
      <c r="X2" s="5">
        <v>0.97940000000000005</v>
      </c>
      <c r="Y2" s="5">
        <v>0.97940000000000005</v>
      </c>
      <c r="Z2" s="5">
        <v>0.99309999999999998</v>
      </c>
      <c r="AA2" s="6">
        <v>1</v>
      </c>
      <c r="AB2" s="5">
        <v>0.99309999999999998</v>
      </c>
      <c r="AC2" s="5">
        <v>0.98629999999999995</v>
      </c>
      <c r="AD2" s="5">
        <v>0.99309999999999998</v>
      </c>
      <c r="AE2" s="5">
        <v>0.97260000000000002</v>
      </c>
      <c r="AF2" s="5">
        <v>0.97940000000000005</v>
      </c>
      <c r="AG2" s="4"/>
      <c r="AH2" s="5">
        <f>AVERAGE(W2:AF2)</f>
        <v>0.98694999999999999</v>
      </c>
      <c r="AI2" s="4"/>
      <c r="AJ2" s="7">
        <f>_xlfn.STDEV.S(W2:AF2)</f>
        <v>8.8125226556052139E-3</v>
      </c>
      <c r="AK2" s="7"/>
      <c r="AL2" s="5">
        <v>0.95450000000000002</v>
      </c>
      <c r="AM2" s="3">
        <v>0.98860000000000003</v>
      </c>
      <c r="AN2" s="3">
        <v>0.96589999999999998</v>
      </c>
      <c r="AO2" s="3">
        <v>0.96589999999999998</v>
      </c>
      <c r="AP2" s="3">
        <v>0.96589999999999998</v>
      </c>
      <c r="AQ2" s="3">
        <v>0.96589999999999998</v>
      </c>
      <c r="AR2" s="3">
        <v>0.95450000000000002</v>
      </c>
      <c r="AS2" s="3">
        <v>0.94310000000000005</v>
      </c>
      <c r="AT2" s="3">
        <v>0.93179999999999996</v>
      </c>
      <c r="AU2" s="3">
        <v>0.94310000000000005</v>
      </c>
      <c r="AV2" s="3"/>
      <c r="AW2" s="8">
        <f>AVERAGE(AL2:AU2)</f>
        <v>0.95791999999999988</v>
      </c>
      <c r="AX2" s="3"/>
      <c r="AY2" s="3">
        <f>_xlfn.STDEV.S(AL2:AU2)</f>
        <v>1.6127602287865223E-2</v>
      </c>
      <c r="AZ2" s="3"/>
      <c r="BA2" s="3"/>
      <c r="BB2" s="3"/>
      <c r="BC2" s="3"/>
      <c r="BD2" s="3"/>
      <c r="BE2" s="3"/>
      <c r="BF2" s="3"/>
      <c r="BG2" s="8">
        <v>0.98809999999999998</v>
      </c>
      <c r="BH2" s="8">
        <v>0.98209999999999997</v>
      </c>
      <c r="BI2" s="8">
        <v>0.98209999999999997</v>
      </c>
      <c r="BJ2" s="8">
        <v>0.98209999999999997</v>
      </c>
      <c r="BK2" s="8">
        <v>0.98209999999999997</v>
      </c>
      <c r="BL2" s="8">
        <v>0.97619999999999996</v>
      </c>
      <c r="BM2" s="8">
        <v>0.98209999999999997</v>
      </c>
      <c r="BN2" s="8">
        <v>0.97619999999999996</v>
      </c>
      <c r="BO2" s="8">
        <v>0.99399999999999999</v>
      </c>
      <c r="BP2" s="8">
        <v>0.98209999999999997</v>
      </c>
      <c r="BS2" s="10">
        <f>AVERAGE(BG2:BP2)</f>
        <v>0.98270999999999975</v>
      </c>
      <c r="BU2">
        <f>_xlfn.STDEV.S(BG2:BP2)</f>
        <v>5.2015916367546258E-3</v>
      </c>
    </row>
    <row r="3" spans="1:73" x14ac:dyDescent="0.3">
      <c r="B3" t="s">
        <v>7</v>
      </c>
      <c r="E3" s="11">
        <v>0.75</v>
      </c>
      <c r="F3" s="11">
        <v>0.85409999999999997</v>
      </c>
      <c r="G3" s="11">
        <v>0.875</v>
      </c>
      <c r="H3" s="11">
        <v>0.85409999999999997</v>
      </c>
      <c r="I3" s="11">
        <v>0.55549999999999999</v>
      </c>
      <c r="J3" s="11">
        <v>0.59719999999999995</v>
      </c>
      <c r="K3" s="11">
        <v>0.85409999999999997</v>
      </c>
      <c r="L3" s="11">
        <v>0.88880000000000003</v>
      </c>
      <c r="M3" s="11">
        <v>0.90969999999999995</v>
      </c>
      <c r="N3" s="11">
        <v>0.81940000000000002</v>
      </c>
      <c r="O3" s="11"/>
      <c r="P3" s="5">
        <f t="shared" ref="P3:P22" si="0">AVERAGE(E3:N3)</f>
        <v>0.79578999999999989</v>
      </c>
      <c r="Q3" s="11"/>
      <c r="R3" s="4">
        <f t="shared" ref="R3:R5" si="1">_xlfn.STDEV.S(E3:N3)</f>
        <v>0.12379740124718187</v>
      </c>
      <c r="S3" s="11"/>
      <c r="T3" s="11"/>
      <c r="U3" s="11"/>
      <c r="V3" s="11"/>
      <c r="W3" s="11">
        <v>0.98640000000000005</v>
      </c>
      <c r="X3" s="11">
        <v>0.98640000000000005</v>
      </c>
      <c r="Y3" s="11">
        <v>0.97289999999999999</v>
      </c>
      <c r="Z3" s="11">
        <v>1</v>
      </c>
      <c r="AA3" s="11">
        <v>0.96619999999999995</v>
      </c>
      <c r="AB3" s="11">
        <v>0.99319999999999997</v>
      </c>
      <c r="AC3" s="11">
        <v>0.97970000000000002</v>
      </c>
      <c r="AD3" s="11">
        <v>0.98640000000000005</v>
      </c>
      <c r="AE3" s="11">
        <v>0.96619999999999995</v>
      </c>
      <c r="AF3" s="11">
        <v>0.97289999999999999</v>
      </c>
      <c r="AG3" s="11"/>
      <c r="AH3" s="5">
        <f t="shared" ref="AH3:AH5" si="2">AVERAGE(W3:AF3)</f>
        <v>0.98102999999999996</v>
      </c>
      <c r="AI3" s="11"/>
      <c r="AJ3" s="7">
        <f t="shared" ref="AJ3:AJ5" si="3">_xlfn.STDEV.S(W3:AF3)</f>
        <v>1.1393472790252442E-2</v>
      </c>
      <c r="AK3" s="12"/>
      <c r="AL3" s="13">
        <v>0.94310000000000005</v>
      </c>
      <c r="AM3">
        <v>0.90900000000000003</v>
      </c>
      <c r="AN3">
        <v>0.9204</v>
      </c>
      <c r="AO3">
        <v>0.9204</v>
      </c>
      <c r="AP3">
        <v>0.95450000000000002</v>
      </c>
      <c r="AQ3">
        <v>0.9204</v>
      </c>
      <c r="AR3">
        <v>0.93179999999999996</v>
      </c>
      <c r="AS3">
        <v>0.98770000000000002</v>
      </c>
      <c r="AT3">
        <v>0.89770000000000005</v>
      </c>
      <c r="AU3">
        <v>0.93179999999999996</v>
      </c>
      <c r="AW3" s="8">
        <f t="shared" ref="AW3:AW5" si="4">AVERAGE(AL3:AU3)</f>
        <v>0.93168000000000006</v>
      </c>
      <c r="AY3" s="3">
        <f t="shared" ref="AY3:AY5" si="5">_xlfn.STDEV.S(AL3:AU3)</f>
        <v>2.5473681407375031E-2</v>
      </c>
      <c r="BG3">
        <v>0.97619999999999996</v>
      </c>
      <c r="BH3">
        <v>0.98209999999999997</v>
      </c>
      <c r="BI3">
        <v>0.98209999999999997</v>
      </c>
      <c r="BJ3">
        <v>0.96419999999999995</v>
      </c>
      <c r="BK3">
        <v>0.98209999999999997</v>
      </c>
      <c r="BL3">
        <v>0.94040000000000001</v>
      </c>
      <c r="BM3">
        <v>0.97019999999999995</v>
      </c>
      <c r="BN3">
        <v>0.97619999999999996</v>
      </c>
      <c r="BO3">
        <v>0.95230000000000004</v>
      </c>
      <c r="BP3">
        <v>0.97019999999999995</v>
      </c>
      <c r="BS3" s="10">
        <f t="shared" ref="BS3:BS5" si="6">AVERAGE(BG3:BP3)</f>
        <v>0.96960000000000002</v>
      </c>
      <c r="BU3">
        <f t="shared" ref="BU3:BU5" si="7">_xlfn.STDEV.S(BG3:BP3)</f>
        <v>1.3895163027311159E-2</v>
      </c>
    </row>
    <row r="4" spans="1:73" x14ac:dyDescent="0.3">
      <c r="B4" t="s">
        <v>8</v>
      </c>
      <c r="E4" s="11">
        <v>0.7913</v>
      </c>
      <c r="F4" s="11">
        <v>0.87529999999999997</v>
      </c>
      <c r="G4" s="11">
        <v>0.89280000000000004</v>
      </c>
      <c r="H4" s="11">
        <v>0.87790000000000001</v>
      </c>
      <c r="I4" s="11">
        <v>0.63019999999999998</v>
      </c>
      <c r="J4" s="11">
        <v>0.65459999999999996</v>
      </c>
      <c r="K4" s="11">
        <v>0.88019999999999998</v>
      </c>
      <c r="L4" s="11">
        <v>0.90269999999999995</v>
      </c>
      <c r="M4" s="11">
        <v>0.91859999999999997</v>
      </c>
      <c r="N4" s="11">
        <v>0.84619999999999995</v>
      </c>
      <c r="O4" s="11"/>
      <c r="P4" s="5">
        <f t="shared" si="0"/>
        <v>0.82698000000000005</v>
      </c>
      <c r="Q4" s="11"/>
      <c r="R4" s="4">
        <f t="shared" si="1"/>
        <v>0.10344067328130094</v>
      </c>
      <c r="S4" s="11"/>
      <c r="T4" s="11"/>
      <c r="U4" s="11"/>
      <c r="V4" s="11"/>
      <c r="W4" s="11">
        <v>0.98629999999999995</v>
      </c>
      <c r="X4" s="11">
        <v>0.98329999999999995</v>
      </c>
      <c r="Y4" s="11">
        <v>0.97770000000000001</v>
      </c>
      <c r="Z4" s="11">
        <v>0.99690000000000001</v>
      </c>
      <c r="AA4" s="11">
        <v>0.98060000000000003</v>
      </c>
      <c r="AB4" s="11">
        <v>0.99319999999999997</v>
      </c>
      <c r="AC4" s="11">
        <v>0.98260000000000003</v>
      </c>
      <c r="AD4" s="11">
        <v>0.98939999999999995</v>
      </c>
      <c r="AE4" s="11">
        <v>0.97489999999999999</v>
      </c>
      <c r="AF4" s="11">
        <v>0.9758</v>
      </c>
      <c r="AG4" s="11"/>
      <c r="AH4" s="5">
        <f t="shared" si="2"/>
        <v>0.98407</v>
      </c>
      <c r="AI4" s="11"/>
      <c r="AJ4" s="7">
        <f t="shared" si="3"/>
        <v>7.372629562555447E-3</v>
      </c>
      <c r="AK4" s="12"/>
      <c r="AL4" s="13">
        <v>0.95289999999999997</v>
      </c>
      <c r="AM4">
        <v>0.94310000000000005</v>
      </c>
      <c r="AN4">
        <v>0.94310000000000005</v>
      </c>
      <c r="AO4">
        <v>0.94259999999999999</v>
      </c>
      <c r="AP4">
        <v>0.95940000000000003</v>
      </c>
      <c r="AQ4">
        <v>0.9496</v>
      </c>
      <c r="AR4">
        <v>0.95130000000000003</v>
      </c>
      <c r="AS4">
        <v>0.92310000000000003</v>
      </c>
      <c r="AT4">
        <v>0.92469999999999997</v>
      </c>
      <c r="AU4">
        <v>0.93659999999999999</v>
      </c>
      <c r="AW4" s="8">
        <f t="shared" si="4"/>
        <v>0.94264000000000014</v>
      </c>
      <c r="AY4" s="3">
        <f t="shared" si="5"/>
        <v>1.1785886097833766E-2</v>
      </c>
      <c r="BG4">
        <v>0.98129999999999995</v>
      </c>
      <c r="BH4">
        <v>0.98470000000000002</v>
      </c>
      <c r="BI4">
        <v>0.98470000000000002</v>
      </c>
      <c r="BJ4">
        <v>0.97699999999999998</v>
      </c>
      <c r="BK4">
        <v>0.98209999999999997</v>
      </c>
      <c r="BL4">
        <v>0.96479999999999999</v>
      </c>
      <c r="BM4">
        <v>0.97440000000000004</v>
      </c>
      <c r="BN4">
        <v>0.98640000000000005</v>
      </c>
      <c r="BO4">
        <v>0.96789999999999998</v>
      </c>
      <c r="BP4">
        <v>0.97529999999999994</v>
      </c>
      <c r="BS4" s="10">
        <f t="shared" si="6"/>
        <v>0.97786000000000006</v>
      </c>
      <c r="BU4">
        <f t="shared" si="7"/>
        <v>7.3435080929424518E-3</v>
      </c>
    </row>
    <row r="5" spans="1:73" x14ac:dyDescent="0.3">
      <c r="B5" t="s">
        <v>9</v>
      </c>
      <c r="E5" s="11">
        <v>0.97389999999999999</v>
      </c>
      <c r="F5" s="11">
        <v>0.99129999999999996</v>
      </c>
      <c r="G5" s="11">
        <v>0.99370000000000003</v>
      </c>
      <c r="H5" s="11">
        <v>0.98509999999999998</v>
      </c>
      <c r="I5" s="11">
        <v>0.94350000000000001</v>
      </c>
      <c r="J5" s="11">
        <v>0.96679999999999999</v>
      </c>
      <c r="K5" s="11">
        <v>0.99170000000000003</v>
      </c>
      <c r="L5" s="11">
        <v>0.98970000000000002</v>
      </c>
      <c r="M5" s="11">
        <v>0.98570000000000002</v>
      </c>
      <c r="N5" s="11">
        <v>0.98019999999999996</v>
      </c>
      <c r="O5" s="11"/>
      <c r="P5" s="5">
        <f t="shared" si="0"/>
        <v>0.98016000000000003</v>
      </c>
      <c r="Q5" s="11"/>
      <c r="R5" s="4">
        <f t="shared" si="1"/>
        <v>1.5450077310126608E-2</v>
      </c>
      <c r="S5" s="11"/>
      <c r="T5" s="11"/>
      <c r="U5" s="11"/>
      <c r="V5" s="11"/>
      <c r="W5" s="11">
        <v>1</v>
      </c>
      <c r="X5" s="11">
        <v>0.99939999999999996</v>
      </c>
      <c r="Y5" s="11">
        <v>0.99939999999999996</v>
      </c>
      <c r="Z5" s="11">
        <v>0.99980000000000002</v>
      </c>
      <c r="AA5" s="11">
        <v>1</v>
      </c>
      <c r="AB5" s="11">
        <v>1</v>
      </c>
      <c r="AC5" s="11">
        <v>0.999</v>
      </c>
      <c r="AD5" s="11">
        <v>0.99919999999999998</v>
      </c>
      <c r="AE5" s="11">
        <v>0.99919999999999998</v>
      </c>
      <c r="AF5" s="11">
        <v>0.99939999999999996</v>
      </c>
      <c r="AG5" s="11"/>
      <c r="AH5" s="5">
        <f t="shared" si="2"/>
        <v>0.99953999999999987</v>
      </c>
      <c r="AI5" s="11"/>
      <c r="AJ5" s="7">
        <f t="shared" si="3"/>
        <v>3.7771241264575317E-4</v>
      </c>
      <c r="AK5" s="12"/>
      <c r="AL5" s="13">
        <v>0.99439999999999995</v>
      </c>
      <c r="AM5">
        <v>0.99680000000000002</v>
      </c>
      <c r="AN5">
        <v>0.99560000000000004</v>
      </c>
      <c r="AO5">
        <v>0.99439999999999995</v>
      </c>
      <c r="AP5">
        <v>0.995</v>
      </c>
      <c r="AQ5">
        <v>0.995</v>
      </c>
      <c r="AR5">
        <v>0.98819999999999997</v>
      </c>
      <c r="AS5">
        <v>0.98819999999999997</v>
      </c>
      <c r="AT5">
        <v>0.99129999999999996</v>
      </c>
      <c r="AU5">
        <v>0.98509999999999998</v>
      </c>
      <c r="AW5" s="8">
        <f t="shared" si="4"/>
        <v>0.99239999999999995</v>
      </c>
      <c r="AY5" s="3">
        <f t="shared" si="5"/>
        <v>3.9567101935263933E-3</v>
      </c>
      <c r="BG5">
        <v>0.99839999999999995</v>
      </c>
      <c r="BH5">
        <v>0.99880000000000002</v>
      </c>
      <c r="BI5">
        <v>0.99819999999999998</v>
      </c>
      <c r="BJ5">
        <v>0.99809999999999999</v>
      </c>
      <c r="BK5">
        <v>0.99780000000000002</v>
      </c>
      <c r="BL5">
        <v>0.99870000000000003</v>
      </c>
      <c r="BM5">
        <v>0.99829999999999997</v>
      </c>
      <c r="BN5">
        <v>1</v>
      </c>
      <c r="BO5">
        <v>0.99739999999999995</v>
      </c>
      <c r="BP5">
        <v>0.996</v>
      </c>
      <c r="BS5" s="10">
        <f t="shared" si="6"/>
        <v>0.99817000000000022</v>
      </c>
      <c r="BU5">
        <f t="shared" si="7"/>
        <v>1.0296169730104115E-3</v>
      </c>
    </row>
    <row r="6" spans="1:73" x14ac:dyDescent="0.3">
      <c r="B6" t="s">
        <v>10</v>
      </c>
      <c r="E6" s="11">
        <v>1469</v>
      </c>
      <c r="F6" s="11">
        <v>9874</v>
      </c>
      <c r="G6" s="11">
        <v>1629</v>
      </c>
      <c r="H6" s="11">
        <v>4789</v>
      </c>
      <c r="I6" s="11">
        <v>9503</v>
      </c>
      <c r="J6" s="11">
        <v>1949</v>
      </c>
      <c r="K6" s="11">
        <v>4786</v>
      </c>
      <c r="L6" s="11">
        <v>9188</v>
      </c>
      <c r="M6" s="11">
        <v>6355</v>
      </c>
      <c r="N6" s="11">
        <v>6772</v>
      </c>
      <c r="O6" s="11"/>
      <c r="P6" s="5"/>
      <c r="Q6" s="11"/>
      <c r="R6" s="11"/>
      <c r="S6" s="11"/>
      <c r="T6" s="11"/>
      <c r="U6" s="11"/>
      <c r="V6" s="11"/>
      <c r="W6" s="11">
        <v>5981</v>
      </c>
      <c r="X6" s="11">
        <v>921</v>
      </c>
      <c r="Y6" s="11">
        <v>1256</v>
      </c>
      <c r="Z6" s="11">
        <v>6925</v>
      </c>
      <c r="AA6" s="11">
        <v>4769</v>
      </c>
      <c r="AB6" s="11">
        <v>9231</v>
      </c>
      <c r="AC6" s="11">
        <v>5424</v>
      </c>
      <c r="AD6" s="11">
        <v>8123</v>
      </c>
      <c r="AE6" s="11">
        <v>8655</v>
      </c>
      <c r="AF6" s="11">
        <v>3392</v>
      </c>
      <c r="AG6" s="11"/>
      <c r="AH6" s="13"/>
      <c r="AI6" s="11"/>
      <c r="AJ6" s="12"/>
      <c r="AK6" s="12"/>
      <c r="AL6" s="11">
        <v>1547</v>
      </c>
      <c r="AM6">
        <v>5427</v>
      </c>
      <c r="AN6">
        <v>2661</v>
      </c>
      <c r="AO6">
        <v>3837</v>
      </c>
      <c r="AP6">
        <v>6364</v>
      </c>
      <c r="AQ6">
        <v>5933</v>
      </c>
      <c r="AR6">
        <v>9549</v>
      </c>
      <c r="AS6">
        <v>7012</v>
      </c>
      <c r="AT6">
        <v>6500</v>
      </c>
      <c r="AU6">
        <v>9785</v>
      </c>
      <c r="BG6">
        <v>5917</v>
      </c>
      <c r="BH6">
        <v>6482</v>
      </c>
      <c r="BI6">
        <v>1974</v>
      </c>
      <c r="BJ6">
        <v>2236</v>
      </c>
      <c r="BK6">
        <v>7233</v>
      </c>
      <c r="BL6">
        <v>7316</v>
      </c>
      <c r="BM6">
        <v>8912</v>
      </c>
      <c r="BN6">
        <v>9354</v>
      </c>
      <c r="BO6">
        <v>6701</v>
      </c>
      <c r="BP6">
        <v>6509</v>
      </c>
    </row>
    <row r="7" spans="1:73" x14ac:dyDescent="0.3"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5"/>
      <c r="Q7" s="11"/>
      <c r="R7" s="11"/>
      <c r="S7" s="14"/>
      <c r="T7" s="14"/>
      <c r="U7" s="14"/>
      <c r="V7" s="14"/>
      <c r="W7" s="11"/>
      <c r="X7" s="11"/>
      <c r="Y7" s="11"/>
      <c r="Z7" s="11"/>
      <c r="AA7" s="12"/>
      <c r="AB7" s="12"/>
      <c r="AC7" s="12"/>
      <c r="AD7" s="12"/>
      <c r="AE7" s="12"/>
      <c r="AF7" s="12"/>
      <c r="AG7" s="12"/>
      <c r="AH7" s="15"/>
      <c r="AI7" s="12"/>
      <c r="AJ7" s="12"/>
      <c r="AK7" s="12"/>
      <c r="AL7" s="16"/>
      <c r="BI7" s="10"/>
      <c r="BO7" s="17"/>
    </row>
    <row r="8" spans="1:73" x14ac:dyDescent="0.3"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5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BO8" s="17"/>
    </row>
    <row r="9" spans="1:73" x14ac:dyDescent="0.3"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5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W9" s="10"/>
    </row>
    <row r="10" spans="1:73" x14ac:dyDescent="0.3"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5"/>
      <c r="Q10" s="12"/>
      <c r="R10" s="12"/>
      <c r="AN10" s="10"/>
      <c r="AW10" s="10"/>
      <c r="BA10" s="10"/>
    </row>
    <row r="11" spans="1:73" x14ac:dyDescent="0.3">
      <c r="A11" t="s">
        <v>29</v>
      </c>
      <c r="B11" s="3" t="s">
        <v>6</v>
      </c>
      <c r="C11" s="3"/>
      <c r="D11" s="3"/>
      <c r="E11" s="3">
        <v>0.94440000000000002</v>
      </c>
      <c r="F11" s="3">
        <v>0.9375</v>
      </c>
      <c r="G11" s="3">
        <v>0.9375</v>
      </c>
      <c r="H11" s="3">
        <v>0.93059999999999998</v>
      </c>
      <c r="I11" s="3">
        <v>0.92359999999999998</v>
      </c>
      <c r="J11" s="3">
        <v>0.94440000000000002</v>
      </c>
      <c r="K11" s="3">
        <v>0.96530000000000005</v>
      </c>
      <c r="L11" s="3">
        <v>0.95830000000000004</v>
      </c>
      <c r="M11" s="3">
        <v>0.93059999999999998</v>
      </c>
      <c r="N11" s="3">
        <v>0.95830000000000004</v>
      </c>
      <c r="O11" s="3"/>
      <c r="P11" s="5">
        <f t="shared" si="0"/>
        <v>0.94305000000000005</v>
      </c>
      <c r="Q11" s="3"/>
      <c r="R11" s="4">
        <f>_xlfn.STDEV.S(E11:N11)</f>
        <v>1.3799134433402402E-2</v>
      </c>
      <c r="S11" s="3"/>
      <c r="T11" s="3"/>
      <c r="U11" s="3"/>
      <c r="V11" s="3"/>
      <c r="W11" s="8">
        <v>0.98629999999999995</v>
      </c>
      <c r="X11" s="8">
        <v>0.98629999999999995</v>
      </c>
      <c r="Y11" s="8">
        <v>0.99319999999999997</v>
      </c>
      <c r="Z11" s="8">
        <v>0.98629999999999995</v>
      </c>
      <c r="AA11" s="8">
        <v>0.98629999999999995</v>
      </c>
      <c r="AB11" s="8">
        <v>0.99319999999999997</v>
      </c>
      <c r="AC11" s="8">
        <v>0.99319999999999997</v>
      </c>
      <c r="AD11" s="8">
        <v>0.98629999999999995</v>
      </c>
      <c r="AE11" s="8">
        <v>0.97950000000000004</v>
      </c>
      <c r="AF11" s="8">
        <v>0.98629999999999995</v>
      </c>
      <c r="AG11" s="3"/>
      <c r="AH11" s="8">
        <f>AVERAGE(W11:AF11)</f>
        <v>0.98768999999999996</v>
      </c>
      <c r="AI11" s="3"/>
      <c r="AJ11" s="3">
        <f>_xlfn.STDEV.S(W11:AF11)</f>
        <v>4.3429252814203368E-3</v>
      </c>
      <c r="AK11" s="3"/>
      <c r="AL11" s="8">
        <v>0.96589999999999998</v>
      </c>
      <c r="AM11" s="8">
        <v>0.96589999999999998</v>
      </c>
      <c r="AN11" s="8">
        <v>0.95450000000000002</v>
      </c>
      <c r="AO11" s="8">
        <v>0.95450000000000002</v>
      </c>
      <c r="AP11" s="8">
        <v>0.95450000000000002</v>
      </c>
      <c r="AQ11" s="8">
        <v>0.95450000000000002</v>
      </c>
      <c r="AR11" s="8">
        <v>0.96589999999999998</v>
      </c>
      <c r="AS11" s="8">
        <v>0.94320000000000004</v>
      </c>
      <c r="AT11" s="8">
        <v>0.95450000000000002</v>
      </c>
      <c r="AU11" s="3">
        <v>0.96589999999999998</v>
      </c>
      <c r="AV11" s="3"/>
      <c r="AW11" s="8">
        <f ca="1">AVERAGE(AL11:BP11)</f>
        <v>0.95896000000000003</v>
      </c>
      <c r="AX11" s="3"/>
      <c r="AY11" s="3">
        <f ca="1">_xlfn.STDEV.S(AL11:BP11)</f>
        <v>9.3662751994114841E-3</v>
      </c>
      <c r="AZ11" s="3"/>
      <c r="BA11" s="3"/>
      <c r="BB11" s="3"/>
      <c r="BC11" s="3"/>
      <c r="BD11" s="3"/>
      <c r="BE11" s="3"/>
      <c r="BF11" s="3"/>
      <c r="BG11" s="8">
        <v>0.97619999999999996</v>
      </c>
      <c r="BH11" s="8">
        <v>0.97619999999999996</v>
      </c>
      <c r="BI11" s="8">
        <v>0.97019999999999995</v>
      </c>
      <c r="BJ11" s="8">
        <v>0.98209999999999997</v>
      </c>
      <c r="BK11" s="8">
        <v>0.97019999999999995</v>
      </c>
      <c r="BL11" s="8">
        <v>0.97019999999999995</v>
      </c>
      <c r="BM11" s="8">
        <v>0.98209999999999997</v>
      </c>
      <c r="BN11" s="8">
        <v>0.97619999999999996</v>
      </c>
      <c r="BO11" s="8">
        <v>0.98209999999999997</v>
      </c>
      <c r="BP11" s="8">
        <v>0.97619999999999996</v>
      </c>
      <c r="BS11" s="10">
        <f>AVERAGE(BG11:BP11)</f>
        <v>0.97616999999999998</v>
      </c>
      <c r="BU11">
        <f>_xlfn.STDEV.S(BG11:BP11)</f>
        <v>4.8582232691935252E-3</v>
      </c>
    </row>
    <row r="12" spans="1:73" x14ac:dyDescent="0.3">
      <c r="B12" t="s">
        <v>7</v>
      </c>
      <c r="E12">
        <v>0.94440000000000002</v>
      </c>
      <c r="F12">
        <v>0.9375</v>
      </c>
      <c r="G12">
        <v>0.9375</v>
      </c>
      <c r="H12">
        <v>0.93059999999999998</v>
      </c>
      <c r="I12">
        <v>0.92359999999999998</v>
      </c>
      <c r="J12">
        <v>0.94440000000000002</v>
      </c>
      <c r="K12">
        <v>0.96530000000000005</v>
      </c>
      <c r="L12">
        <v>0.95830000000000004</v>
      </c>
      <c r="M12">
        <v>0.93059999999999998</v>
      </c>
      <c r="N12">
        <v>0.95830000000000004</v>
      </c>
      <c r="P12" s="5">
        <f t="shared" si="0"/>
        <v>0.94305000000000005</v>
      </c>
      <c r="R12" s="4">
        <f t="shared" ref="R12:R14" si="8">_xlfn.STDEV.S(E12:N12)</f>
        <v>1.3799134433402402E-2</v>
      </c>
      <c r="W12">
        <v>0.98780000000000001</v>
      </c>
      <c r="X12">
        <v>0.98780000000000001</v>
      </c>
      <c r="Y12">
        <v>0.99390000000000001</v>
      </c>
      <c r="Z12">
        <v>0.98780000000000001</v>
      </c>
      <c r="AA12">
        <v>0.98609999999999998</v>
      </c>
      <c r="AB12">
        <v>0.99390000000000001</v>
      </c>
      <c r="AC12">
        <v>0.99390000000000001</v>
      </c>
      <c r="AD12">
        <v>0.98780000000000001</v>
      </c>
      <c r="AE12">
        <v>0.97829999999999995</v>
      </c>
      <c r="AF12">
        <v>0.98609999999999998</v>
      </c>
      <c r="AH12" s="8">
        <f t="shared" ref="AH12:AH14" si="9">AVERAGE(W12:AF12)</f>
        <v>0.98834000000000022</v>
      </c>
      <c r="AJ12" s="3">
        <f t="shared" ref="AJ12:AJ14" si="10">_xlfn.STDEV.S(W12:AF12)</f>
        <v>4.7696261209169725E-3</v>
      </c>
      <c r="AL12">
        <v>0.95350000000000001</v>
      </c>
      <c r="AM12">
        <v>0.95350000000000001</v>
      </c>
      <c r="AN12">
        <v>0.93420000000000003</v>
      </c>
      <c r="AO12">
        <v>0.93420000000000003</v>
      </c>
      <c r="AP12">
        <v>0.93420000000000003</v>
      </c>
      <c r="AQ12">
        <v>0.94540000000000002</v>
      </c>
      <c r="AR12">
        <v>0.95350000000000001</v>
      </c>
      <c r="AS12">
        <v>0.92620000000000002</v>
      </c>
      <c r="AT12">
        <v>0.93420000000000003</v>
      </c>
      <c r="AU12">
        <v>0.95350000000000001</v>
      </c>
      <c r="AW12" s="8">
        <f ca="1">AVERAGE(AL12:BP12)</f>
        <v>0.94450999999999996</v>
      </c>
      <c r="AY12" s="3">
        <f ca="1">_xlfn.STDEV.S(AL12:BP12)</f>
        <v>1.4936714646951113E-2</v>
      </c>
      <c r="BG12">
        <v>0.97619999999999996</v>
      </c>
      <c r="BH12">
        <v>0.97619999999999996</v>
      </c>
      <c r="BI12">
        <v>0.97019999999999995</v>
      </c>
      <c r="BJ12">
        <v>0.98209999999999997</v>
      </c>
      <c r="BK12">
        <v>0.97019999999999995</v>
      </c>
      <c r="BL12">
        <v>0.97019999999999995</v>
      </c>
      <c r="BM12">
        <v>0.98209999999999997</v>
      </c>
      <c r="BN12">
        <v>0.97619999999999996</v>
      </c>
      <c r="BO12">
        <v>0.98209999999999997</v>
      </c>
      <c r="BP12">
        <v>0.97619999999999996</v>
      </c>
      <c r="BS12" s="10">
        <f>AVERAGE(BG12:BP12)</f>
        <v>0.97616999999999998</v>
      </c>
      <c r="BU12">
        <f>_xlfn.STDEV.S(BG12:BP12)</f>
        <v>4.8582232691935252E-3</v>
      </c>
    </row>
    <row r="13" spans="1:73" x14ac:dyDescent="0.3">
      <c r="B13" t="s">
        <v>8</v>
      </c>
      <c r="E13">
        <v>0.94350000000000001</v>
      </c>
      <c r="F13">
        <v>0.93689999999999996</v>
      </c>
      <c r="G13">
        <v>0.93610000000000004</v>
      </c>
      <c r="H13">
        <v>0.93079999999999996</v>
      </c>
      <c r="I13">
        <v>0.92220000000000002</v>
      </c>
      <c r="J13">
        <v>0.94279999999999997</v>
      </c>
      <c r="K13">
        <v>0.96560000000000001</v>
      </c>
      <c r="L13">
        <v>0.95850000000000002</v>
      </c>
      <c r="M13">
        <v>0.93010000000000004</v>
      </c>
      <c r="N13">
        <v>0.95820000000000005</v>
      </c>
      <c r="P13" s="5">
        <f t="shared" si="0"/>
        <v>0.94246999999999992</v>
      </c>
      <c r="R13" s="4">
        <f t="shared" si="8"/>
        <v>1.4190141335135156E-2</v>
      </c>
      <c r="W13">
        <v>0.98609999999999998</v>
      </c>
      <c r="X13">
        <v>0.98609999999999998</v>
      </c>
      <c r="Y13">
        <v>0.99309999999999998</v>
      </c>
      <c r="Z13">
        <v>0.98609999999999998</v>
      </c>
      <c r="AA13">
        <v>0.98609999999999998</v>
      </c>
      <c r="AB13">
        <v>0.99309999999999998</v>
      </c>
      <c r="AC13">
        <v>0.99309999999999998</v>
      </c>
      <c r="AD13">
        <v>0.98609999999999998</v>
      </c>
      <c r="AE13">
        <v>0.97909999999999997</v>
      </c>
      <c r="AF13">
        <v>0.98609999999999998</v>
      </c>
      <c r="AH13" s="8">
        <f t="shared" si="9"/>
        <v>0.98750000000000016</v>
      </c>
      <c r="AJ13" s="3">
        <f t="shared" si="10"/>
        <v>4.4271887242357351E-3</v>
      </c>
      <c r="AL13">
        <v>0.95860000000000001</v>
      </c>
      <c r="AM13">
        <v>0.95860000000000001</v>
      </c>
      <c r="AN13">
        <v>0.94410000000000005</v>
      </c>
      <c r="AO13">
        <v>0.94410000000000005</v>
      </c>
      <c r="AP13">
        <v>0.94410000000000005</v>
      </c>
      <c r="AQ13">
        <v>0.94540000000000002</v>
      </c>
      <c r="AR13">
        <v>0.95860000000000001</v>
      </c>
      <c r="AS13">
        <v>0.93100000000000005</v>
      </c>
      <c r="AT13">
        <v>0.94410000000000005</v>
      </c>
      <c r="AU13">
        <v>0.95860000000000001</v>
      </c>
      <c r="AW13" s="8">
        <f ca="1">AVERAGE(AL13:BP13)</f>
        <v>0.9504800000000001</v>
      </c>
      <c r="AY13" s="3">
        <f ca="1">_xlfn.STDEV.S(AL13:BP13)</f>
        <v>1.259371977526009E-2</v>
      </c>
      <c r="BG13">
        <v>0.97619999999999996</v>
      </c>
      <c r="BH13">
        <v>0.97619999999999996</v>
      </c>
      <c r="BI13">
        <v>0.97019999999999995</v>
      </c>
      <c r="BJ13">
        <v>0.98209999999999997</v>
      </c>
      <c r="BK13">
        <v>0.97019999999999995</v>
      </c>
      <c r="BL13">
        <v>0.97019999999999995</v>
      </c>
      <c r="BM13">
        <v>0.98209999999999997</v>
      </c>
      <c r="BN13">
        <v>0.97619999999999996</v>
      </c>
      <c r="BO13">
        <v>0.98209999999999997</v>
      </c>
      <c r="BP13">
        <v>0.97619999999999996</v>
      </c>
      <c r="BS13" s="10">
        <f>AVERAGE(BG13:BP13)</f>
        <v>0.97616999999999998</v>
      </c>
      <c r="BU13">
        <f>_xlfn.STDEV.S(BG13:BP13)</f>
        <v>4.8582232691935252E-3</v>
      </c>
    </row>
    <row r="14" spans="1:73" x14ac:dyDescent="0.3">
      <c r="B14" t="s">
        <v>9</v>
      </c>
      <c r="E14">
        <v>0.98929999999999996</v>
      </c>
      <c r="F14">
        <v>0.99639999999999995</v>
      </c>
      <c r="G14">
        <v>0.99760000000000004</v>
      </c>
      <c r="H14">
        <v>0.99299999999999999</v>
      </c>
      <c r="I14">
        <v>0.99660000000000004</v>
      </c>
      <c r="J14">
        <v>0.99780000000000002</v>
      </c>
      <c r="K14">
        <v>0.99829999999999997</v>
      </c>
      <c r="L14">
        <v>0.99439999999999995</v>
      </c>
      <c r="M14">
        <v>0.99419999999999997</v>
      </c>
      <c r="N14">
        <v>0.99860000000000004</v>
      </c>
      <c r="P14" s="5">
        <f t="shared" si="0"/>
        <v>0.99561999999999995</v>
      </c>
      <c r="R14" s="4">
        <f t="shared" si="8"/>
        <v>2.9176855363265267E-3</v>
      </c>
      <c r="W14">
        <v>0.99960000000000004</v>
      </c>
      <c r="X14">
        <v>0.99829999999999997</v>
      </c>
      <c r="Y14">
        <v>0.99970000000000003</v>
      </c>
      <c r="Z14">
        <v>0.99939999999999996</v>
      </c>
      <c r="AA14">
        <v>0.99890000000000001</v>
      </c>
      <c r="AB14">
        <v>0.99970000000000003</v>
      </c>
      <c r="AC14">
        <v>0.99980000000000002</v>
      </c>
      <c r="AD14">
        <v>0.99929999999999997</v>
      </c>
      <c r="AE14">
        <v>0.99929999999999997</v>
      </c>
      <c r="AF14">
        <v>0.99939999999999996</v>
      </c>
      <c r="AH14" s="8">
        <f t="shared" si="9"/>
        <v>0.9993399999999999</v>
      </c>
      <c r="AJ14" s="3">
        <f t="shared" si="10"/>
        <v>4.5018514709692858E-4</v>
      </c>
      <c r="AL14">
        <v>0.99750000000000005</v>
      </c>
      <c r="AM14">
        <v>0.99129999999999996</v>
      </c>
      <c r="AN14">
        <v>0.98939999999999995</v>
      </c>
      <c r="AO14">
        <v>0.99609999999999999</v>
      </c>
      <c r="AP14">
        <v>0.99639999999999995</v>
      </c>
      <c r="AQ14">
        <v>0.99690000000000001</v>
      </c>
      <c r="AR14">
        <v>0.99729999999999996</v>
      </c>
      <c r="AS14">
        <v>0.99260000000000004</v>
      </c>
      <c r="AT14">
        <v>0.99480000000000002</v>
      </c>
      <c r="AU14">
        <v>0.995</v>
      </c>
      <c r="AW14" s="8">
        <f ca="1">AVERAGE(AL14:BP14)</f>
        <v>0.99461999999999995</v>
      </c>
      <c r="AY14" s="3">
        <f ca="1">_xlfn.STDEV.S(AL14:BP14)</f>
        <v>2.7675902073023067E-3</v>
      </c>
      <c r="BG14">
        <v>0.99529999999999996</v>
      </c>
      <c r="BH14">
        <v>0.99560000000000004</v>
      </c>
      <c r="BI14">
        <v>0.99119999999999997</v>
      </c>
      <c r="BJ14">
        <v>0.99639999999999995</v>
      </c>
      <c r="BK14">
        <v>0.99760000000000004</v>
      </c>
      <c r="BL14">
        <v>0.99890000000000001</v>
      </c>
      <c r="BM14">
        <v>0.99829999999999997</v>
      </c>
      <c r="BN14">
        <v>0.998</v>
      </c>
      <c r="BO14">
        <v>0.99770000000000003</v>
      </c>
      <c r="BP14">
        <v>0.99390000000000001</v>
      </c>
      <c r="BS14" s="10">
        <f>AVERAGE(BG14:BP14)</f>
        <v>0.99629000000000012</v>
      </c>
      <c r="BU14">
        <f>_xlfn.STDEV.S(BG14:BP14)</f>
        <v>2.3703961225453058E-3</v>
      </c>
    </row>
    <row r="15" spans="1:73" x14ac:dyDescent="0.3">
      <c r="B15" t="s">
        <v>10</v>
      </c>
      <c r="E15">
        <v>9255</v>
      </c>
      <c r="F15">
        <v>8250</v>
      </c>
      <c r="G15">
        <v>3172</v>
      </c>
      <c r="H15">
        <v>5550</v>
      </c>
      <c r="I15">
        <v>9404</v>
      </c>
      <c r="J15">
        <v>2876</v>
      </c>
      <c r="K15">
        <v>7012</v>
      </c>
      <c r="L15">
        <v>3464</v>
      </c>
      <c r="M15">
        <v>106</v>
      </c>
      <c r="N15">
        <v>9851</v>
      </c>
      <c r="P15" s="5"/>
      <c r="W15">
        <v>4392</v>
      </c>
      <c r="X15">
        <v>8445</v>
      </c>
      <c r="Y15">
        <v>960</v>
      </c>
      <c r="Z15">
        <v>5651</v>
      </c>
      <c r="AA15">
        <v>714</v>
      </c>
      <c r="AB15">
        <v>3156</v>
      </c>
      <c r="AC15">
        <v>5794</v>
      </c>
      <c r="AD15">
        <v>342</v>
      </c>
      <c r="AE15">
        <v>4778</v>
      </c>
      <c r="AF15">
        <v>2745</v>
      </c>
      <c r="AL15">
        <v>1526</v>
      </c>
      <c r="AM15">
        <v>3499</v>
      </c>
      <c r="AN15">
        <v>2228</v>
      </c>
      <c r="AO15">
        <v>8750</v>
      </c>
      <c r="AP15">
        <v>7609</v>
      </c>
      <c r="AQ15">
        <v>3779</v>
      </c>
      <c r="AR15">
        <v>2186</v>
      </c>
      <c r="AS15">
        <v>2063</v>
      </c>
      <c r="AT15">
        <v>981</v>
      </c>
      <c r="AU15">
        <v>5650</v>
      </c>
      <c r="BG15">
        <v>2621</v>
      </c>
      <c r="BH15">
        <v>3474</v>
      </c>
      <c r="BI15">
        <v>4681</v>
      </c>
      <c r="BJ15">
        <v>6782</v>
      </c>
      <c r="BK15">
        <v>2002</v>
      </c>
      <c r="BL15">
        <v>905</v>
      </c>
      <c r="BM15">
        <v>2675</v>
      </c>
      <c r="BN15">
        <v>6501</v>
      </c>
      <c r="BO15">
        <v>9798</v>
      </c>
      <c r="BP15">
        <v>3404</v>
      </c>
    </row>
    <row r="16" spans="1:73" x14ac:dyDescent="0.3">
      <c r="F16" s="18"/>
      <c r="P16" s="5"/>
    </row>
    <row r="17" spans="1:73" x14ac:dyDescent="0.3">
      <c r="P17" s="5"/>
    </row>
    <row r="18" spans="1:73" x14ac:dyDescent="0.3">
      <c r="P18" s="5"/>
    </row>
    <row r="19" spans="1:73" x14ac:dyDescent="0.3">
      <c r="A19" t="s">
        <v>11</v>
      </c>
      <c r="B19" s="3" t="s">
        <v>6</v>
      </c>
      <c r="C19" s="3"/>
      <c r="D19" s="3"/>
      <c r="E19" s="8">
        <v>0.9375</v>
      </c>
      <c r="F19" s="8">
        <v>0.95140000000000002</v>
      </c>
      <c r="G19" s="8">
        <v>0.95140000000000002</v>
      </c>
      <c r="H19" s="8">
        <v>0.95830000000000004</v>
      </c>
      <c r="I19" s="8">
        <v>0.95140000000000002</v>
      </c>
      <c r="J19" s="8">
        <v>0.95830000000000004</v>
      </c>
      <c r="K19" s="8">
        <v>0.95830000000000004</v>
      </c>
      <c r="L19" s="8">
        <v>0.95830000000000004</v>
      </c>
      <c r="M19" s="8">
        <v>0.96530000000000005</v>
      </c>
      <c r="N19" s="8">
        <v>0.96530000000000005</v>
      </c>
      <c r="O19" s="3"/>
      <c r="P19" s="5">
        <f t="shared" si="0"/>
        <v>0.95555000000000023</v>
      </c>
      <c r="Q19" s="3"/>
      <c r="R19" s="3">
        <f>_xlfn.STDEV.S(E19:N19)</f>
        <v>8.1502897017359122E-3</v>
      </c>
      <c r="S19" s="3"/>
      <c r="T19" s="3"/>
      <c r="U19" s="3"/>
      <c r="V19" s="3"/>
      <c r="W19" s="8">
        <v>0.99319999999999997</v>
      </c>
      <c r="X19" s="19">
        <v>1</v>
      </c>
      <c r="Y19" s="19">
        <v>1</v>
      </c>
      <c r="Z19" s="19">
        <v>1</v>
      </c>
      <c r="AA19" s="8">
        <v>0.99319999999999997</v>
      </c>
      <c r="AB19" s="8">
        <v>0.99319999999999997</v>
      </c>
      <c r="AC19" s="8">
        <v>0.99319999999999997</v>
      </c>
      <c r="AD19" s="8">
        <v>0.99319999999999997</v>
      </c>
      <c r="AE19" s="19">
        <v>1</v>
      </c>
      <c r="AF19" s="8">
        <v>0.99319999999999997</v>
      </c>
      <c r="AG19" s="3"/>
      <c r="AH19" s="8">
        <f>AVERAGE(W19:AF19)</f>
        <v>0.99591999999999992</v>
      </c>
      <c r="AI19" s="3"/>
      <c r="AJ19" s="3">
        <f>_xlfn.STDEV.S(W19:AF19)</f>
        <v>3.5115049005614062E-3</v>
      </c>
      <c r="AK19" s="3"/>
      <c r="AL19" s="8">
        <v>0.97729999999999995</v>
      </c>
      <c r="AM19" s="8">
        <v>0.98860000000000003</v>
      </c>
      <c r="AN19" s="8">
        <v>0.97729999999999995</v>
      </c>
      <c r="AO19" s="8">
        <v>0.95450000000000002</v>
      </c>
      <c r="AP19" s="8">
        <v>0.97729999999999995</v>
      </c>
      <c r="AQ19" s="8">
        <v>0.96589999999999998</v>
      </c>
      <c r="AR19" s="8">
        <v>0.98860000000000003</v>
      </c>
      <c r="AS19" s="8">
        <v>1</v>
      </c>
      <c r="AT19" s="8">
        <v>1</v>
      </c>
      <c r="AU19" s="8">
        <v>0.97729999999999995</v>
      </c>
      <c r="AV19" s="3"/>
      <c r="AW19" s="8">
        <f>AVERAGE(AL19:AU19)</f>
        <v>0.98067999999999989</v>
      </c>
      <c r="AX19" s="3"/>
      <c r="AY19" s="3">
        <f>_xlfn.STDEV.S(AL19:AU19)</f>
        <v>1.4226407370333065E-2</v>
      </c>
      <c r="AZ19" s="3"/>
      <c r="BA19" s="3"/>
      <c r="BB19" s="3"/>
      <c r="BC19" s="3"/>
      <c r="BD19" s="3"/>
      <c r="BE19" s="3"/>
      <c r="BF19" s="3"/>
      <c r="BG19" s="8">
        <v>0.98809999999999998</v>
      </c>
      <c r="BH19" s="8">
        <v>0.97619999999999996</v>
      </c>
      <c r="BI19" s="8">
        <v>0.97619999999999996</v>
      </c>
      <c r="BJ19" s="8">
        <v>0.98809999999999998</v>
      </c>
      <c r="BK19" s="8">
        <v>0.98209999999999997</v>
      </c>
      <c r="BL19" s="8">
        <v>0.98809999999999998</v>
      </c>
      <c r="BM19" s="8">
        <v>0.98209999999999997</v>
      </c>
      <c r="BN19" s="8">
        <v>0.98209999999999997</v>
      </c>
      <c r="BO19" s="8">
        <v>0.99399999999999999</v>
      </c>
      <c r="BP19" s="8">
        <v>0.99399999999999999</v>
      </c>
      <c r="BQ19" s="10"/>
      <c r="BR19" s="10"/>
      <c r="BS19" s="10">
        <f>AVERAGE(BG19:BP19)</f>
        <v>0.98510000000000009</v>
      </c>
      <c r="BU19">
        <f>_xlfn.STDEV.S(BG19:BP19)</f>
        <v>6.419068814434427E-3</v>
      </c>
    </row>
    <row r="20" spans="1:73" x14ac:dyDescent="0.3">
      <c r="B20" t="s">
        <v>7</v>
      </c>
      <c r="E20">
        <v>0.9375</v>
      </c>
      <c r="F20">
        <v>0.95140000000000002</v>
      </c>
      <c r="G20">
        <v>0.95140000000000002</v>
      </c>
      <c r="H20">
        <v>0.95830000000000004</v>
      </c>
      <c r="I20">
        <v>0.95140000000000002</v>
      </c>
      <c r="J20">
        <v>0.95830000000000004</v>
      </c>
      <c r="K20">
        <v>0.95830000000000004</v>
      </c>
      <c r="L20">
        <v>0.95830000000000004</v>
      </c>
      <c r="M20">
        <v>0.96530000000000005</v>
      </c>
      <c r="N20">
        <v>0.96530000000000005</v>
      </c>
      <c r="P20" s="5">
        <f t="shared" si="0"/>
        <v>0.95555000000000023</v>
      </c>
      <c r="R20" s="3">
        <f t="shared" ref="R20:R22" si="11">_xlfn.STDEV.S(E20:N20)</f>
        <v>8.1502897017359122E-3</v>
      </c>
      <c r="W20">
        <v>0.99390000000000001</v>
      </c>
      <c r="X20">
        <v>1</v>
      </c>
      <c r="Y20">
        <v>1</v>
      </c>
      <c r="Z20">
        <v>1</v>
      </c>
      <c r="AA20">
        <v>0.99390000000000001</v>
      </c>
      <c r="AB20">
        <v>0.99219999999999997</v>
      </c>
      <c r="AC20">
        <v>0.99390000000000001</v>
      </c>
      <c r="AD20">
        <v>0.99390000000000001</v>
      </c>
      <c r="AE20">
        <v>1</v>
      </c>
      <c r="AF20">
        <v>0.99390000000000001</v>
      </c>
      <c r="AH20" s="8">
        <f t="shared" ref="AH20:AH22" si="12">AVERAGE(W20:AF20)</f>
        <v>0.99617</v>
      </c>
      <c r="AJ20" s="3">
        <f t="shared" ref="AJ20" si="13">_xlfn.STDEV.S(W20:AF20)</f>
        <v>3.3366816516480044E-3</v>
      </c>
      <c r="AL20">
        <v>0.9839</v>
      </c>
      <c r="AM20">
        <v>0.9919</v>
      </c>
      <c r="AN20">
        <v>0.96150000000000002</v>
      </c>
      <c r="AO20">
        <v>0.92310000000000003</v>
      </c>
      <c r="AP20">
        <v>0.96150000000000002</v>
      </c>
      <c r="AQ20">
        <v>0.95350000000000001</v>
      </c>
      <c r="AR20">
        <v>0.9919</v>
      </c>
      <c r="AS20">
        <v>1</v>
      </c>
      <c r="AT20">
        <v>1</v>
      </c>
      <c r="AU20">
        <v>0.96150000000000002</v>
      </c>
      <c r="AW20" s="8">
        <f t="shared" ref="AW20:AW21" si="14">AVERAGE(AL20:AU20)</f>
        <v>0.97287999999999997</v>
      </c>
      <c r="AY20" s="3">
        <f t="shared" ref="AY20:AY21" si="15">_xlfn.STDEV.S(AL20:AU20)</f>
        <v>2.4850879707209998E-2</v>
      </c>
      <c r="BG20">
        <v>0.98809999999999998</v>
      </c>
      <c r="BH20">
        <v>0.97619999999999996</v>
      </c>
      <c r="BI20">
        <v>0.97619999999999996</v>
      </c>
      <c r="BJ20">
        <v>0.98809999999999998</v>
      </c>
      <c r="BK20">
        <v>0.98209999999999997</v>
      </c>
      <c r="BL20">
        <v>0.98809999999999998</v>
      </c>
      <c r="BM20">
        <v>0.98209999999999997</v>
      </c>
      <c r="BN20">
        <v>0.98209999999999997</v>
      </c>
      <c r="BO20">
        <v>0.99399999999999999</v>
      </c>
      <c r="BP20">
        <v>0.99399999999999999</v>
      </c>
      <c r="BS20" s="10">
        <f t="shared" ref="BS20:BS22" si="16">AVERAGE(BG20:BP20)</f>
        <v>0.98510000000000009</v>
      </c>
      <c r="BU20">
        <f t="shared" ref="BU20:BU22" si="17">_xlfn.STDEV.S(BG20:BP20)</f>
        <v>6.419068814434427E-3</v>
      </c>
    </row>
    <row r="21" spans="1:73" x14ac:dyDescent="0.3">
      <c r="B21" t="s">
        <v>8</v>
      </c>
      <c r="E21">
        <v>0.93620000000000003</v>
      </c>
      <c r="F21">
        <v>0.95130000000000003</v>
      </c>
      <c r="G21">
        <v>0.95169999999999999</v>
      </c>
      <c r="H21">
        <v>0.95889999999999997</v>
      </c>
      <c r="I21">
        <v>0.95130000000000003</v>
      </c>
      <c r="J21">
        <v>0.9587</v>
      </c>
      <c r="K21">
        <v>0.95889999999999997</v>
      </c>
      <c r="L21">
        <v>0.95830000000000004</v>
      </c>
      <c r="M21">
        <v>0.96519999999999995</v>
      </c>
      <c r="N21">
        <v>0.96509999999999996</v>
      </c>
      <c r="P21" s="5">
        <f t="shared" si="0"/>
        <v>0.95555999999999996</v>
      </c>
      <c r="R21" s="3">
        <f t="shared" si="11"/>
        <v>8.4959075115283601E-3</v>
      </c>
      <c r="W21">
        <v>0.99309999999999998</v>
      </c>
      <c r="X21">
        <v>1</v>
      </c>
      <c r="Y21">
        <v>1</v>
      </c>
      <c r="Z21">
        <v>1</v>
      </c>
      <c r="AA21">
        <v>0.99309999999999998</v>
      </c>
      <c r="AB21">
        <v>0.99299999999999999</v>
      </c>
      <c r="AC21">
        <v>0.99309999999999998</v>
      </c>
      <c r="AD21">
        <v>0.99309999999999998</v>
      </c>
      <c r="AE21">
        <v>1</v>
      </c>
      <c r="AF21">
        <v>0.99309999999999998</v>
      </c>
      <c r="AH21" s="8">
        <f>AVERAGE(W21:AF21)</f>
        <v>0.99585000000000012</v>
      </c>
      <c r="AJ21" s="3">
        <f>_xlfn.STDEV.S(W21:AF21)</f>
        <v>3.5718809237337947E-3</v>
      </c>
      <c r="AL21">
        <v>0.97330000000000005</v>
      </c>
      <c r="AM21">
        <v>0.98650000000000004</v>
      </c>
      <c r="AN21">
        <v>0.97209999999999996</v>
      </c>
      <c r="AO21">
        <v>0.94269999999999998</v>
      </c>
      <c r="AP21">
        <v>0.97209999999999996</v>
      </c>
      <c r="AQ21">
        <v>0.95860000000000001</v>
      </c>
      <c r="AR21">
        <v>0.98650000000000004</v>
      </c>
      <c r="AS21">
        <v>1</v>
      </c>
      <c r="AT21">
        <v>1</v>
      </c>
      <c r="AU21">
        <v>0.97209999999999996</v>
      </c>
      <c r="AW21" s="8">
        <f t="shared" si="14"/>
        <v>0.97638999999999976</v>
      </c>
      <c r="AY21" s="3">
        <f t="shared" si="15"/>
        <v>1.7749957746428593E-2</v>
      </c>
      <c r="BG21">
        <v>0.98809999999999998</v>
      </c>
      <c r="BH21">
        <v>0.97619999999999996</v>
      </c>
      <c r="BI21">
        <v>0.97619999999999996</v>
      </c>
      <c r="BJ21">
        <v>0.98809999999999998</v>
      </c>
      <c r="BK21">
        <v>0.98209999999999997</v>
      </c>
      <c r="BL21">
        <v>0.98809999999999998</v>
      </c>
      <c r="BM21">
        <v>0.98209999999999997</v>
      </c>
      <c r="BN21">
        <v>0.98209999999999997</v>
      </c>
      <c r="BO21">
        <v>0.99399999999999999</v>
      </c>
      <c r="BP21">
        <v>0.99399999999999999</v>
      </c>
      <c r="BS21" s="10">
        <f t="shared" si="16"/>
        <v>0.98510000000000009</v>
      </c>
      <c r="BU21">
        <f t="shared" si="17"/>
        <v>6.419068814434427E-3</v>
      </c>
    </row>
    <row r="22" spans="1:73" x14ac:dyDescent="0.3">
      <c r="B22" t="s">
        <v>9</v>
      </c>
      <c r="E22">
        <v>0.99580000000000002</v>
      </c>
      <c r="F22">
        <v>0.99370000000000003</v>
      </c>
      <c r="G22">
        <v>0.99550000000000005</v>
      </c>
      <c r="H22">
        <v>0.99770000000000003</v>
      </c>
      <c r="I22">
        <v>0.99550000000000005</v>
      </c>
      <c r="J22">
        <v>0.997</v>
      </c>
      <c r="K22">
        <v>0.997</v>
      </c>
      <c r="L22">
        <v>0.99639999999999995</v>
      </c>
      <c r="M22">
        <v>0.99860000000000004</v>
      </c>
      <c r="N22">
        <v>0.99660000000000004</v>
      </c>
      <c r="P22" s="5">
        <f t="shared" si="0"/>
        <v>0.99638000000000004</v>
      </c>
      <c r="R22" s="3">
        <f t="shared" si="11"/>
        <v>1.3563021623353507E-3</v>
      </c>
      <c r="W22">
        <v>1</v>
      </c>
      <c r="X22">
        <v>1</v>
      </c>
      <c r="Y22">
        <v>1</v>
      </c>
      <c r="Z22">
        <v>1</v>
      </c>
      <c r="AA22">
        <v>1</v>
      </c>
      <c r="AB22">
        <v>0.99980000000000002</v>
      </c>
      <c r="AC22">
        <v>0.99980000000000002</v>
      </c>
      <c r="AD22">
        <v>1</v>
      </c>
      <c r="AE22">
        <v>1</v>
      </c>
      <c r="AF22">
        <v>1</v>
      </c>
      <c r="AH22" s="8">
        <f t="shared" si="12"/>
        <v>0.99996000000000007</v>
      </c>
      <c r="AJ22" s="3">
        <f>_xlfn.STDEV.S(W22:AF22)</f>
        <v>8.4327404271147504E-5</v>
      </c>
      <c r="AL22">
        <v>0.99939999999999996</v>
      </c>
      <c r="AM22">
        <v>0.99880000000000002</v>
      </c>
      <c r="AN22">
        <v>0.99690000000000001</v>
      </c>
      <c r="AO22">
        <v>0.99809999999999999</v>
      </c>
      <c r="AP22">
        <v>0.99809999999999999</v>
      </c>
      <c r="AQ22">
        <v>0.99809999999999999</v>
      </c>
      <c r="AR22">
        <v>0.99880000000000002</v>
      </c>
      <c r="AS22">
        <v>1</v>
      </c>
      <c r="AT22">
        <v>1</v>
      </c>
      <c r="AU22">
        <v>1</v>
      </c>
      <c r="AW22" s="8">
        <f>AVERAGE(AL22:AU22)</f>
        <v>0.99881999999999993</v>
      </c>
      <c r="AY22" s="3">
        <f>_xlfn.STDEV.S(AL22:AU22)</f>
        <v>1.0411532067856279E-3</v>
      </c>
      <c r="BG22">
        <v>0.99929999999999997</v>
      </c>
      <c r="BH22">
        <v>0.99719999999999998</v>
      </c>
      <c r="BI22">
        <v>0.99890000000000001</v>
      </c>
      <c r="BJ22">
        <v>0.999</v>
      </c>
      <c r="BK22">
        <v>0.999</v>
      </c>
      <c r="BL22">
        <v>0.99860000000000004</v>
      </c>
      <c r="BM22">
        <v>0.998</v>
      </c>
      <c r="BN22">
        <v>0.99890000000000001</v>
      </c>
      <c r="BO22">
        <v>0.99890000000000001</v>
      </c>
      <c r="BP22">
        <v>0.999</v>
      </c>
      <c r="BS22" s="10">
        <f t="shared" si="16"/>
        <v>0.99868000000000001</v>
      </c>
      <c r="BU22">
        <f t="shared" si="17"/>
        <v>6.2325311426774971E-4</v>
      </c>
    </row>
    <row r="23" spans="1:73" x14ac:dyDescent="0.3">
      <c r="B23" t="s">
        <v>10</v>
      </c>
      <c r="E23">
        <v>848</v>
      </c>
      <c r="F23">
        <v>9068</v>
      </c>
      <c r="G23">
        <v>398</v>
      </c>
      <c r="H23">
        <v>6973</v>
      </c>
      <c r="I23">
        <v>2296</v>
      </c>
      <c r="J23">
        <v>3383</v>
      </c>
      <c r="K23">
        <v>761</v>
      </c>
      <c r="L23">
        <v>6177</v>
      </c>
      <c r="M23">
        <v>9235</v>
      </c>
      <c r="N23">
        <v>9975</v>
      </c>
      <c r="W23">
        <v>2672</v>
      </c>
      <c r="X23">
        <v>851</v>
      </c>
      <c r="Y23">
        <v>2271</v>
      </c>
      <c r="Z23">
        <v>9731</v>
      </c>
      <c r="AA23">
        <v>1180</v>
      </c>
      <c r="AB23">
        <v>3697</v>
      </c>
      <c r="AC23">
        <v>9998</v>
      </c>
      <c r="AD23">
        <v>2536</v>
      </c>
      <c r="AE23">
        <v>4524</v>
      </c>
      <c r="AF23">
        <v>405</v>
      </c>
      <c r="AJ23" t="s">
        <v>12</v>
      </c>
      <c r="AL23">
        <v>4646</v>
      </c>
      <c r="AM23">
        <v>6567</v>
      </c>
      <c r="AN23">
        <v>6805</v>
      </c>
      <c r="AO23">
        <v>8369</v>
      </c>
      <c r="AP23">
        <v>9756</v>
      </c>
      <c r="AQ23">
        <v>3006</v>
      </c>
      <c r="AR23">
        <v>5477</v>
      </c>
      <c r="AS23">
        <v>5625</v>
      </c>
      <c r="AT23">
        <v>5041</v>
      </c>
      <c r="AU23">
        <v>1459</v>
      </c>
      <c r="BG23">
        <v>979</v>
      </c>
      <c r="BH23">
        <v>1925</v>
      </c>
      <c r="BI23">
        <v>2530</v>
      </c>
      <c r="BJ23">
        <v>8594</v>
      </c>
      <c r="BK23">
        <v>253</v>
      </c>
      <c r="BL23">
        <v>1304</v>
      </c>
      <c r="BM23">
        <v>4129</v>
      </c>
      <c r="BN23">
        <v>5327</v>
      </c>
      <c r="BO23">
        <v>7853</v>
      </c>
      <c r="BP23">
        <v>7083</v>
      </c>
    </row>
    <row r="24" spans="1:73" x14ac:dyDescent="0.3">
      <c r="R24" s="3"/>
    </row>
    <row r="25" spans="1:73" s="3" customFormat="1" x14ac:dyDescent="0.3">
      <c r="A25" s="20" t="s">
        <v>13</v>
      </c>
      <c r="B25" s="20" t="s">
        <v>6</v>
      </c>
      <c r="C25" s="20"/>
      <c r="D25" s="20"/>
      <c r="E25" s="21">
        <v>0.94440000000000002</v>
      </c>
      <c r="F25" s="21">
        <v>0.94669999999999999</v>
      </c>
      <c r="G25" s="21">
        <v>0.91669999999999996</v>
      </c>
      <c r="H25" s="21">
        <v>0.94</v>
      </c>
      <c r="I25" s="21">
        <v>0.95169999999999999</v>
      </c>
      <c r="J25" s="8">
        <v>0.95</v>
      </c>
      <c r="K25" s="8">
        <v>0.96499999999999997</v>
      </c>
      <c r="L25" s="8">
        <v>0.92500000000000004</v>
      </c>
      <c r="M25" s="8">
        <v>0.94330000000000003</v>
      </c>
      <c r="N25" s="8">
        <v>0.94</v>
      </c>
      <c r="P25" s="8">
        <f>AVERAGE(E25:I25)</f>
        <v>0.93989999999999996</v>
      </c>
      <c r="R25" s="3">
        <f>_xlfn.STDEV.S(E25:I25)</f>
        <v>1.3637998386860162E-2</v>
      </c>
      <c r="W25" s="8">
        <v>0.98</v>
      </c>
      <c r="X25" s="8">
        <v>0.97499999999999998</v>
      </c>
      <c r="Y25" s="8">
        <v>0.98499999999999999</v>
      </c>
      <c r="Z25" s="8">
        <v>0.99</v>
      </c>
      <c r="AA25" s="8">
        <v>0.98499999999999999</v>
      </c>
      <c r="AB25" s="8">
        <v>0.99</v>
      </c>
      <c r="AC25" s="8">
        <v>0.99</v>
      </c>
      <c r="AD25" s="8">
        <v>0.98499999999999999</v>
      </c>
      <c r="AE25" s="8">
        <v>0.98499999999999999</v>
      </c>
      <c r="AF25" s="8">
        <v>0.98499999999999999</v>
      </c>
      <c r="AH25" s="8">
        <f>AVERAGE(W25:AA25)</f>
        <v>0.98299999999999998</v>
      </c>
      <c r="AJ25" s="3">
        <f>_xlfn.STDEV.S(W25:AA25)</f>
        <v>5.7008771254956946E-3</v>
      </c>
      <c r="AL25" s="8">
        <v>0.93</v>
      </c>
      <c r="AM25" s="8">
        <v>0.96499999999999997</v>
      </c>
      <c r="AN25" s="8">
        <v>0.94</v>
      </c>
      <c r="AO25" s="8">
        <v>0.96499999999999997</v>
      </c>
      <c r="AP25" s="8">
        <v>0.96499999999999997</v>
      </c>
      <c r="AQ25" s="8">
        <v>0.97499999999999998</v>
      </c>
      <c r="AR25" s="8">
        <v>0.96</v>
      </c>
      <c r="AS25" s="8">
        <v>0.95</v>
      </c>
      <c r="AT25" s="8">
        <v>0.95</v>
      </c>
      <c r="AU25" s="8">
        <v>0.95</v>
      </c>
      <c r="AW25" s="8">
        <f>AVERAGE(AL25:AU25)</f>
        <v>0.95499999999999985</v>
      </c>
      <c r="AY25" s="3">
        <f>_xlfn.STDEV.S(AL25:AU25)</f>
        <v>1.3540064007726591E-2</v>
      </c>
      <c r="BG25" s="8">
        <v>0.95</v>
      </c>
      <c r="BH25" s="8">
        <v>0.96</v>
      </c>
      <c r="BI25" s="8">
        <v>0.96499999999999997</v>
      </c>
      <c r="BJ25" s="8">
        <v>0.95</v>
      </c>
      <c r="BK25" s="8">
        <v>0.95</v>
      </c>
      <c r="BL25" s="8">
        <v>0.95499999999999996</v>
      </c>
      <c r="BM25" s="8">
        <v>0.97</v>
      </c>
      <c r="BN25" s="8">
        <v>0.95499999999999996</v>
      </c>
      <c r="BO25" s="8">
        <v>0.95499999999999996</v>
      </c>
      <c r="BP25" s="8">
        <v>0.97499999999999998</v>
      </c>
      <c r="BS25" s="10">
        <f>AVERAGE(BG25:BP25)</f>
        <v>0.95849999999999991</v>
      </c>
      <c r="BT25"/>
      <c r="BU25">
        <f>_xlfn.STDEV.S(BG25:BP25)</f>
        <v>8.8349055204657214E-3</v>
      </c>
    </row>
    <row r="26" spans="1:73" x14ac:dyDescent="0.3">
      <c r="A26" s="22"/>
      <c r="B26" s="22" t="s">
        <v>7</v>
      </c>
      <c r="C26" s="22"/>
      <c r="D26" s="22"/>
      <c r="E26" s="23">
        <v>0.94440000000000002</v>
      </c>
      <c r="F26" s="23">
        <v>0.94669999999999999</v>
      </c>
      <c r="G26" s="23">
        <v>0.91669999999999996</v>
      </c>
      <c r="H26" s="23">
        <v>0.94</v>
      </c>
      <c r="I26" s="23">
        <v>0.95169999999999999</v>
      </c>
      <c r="J26">
        <v>0.95</v>
      </c>
      <c r="K26">
        <v>0.96499999999999997</v>
      </c>
      <c r="L26">
        <v>0.92500000000000004</v>
      </c>
      <c r="M26">
        <v>0.94330000000000003</v>
      </c>
      <c r="N26">
        <v>0.94</v>
      </c>
      <c r="P26" s="8">
        <f t="shared" ref="P26:P28" si="18">AVERAGE(E26:I26)</f>
        <v>0.93989999999999996</v>
      </c>
      <c r="R26" s="3">
        <f t="shared" ref="R26:R27" si="19">_xlfn.STDEV.S(E26:I26)</f>
        <v>1.3637998386860162E-2</v>
      </c>
      <c r="W26">
        <v>0.98</v>
      </c>
      <c r="X26">
        <v>0.97499999999999998</v>
      </c>
      <c r="Y26">
        <v>0.98499999999999999</v>
      </c>
      <c r="Z26">
        <v>0.99</v>
      </c>
      <c r="AA26">
        <v>0.98499999999999999</v>
      </c>
      <c r="AB26">
        <v>0.99</v>
      </c>
      <c r="AC26">
        <v>0.99</v>
      </c>
      <c r="AD26">
        <v>0.98499999999999999</v>
      </c>
      <c r="AE26">
        <v>0.98499999999999999</v>
      </c>
      <c r="AF26">
        <v>0.98499999999999999</v>
      </c>
      <c r="AH26" s="8">
        <f t="shared" ref="AH26:AH28" si="20">AVERAGE(W26:AA26)</f>
        <v>0.98299999999999998</v>
      </c>
      <c r="AJ26" s="3">
        <f t="shared" ref="AJ26:AJ28" si="21">_xlfn.STDEV.S(W26:AA26)</f>
        <v>5.7008771254956946E-3</v>
      </c>
      <c r="AL26">
        <v>0.93</v>
      </c>
      <c r="AM26">
        <v>0.96499999999999997</v>
      </c>
      <c r="AN26">
        <v>0.94</v>
      </c>
      <c r="AO26">
        <v>0.96499999999999997</v>
      </c>
      <c r="AP26">
        <v>0.96499999999999997</v>
      </c>
      <c r="AQ26">
        <v>0.97499999999999998</v>
      </c>
      <c r="AR26">
        <v>0.96</v>
      </c>
      <c r="AS26">
        <v>0.95</v>
      </c>
      <c r="AT26">
        <v>0.95</v>
      </c>
      <c r="AU26">
        <v>0.95</v>
      </c>
      <c r="AW26" s="8">
        <f t="shared" ref="AW26:AW27" si="22">AVERAGE(AL26:AU26)</f>
        <v>0.95499999999999985</v>
      </c>
      <c r="AY26" s="3">
        <f t="shared" ref="AY26:AY27" si="23">_xlfn.STDEV.S(AL26:AU26)</f>
        <v>1.3540064007726591E-2</v>
      </c>
      <c r="BG26">
        <v>0.95</v>
      </c>
      <c r="BH26">
        <v>0.96</v>
      </c>
      <c r="BI26">
        <v>0.96499999999999997</v>
      </c>
      <c r="BJ26">
        <v>0.95</v>
      </c>
      <c r="BK26">
        <v>0.95</v>
      </c>
      <c r="BL26">
        <v>0.95499999999999996</v>
      </c>
      <c r="BM26">
        <v>0.97</v>
      </c>
      <c r="BN26">
        <v>0.95499999999999996</v>
      </c>
      <c r="BO26">
        <v>0.95</v>
      </c>
      <c r="BP26">
        <v>0.97499999999999998</v>
      </c>
      <c r="BS26" s="10">
        <f t="shared" ref="BS26:BS28" si="24">AVERAGE(BG26:BP26)</f>
        <v>0.95799999999999996</v>
      </c>
      <c r="BU26">
        <f t="shared" ref="BU26:BU28" si="25">_xlfn.STDEV.S(BG26:BP26)</f>
        <v>9.1893658347268221E-3</v>
      </c>
    </row>
    <row r="27" spans="1:73" x14ac:dyDescent="0.3">
      <c r="A27" s="22"/>
      <c r="B27" s="22" t="s">
        <v>8</v>
      </c>
      <c r="C27" s="22"/>
      <c r="D27" s="22"/>
      <c r="E27" s="23">
        <v>0.94340000000000002</v>
      </c>
      <c r="F27" s="23">
        <v>0.94579999999999997</v>
      </c>
      <c r="G27" s="23">
        <v>0.91439999999999999</v>
      </c>
      <c r="H27" s="23">
        <v>0.93869999999999998</v>
      </c>
      <c r="I27" s="23">
        <v>0.95130000000000003</v>
      </c>
      <c r="J27">
        <v>0.94940000000000002</v>
      </c>
      <c r="K27">
        <v>0.9647</v>
      </c>
      <c r="L27">
        <v>0.92230000000000001</v>
      </c>
      <c r="M27">
        <v>0.94199999999999995</v>
      </c>
      <c r="N27">
        <v>0.93869999999999998</v>
      </c>
      <c r="P27" s="8">
        <f t="shared" si="18"/>
        <v>0.93872</v>
      </c>
      <c r="R27" s="3">
        <f t="shared" si="19"/>
        <v>1.4333073641058304E-2</v>
      </c>
      <c r="W27">
        <v>0.98</v>
      </c>
      <c r="X27">
        <v>0.97499999999999998</v>
      </c>
      <c r="Y27">
        <v>0.98499999999999999</v>
      </c>
      <c r="Z27">
        <v>0.99</v>
      </c>
      <c r="AA27">
        <v>0.98499999999999999</v>
      </c>
      <c r="AB27">
        <v>0.99</v>
      </c>
      <c r="AC27">
        <v>0.99</v>
      </c>
      <c r="AD27">
        <v>0.98499999999999999</v>
      </c>
      <c r="AE27">
        <v>0.98499999999999999</v>
      </c>
      <c r="AF27">
        <v>0.98499999999999999</v>
      </c>
      <c r="AH27" s="8">
        <f t="shared" si="20"/>
        <v>0.98299999999999998</v>
      </c>
      <c r="AJ27" s="3">
        <f t="shared" si="21"/>
        <v>5.7008771254956946E-3</v>
      </c>
      <c r="AL27">
        <v>0.93</v>
      </c>
      <c r="AM27">
        <v>0.96499999999999997</v>
      </c>
      <c r="AN27">
        <v>0.94</v>
      </c>
      <c r="AO27">
        <v>0.96499999999999997</v>
      </c>
      <c r="AP27">
        <v>0.96499999999999997</v>
      </c>
      <c r="AQ27">
        <v>0.97499999999999998</v>
      </c>
      <c r="AR27">
        <v>0.96</v>
      </c>
      <c r="AS27">
        <v>0.95</v>
      </c>
      <c r="AT27">
        <v>0.95</v>
      </c>
      <c r="AU27">
        <v>0.95</v>
      </c>
      <c r="AW27" s="8">
        <f t="shared" si="22"/>
        <v>0.95499999999999985</v>
      </c>
      <c r="AY27" s="3">
        <f t="shared" si="23"/>
        <v>1.3540064007726591E-2</v>
      </c>
      <c r="BG27">
        <v>0.95</v>
      </c>
      <c r="BH27">
        <v>0.96</v>
      </c>
      <c r="BI27">
        <v>0.96499999999999997</v>
      </c>
      <c r="BJ27">
        <v>0.95</v>
      </c>
      <c r="BK27">
        <v>0.95</v>
      </c>
      <c r="BL27">
        <v>0.95499999999999996</v>
      </c>
      <c r="BM27">
        <v>0.97</v>
      </c>
      <c r="BN27">
        <v>0.95499999999999996</v>
      </c>
      <c r="BO27">
        <v>0.95</v>
      </c>
      <c r="BP27">
        <v>0.97499999999999998</v>
      </c>
      <c r="BS27" s="10">
        <f t="shared" si="24"/>
        <v>0.95799999999999996</v>
      </c>
      <c r="BU27">
        <f t="shared" si="25"/>
        <v>9.1893658347268221E-3</v>
      </c>
    </row>
    <row r="28" spans="1:73" x14ac:dyDescent="0.3">
      <c r="A28" s="22"/>
      <c r="B28" s="22" t="s">
        <v>9</v>
      </c>
      <c r="C28" s="22"/>
      <c r="D28" s="22"/>
      <c r="E28" s="23">
        <v>0.99550000000000005</v>
      </c>
      <c r="F28" s="23">
        <v>0.99470000000000003</v>
      </c>
      <c r="G28" s="23">
        <v>0.99619999999999997</v>
      </c>
      <c r="H28" s="23">
        <v>0.997</v>
      </c>
      <c r="I28" s="23">
        <v>0.99750000000000005</v>
      </c>
      <c r="J28">
        <v>0.99539999999999995</v>
      </c>
      <c r="K28">
        <v>0.99639999999999995</v>
      </c>
      <c r="L28">
        <v>0.99619999999999997</v>
      </c>
      <c r="M28">
        <v>0.99580000000000002</v>
      </c>
      <c r="N28">
        <v>0.99570000000000003</v>
      </c>
      <c r="P28" s="8">
        <f t="shared" si="18"/>
        <v>0.99618000000000007</v>
      </c>
      <c r="R28" s="3">
        <f>_xlfn.STDEV.S(E28:I28)</f>
        <v>1.1256109452204147E-3</v>
      </c>
      <c r="W28">
        <v>0.99780000000000002</v>
      </c>
      <c r="X28">
        <v>0.99839999999999995</v>
      </c>
      <c r="Y28">
        <v>0.99919999999999998</v>
      </c>
      <c r="Z28">
        <v>0.99929999999999997</v>
      </c>
      <c r="AA28">
        <v>0.99929999999999997</v>
      </c>
      <c r="AB28">
        <v>0.99880000000000002</v>
      </c>
      <c r="AC28">
        <v>0.99939999999999996</v>
      </c>
      <c r="AD28">
        <v>0.99780000000000002</v>
      </c>
      <c r="AE28">
        <v>0.99760000000000004</v>
      </c>
      <c r="AF28">
        <v>0.99950000000000006</v>
      </c>
      <c r="AH28" s="8">
        <f t="shared" si="20"/>
        <v>0.99879999999999991</v>
      </c>
      <c r="AJ28" s="3">
        <f t="shared" si="21"/>
        <v>6.7453687816158544E-4</v>
      </c>
      <c r="AL28">
        <v>0.98599999999999999</v>
      </c>
      <c r="AM28">
        <v>0.99170000000000003</v>
      </c>
      <c r="AN28">
        <v>0.98440000000000005</v>
      </c>
      <c r="AO28">
        <v>0.99390000000000001</v>
      </c>
      <c r="AP28">
        <v>0.98919999999999997</v>
      </c>
      <c r="AQ28">
        <v>0.99519999999999997</v>
      </c>
      <c r="AR28">
        <v>0.99009999999999998</v>
      </c>
      <c r="AS28">
        <v>0.99339999999999995</v>
      </c>
      <c r="AT28">
        <v>0.98380000000000001</v>
      </c>
      <c r="AU28">
        <v>0.99039999999999995</v>
      </c>
      <c r="AW28" s="8">
        <f>AVERAGE(AL28:AU28)</f>
        <v>0.98980999999999997</v>
      </c>
      <c r="AY28" s="3">
        <f>_xlfn.STDEV.S(AL28:AU28)</f>
        <v>3.9853760452712743E-3</v>
      </c>
      <c r="BG28">
        <v>0.99570000000000003</v>
      </c>
      <c r="BH28">
        <v>0.99329999999999996</v>
      </c>
      <c r="BI28">
        <v>0.99729999999999996</v>
      </c>
      <c r="BJ28">
        <v>0.99570000000000003</v>
      </c>
      <c r="BK28">
        <v>0.99550000000000005</v>
      </c>
      <c r="BL28">
        <v>0.99309999999999998</v>
      </c>
      <c r="BM28">
        <v>0.98519999999999996</v>
      </c>
      <c r="BN28">
        <v>0.99480000000000002</v>
      </c>
      <c r="BO28">
        <v>0.99409999999999998</v>
      </c>
      <c r="BP28">
        <v>0.99570000000000003</v>
      </c>
      <c r="BS28" s="10">
        <f t="shared" si="24"/>
        <v>0.99403999999999981</v>
      </c>
      <c r="BU28">
        <f t="shared" si="25"/>
        <v>3.353008599253329E-3</v>
      </c>
    </row>
    <row r="29" spans="1:73" x14ac:dyDescent="0.3">
      <c r="A29" s="22"/>
      <c r="B29" s="22" t="s">
        <v>14</v>
      </c>
      <c r="C29" s="22"/>
      <c r="D29" s="22"/>
      <c r="E29" s="23">
        <v>100</v>
      </c>
      <c r="F29" s="23">
        <v>100</v>
      </c>
      <c r="G29" s="23">
        <v>100</v>
      </c>
      <c r="H29" s="23">
        <v>100</v>
      </c>
      <c r="I29" s="23">
        <v>100</v>
      </c>
      <c r="J29" s="23">
        <v>100</v>
      </c>
      <c r="K29" s="23">
        <v>100</v>
      </c>
      <c r="L29" s="23">
        <v>100</v>
      </c>
      <c r="M29" s="23">
        <v>100</v>
      </c>
      <c r="N29" s="23">
        <v>100</v>
      </c>
      <c r="R29" s="3"/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 s="1"/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</row>
    <row r="30" spans="1:73" x14ac:dyDescent="0.3">
      <c r="R30" s="3"/>
    </row>
    <row r="31" spans="1:73" x14ac:dyDescent="0.3">
      <c r="R31" s="3"/>
    </row>
    <row r="841" spans="1:50" x14ac:dyDescent="0.3">
      <c r="A841" t="s">
        <v>15</v>
      </c>
      <c r="E841" s="14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24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14"/>
      <c r="AH841" s="12"/>
      <c r="AI841" s="12"/>
      <c r="AJ841" s="12"/>
      <c r="AK841" s="12"/>
      <c r="AL841" s="12"/>
      <c r="AM841" s="12"/>
      <c r="AN841" s="14"/>
      <c r="AO841" s="12"/>
      <c r="AP841" s="12"/>
      <c r="AQ841" s="12"/>
      <c r="AR841" s="12"/>
      <c r="AS841" s="12"/>
      <c r="AT841" s="12"/>
      <c r="AU841" s="12"/>
      <c r="AV841" s="12"/>
      <c r="AW841" s="14"/>
    </row>
    <row r="842" spans="1:50" x14ac:dyDescent="0.3">
      <c r="A842" s="26" t="s">
        <v>16</v>
      </c>
      <c r="E842" s="27">
        <v>0.94169999999999998</v>
      </c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7">
        <v>0.96430000000000005</v>
      </c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50" x14ac:dyDescent="0.3">
      <c r="A843" s="28" t="s">
        <v>17</v>
      </c>
      <c r="E843" s="29">
        <v>0.95</v>
      </c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9">
        <v>0.96430000000000005</v>
      </c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9">
        <v>0.98939999999999995</v>
      </c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9">
        <v>0.9516</v>
      </c>
    </row>
    <row r="844" spans="1:50" x14ac:dyDescent="0.3">
      <c r="A844" s="2" t="s">
        <v>18</v>
      </c>
      <c r="E844" s="9">
        <v>0.94169999999999998</v>
      </c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9">
        <v>0.96430000000000005</v>
      </c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30">
        <v>1</v>
      </c>
      <c r="AI844" s="31">
        <v>1</v>
      </c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32">
        <v>0.9839</v>
      </c>
      <c r="AX844" s="10">
        <v>0.9839</v>
      </c>
    </row>
    <row r="845" spans="1:50" x14ac:dyDescent="0.3">
      <c r="A845" s="33" t="s">
        <v>19</v>
      </c>
      <c r="E845" s="34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4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5"/>
      <c r="AI845" s="35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6">
        <v>0.9677</v>
      </c>
      <c r="AX845" s="10"/>
    </row>
    <row r="846" spans="1:50" x14ac:dyDescent="0.3">
      <c r="A846" s="33"/>
      <c r="E846" s="34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4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5"/>
      <c r="AI846" s="35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6" t="s">
        <v>20</v>
      </c>
      <c r="AX846" s="10"/>
    </row>
    <row r="847" spans="1:50" x14ac:dyDescent="0.3">
      <c r="A847" s="37" t="s">
        <v>21</v>
      </c>
      <c r="E847" s="38">
        <v>0.95830000000000004</v>
      </c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9">
        <v>0.95240000000000002</v>
      </c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40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9">
        <v>0.9516</v>
      </c>
    </row>
    <row r="848" spans="1:50" x14ac:dyDescent="0.3">
      <c r="A848" t="s">
        <v>22</v>
      </c>
      <c r="E848" s="10">
        <v>0.95</v>
      </c>
    </row>
    <row r="849" spans="1:50" x14ac:dyDescent="0.3">
      <c r="A849" t="s">
        <v>23</v>
      </c>
      <c r="E849" s="18">
        <v>0.95830000000000004</v>
      </c>
      <c r="F849" s="18">
        <v>0.95830000000000004</v>
      </c>
      <c r="S849" s="16">
        <v>0.97619999999999996</v>
      </c>
      <c r="T849" s="10">
        <v>0.96430000000000005</v>
      </c>
      <c r="U849" s="16">
        <v>0.97619999999999996</v>
      </c>
      <c r="AW849" s="41">
        <v>0.9516</v>
      </c>
      <c r="AX849" s="10">
        <v>0.9516</v>
      </c>
    </row>
    <row r="850" spans="1:50" x14ac:dyDescent="0.3">
      <c r="E850" s="18"/>
      <c r="F850" s="18"/>
      <c r="S850" s="16"/>
      <c r="T850" s="10"/>
      <c r="U850" s="16"/>
      <c r="AW850">
        <v>88</v>
      </c>
      <c r="AX850">
        <v>101</v>
      </c>
    </row>
    <row r="851" spans="1:50" x14ac:dyDescent="0.3">
      <c r="A851" t="s">
        <v>24</v>
      </c>
      <c r="E851" s="42" t="s">
        <v>25</v>
      </c>
      <c r="F851" s="10">
        <v>0.93330000000000002</v>
      </c>
      <c r="S851" s="10">
        <v>0.96430000000000005</v>
      </c>
    </row>
    <row r="857" spans="1:50" x14ac:dyDescent="0.3">
      <c r="A857" t="s">
        <v>26</v>
      </c>
    </row>
    <row r="864" spans="1:50" x14ac:dyDescent="0.3">
      <c r="A864" t="s">
        <v>3</v>
      </c>
    </row>
    <row r="865" spans="1:5" x14ac:dyDescent="0.3">
      <c r="A865" s="2" t="s">
        <v>18</v>
      </c>
      <c r="D865" s="10"/>
      <c r="E865" s="10"/>
    </row>
    <row r="866" spans="1:5" x14ac:dyDescent="0.3">
      <c r="A866" s="8">
        <v>0.96589999999999998</v>
      </c>
      <c r="B866" s="8">
        <v>0.95450000000000002</v>
      </c>
      <c r="C866" s="8">
        <v>0.97729999999999995</v>
      </c>
      <c r="D866" s="8">
        <v>0.98860000000000003</v>
      </c>
    </row>
    <row r="867" spans="1:5" x14ac:dyDescent="0.3">
      <c r="A867">
        <v>0.94230000000000003</v>
      </c>
      <c r="B867">
        <v>0.92310000000000003</v>
      </c>
      <c r="C867">
        <v>0.9839</v>
      </c>
      <c r="D867">
        <v>0.9919</v>
      </c>
    </row>
    <row r="868" spans="1:5" x14ac:dyDescent="0.3">
      <c r="A868">
        <v>0.95760000000000001</v>
      </c>
      <c r="B868">
        <v>0.94269999999999998</v>
      </c>
      <c r="C868">
        <v>0.97330000000000005</v>
      </c>
      <c r="D868">
        <v>0.98650000000000004</v>
      </c>
    </row>
    <row r="869" spans="1:5" x14ac:dyDescent="0.3">
      <c r="A869">
        <v>0.99939999999999996</v>
      </c>
      <c r="B869">
        <v>1</v>
      </c>
      <c r="C869">
        <v>0.99939999999999996</v>
      </c>
      <c r="D869">
        <v>0.99880000000000002</v>
      </c>
    </row>
    <row r="870" spans="1:5" x14ac:dyDescent="0.3">
      <c r="A870">
        <v>12</v>
      </c>
      <c r="B870">
        <v>42</v>
      </c>
      <c r="C870">
        <v>4646</v>
      </c>
      <c r="D870">
        <v>6567</v>
      </c>
    </row>
    <row r="876" spans="1:5" x14ac:dyDescent="0.3">
      <c r="A876" t="s">
        <v>1</v>
      </c>
    </row>
    <row r="877" spans="1:5" x14ac:dyDescent="0.3">
      <c r="A877" t="s">
        <v>27</v>
      </c>
    </row>
    <row r="878" spans="1:5" x14ac:dyDescent="0.3">
      <c r="A878" s="8">
        <v>0.96430000000000005</v>
      </c>
      <c r="B878" s="8">
        <v>0.98209999999999997</v>
      </c>
      <c r="C878" s="8">
        <v>0.97019999999999995</v>
      </c>
    </row>
    <row r="879" spans="1:5" x14ac:dyDescent="0.3">
      <c r="A879">
        <v>0.96430000000000005</v>
      </c>
      <c r="B879">
        <v>0.98209999999999997</v>
      </c>
      <c r="C879">
        <v>0.97019999999999995</v>
      </c>
    </row>
    <row r="880" spans="1:5" x14ac:dyDescent="0.3">
      <c r="A880">
        <v>0.96419999999999995</v>
      </c>
      <c r="B880">
        <v>0.98209999999999997</v>
      </c>
      <c r="C880">
        <v>0.97019999999999995</v>
      </c>
    </row>
    <row r="881" spans="1:3" x14ac:dyDescent="0.3">
      <c r="A881">
        <v>0.99890000000000001</v>
      </c>
      <c r="B881">
        <v>0.999</v>
      </c>
      <c r="C881">
        <v>0.99670000000000003</v>
      </c>
    </row>
    <row r="882" spans="1:3" x14ac:dyDescent="0.3">
      <c r="A882">
        <v>4435</v>
      </c>
      <c r="B882">
        <v>4597</v>
      </c>
      <c r="C882">
        <v>9614</v>
      </c>
    </row>
    <row r="887" spans="1:3" x14ac:dyDescent="0.3">
      <c r="A887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Guo</dc:creator>
  <cp:lastModifiedBy>Mingyang GUO (20413089)</cp:lastModifiedBy>
  <dcterms:created xsi:type="dcterms:W3CDTF">2015-06-05T18:19:34Z</dcterms:created>
  <dcterms:modified xsi:type="dcterms:W3CDTF">2025-06-18T11:00:04Z</dcterms:modified>
</cp:coreProperties>
</file>