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surface\Desktop\金融分析\"/>
    </mc:Choice>
  </mc:AlternateContent>
  <xr:revisionPtr revIDLastSave="0" documentId="13_ncr:1_{154D0028-9767-4769-9E36-3F1D2B20FA0A}" xr6:coauthVersionLast="43" xr6:coauthVersionMax="43" xr10:uidLastSave="{00000000-0000-0000-0000-000000000000}"/>
  <bookViews>
    <workbookView xWindow="-93" yWindow="-93" windowWidth="18426" windowHeight="1174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9" i="1"/>
  <c r="E3" i="1"/>
  <c r="D2" i="1"/>
  <c r="C2" i="1"/>
  <c r="B2" i="1"/>
</calcChain>
</file>

<file path=xl/sharedStrings.xml><?xml version="1.0" encoding="utf-8"?>
<sst xmlns="http://schemas.openxmlformats.org/spreadsheetml/2006/main" count="13" uniqueCount="7">
  <si>
    <t>收入</t>
  </si>
  <si>
    <t>智能手机</t>
  </si>
  <si>
    <t>yiyuan</t>
  </si>
  <si>
    <t>毛利</t>
  </si>
  <si>
    <t>毛利率</t>
  </si>
  <si>
    <t>IoT及生活消费产品</t>
  </si>
  <si>
    <t>互联网服务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</si>
</sst>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Sheet1!$B$2:$E$2</c:f>
              <c:numCache>
                <c:formatCode>0.00_ </c:formatCode>
                <c:ptCount val="4"/>
                <c:pt idx="0">
                  <c:v>537.15409999999997</c:v>
                </c:pt>
                <c:pt idx="1">
                  <c:v>487.64139</c:v>
                </c:pt>
                <c:pt idx="2">
                  <c:v>805.63594000000001</c:v>
                </c:pt>
                <c:pt idx="3">
                  <c:v>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F8C-A6B2-87D2F526839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毛利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Sheet1!$B$3:$E$3</c:f>
              <c:numCache>
                <c:formatCode>0.00_ </c:formatCode>
                <c:ptCount val="4"/>
                <c:pt idx="0">
                  <c:v>1.7</c:v>
                </c:pt>
                <c:pt idx="1">
                  <c:v>16.82</c:v>
                </c:pt>
                <c:pt idx="2">
                  <c:v>71.010000000000005</c:v>
                </c:pt>
                <c:pt idx="3">
                  <c:v>70.555999999999997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2-4F8C-A6B2-87D2F52683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6031800"/>
        <c:axId val="676030840"/>
      </c:barChart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Sheet1!$B$4:$E$4</c:f>
              <c:numCache>
                <c:formatCode>0.00%</c:formatCode>
                <c:ptCount val="4"/>
                <c:pt idx="0">
                  <c:v>3.0000000000000001E-3</c:v>
                </c:pt>
                <c:pt idx="1">
                  <c:v>3.4000000000000002E-2</c:v>
                </c:pt>
                <c:pt idx="2">
                  <c:v>8.7999999999999995E-2</c:v>
                </c:pt>
                <c:pt idx="3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2-4F8C-A6B2-87D2F52683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431416"/>
        <c:axId val="675433656"/>
      </c:lineChart>
      <c:catAx>
        <c:axId val="67603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030840"/>
        <c:crosses val="autoZero"/>
        <c:auto val="1"/>
        <c:lblAlgn val="ctr"/>
        <c:lblOffset val="100"/>
        <c:noMultiLvlLbl val="0"/>
      </c:catAx>
      <c:valAx>
        <c:axId val="6760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亿元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031800"/>
        <c:crosses val="autoZero"/>
        <c:crossBetween val="between"/>
      </c:valAx>
      <c:valAx>
        <c:axId val="675433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431416"/>
        <c:crosses val="max"/>
        <c:crossBetween val="between"/>
      </c:valAx>
      <c:catAx>
        <c:axId val="675431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433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Sheet1!$B$7:$E$7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Sheet1!$B$8:$E$8</c:f>
              <c:numCache>
                <c:formatCode>0.00_ </c:formatCode>
                <c:ptCount val="4"/>
                <c:pt idx="0">
                  <c:v>48.753999999999998</c:v>
                </c:pt>
                <c:pt idx="1">
                  <c:v>77.887</c:v>
                </c:pt>
                <c:pt idx="2">
                  <c:v>134.09100000000001</c:v>
                </c:pt>
                <c:pt idx="3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F-4B73-8711-A18CC16DA4E3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毛利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Sheet1!$B$7:$E$7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Sheet1!$B$9:$E$9</c:f>
              <c:numCache>
                <c:formatCode>0.00_ </c:formatCode>
                <c:ptCount val="4"/>
                <c:pt idx="0">
                  <c:v>0.35</c:v>
                </c:pt>
                <c:pt idx="1">
                  <c:v>10.130000000000001</c:v>
                </c:pt>
                <c:pt idx="2">
                  <c:v>19.510000000000002</c:v>
                </c:pt>
                <c:pt idx="3">
                  <c:v>45.113999999999997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F-4B73-8711-A18CC16DA4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397520"/>
        <c:axId val="593396560"/>
      </c:barChart>
      <c:lineChart>
        <c:grouping val="standard"/>
        <c:varyColors val="0"/>
        <c:ser>
          <c:idx val="2"/>
          <c:order val="2"/>
          <c:tx>
            <c:strRef>
              <c:f>Sheet1!$A$10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Sheet1!$B$7:$E$7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Sheet1!$B$10:$E$10</c:f>
              <c:numCache>
                <c:formatCode>0.00%</c:formatCode>
                <c:ptCount val="4"/>
                <c:pt idx="0">
                  <c:v>4.0000000000000001E-3</c:v>
                </c:pt>
                <c:pt idx="1">
                  <c:v>8.2000000000000003E-2</c:v>
                </c:pt>
                <c:pt idx="2">
                  <c:v>8.3000000000000004E-2</c:v>
                </c:pt>
                <c:pt idx="3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F-4B73-8711-A18CC16DA4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401360"/>
        <c:axId val="593399440"/>
      </c:lineChart>
      <c:catAx>
        <c:axId val="5933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96560"/>
        <c:crosses val="autoZero"/>
        <c:auto val="1"/>
        <c:lblAlgn val="ctr"/>
        <c:lblOffset val="100"/>
        <c:noMultiLvlLbl val="0"/>
      </c:catAx>
      <c:valAx>
        <c:axId val="5933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亿元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97520"/>
        <c:crosses val="autoZero"/>
        <c:crossBetween val="between"/>
      </c:valAx>
      <c:valAx>
        <c:axId val="5933994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401360"/>
        <c:crosses val="max"/>
        <c:crossBetween val="between"/>
      </c:valAx>
      <c:catAx>
        <c:axId val="59340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39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Sheet1!$B$13:$E$13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Sheet1!$B$14:$E$14</c:f>
              <c:numCache>
                <c:formatCode>0.00_ </c:formatCode>
                <c:ptCount val="4"/>
                <c:pt idx="0">
                  <c:v>32.39</c:v>
                </c:pt>
                <c:pt idx="1">
                  <c:v>65.38</c:v>
                </c:pt>
                <c:pt idx="2">
                  <c:v>98.96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B-43CB-95B8-D70F3ADE6F7B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毛利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Sheet1!$B$13:$E$13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Sheet1!$B$15:$E$15</c:f>
              <c:numCache>
                <c:formatCode>0.00_ </c:formatCode>
                <c:ptCount val="4"/>
                <c:pt idx="0">
                  <c:v>20.79</c:v>
                </c:pt>
                <c:pt idx="1">
                  <c:v>42.08</c:v>
                </c:pt>
                <c:pt idx="2">
                  <c:v>59.61</c:v>
                </c:pt>
                <c:pt idx="3">
                  <c:v>103.04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3CB-95B8-D70F3ADE6F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395600"/>
        <c:axId val="593395920"/>
      </c:barChart>
      <c:lineChart>
        <c:grouping val="standard"/>
        <c:varyColors val="0"/>
        <c:ser>
          <c:idx val="2"/>
          <c:order val="2"/>
          <c:tx>
            <c:strRef>
              <c:f>Sheet1!$A$16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Sheet1!$B$13:$E$13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Sheet1!$B$16:$E$16</c:f>
              <c:numCache>
                <c:formatCode>0.00%</c:formatCode>
                <c:ptCount val="4"/>
                <c:pt idx="0">
                  <c:v>0.64200000000000002</c:v>
                </c:pt>
                <c:pt idx="1">
                  <c:v>0.64400000000000002</c:v>
                </c:pt>
                <c:pt idx="2">
                  <c:v>0.60199999999999998</c:v>
                </c:pt>
                <c:pt idx="3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B-43CB-95B8-D70F3ADE6F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403920"/>
        <c:axId val="593403600"/>
      </c:lineChart>
      <c:catAx>
        <c:axId val="5933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95920"/>
        <c:crosses val="autoZero"/>
        <c:auto val="1"/>
        <c:lblAlgn val="ctr"/>
        <c:lblOffset val="100"/>
        <c:noMultiLvlLbl val="0"/>
      </c:catAx>
      <c:valAx>
        <c:axId val="5933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亿元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95600"/>
        <c:crosses val="autoZero"/>
        <c:crossBetween val="between"/>
      </c:valAx>
      <c:valAx>
        <c:axId val="5934036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403920"/>
        <c:crosses val="max"/>
        <c:crossBetween val="between"/>
      </c:valAx>
      <c:catAx>
        <c:axId val="59340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40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404283</xdr:colOff>
      <xdr:row>4</xdr:row>
      <xdr:rowOff>82549</xdr:rowOff>
    </xdr:from>
    <xdr:to>
      <xdr:col>14</xdr:col>
      <xdr:colOff>442383</xdr:colOff>
      <xdr:row>19</xdr:row>
      <xdr:rowOff>158749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4AF5B5-1DC4-43CE-BF98-F3AFFB938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334433</xdr:colOff>
      <xdr:row>26</xdr:row>
      <xdr:rowOff>27516</xdr:rowOff>
    </xdr:from>
    <xdr:to>
      <xdr:col>9</xdr:col>
      <xdr:colOff>143933</xdr:colOff>
      <xdr:row>41</xdr:row>
      <xdr:rowOff>103716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4C1740-263E-4FF0-9071-DABEF8B9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588433</xdr:colOff>
      <xdr:row>5</xdr:row>
      <xdr:rowOff>52916</xdr:rowOff>
    </xdr:from>
    <xdr:to>
      <xdr:col>9</xdr:col>
      <xdr:colOff>397933</xdr:colOff>
      <xdr:row>20</xdr:row>
      <xdr:rowOff>129116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A9DD2A-3567-43B8-9852-442F603B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A10" workbookViewId="0">
      <selection activeCell="A13" sqref="A13:E16"/>
    </sheetView>
  </sheetViews>
  <sheetFormatPr defaultColWidth="9" defaultRowHeight="14" x14ac:dyDescent="0.45"/>
  <cols>
    <col min="2" max="2" width="9.5859375"/>
    <col min="3" max="4" width="10.5859375"/>
  </cols>
  <sheetData>
    <row r="1" spans="1:8" x14ac:dyDescent="0.45">
      <c r="B1">
        <v>2015</v>
      </c>
      <c r="C1">
        <v>2016</v>
      </c>
      <c r="D1">
        <v>2017</v>
      </c>
      <c r="E1">
        <v>2018</v>
      </c>
    </row>
    <row r="2" spans="1:8" x14ac:dyDescent="0.45">
      <c r="A2" t="s">
        <v>0</v>
      </c>
      <c r="B2" s="2">
        <f>53715410/100000</f>
        <v>537.15409999999997</v>
      </c>
      <c r="C2" s="2">
        <f>48764139/100000</f>
        <v>487.64139</v>
      </c>
      <c r="D2" s="2">
        <f>80563594/100000</f>
        <v>805.63594000000001</v>
      </c>
      <c r="E2" s="2">
        <v>1138</v>
      </c>
      <c r="G2" t="s">
        <v>1</v>
      </c>
      <c r="H2" t="s">
        <v>2</v>
      </c>
    </row>
    <row r="3" spans="1:8" x14ac:dyDescent="0.45">
      <c r="A3" t="s">
        <v>3</v>
      </c>
      <c r="B3" s="2">
        <v>1.7</v>
      </c>
      <c r="C3" s="2">
        <v>16.82</v>
      </c>
      <c r="D3" s="2">
        <v>71.010000000000005</v>
      </c>
      <c r="E3" s="2">
        <f>E2*E4</f>
        <v>70.555999999999997</v>
      </c>
    </row>
    <row r="4" spans="1:8" x14ac:dyDescent="0.45">
      <c r="A4" t="s">
        <v>4</v>
      </c>
      <c r="B4" s="1">
        <v>3.0000000000000001E-3</v>
      </c>
      <c r="C4" s="1">
        <v>3.4000000000000002E-2</v>
      </c>
      <c r="D4" s="1">
        <v>8.7999999999999995E-2</v>
      </c>
      <c r="E4" s="1">
        <v>6.2E-2</v>
      </c>
    </row>
    <row r="7" spans="1:8" x14ac:dyDescent="0.45">
      <c r="B7">
        <v>2015</v>
      </c>
      <c r="C7">
        <v>2016</v>
      </c>
      <c r="D7">
        <v>2017</v>
      </c>
      <c r="E7">
        <v>2018</v>
      </c>
      <c r="G7" t="s">
        <v>5</v>
      </c>
    </row>
    <row r="8" spans="1:8" x14ac:dyDescent="0.45">
      <c r="A8" t="s">
        <v>0</v>
      </c>
      <c r="B8" s="2">
        <v>48.753999999999998</v>
      </c>
      <c r="C8" s="2">
        <v>77.887</v>
      </c>
      <c r="D8" s="2">
        <v>134.09100000000001</v>
      </c>
      <c r="E8" s="2">
        <v>438</v>
      </c>
    </row>
    <row r="9" spans="1:8" x14ac:dyDescent="0.45">
      <c r="A9" t="s">
        <v>3</v>
      </c>
      <c r="B9" s="2">
        <v>0.35</v>
      </c>
      <c r="C9" s="2">
        <v>10.130000000000001</v>
      </c>
      <c r="D9" s="2">
        <v>19.510000000000002</v>
      </c>
      <c r="E9" s="2">
        <f>E8*E10</f>
        <v>45.113999999999997</v>
      </c>
    </row>
    <row r="10" spans="1:8" x14ac:dyDescent="0.45">
      <c r="A10" t="s">
        <v>4</v>
      </c>
      <c r="B10" s="1">
        <v>4.0000000000000001E-3</v>
      </c>
      <c r="C10" s="1">
        <v>8.2000000000000003E-2</v>
      </c>
      <c r="D10" s="1">
        <v>8.3000000000000004E-2</v>
      </c>
      <c r="E10" s="1">
        <v>0.10299999999999999</v>
      </c>
    </row>
    <row r="13" spans="1:8" x14ac:dyDescent="0.45">
      <c r="B13">
        <v>2015</v>
      </c>
      <c r="C13">
        <v>2016</v>
      </c>
      <c r="D13">
        <v>2017</v>
      </c>
      <c r="E13">
        <v>2018</v>
      </c>
      <c r="G13" t="s">
        <v>6</v>
      </c>
    </row>
    <row r="14" spans="1:8" x14ac:dyDescent="0.45">
      <c r="A14" t="s">
        <v>0</v>
      </c>
      <c r="B14" s="2">
        <v>32.39</v>
      </c>
      <c r="C14" s="2">
        <v>65.38</v>
      </c>
      <c r="D14" s="2">
        <v>98.96</v>
      </c>
      <c r="E14" s="2">
        <v>160</v>
      </c>
    </row>
    <row r="15" spans="1:8" x14ac:dyDescent="0.45">
      <c r="A15" t="s">
        <v>3</v>
      </c>
      <c r="B15" s="2">
        <v>20.79</v>
      </c>
      <c r="C15" s="2">
        <v>42.08</v>
      </c>
      <c r="D15" s="2">
        <v>59.61</v>
      </c>
      <c r="E15" s="2">
        <f>E14*E16</f>
        <v>103.04</v>
      </c>
    </row>
    <row r="16" spans="1:8" x14ac:dyDescent="0.45">
      <c r="A16" t="s">
        <v>4</v>
      </c>
      <c r="B16" s="1">
        <v>0.64200000000000002</v>
      </c>
      <c r="C16" s="1">
        <v>0.64400000000000002</v>
      </c>
      <c r="D16" s="1">
        <v>0.60199999999999998</v>
      </c>
      <c r="E16" s="1">
        <v>0.64400000000000002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朱明远</dc:creator>
  <cp:lastModifiedBy>朱明远</cp:lastModifiedBy>
  <dcterms:created xsi:type="dcterms:W3CDTF">2015-06-05T18:17:00Z</dcterms:created>
  <dcterms:modified xsi:type="dcterms:W3CDTF">2019-06-04T11:48:01Z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