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Homework-NashTech\Test Design &amp; Test Case\GitHub_Middle Assignment\Middle Assignment_TestCase4\"/>
    </mc:Choice>
  </mc:AlternateContent>
  <bookViews>
    <workbookView xWindow="0" yWindow="0" windowWidth="20700" windowHeight="7845" tabRatio="564"/>
  </bookViews>
  <sheets>
    <sheet name="Sheet1" sheetId="1" r:id="rId1"/>
    <sheet name="Sheet2" sheetId="2" r:id="rId2"/>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4" i="1" l="1"/>
  <c r="A35" i="1" s="1"/>
  <c r="A36" i="1" s="1"/>
  <c r="A37" i="1" s="1"/>
  <c r="A38" i="1" s="1"/>
  <c r="A39" i="1" s="1"/>
  <c r="A40" i="1" s="1"/>
  <c r="A41" i="1" s="1"/>
  <c r="A42" i="1" s="1"/>
  <c r="A43" i="1" s="1"/>
  <c r="A44" i="1" l="1"/>
  <c r="A46" i="1" s="1"/>
  <c r="D15" i="1"/>
  <c r="C15" i="1"/>
  <c r="B15" i="1"/>
  <c r="D14" i="1"/>
  <c r="C14" i="1"/>
  <c r="B14" i="1"/>
  <c r="D13" i="1"/>
  <c r="C13" i="1"/>
  <c r="B13" i="1"/>
  <c r="D12" i="1"/>
  <c r="C12" i="1"/>
  <c r="B12" i="1"/>
  <c r="D11" i="1"/>
  <c r="C11" i="1"/>
  <c r="B11" i="1"/>
  <c r="D9" i="1"/>
  <c r="C9" i="1"/>
  <c r="B9" i="1"/>
  <c r="D10" i="1" l="1"/>
  <c r="C10" i="1"/>
  <c r="B10" i="1"/>
  <c r="A47" i="1"/>
  <c r="A48" i="1" s="1"/>
  <c r="A49" i="1" s="1"/>
  <c r="A50" i="1" s="1"/>
  <c r="A51" i="1" s="1"/>
  <c r="A52" i="1" s="1"/>
  <c r="A53" i="1" s="1"/>
  <c r="A54" i="1" s="1"/>
  <c r="A55" i="1" s="1"/>
  <c r="A56" i="1" s="1"/>
  <c r="A57" i="1" s="1"/>
  <c r="A59" i="1" s="1"/>
  <c r="A60" i="1" s="1"/>
  <c r="A61" i="1" s="1"/>
  <c r="A62" i="1" s="1"/>
  <c r="A63" i="1" s="1"/>
  <c r="A64" i="1" s="1"/>
  <c r="A65" i="1" s="1"/>
  <c r="A66" i="1" s="1"/>
  <c r="A67" i="1" s="1"/>
  <c r="A69" i="1" s="1"/>
  <c r="A70" i="1" s="1"/>
  <c r="A71" i="1" s="1"/>
  <c r="A72" i="1" s="1"/>
  <c r="A73" i="1" s="1"/>
  <c r="A74" i="1" s="1"/>
  <c r="A75" i="1" s="1"/>
  <c r="A76" i="1" s="1"/>
  <c r="A77" i="1" s="1"/>
  <c r="A79" i="1" s="1"/>
  <c r="A80" i="1" s="1"/>
  <c r="A81" i="1" s="1"/>
  <c r="A82" i="1" s="1"/>
  <c r="A83" i="1" s="1"/>
  <c r="A84" i="1" s="1"/>
  <c r="A85" i="1" s="1"/>
  <c r="A86" i="1" s="1"/>
  <c r="A87" i="1" s="1"/>
  <c r="A88" i="1" s="1"/>
  <c r="A91" i="1" s="1"/>
  <c r="A92" i="1" s="1"/>
  <c r="A94" i="1" s="1"/>
  <c r="A95" i="1" l="1"/>
  <c r="A97" i="1"/>
  <c r="A98" i="1" s="1"/>
  <c r="A99" i="1" s="1"/>
  <c r="A100" i="1" s="1"/>
  <c r="A101" i="1" s="1"/>
  <c r="A102" i="1" s="1"/>
  <c r="A103" i="1" s="1"/>
</calcChain>
</file>

<file path=xl/comments1.xml><?xml version="1.0" encoding="utf-8"?>
<comments xmlns="http://schemas.openxmlformats.org/spreadsheetml/2006/main">
  <authors>
    <author/>
  </authors>
  <commentList>
    <comment ref="G17" authorId="0" shapeId="0">
      <text>
        <r>
          <rPr>
            <sz val="12"/>
            <color rgb="FF000000"/>
            <rFont val="Times New Roman"/>
            <family val="2"/>
            <charset val="1"/>
          </rPr>
          <t xml:space="preserve">Pass
Fail
Untested
N/A
</t>
        </r>
      </text>
    </comment>
    <comment ref="H17" authorId="0" shapeId="0">
      <text>
        <r>
          <rPr>
            <sz val="12"/>
            <color rgb="FF000000"/>
            <rFont val="Times New Roman"/>
            <family val="2"/>
            <charset val="1"/>
          </rPr>
          <t xml:space="preserve">Pass
Fail
Untested
N/A
</t>
        </r>
      </text>
    </comment>
    <comment ref="I17" authorId="0" shapeId="0">
      <text>
        <r>
          <rPr>
            <sz val="12"/>
            <color rgb="FF000000"/>
            <rFont val="Times New Roman"/>
            <family val="2"/>
            <charset val="1"/>
          </rPr>
          <t xml:space="preserve">Pass
Fail
Untested
N/A
</t>
        </r>
      </text>
    </comment>
    <comment ref="G29" authorId="0" shapeId="0">
      <text>
        <r>
          <rPr>
            <sz val="12"/>
            <color rgb="FF000000"/>
            <rFont val="Times New Roman"/>
            <family val="2"/>
            <charset val="1"/>
          </rPr>
          <t xml:space="preserve">Nguyen Dao Thi Binh:
</t>
        </r>
        <r>
          <rPr>
            <sz val="9"/>
            <color rgb="FF000000"/>
            <rFont val="Tahoma"/>
            <family val="2"/>
            <charset val="1"/>
          </rPr>
          <t>Bug ID: 13050</t>
        </r>
      </text>
    </comment>
    <comment ref="G43" authorId="0" shapeId="0">
      <text>
        <r>
          <rPr>
            <sz val="12"/>
            <color rgb="FF000000"/>
            <rFont val="Times New Roman"/>
            <family val="2"/>
            <charset val="1"/>
          </rPr>
          <t xml:space="preserve">Nguyen Dao Thi Binh:
</t>
        </r>
        <r>
          <rPr>
            <sz val="9"/>
            <color rgb="FF000000"/>
            <rFont val="Tahoma"/>
            <family val="2"/>
            <charset val="1"/>
          </rPr>
          <t>Bug ID: 13050</t>
        </r>
      </text>
    </comment>
  </commentList>
</comments>
</file>

<file path=xl/sharedStrings.xml><?xml version="1.0" encoding="utf-8"?>
<sst xmlns="http://schemas.openxmlformats.org/spreadsheetml/2006/main" count="282" uniqueCount="257">
  <si>
    <t>Common Checklist</t>
  </si>
  <si>
    <t xml:space="preserve">User Story </t>
  </si>
  <si>
    <t>Pass</t>
  </si>
  <si>
    <t>Description</t>
  </si>
  <si>
    <t>Fail - DE</t>
  </si>
  <si>
    <t xml:space="preserve">Pre-condition </t>
  </si>
  <si>
    <t>Tested by</t>
  </si>
  <si>
    <t>Tran Nguyen Minh</t>
  </si>
  <si>
    <t>Test Date</t>
  </si>
  <si>
    <t>Test Result</t>
  </si>
  <si>
    <t>Total</t>
  </si>
  <si>
    <t>Passed</t>
  </si>
  <si>
    <t>Failed</t>
  </si>
  <si>
    <t>Not Run</t>
  </si>
  <si>
    <t>NA</t>
  </si>
  <si>
    <t>Passed in previous build</t>
  </si>
  <si>
    <t>ID</t>
  </si>
  <si>
    <t>Test Case Description</t>
  </si>
  <si>
    <t>Step</t>
  </si>
  <si>
    <t>Expected Output</t>
  </si>
  <si>
    <t>note</t>
  </si>
  <si>
    <t>Test Data</t>
  </si>
  <si>
    <t>Environment 1</t>
  </si>
  <si>
    <t>Environment 2</t>
  </si>
  <si>
    <t>Environment 3</t>
  </si>
  <si>
    <t>Note</t>
  </si>
  <si>
    <t>Verify the length of Phone number when entering 10 characters</t>
  </si>
  <si>
    <t>Verify the length of Phone number when entering 9 characters</t>
  </si>
  <si>
    <t>Verify the length of Phone number when entering 11 characters</t>
  </si>
  <si>
    <t>Assignment 4</t>
  </si>
  <si>
    <t xml:space="preserve">1.Add New Address function
</t>
  </si>
  <si>
    <t>1. Access Lazada page
2. Log in
3. Go to Personal Account page
4. Go to Address Book
5. Press "+Add New Address" button</t>
  </si>
  <si>
    <t>1. UI (UI Checklist)</t>
  </si>
  <si>
    <t>2. Validation</t>
  </si>
  <si>
    <t>Verify Full Name field when entering special character(s)</t>
  </si>
  <si>
    <t>Verify Full Name field when entering HTML code, Java scripts, SQL injection</t>
  </si>
  <si>
    <t>Verify Phone Number field when entering alphabetical character(s)</t>
  </si>
  <si>
    <t>Verify Phone Number field when entering special character(s)</t>
  </si>
  <si>
    <t>Verify Phone Number field when entering HTML code, Java scripts, SQL injection</t>
  </si>
  <si>
    <t>2.1. Full Name</t>
  </si>
  <si>
    <t>2.2. Phone Number</t>
  </si>
  <si>
    <t>2.3. Address</t>
  </si>
  <si>
    <t>Verify Address field when entering  HTML code, Java scripts, SQL injection</t>
  </si>
  <si>
    <t xml:space="preserve">Verify Address field when the system trims the input text automatically </t>
  </si>
  <si>
    <t>Verify Address field when users are allowed to copy &amp; paste text on the field</t>
  </si>
  <si>
    <t>Verify Full Name field when user can clear entered data by clicking on X icon</t>
  </si>
  <si>
    <t>Verify Phone Number field when user can clear entered data by clicking on X icon</t>
  </si>
  <si>
    <t>Verify Address field when user can clear entered data by clicking on X icon</t>
  </si>
  <si>
    <t>Verify the length of Address when there are 5 characters</t>
  </si>
  <si>
    <t>Verify the length of Address when there are 4 characters</t>
  </si>
  <si>
    <t>Verify the length of Address when there are 300 characters</t>
  </si>
  <si>
    <t>Verify the length of Address when there are 350 characters</t>
  </si>
  <si>
    <t>Verify the length of Address when there are 351 characters</t>
  </si>
  <si>
    <t>2.4. Province</t>
  </si>
  <si>
    <t>Verify Province field when selecting 1 value</t>
  </si>
  <si>
    <t>Verify Province field when value can be entered manually</t>
  </si>
  <si>
    <t>2.5. District</t>
  </si>
  <si>
    <t>Verify District field when selecting 1 value</t>
  </si>
  <si>
    <t>Verify District field when value can be entered manually</t>
  </si>
  <si>
    <t>Verify values in District field when values are sorted by Ascending</t>
  </si>
  <si>
    <t>Verify values in District field will be depended on Province value</t>
  </si>
  <si>
    <t>2.6. Ward</t>
  </si>
  <si>
    <t>Verify Ward field when selecting 1 value</t>
  </si>
  <si>
    <t>Verify Ward field when value can be entered manually</t>
  </si>
  <si>
    <t>Verify values in Ward field when values are sorted by Ascending</t>
  </si>
  <si>
    <t>Verify values in Ward field will be depended on District value</t>
  </si>
  <si>
    <t>3. Function</t>
  </si>
  <si>
    <t>Verify adding unsuccessfully when entering invalid values in all fields</t>
  </si>
  <si>
    <t>Verify when adding the same address as the previous one</t>
  </si>
  <si>
    <t>Verify when adding more than 1 address for 1 account</t>
  </si>
  <si>
    <t>Verify Full Name when entering 1 character</t>
  </si>
  <si>
    <t>Verify Full Name when entering 2 characters</t>
  </si>
  <si>
    <t>Verify Full Name when entering 30 characters</t>
  </si>
  <si>
    <t>Verify Full Name when entering 50 characters</t>
  </si>
  <si>
    <t>Verify Full Name when entering 51 characters</t>
  </si>
  <si>
    <t>Check Full Name's initial status and placeholder</t>
  </si>
  <si>
    <t>Verify Full Name field when automatically trims space</t>
  </si>
  <si>
    <t>Check required field for Full Name field</t>
  </si>
  <si>
    <t>Verify Phone Number field when automatically trims space</t>
  </si>
  <si>
    <t>Check Phone Number's initial status and placeholder</t>
  </si>
  <si>
    <t>Check required field for Phone Number field</t>
  </si>
  <si>
    <t>Check Address's initial status and placeholder</t>
  </si>
  <si>
    <t>Check required field for Address field</t>
  </si>
  <si>
    <t>Verify Address field when entering special character(s)</t>
  </si>
  <si>
    <t>Check required field for Province field</t>
  </si>
  <si>
    <t>Check data displayed in the dropdown box - 63 provinces</t>
  </si>
  <si>
    <t>Check sorting Ascending</t>
  </si>
  <si>
    <t>Verify Province field when selecting second value</t>
  </si>
  <si>
    <t xml:space="preserve">Check that the drop-down list has a scroll bar
</t>
  </si>
  <si>
    <t>Check Province's default value</t>
  </si>
  <si>
    <t>Check District's default value</t>
  </si>
  <si>
    <t>Check required field for District field</t>
  </si>
  <si>
    <t>Verify Province field when users can copy/paste value on the field</t>
  </si>
  <si>
    <t>Check that the drop-down list has a scroll bar</t>
  </si>
  <si>
    <t>Check Ward default value</t>
  </si>
  <si>
    <t>Check required field for Ward field</t>
  </si>
  <si>
    <t>Verify Ward field when selecting second value</t>
  </si>
  <si>
    <t>Verify Ward field when users can copy/paste value on the field</t>
  </si>
  <si>
    <t>Verify values in District field when Province option is selected</t>
  </si>
  <si>
    <t>Home button</t>
  </si>
  <si>
    <t>Office button</t>
  </si>
  <si>
    <t>Verify District field when selecting second value</t>
  </si>
  <si>
    <t>Verify District field when users can copy/paste value on the field</t>
  </si>
  <si>
    <t>Check Home button is clickable</t>
  </si>
  <si>
    <t>Check Office button is clickable</t>
  </si>
  <si>
    <t>Verify adding successfully as Home when all fields are entered correctly</t>
  </si>
  <si>
    <t>Verify adding successfully as Office when all fields are entered correctly</t>
  </si>
  <si>
    <t>2.1. Error message "Please enter your Full Name" displays below the Full Name field</t>
  </si>
  <si>
    <t>1. Click on Full Name field
2. Enter "@&amp;^"
3. Observe Full Name field</t>
  </si>
  <si>
    <t>1. Click on Full Name field
2. Enter "&lt;html&gt;OR"
3. Observe Full Name field</t>
  </si>
  <si>
    <t>Verify Full Name field when users can copy and paste data on the field</t>
  </si>
  <si>
    <t>1. Click on Full Name field
2. Paste "Minh"
3. Observe Full Name field</t>
  </si>
  <si>
    <t xml:space="preserve">2.1. Full Name field displays "Minh"
</t>
  </si>
  <si>
    <t>1. Click on Full Name field
2. Enter "Minh"
3. Click on X icon</t>
  </si>
  <si>
    <t>1. Click on Full Name field
2. Enter "(space)Min(space)
3. Click Save button</t>
  </si>
  <si>
    <t>1. Click on Full Name field
2. Leave the Full Name field blank
3. Click Save button</t>
  </si>
  <si>
    <t>2.1. Full Name field displays "Minh"
3.1. Error message "Please enter your Full Name" displays below the Full Name field</t>
  </si>
  <si>
    <t>1. Click on Full Name field
2. Enter "M"
3. Observe Full Name field</t>
  </si>
  <si>
    <t>2.1. Full Name field displays "M"
2.2. Error message "Please enter your Full Name" displays below the Full Name field</t>
  </si>
  <si>
    <t>1. Click on Full Name field
2. Enter "Mi"
3. Observe Full Name field</t>
  </si>
  <si>
    <t xml:space="preserve">2.1. Full Name field displays "Mi"
</t>
  </si>
  <si>
    <t>1. Click on Full Name field
2. Enter "Tran Nguyen Minh Tran Nguyen M"
3. Observe Full Name field</t>
  </si>
  <si>
    <t>1. Click on Full Name field
2. Enter "Tran Nguyen Minh Tran Nguyen Minh Tran Nguyen Minnh"
3. Observe Full Name field</t>
  </si>
  <si>
    <t xml:space="preserve">2.1. Full Name field displays "Tran Nguyen Minh Tran Nguyen M"
</t>
  </si>
  <si>
    <t xml:space="preserve">2.1. Full Name field displays "Tran Nguyen Minh Tran Nguyen Minh Tran Nguyen Minnh"
</t>
  </si>
  <si>
    <t>1. Click on Full Name field
2. Enter "Tran Nguyen Minh Tran Nguyen Minh Tran Nguyen Minnhh"
3. Observe Full Name field</t>
  </si>
  <si>
    <t xml:space="preserve">2.1. Full Name field displays "Tran Nguyen Minh Tran Nguyen Minh Tran Nguyen Minnh"
2.2. Error message "The name length should be 2-50 characters" displays below the Full Name field
</t>
  </si>
  <si>
    <t>2.1. Placeholder displays "First Last"
2.2. Full Name field is blank</t>
  </si>
  <si>
    <t xml:space="preserve">2.1. Placeholder displays "Please enter your phone number"
2.2.  Phone Number field is blank </t>
  </si>
  <si>
    <t>1. Click on Phone Number field
2. Leave the Phone Number field blank
3. Click Save button</t>
  </si>
  <si>
    <t>2.1. Error message "Please enter your Phone number" displays below the Phone Number field</t>
  </si>
  <si>
    <t>1. Click on Phone Number field
2. Enter "@&amp;^"
3. Observe Phone Number field</t>
  </si>
  <si>
    <t>2.1. System doesn't allow to enter invalid data
2.2. Phone Number field is blank</t>
  </si>
  <si>
    <t>1. Click on Phone Number field
2. Enter "abc"
3. Observe Phone Number field</t>
  </si>
  <si>
    <t>1. Click on Phone Number field
2. Enter "&lt;html&gt;OR"
3. Observe Phone Number field</t>
  </si>
  <si>
    <t>1. Click on Phone Number field
2. Enter "(space)0393803990space)
3. Click Save button</t>
  </si>
  <si>
    <t xml:space="preserve">2.1. Address Book displays "Min"
</t>
  </si>
  <si>
    <t xml:space="preserve">2.1. Address Book displays "0393803990"
</t>
  </si>
  <si>
    <t>Verify Phone Number field when users can copy and paste data on the field</t>
  </si>
  <si>
    <t>1. Click on Phone Number field
2. Paste "12345678"
3. Observe Phone Number field</t>
  </si>
  <si>
    <t xml:space="preserve">2.1. Phone Number field displays "12345678"
</t>
  </si>
  <si>
    <t>1. Click on Phone Number field
2. Enter "12345"
3. Click on X icon</t>
  </si>
  <si>
    <t>2.1. Phone Number field displays "12345"
3.1. Error message "Please enter your Phone number" displays below the Phone Number field</t>
  </si>
  <si>
    <t>1. Click on Phone Number field
2. Enter "0123456789"
3. ObservePhone Number field</t>
  </si>
  <si>
    <t>1. Click on Phone Number field
2. Enter "012345678"
3. Observe Phone Number field</t>
  </si>
  <si>
    <t>2.1. Phone Number field displays "012345678"
2.2. Error message "The length of phone number
should be 10 characters" displays below the Phone Number field</t>
  </si>
  <si>
    <t>1. Click on Phone Number field
2. Enter "01012345678"
3. Observe Phone Number field</t>
  </si>
  <si>
    <t>2.1. Phone Number field displays "01012345678"
2.2. Error message "Please enter your Full Name" displays below the Full Name field</t>
  </si>
  <si>
    <t xml:space="preserve">2.1. Phone Number field displays "0123456789" displays below the Phone Number field
</t>
  </si>
  <si>
    <t>1. Open Add New Address page
2. Observe Full Name field</t>
  </si>
  <si>
    <t>1. Open Add New Address page
2. Observe Phone Number field</t>
  </si>
  <si>
    <t>1. Open Add New Address page
2. Observe Address field</t>
  </si>
  <si>
    <t>2.1. Placeholder displays "First Last"
2.2. Address field is blank</t>
  </si>
  <si>
    <t>1. Click on Address field
2. Leave the Address field blank
3. Click Save button</t>
  </si>
  <si>
    <t>2.1. Error message "Please enter your Address" displays below the Address field</t>
  </si>
  <si>
    <t>1. Click on Address field
2. Enter "@&amp;^"
3. Observe Address field</t>
  </si>
  <si>
    <t>1. Click on Address field
2. Enter "&lt;html&gt;OR"
3. Observe Address field</t>
  </si>
  <si>
    <t>1. Click on Address field
2. Enter "(space)Min(space)
3. Click Save button</t>
  </si>
  <si>
    <t>1. Click on Address field
2. Paste "Minh"
3. Observe Address field</t>
  </si>
  <si>
    <t xml:space="preserve">2.1. Address field displays "Minh"
</t>
  </si>
  <si>
    <t>1. Click on Address field
2. Enter "Minh"
3. Click on X icon</t>
  </si>
  <si>
    <t>2.1. Address field displays "Minh"
3.1. Error message "Please enter your Address" displays below the Address field</t>
  </si>
  <si>
    <t>2.1. Full Name field displays "@&amp;^"
2.2. Error message about entering invalid value displays below the Full Name field</t>
  </si>
  <si>
    <t>2.1. Address field displays "@&amp;^"
2.2. Error message about entering invalid value displays below the Address field</t>
  </si>
  <si>
    <t>2.1. Full Name field displays "&lt;html&gt;OR"
2.2. Error message about entering invalid value displays below the Full Name field</t>
  </si>
  <si>
    <t>2.1. Address field displays "&lt;html&gt;OR"
2.2. Error message about entering invalid value displays below the Address field</t>
  </si>
  <si>
    <t>1. Click on Address field
2. Enter "abcd"
3. Observe Address field</t>
  </si>
  <si>
    <t>2.1. Address field displays "abcd"
2.2. Error message "Please enter your Address" displays below the Address field</t>
  </si>
  <si>
    <t>1. Click on Address field
2. Enter "abcde"
3. Observe Address field</t>
  </si>
  <si>
    <t xml:space="preserve">2.1. Address field displays "abcde"
</t>
  </si>
  <si>
    <t xml:space="preserve">2.1. Address field displays "a" x 300 times
</t>
  </si>
  <si>
    <t>1. Click on Address field
2. Enter "a" x 300 times
3. Observe Address field</t>
  </si>
  <si>
    <t>1. Click on Address field
2. Enter "a" x 350 times
3. Observe Address field</t>
  </si>
  <si>
    <t xml:space="preserve">2.1. Address field displays "a" x 350 times
</t>
  </si>
  <si>
    <t>1. Click on Address field
2. Enter "a" x 351 times
3. Observe Address field</t>
  </si>
  <si>
    <t xml:space="preserve">2.1. Address field displays "a" x 351 times
2.2. Error message "The address length should be 5-350 characters" displays below the Address field
</t>
  </si>
  <si>
    <t>1. Open Add New Address page
2. Observe Province field</t>
  </si>
  <si>
    <t>2.1. Placeholder displays "Please choose your province"
2.2. Province field is blank</t>
  </si>
  <si>
    <t>1. Click on Province field
2. Leave the Address field blank
3. Click Save button</t>
  </si>
  <si>
    <t>2.1. Error message "Please select your Province " displays below the Province field</t>
  </si>
  <si>
    <t xml:space="preserve">1. Click on Province field
2. Observe Province field
</t>
  </si>
  <si>
    <t>1. Click on Province field
2. Select "Hà Nội"
3. Observe Province field</t>
  </si>
  <si>
    <t>2.1. Dropdown box displays 63 provinces</t>
  </si>
  <si>
    <t>1. Click on Province field
2. Select "Hồ Chí Minh"
3. Observe Province field</t>
  </si>
  <si>
    <t>2.1. Province field displays "Hà Nội"</t>
  </si>
  <si>
    <t>2.1. Province field displays "Hồ Chí Minh"</t>
  </si>
  <si>
    <t>1. Click on Province field
2. Enter "Hồ Chí Minh"
3. Observe Province field</t>
  </si>
  <si>
    <t>1. Click on Province field
2. Copy/Paste "Hà Nội"
3. Observe Province field</t>
  </si>
  <si>
    <t>2.1. System doesn't allow to paste data
2.2. Province field is blank</t>
  </si>
  <si>
    <t>1. Click on Province field
2. Observe Province field</t>
  </si>
  <si>
    <t>1.1. Province field are sorted by Ascending</t>
  </si>
  <si>
    <t>1.1. Scroll bar displays in drop-down list</t>
  </si>
  <si>
    <t>Check default value is selected</t>
  </si>
  <si>
    <t>1. Open Add New Address page
2. Observe District field</t>
  </si>
  <si>
    <t>2.1. Placeholder displays "Please choose your District"
2.2. District field is blank</t>
  </si>
  <si>
    <t>1. Click on District field
2. Leave the Address field blank
3. Click Save button</t>
  </si>
  <si>
    <t>2.1. Error message "Please select your District " displays below the District field</t>
  </si>
  <si>
    <t xml:space="preserve">1. Click on District field
2. Observe District field
</t>
  </si>
  <si>
    <t>1.1. District field are sorted by Ascending</t>
  </si>
  <si>
    <t>2.1. System doesn't allow to paste data
2.2. District field is blank</t>
  </si>
  <si>
    <t>1. Click on District field
2. Observe District field</t>
  </si>
  <si>
    <t>1. Click on District field
2. Select "Quận Thanh Xuân"
3. Observe District field</t>
  </si>
  <si>
    <t>2.1. District field displays "Quận Thanh Xuân"</t>
  </si>
  <si>
    <t>1. Click on District field
2. Select "Quận Hoàn Kiếm"
3. Observe District field</t>
  </si>
  <si>
    <t>2.1. District field displays "Quận Hoàn Kiếm"</t>
  </si>
  <si>
    <t>1. Click on District field
2. Enter "Quận Đống Đa"
3. Observe District field</t>
  </si>
  <si>
    <t>2.1. District field displays "Quận Đống Đa"</t>
  </si>
  <si>
    <t>1. Click on District field
2. Copy/Paste "Quận Đống Đa"
3. Observe District field</t>
  </si>
  <si>
    <t>1. Open Add New Address page
2. Click on Province field
3. Select 'Hà Nội"
4. Click on District field
5. Select "Quận Thanh Xuân"</t>
  </si>
  <si>
    <t>3.1. Province field displays "Hà Nội"
5.1. District field displays "Quận Thanh Xuân"</t>
  </si>
  <si>
    <t>1. Open Add New Address page
2. Observe Ward field</t>
  </si>
  <si>
    <t>2.1. Placeholder displays "Please choose your Ward"
2.2. Ward field is blank</t>
  </si>
  <si>
    <t>1. Click on Ward field
2. Leave the Address field blank
3. Click Save button</t>
  </si>
  <si>
    <t>2.1. Error message "Please select your Ward " displays below the Ward field</t>
  </si>
  <si>
    <t xml:space="preserve">1. Click on Ward field
2. Observe Ward field
</t>
  </si>
  <si>
    <t>1.1. Ward field are sorted by Ascending</t>
  </si>
  <si>
    <t>1. Click on Ward field
2. Select "Quận Thanh Xuân"
3. Observe Ward field</t>
  </si>
  <si>
    <t>2.1. Ward field displays "Quận Thanh Xuân"</t>
  </si>
  <si>
    <t>1. Click on Ward field
2. Select "Quận Hoàn Kiếm"
3. Observe Ward field</t>
  </si>
  <si>
    <t>2.1. Ward field displays "Quận Hoàn Kiếm"</t>
  </si>
  <si>
    <t>1. Click on Ward field
2. Enter "Quận Đống Đa"
3. Observe Ward field</t>
  </si>
  <si>
    <t>2.1. Ward field displays "Quận Đống Đa"</t>
  </si>
  <si>
    <t>1. Click on Ward field
2. Copy/Paste "Quận Đống Đa"
3. Observe Ward field</t>
  </si>
  <si>
    <t>2.1. System doesn't allow to paste data
2.2. Ward field is blank</t>
  </si>
  <si>
    <t>1. Click on Ward field
2. Observe Ward field</t>
  </si>
  <si>
    <t>1. Open Add New Address page
2. Click on Province field
3. Select 'Hà Nội"
4. Click on Ward field
5. Select "Quận Thanh Xuân"</t>
  </si>
  <si>
    <t>3.1. Province field displays "Hà Nội"
5.1. Ward field displays "Quận Thanh Xuân"</t>
  </si>
  <si>
    <t>1. Click on Ward field
2. Select "Phường Khương Đình"
3. Observe Ward field</t>
  </si>
  <si>
    <t>2.1. Ward field displays "Phường Khương Đình"</t>
  </si>
  <si>
    <t>1. Click on Ward field
2. Select "Phường Hạ Đình"
3. Observe Ward field</t>
  </si>
  <si>
    <t>2.1. Ward field displays "Phường Hạ Đình"</t>
  </si>
  <si>
    <t>1. Click on Ward field
2. Enter "Phường Hạ Đình"
3. Observe Ward field</t>
  </si>
  <si>
    <t>1. Click on Ward field
2. Copy/Paste "Phường Hạ Đình"
3. Observe Ward field</t>
  </si>
  <si>
    <t>1. Open Add New Address page
2. Click on District field
3. Select "Quận Thanh Xuân"
4. Click on Ward field
5. Select "Phường Khương Đình"</t>
  </si>
  <si>
    <t>3.1. District field displays "Quận Thanh Xuân"
5.1. Ward field displays "Phường Khương Đình"</t>
  </si>
  <si>
    <t xml:space="preserve">2.7. Label </t>
  </si>
  <si>
    <t>1. Open Add New Address page
2. Observe Home button</t>
  </si>
  <si>
    <t>1. Open Add New Address page
2. Observe Office button</t>
  </si>
  <si>
    <t>1. Open Add New Address page
2. Click on Home button
3. Observe Home button</t>
  </si>
  <si>
    <t>1. Open Add New Address page
2. Click on Office button
3. Observe Office button</t>
  </si>
  <si>
    <t>2.1. Home button is highlighted</t>
  </si>
  <si>
    <t>2.1. Office button is highlighted</t>
  </si>
  <si>
    <t>1. Open Add New Address
2. Enter Full Name correctly
3. Enter Phone Number correctly
4. Enter Address correctly
5. Select Province correctly
6. Select District correctly
7. Select Ward correctly
8. Click on Home button
9. Click Save button</t>
  </si>
  <si>
    <t>1. Open Add New Address
2. Enter Full Name correctly
3. Enter Phone Number correctly
4. Enter Address correctly
5. Select Province correctly
6. Select District correctly
7. Select Ward correctly
8. Click on Office button
9. Click Save button</t>
  </si>
  <si>
    <t>1. Open Add New Address
2. Enter Full Name incorrectly
3. Enter Phone Number incorrectly
4. Enter Address incorrectly
5. Leave Province empty
6. Leave District empty
7. Leave Ward empty
8. Click Save button</t>
  </si>
  <si>
    <t>8.1. Error message about entering invalid value displays below the Full Name field
8.2. Error message about entering invalid value displays below the Full Name field
8.3. Error message about entering invalid value displays below the Full Name field
8.4. Error message "Please select your Province"
8.5. Error message "Please select your District"
8.6. Error message "Please select your Ward"</t>
  </si>
  <si>
    <t>Check function when click on Cancel button with all data entered</t>
  </si>
  <si>
    <t>Check function when click on Cancel button without any data entered</t>
  </si>
  <si>
    <t>1. Open Add New Address
2. Enter Full Name 
3. Enter Phone Number 
4. Enter Address 
5. Select Province correctly
6. Select District correctly
7. Select Ward correctly
8. Click Cancel button</t>
  </si>
  <si>
    <t>8.1. Delete all the entered data
8.2. Go back to Address Book page</t>
  </si>
  <si>
    <t>2.1. Go back to Address Book page</t>
  </si>
  <si>
    <t>1. Open Add New Address
2. Enter existed Full Name
3. Enter existed Phone Number 
4. Enter existed Address 
5. Select existed Province 
6. Select existed District 
7. Select existed Ward
8. Click on Home button
9. Click Save button</t>
  </si>
  <si>
    <t>9.1. The same address has been added as the previous one</t>
  </si>
  <si>
    <t>1. Log in to Lazada 
2. Open Add New Address
3. Add new address
4. Add another address
5. Go to Address Book page
6. Observe Address Book page</t>
  </si>
  <si>
    <t>6. 2 addresses have been added to the Address Book page</t>
  </si>
  <si>
    <t>9.1. Redirect to Address Book page
9.2. New address is added on the top of Address Book page</t>
  </si>
  <si>
    <t>1. Open Add New Address
2. Click Cancel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</si>
</sst>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8">
    <font>
      <sz val="12"/>
      <color theme="1"/>
      <name val="Times New Roman"/>
      <family val="2"/>
    </font>
    <font>
      <sz val="11"/>
      <color rgb="FF002E36"/>
      <name val="Arial"/>
      <family val="2"/>
      <charset val="1"/>
    </font>
    <font>
      <sz val="10"/>
      <name val="Arial"/>
      <family val="2"/>
      <charset val="1"/>
    </font>
    <font>
      <b/>
      <sz val="20"/>
      <color rgb="FFA5A5A5"/>
      <name val="Arial"/>
      <family val="2"/>
      <charset val="1"/>
    </font>
    <font>
      <b/>
      <sz val="18"/>
      <color rgb="FF003366"/>
      <name val="Arial"/>
      <family val="2"/>
      <charset val="1"/>
    </font>
    <font>
      <sz val="11"/>
      <name val="ＭＳ Ｐゴシック"/>
      <family val="2"/>
      <charset val="128"/>
    </font>
    <font>
      <b/>
      <sz val="10"/>
      <color rgb="FFFFFFFF"/>
      <name val="Arial"/>
      <family val="2"/>
      <charset val="1"/>
    </font>
    <font>
      <sz val="10"/>
      <color rgb="FF008000"/>
      <name val="Arial"/>
      <family val="2"/>
      <charset val="1"/>
    </font>
    <font>
      <sz val="10"/>
      <color rgb="FF000000"/>
      <name val="Arial"/>
      <family val="2"/>
      <charset val="1"/>
    </font>
    <font>
      <b/>
      <sz val="10"/>
      <color rgb="FF000000"/>
      <name val="Arial"/>
      <family val="2"/>
      <charset val="1"/>
    </font>
    <font>
      <sz val="9"/>
      <name val="Arial"/>
      <family val="2"/>
      <charset val="1"/>
    </font>
    <font>
      <sz val="10"/>
      <color rgb="FFFFFFFF"/>
      <name val="Arial"/>
      <family val="2"/>
      <charset val="1"/>
    </font>
    <font>
      <sz val="11"/>
      <color rgb="FF000000"/>
      <name val="Arial"/>
      <family val="2"/>
      <charset val="1"/>
    </font>
    <font>
      <sz val="12"/>
      <color rgb="FF000000"/>
      <name val="Times New Roman"/>
      <family val="2"/>
      <charset val="1"/>
    </font>
    <font>
      <sz val="9"/>
      <color rgb="FF000000"/>
      <name val="Tahoma"/>
      <family val="2"/>
      <charset val="1"/>
    </font>
    <font>
      <sz val="10"/>
      <name val="Arial"/>
      <family val="2"/>
    </font>
    <font>
      <sz val="10"/>
      <color indexed="8"/>
      <name val="Arial"/>
      <family val="2"/>
    </font>
    <font>
      <sz val="10"/>
      <color theme="1"/>
      <name val="Arial"/>
      <family val="2"/>
    </font>
  </fonts>
  <fills count="9">
    <fill>
      <patternFill patternType="none"/>
    </fill>
    <fill>
      <patternFill patternType="gray125"/>
    </fill>
    <fill>
      <patternFill patternType="solid">
        <fgColor rgb="FFD6D6D6"/>
        <bgColor rgb="FFC5E0B4"/>
      </patternFill>
    </fill>
    <fill>
      <patternFill patternType="solid">
        <fgColor rgb="FFA5A5A5"/>
        <bgColor rgb="FFBFBFBF"/>
      </patternFill>
    </fill>
    <fill>
      <patternFill patternType="solid">
        <fgColor rgb="FF8EB63E"/>
        <bgColor rgb="FFA5A5A5"/>
      </patternFill>
    </fill>
    <fill>
      <patternFill patternType="solid">
        <fgColor rgb="FFF2F2F2"/>
        <bgColor rgb="FFFFFFFF"/>
      </patternFill>
    </fill>
    <fill>
      <patternFill patternType="solid">
        <fgColor rgb="FFFFFFFF"/>
        <bgColor rgb="FFF2F2F2"/>
      </patternFill>
    </fill>
    <fill>
      <patternFill patternType="solid">
        <fgColor indexed="9"/>
        <bgColor indexed="26"/>
      </patternFill>
    </fill>
    <fill>
      <patternFill patternType="solid">
        <fgColor theme="0"/>
        <bgColor indexed="26"/>
      </patternFill>
    </fill>
  </fills>
  <borders count="7">
    <border>
      <left/>
      <right/>
      <top/>
      <bottom/>
      <diagonal/>
    </border>
    <border>
      <left/>
      <right/>
      <top/>
      <bottom style="thin">
        <color rgb="FFBFBFBF"/>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s>
  <cellStyleXfs count="2">
    <xf numFmtId="0" fontId="0" fillId="0" borderId="0"/>
    <xf numFmtId="0" fontId="5" fillId="0" borderId="0"/>
  </cellStyleXfs>
  <cellXfs count="59">
    <xf numFmtId="0" fontId="0" fillId="0" borderId="0" xfId="0"/>
    <xf numFmtId="0" fontId="1" fillId="0" borderId="1" xfId="0" applyFont="1" applyBorder="1" applyAlignment="1">
      <alignment horizontal="right" vertical="center"/>
    </xf>
    <xf numFmtId="0" fontId="1" fillId="0" borderId="0" xfId="0" applyFont="1" applyAlignment="1">
      <alignment vertical="center"/>
    </xf>
    <xf numFmtId="0" fontId="2" fillId="0" borderId="0" xfId="0" applyFont="1"/>
    <xf numFmtId="0" fontId="3" fillId="2" borderId="0" xfId="0" applyFont="1" applyFill="1" applyAlignment="1">
      <alignment horizontal="center" vertical="center"/>
    </xf>
    <xf numFmtId="0" fontId="1" fillId="0" borderId="0" xfId="0" applyFont="1" applyAlignment="1">
      <alignment horizontal="left" vertical="center"/>
    </xf>
    <xf numFmtId="0" fontId="4" fillId="0" borderId="0" xfId="0" applyFont="1" applyAlignment="1">
      <alignment horizontal="left" vertical="center"/>
    </xf>
    <xf numFmtId="0" fontId="4" fillId="0" borderId="1" xfId="0" applyFont="1" applyBorder="1" applyAlignment="1">
      <alignment horizontal="right" vertical="center"/>
    </xf>
    <xf numFmtId="0" fontId="6" fillId="3" borderId="2" xfId="1" applyFont="1" applyFill="1" applyBorder="1" applyAlignment="1">
      <alignment horizontal="left" vertical="center" wrapText="1"/>
    </xf>
    <xf numFmtId="0" fontId="2" fillId="0" borderId="2" xfId="1" applyFont="1" applyBorder="1" applyAlignment="1">
      <alignment horizontal="left" vertical="top" wrapText="1"/>
    </xf>
    <xf numFmtId="0" fontId="7" fillId="0" borderId="0" xfId="1" applyFont="1" applyAlignment="1">
      <alignment wrapText="1"/>
    </xf>
    <xf numFmtId="0" fontId="2" fillId="0" borderId="0" xfId="0" applyFont="1" applyAlignment="1">
      <alignment wrapText="1"/>
    </xf>
    <xf numFmtId="0" fontId="8" fillId="0" borderId="0" xfId="0" applyFont="1"/>
    <xf numFmtId="0" fontId="2" fillId="0" borderId="3" xfId="1" applyFont="1" applyBorder="1" applyAlignment="1">
      <alignment horizontal="left" vertical="top" wrapText="1"/>
    </xf>
    <xf numFmtId="0" fontId="7" fillId="0" borderId="0" xfId="1" applyFont="1" applyAlignment="1">
      <alignment horizontal="left" wrapText="1"/>
    </xf>
    <xf numFmtId="0" fontId="9" fillId="0" borderId="0" xfId="0" applyFont="1"/>
    <xf numFmtId="164" fontId="2" fillId="0" borderId="3" xfId="1" applyNumberFormat="1" applyFont="1" applyBorder="1" applyAlignment="1">
      <alignment horizontal="left" vertical="top" wrapText="1"/>
    </xf>
    <xf numFmtId="0" fontId="10" fillId="0" borderId="0" xfId="0" applyFont="1"/>
    <xf numFmtId="0" fontId="6" fillId="3" borderId="2" xfId="1" applyFont="1" applyFill="1" applyBorder="1" applyAlignment="1">
      <alignment horizontal="left" vertical="top" wrapText="1"/>
    </xf>
    <xf numFmtId="0" fontId="6" fillId="4" borderId="2" xfId="1" applyFont="1" applyFill="1" applyBorder="1" applyAlignment="1">
      <alignment horizontal="center" vertical="center" wrapText="1"/>
    </xf>
    <xf numFmtId="0" fontId="2" fillId="5" borderId="2" xfId="0" applyFont="1" applyFill="1" applyBorder="1" applyAlignment="1">
      <alignment horizontal="center" vertical="top" wrapText="1"/>
    </xf>
    <xf numFmtId="0" fontId="2" fillId="0" borderId="2" xfId="0" applyFont="1" applyBorder="1" applyAlignment="1">
      <alignment horizontal="center" vertical="top" wrapText="1"/>
    </xf>
    <xf numFmtId="0" fontId="2" fillId="0" borderId="4" xfId="0" applyFont="1" applyBorder="1"/>
    <xf numFmtId="0" fontId="8" fillId="6" borderId="2" xfId="0" applyFont="1" applyFill="1" applyBorder="1" applyAlignment="1">
      <alignment horizontal="left"/>
    </xf>
    <xf numFmtId="0" fontId="8" fillId="6" borderId="2" xfId="0" applyFont="1" applyFill="1" applyBorder="1"/>
    <xf numFmtId="0" fontId="8" fillId="6" borderId="2" xfId="0" applyFont="1" applyFill="1" applyBorder="1" applyAlignment="1">
      <alignment horizontal="center" wrapText="1"/>
    </xf>
    <xf numFmtId="0" fontId="8" fillId="6" borderId="0" xfId="0" applyFont="1" applyFill="1" applyAlignment="1">
      <alignment horizontal="center" wrapText="1"/>
    </xf>
    <xf numFmtId="0" fontId="8" fillId="6" borderId="0" xfId="0" applyFont="1" applyFill="1"/>
    <xf numFmtId="0" fontId="6" fillId="3" borderId="2" xfId="1" applyFont="1" applyFill="1" applyBorder="1" applyAlignment="1">
      <alignment horizontal="center" vertical="center" wrapText="1"/>
    </xf>
    <xf numFmtId="0" fontId="6" fillId="3" borderId="3" xfId="1" applyFont="1" applyFill="1" applyBorder="1" applyAlignment="1">
      <alignment horizontal="center" vertical="center" wrapText="1"/>
    </xf>
    <xf numFmtId="0" fontId="6" fillId="4" borderId="2" xfId="1" applyFont="1" applyFill="1" applyBorder="1" applyAlignment="1">
      <alignment horizontal="left" vertical="center"/>
    </xf>
    <xf numFmtId="0" fontId="6" fillId="4" borderId="5" xfId="1" applyFont="1" applyFill="1" applyBorder="1" applyAlignment="1">
      <alignment horizontal="left" vertical="center"/>
    </xf>
    <xf numFmtId="0" fontId="6" fillId="4" borderId="6" xfId="1" applyFont="1" applyFill="1" applyBorder="1" applyAlignment="1">
      <alignment horizontal="left" vertical="center"/>
    </xf>
    <xf numFmtId="0" fontId="6" fillId="4" borderId="3" xfId="1" applyFont="1" applyFill="1" applyBorder="1" applyAlignment="1">
      <alignment horizontal="left" vertical="center"/>
    </xf>
    <xf numFmtId="0" fontId="11" fillId="4" borderId="2" xfId="1" applyFont="1" applyFill="1" applyBorder="1" applyAlignment="1">
      <alignment horizontal="left" vertical="center"/>
    </xf>
    <xf numFmtId="0" fontId="2" fillId="6" borderId="2" xfId="1" applyFont="1" applyFill="1" applyBorder="1" applyAlignment="1">
      <alignment horizontal="left" vertical="top" wrapText="1"/>
    </xf>
    <xf numFmtId="0" fontId="2" fillId="0" borderId="2" xfId="0" applyFont="1" applyBorder="1"/>
    <xf numFmtId="0" fontId="12" fillId="0" borderId="0" xfId="0" applyFont="1"/>
    <xf numFmtId="0" fontId="8" fillId="6" borderId="2" xfId="0" applyFont="1" applyFill="1" applyBorder="1" applyAlignment="1">
      <alignment vertical="top" wrapText="1"/>
    </xf>
    <xf numFmtId="0" fontId="8" fillId="6" borderId="0" xfId="0" applyFont="1" applyFill="1" applyAlignment="1">
      <alignment vertical="top"/>
    </xf>
    <xf numFmtId="0" fontId="2" fillId="6" borderId="3" xfId="1" applyFont="1" applyFill="1" applyBorder="1" applyAlignment="1">
      <alignment horizontal="left" vertical="top" wrapText="1"/>
    </xf>
    <xf numFmtId="0" fontId="2" fillId="0" borderId="2" xfId="0" applyFont="1" applyBorder="1" applyAlignment="1">
      <alignment horizontal="left" vertical="top"/>
    </xf>
    <xf numFmtId="0" fontId="2" fillId="6" borderId="5" xfId="1" applyFont="1" applyFill="1" applyBorder="1" applyAlignment="1">
      <alignment horizontal="left" vertical="top" wrapText="1"/>
    </xf>
    <xf numFmtId="0" fontId="8" fillId="6" borderId="2" xfId="1" applyFont="1" applyFill="1" applyBorder="1" applyAlignment="1">
      <alignment vertical="center" wrapText="1"/>
    </xf>
    <xf numFmtId="0" fontId="2" fillId="6" borderId="0" xfId="0" applyFont="1" applyFill="1" applyAlignment="1">
      <alignment horizontal="left"/>
    </xf>
    <xf numFmtId="0" fontId="2" fillId="6" borderId="0" xfId="0" applyFont="1" applyFill="1"/>
    <xf numFmtId="0" fontId="15" fillId="7" borderId="2" xfId="1" applyFont="1" applyFill="1" applyBorder="1" applyAlignment="1">
      <alignment horizontal="left" vertical="top" wrapText="1"/>
    </xf>
    <xf numFmtId="0" fontId="15" fillId="8" borderId="2" xfId="0" quotePrefix="1" applyFont="1" applyFill="1" applyBorder="1" applyAlignment="1">
      <alignment horizontal="left" vertical="top" wrapText="1"/>
    </xf>
    <xf numFmtId="0" fontId="15" fillId="7" borderId="2" xfId="0" quotePrefix="1" applyFont="1" applyFill="1" applyBorder="1" applyAlignment="1">
      <alignment horizontal="left" vertical="top" wrapText="1"/>
    </xf>
    <xf numFmtId="0" fontId="16" fillId="7" borderId="2" xfId="0" applyFont="1" applyFill="1" applyBorder="1" applyAlignment="1">
      <alignment vertical="top" wrapText="1"/>
    </xf>
    <xf numFmtId="0" fontId="17" fillId="0" borderId="0" xfId="0" applyFont="1"/>
    <xf numFmtId="0" fontId="17" fillId="0" borderId="0" xfId="0" applyFont="1" applyAlignment="1">
      <alignment vertical="top"/>
    </xf>
    <xf numFmtId="0" fontId="2" fillId="0" borderId="2" xfId="1" applyFont="1" applyBorder="1" applyAlignment="1">
      <alignment horizontal="left" vertical="top" wrapText="1"/>
    </xf>
    <xf numFmtId="164" fontId="2" fillId="0" borderId="2" xfId="1" applyNumberFormat="1" applyFont="1" applyBorder="1" applyAlignment="1">
      <alignment horizontal="left" vertical="top" wrapText="1"/>
    </xf>
    <xf numFmtId="0" fontId="6" fillId="3" borderId="2" xfId="0" applyFont="1" applyFill="1" applyBorder="1" applyAlignment="1">
      <alignment horizontal="center" wrapText="1"/>
    </xf>
    <xf numFmtId="0" fontId="1" fillId="0" borderId="1" xfId="0" applyFont="1" applyBorder="1" applyAlignment="1">
      <alignment horizontal="right" vertical="center"/>
    </xf>
    <xf numFmtId="0" fontId="3" fillId="2" borderId="0" xfId="0" applyFont="1" applyFill="1" applyBorder="1" applyAlignment="1">
      <alignment horizontal="center" vertical="center"/>
    </xf>
    <xf numFmtId="0" fontId="1" fillId="0" borderId="0" xfId="0" applyFont="1" applyBorder="1" applyAlignment="1">
      <alignment horizontal="center" vertical="center"/>
    </xf>
    <xf numFmtId="0" fontId="4" fillId="0" borderId="1" xfId="0" applyFont="1" applyBorder="1" applyAlignment="1">
      <alignment horizontal="right" vertic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03"/>
  <sheetViews>
    <sheetView tabSelected="1" topLeftCell="A31" zoomScale="120" zoomScaleNormal="120" workbookViewId="0">
      <selection activeCell="D103" sqref="D103"/>
    </sheetView>
  </sheetViews>
  <sheetFormatPr defaultColWidth="8" defaultRowHeight="15.75"/>
  <cols>
    <col min="1" max="1" width="10.875" style="44" customWidth="1"/>
    <col min="2" max="2" width="49.125" style="45" bestFit="1" customWidth="1"/>
    <col min="3" max="3" width="30.75" style="45" customWidth="1"/>
    <col min="4" max="4" width="37.625" style="45" customWidth="1"/>
    <col min="5" max="5" width="17.125" style="45" customWidth="1"/>
    <col min="6" max="6" width="28.125" style="45" customWidth="1"/>
    <col min="7" max="9" width="8.5" style="45" customWidth="1"/>
    <col min="10" max="10" width="15.5" style="45" customWidth="1"/>
    <col min="11" max="1024" width="8" style="45"/>
  </cols>
  <sheetData>
    <row r="1" spans="1:25" s="3" customFormat="1" ht="14.25">
      <c r="A1" s="55"/>
      <c r="B1" s="55"/>
      <c r="C1" s="55"/>
      <c r="D1" s="55"/>
      <c r="E1" s="1"/>
      <c r="F1" s="2"/>
      <c r="G1" s="2"/>
      <c r="H1" s="2"/>
      <c r="I1" s="2"/>
      <c r="J1" s="2"/>
      <c r="K1" s="2"/>
    </row>
    <row r="2" spans="1:25" s="3" customFormat="1" ht="31.5" customHeight="1">
      <c r="A2" s="56" t="s">
        <v>0</v>
      </c>
      <c r="B2" s="56"/>
      <c r="C2" s="56"/>
      <c r="D2" s="56"/>
      <c r="E2" s="4"/>
      <c r="F2" s="57"/>
      <c r="G2" s="5"/>
      <c r="H2" s="5"/>
      <c r="I2" s="5"/>
      <c r="J2" s="5"/>
      <c r="K2" s="5"/>
    </row>
    <row r="3" spans="1:25" s="3" customFormat="1" ht="31.5" customHeight="1">
      <c r="A3" s="6"/>
      <c r="C3" s="58"/>
      <c r="D3" s="58"/>
      <c r="E3" s="7"/>
      <c r="F3" s="57"/>
      <c r="G3" s="5"/>
      <c r="H3" s="5"/>
      <c r="I3" s="5"/>
      <c r="J3" s="5"/>
      <c r="K3" s="5"/>
    </row>
    <row r="4" spans="1:25" s="12" customFormat="1" ht="12.95" customHeight="1">
      <c r="A4" s="8" t="s">
        <v>1</v>
      </c>
      <c r="B4" s="52" t="s">
        <v>29</v>
      </c>
      <c r="C4" s="52"/>
      <c r="D4" s="52"/>
      <c r="E4" s="9"/>
      <c r="F4" s="10"/>
      <c r="G4" s="10"/>
      <c r="H4" s="10"/>
      <c r="I4" s="11"/>
      <c r="J4" s="11"/>
      <c r="Y4" s="12" t="s">
        <v>2</v>
      </c>
    </row>
    <row r="5" spans="1:25" s="12" customFormat="1" ht="52.5" customHeight="1">
      <c r="A5" s="8" t="s">
        <v>3</v>
      </c>
      <c r="B5" s="52" t="s">
        <v>30</v>
      </c>
      <c r="C5" s="52"/>
      <c r="D5" s="52"/>
      <c r="E5" s="13"/>
      <c r="F5" s="10"/>
      <c r="G5" s="10"/>
      <c r="H5" s="10"/>
      <c r="I5" s="11"/>
      <c r="J5" s="11"/>
      <c r="Y5" s="12" t="s">
        <v>4</v>
      </c>
    </row>
    <row r="6" spans="1:25" s="12" customFormat="1" ht="71.25" customHeight="1">
      <c r="A6" s="8" t="s">
        <v>5</v>
      </c>
      <c r="B6" s="52" t="s">
        <v>31</v>
      </c>
      <c r="C6" s="52"/>
      <c r="D6" s="52"/>
      <c r="E6" s="13"/>
      <c r="F6" s="10"/>
      <c r="G6" s="10"/>
      <c r="H6" s="10"/>
      <c r="I6" s="11"/>
      <c r="J6" s="11"/>
    </row>
    <row r="7" spans="1:25" s="12" customFormat="1" ht="12.95" customHeight="1">
      <c r="A7" s="8" t="s">
        <v>6</v>
      </c>
      <c r="B7" s="52" t="s">
        <v>7</v>
      </c>
      <c r="C7" s="52"/>
      <c r="D7" s="52"/>
      <c r="E7" s="13"/>
      <c r="F7" s="10"/>
      <c r="G7" s="10"/>
      <c r="H7" s="10"/>
      <c r="I7" s="14"/>
      <c r="J7" s="11"/>
      <c r="Y7" s="15"/>
    </row>
    <row r="8" spans="1:25" s="17" customFormat="1" ht="12.75">
      <c r="A8" s="8" t="s">
        <v>8</v>
      </c>
      <c r="B8" s="53"/>
      <c r="C8" s="53"/>
      <c r="D8" s="53"/>
      <c r="E8" s="16"/>
      <c r="F8" s="10"/>
    </row>
    <row r="9" spans="1:25" s="17" customFormat="1" ht="12.75">
      <c r="A9" s="18" t="s">
        <v>9</v>
      </c>
      <c r="B9" s="19" t="str">
        <f>G17</f>
        <v>Environment 1</v>
      </c>
      <c r="C9" s="19" t="str">
        <f>H17</f>
        <v>Environment 2</v>
      </c>
      <c r="D9" s="19" t="str">
        <f>I17</f>
        <v>Environment 3</v>
      </c>
      <c r="E9" s="19"/>
    </row>
    <row r="10" spans="1:25" s="17" customFormat="1" ht="12.75">
      <c r="A10" s="8" t="s">
        <v>10</v>
      </c>
      <c r="B10" s="20">
        <f>SUM(B11:B14)</f>
        <v>0</v>
      </c>
      <c r="C10" s="20">
        <f>SUM(C11:C14)</f>
        <v>0</v>
      </c>
      <c r="D10" s="20">
        <f>SUM(D11:D14)</f>
        <v>0</v>
      </c>
      <c r="E10" s="20"/>
    </row>
    <row r="11" spans="1:25" s="17" customFormat="1" ht="12.75">
      <c r="A11" s="8" t="s">
        <v>11</v>
      </c>
      <c r="B11" s="21">
        <f>COUNTIF($G$18:$G$49600,"*Passed")</f>
        <v>0</v>
      </c>
      <c r="C11" s="21">
        <f>COUNTIF($H$18:$H$49600,"*Passed")</f>
        <v>0</v>
      </c>
      <c r="D11" s="21">
        <f>COUNTIF($I$18:$I$49600,"*Passed")</f>
        <v>0</v>
      </c>
      <c r="E11" s="21"/>
    </row>
    <row r="12" spans="1:25" s="17" customFormat="1" ht="12.75">
      <c r="A12" s="8" t="s">
        <v>12</v>
      </c>
      <c r="B12" s="21">
        <f>COUNTIF($G$18:$G$49320,"*Failed*")</f>
        <v>0</v>
      </c>
      <c r="C12" s="21">
        <f>COUNTIF($H$18:$H$49320,"*Failed*")</f>
        <v>0</v>
      </c>
      <c r="D12" s="21">
        <f>COUNTIF($I$18:$I$49320,"*Failed*")</f>
        <v>0</v>
      </c>
      <c r="E12" s="21"/>
    </row>
    <row r="13" spans="1:25" s="17" customFormat="1" ht="12.75">
      <c r="A13" s="8" t="s">
        <v>13</v>
      </c>
      <c r="B13" s="21">
        <f>COUNTIF($G$18:$G$49320,"*Not Run*")</f>
        <v>0</v>
      </c>
      <c r="C13" s="21">
        <f>COUNTIF($H$18:$H$49320,"*Not Run*")</f>
        <v>0</v>
      </c>
      <c r="D13" s="21">
        <f>COUNTIF($I$18:$I$49320,"*Not Run*")</f>
        <v>0</v>
      </c>
      <c r="E13" s="21"/>
      <c r="F13" s="3"/>
      <c r="G13" s="3"/>
      <c r="H13" s="3"/>
      <c r="I13" s="3"/>
      <c r="J13" s="3"/>
    </row>
    <row r="14" spans="1:25" s="17" customFormat="1" ht="12.75">
      <c r="A14" s="8" t="s">
        <v>14</v>
      </c>
      <c r="B14" s="21">
        <f>COUNTIF($G$18:$G$49320,"*NA*")</f>
        <v>0</v>
      </c>
      <c r="C14" s="21">
        <f>COUNTIF($H$18:$H$49320,"*NA*")</f>
        <v>0</v>
      </c>
      <c r="D14" s="21">
        <f>COUNTIF($I$18:$I$49320,"*NA*")</f>
        <v>0</v>
      </c>
      <c r="E14" s="21"/>
      <c r="F14" s="22"/>
      <c r="G14" s="3"/>
      <c r="H14" s="3"/>
      <c r="I14" s="3"/>
      <c r="J14" s="3"/>
    </row>
    <row r="15" spans="1:25" s="17" customFormat="1" ht="38.25">
      <c r="A15" s="8" t="s">
        <v>15</v>
      </c>
      <c r="B15" s="21">
        <f>COUNTIF($G$18:$G$49320,"*Passed in previous build*")</f>
        <v>0</v>
      </c>
      <c r="C15" s="21">
        <f>COUNTIF($H$18:$H$49320,"*Passed in previous build*")</f>
        <v>0</v>
      </c>
      <c r="D15" s="21">
        <f>COUNTIF($I$18:$I$49320,"*Passed in previous build*")</f>
        <v>0</v>
      </c>
      <c r="E15" s="21"/>
      <c r="F15" s="3"/>
      <c r="G15" s="3"/>
      <c r="H15" s="3"/>
      <c r="I15" s="3"/>
      <c r="J15" s="3"/>
    </row>
    <row r="16" spans="1:25" s="27" customFormat="1" ht="15" customHeight="1">
      <c r="A16" s="23"/>
      <c r="B16" s="24"/>
      <c r="C16" s="24"/>
      <c r="D16" s="25"/>
      <c r="E16" s="25"/>
      <c r="F16" s="26"/>
      <c r="G16" s="54" t="s">
        <v>9</v>
      </c>
      <c r="H16" s="54"/>
      <c r="I16" s="54"/>
      <c r="J16" s="26"/>
    </row>
    <row r="17" spans="1:1024" s="27" customFormat="1" ht="25.5">
      <c r="A17" s="8" t="s">
        <v>16</v>
      </c>
      <c r="B17" s="28" t="s">
        <v>17</v>
      </c>
      <c r="C17" s="28" t="s">
        <v>18</v>
      </c>
      <c r="D17" s="28" t="s">
        <v>19</v>
      </c>
      <c r="E17" s="28" t="s">
        <v>20</v>
      </c>
      <c r="F17" s="29" t="s">
        <v>21</v>
      </c>
      <c r="G17" s="28" t="s">
        <v>22</v>
      </c>
      <c r="H17" s="28" t="s">
        <v>23</v>
      </c>
      <c r="I17" s="28" t="s">
        <v>24</v>
      </c>
      <c r="J17" s="28" t="s">
        <v>25</v>
      </c>
    </row>
    <row r="18" spans="1:1024" s="27" customFormat="1" ht="15.75" customHeight="1">
      <c r="A18" s="30"/>
      <c r="B18" s="31" t="s">
        <v>32</v>
      </c>
      <c r="C18" s="32"/>
      <c r="D18" s="33"/>
      <c r="E18" s="33"/>
      <c r="F18" s="30"/>
      <c r="G18" s="34"/>
      <c r="H18" s="34"/>
      <c r="I18" s="34"/>
      <c r="J18" s="30"/>
    </row>
    <row r="19" spans="1:1024" s="27" customFormat="1" ht="15.75" customHeight="1">
      <c r="A19" s="30"/>
      <c r="B19" s="31" t="s">
        <v>33</v>
      </c>
      <c r="C19" s="32"/>
      <c r="D19" s="33"/>
      <c r="E19" s="33"/>
      <c r="F19" s="30"/>
      <c r="G19" s="34"/>
      <c r="H19" s="34"/>
      <c r="I19" s="34"/>
      <c r="J19" s="30"/>
    </row>
    <row r="20" spans="1:1024" s="27" customFormat="1" ht="15.75" customHeight="1">
      <c r="A20" s="30"/>
      <c r="B20" s="31" t="s">
        <v>39</v>
      </c>
      <c r="C20" s="32"/>
      <c r="D20" s="33"/>
      <c r="E20" s="33"/>
      <c r="F20" s="30"/>
      <c r="G20" s="34"/>
      <c r="H20" s="34"/>
      <c r="I20" s="34"/>
      <c r="J20" s="30"/>
    </row>
    <row r="21" spans="1:1024" ht="25.5">
      <c r="A21" s="46">
        <f ca="1">IF(OFFSET(A21,-1,0) ="",OFFSET(A21,-2,0)+1,OFFSET(A21,-1,0)+1 )</f>
        <v>1</v>
      </c>
      <c r="B21" s="46" t="s">
        <v>75</v>
      </c>
      <c r="C21" s="46" t="s">
        <v>149</v>
      </c>
      <c r="D21" s="47" t="s">
        <v>127</v>
      </c>
      <c r="E21" s="48"/>
      <c r="F21" s="46"/>
      <c r="G21" s="46"/>
      <c r="H21" s="46"/>
      <c r="I21" s="49"/>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38.25">
      <c r="A22" s="46">
        <f t="shared" ref="A22:A23" ca="1" si="0">IF(OFFSET(A22,-1,0) ="",OFFSET(A22,-2,0)+1,OFFSET(A22,-1,0)+1 )</f>
        <v>2</v>
      </c>
      <c r="B22" s="51" t="s">
        <v>77</v>
      </c>
      <c r="C22" s="46" t="s">
        <v>115</v>
      </c>
      <c r="D22" s="47" t="s">
        <v>107</v>
      </c>
      <c r="E22" s="48"/>
      <c r="F22" s="46"/>
      <c r="G22" s="46"/>
      <c r="H22" s="46"/>
      <c r="I22" s="49"/>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s="39" customFormat="1" ht="38.25">
      <c r="A23" s="46">
        <f t="shared" ca="1" si="0"/>
        <v>3</v>
      </c>
      <c r="B23" s="35" t="s">
        <v>34</v>
      </c>
      <c r="C23" s="46" t="s">
        <v>108</v>
      </c>
      <c r="D23" s="47" t="s">
        <v>162</v>
      </c>
      <c r="E23" s="35"/>
      <c r="F23" s="35"/>
      <c r="G23" s="35"/>
      <c r="H23" s="35"/>
      <c r="I23" s="35"/>
      <c r="J23" s="38"/>
    </row>
    <row r="24" spans="1:1024" s="37" customFormat="1" ht="38.25">
      <c r="A24" s="41">
        <f t="shared" ref="A24:A31" ca="1" si="1">IF(OFFSET(A24,-1,0) ="",OFFSET(A24,-2,0)+1,OFFSET(A24,-1,0)+1 )</f>
        <v>4</v>
      </c>
      <c r="B24" s="35" t="s">
        <v>35</v>
      </c>
      <c r="C24" s="46" t="s">
        <v>109</v>
      </c>
      <c r="D24" s="47" t="s">
        <v>164</v>
      </c>
      <c r="E24" s="35"/>
      <c r="F24" s="35"/>
      <c r="G24" s="35"/>
      <c r="H24" s="35"/>
      <c r="I24" s="35"/>
      <c r="J24" s="36"/>
    </row>
    <row r="25" spans="1:1024" s="37" customFormat="1" ht="38.25">
      <c r="A25" s="41">
        <f t="shared" ca="1" si="1"/>
        <v>5</v>
      </c>
      <c r="B25" s="35" t="s">
        <v>76</v>
      </c>
      <c r="C25" s="46" t="s">
        <v>114</v>
      </c>
      <c r="D25" s="47" t="s">
        <v>136</v>
      </c>
      <c r="E25" s="40"/>
      <c r="F25" s="35"/>
      <c r="G25" s="35"/>
      <c r="H25" s="35"/>
      <c r="I25" s="35"/>
      <c r="J25" s="36"/>
    </row>
    <row r="26" spans="1:1024" s="37" customFormat="1" ht="38.25">
      <c r="A26" s="41">
        <f t="shared" ca="1" si="1"/>
        <v>6</v>
      </c>
      <c r="B26" s="35" t="s">
        <v>110</v>
      </c>
      <c r="C26" s="35" t="s">
        <v>111</v>
      </c>
      <c r="D26" s="47" t="s">
        <v>112</v>
      </c>
      <c r="E26" s="40"/>
      <c r="F26" s="35"/>
      <c r="G26" s="35"/>
      <c r="H26" s="35"/>
      <c r="I26" s="35"/>
      <c r="J26" s="41"/>
    </row>
    <row r="27" spans="1:1024" s="37" customFormat="1" ht="38.25">
      <c r="A27" s="41">
        <f t="shared" ca="1" si="1"/>
        <v>7</v>
      </c>
      <c r="B27" s="35" t="s">
        <v>45</v>
      </c>
      <c r="C27" s="35" t="s">
        <v>113</v>
      </c>
      <c r="D27" s="35" t="s">
        <v>116</v>
      </c>
      <c r="E27" s="35"/>
      <c r="F27" s="35"/>
      <c r="G27" s="35"/>
      <c r="H27" s="35"/>
      <c r="I27" s="35"/>
      <c r="J27" s="41"/>
    </row>
    <row r="28" spans="1:1024" s="37" customFormat="1" ht="38.25">
      <c r="A28" s="41">
        <f t="shared" ca="1" si="1"/>
        <v>8</v>
      </c>
      <c r="B28" s="35" t="s">
        <v>70</v>
      </c>
      <c r="C28" s="35" t="s">
        <v>117</v>
      </c>
      <c r="D28" s="35" t="s">
        <v>118</v>
      </c>
      <c r="E28" s="35"/>
      <c r="F28" s="35"/>
      <c r="G28" s="35"/>
      <c r="H28" s="35"/>
      <c r="I28" s="35"/>
      <c r="J28" s="41"/>
    </row>
    <row r="29" spans="1:1024" s="37" customFormat="1" ht="38.25">
      <c r="A29" s="41">
        <f t="shared" ca="1" si="1"/>
        <v>9</v>
      </c>
      <c r="B29" s="35" t="s">
        <v>71</v>
      </c>
      <c r="C29" s="35" t="s">
        <v>119</v>
      </c>
      <c r="D29" s="35" t="s">
        <v>120</v>
      </c>
      <c r="E29" s="35"/>
      <c r="F29" s="35"/>
      <c r="G29" s="35"/>
      <c r="H29" s="35"/>
      <c r="I29" s="35"/>
      <c r="J29" s="41"/>
    </row>
    <row r="30" spans="1:1024" s="37" customFormat="1" ht="51">
      <c r="A30" s="41">
        <f t="shared" ca="1" si="1"/>
        <v>10</v>
      </c>
      <c r="B30" s="35" t="s">
        <v>72</v>
      </c>
      <c r="C30" s="35" t="s">
        <v>121</v>
      </c>
      <c r="D30" s="35" t="s">
        <v>123</v>
      </c>
      <c r="E30" s="35"/>
      <c r="F30" s="35"/>
      <c r="G30" s="35"/>
      <c r="H30" s="35"/>
      <c r="I30" s="35"/>
      <c r="J30" s="41"/>
    </row>
    <row r="31" spans="1:1024" s="37" customFormat="1" ht="51">
      <c r="A31" s="41">
        <f t="shared" ca="1" si="1"/>
        <v>11</v>
      </c>
      <c r="B31" s="35" t="s">
        <v>73</v>
      </c>
      <c r="C31" s="35" t="s">
        <v>122</v>
      </c>
      <c r="D31" s="35" t="s">
        <v>124</v>
      </c>
      <c r="E31" s="35"/>
      <c r="F31" s="35"/>
      <c r="G31" s="35"/>
      <c r="H31" s="35"/>
      <c r="I31" s="35"/>
      <c r="J31" s="41"/>
    </row>
    <row r="32" spans="1:1024" s="37" customFormat="1" ht="63.75">
      <c r="A32" s="41">
        <f ca="1">IF(OFFSET(A32,-1,0) ="",OFFSET(A32,-2,0)+1,OFFSET(A32,-1,0)+1 )</f>
        <v>12</v>
      </c>
      <c r="B32" s="35" t="s">
        <v>74</v>
      </c>
      <c r="C32" s="35" t="s">
        <v>125</v>
      </c>
      <c r="D32" s="35" t="s">
        <v>126</v>
      </c>
      <c r="E32" s="35"/>
      <c r="F32" s="35"/>
      <c r="G32" s="35"/>
      <c r="H32" s="35"/>
      <c r="I32" s="35"/>
      <c r="J32" s="41"/>
    </row>
    <row r="33" spans="1:1024" s="27" customFormat="1" ht="15.75" customHeight="1">
      <c r="A33" s="30"/>
      <c r="B33" s="31" t="s">
        <v>40</v>
      </c>
      <c r="C33" s="32"/>
      <c r="D33" s="33"/>
      <c r="E33" s="33"/>
      <c r="F33" s="30"/>
      <c r="G33" s="34"/>
      <c r="H33" s="34"/>
      <c r="I33" s="34"/>
      <c r="J33" s="30"/>
    </row>
    <row r="34" spans="1:1024" ht="38.25">
      <c r="A34" s="46">
        <f ca="1">IF(OFFSET(A34,-1,0) ="",OFFSET(A34,-2,0)+1,OFFSET(A34,-1,0)+1 )</f>
        <v>13</v>
      </c>
      <c r="B34" s="46" t="s">
        <v>79</v>
      </c>
      <c r="C34" s="46" t="s">
        <v>150</v>
      </c>
      <c r="D34" s="47" t="s">
        <v>128</v>
      </c>
      <c r="E34" s="48"/>
      <c r="F34" s="46"/>
      <c r="G34" s="46"/>
      <c r="H34" s="46"/>
      <c r="I34" s="49"/>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38.25">
      <c r="A35" s="46">
        <f t="shared" ref="A35:A43" ca="1" si="2">IF(OFFSET(A35,-1,0) ="",OFFSET(A35,-2,0)+1,OFFSET(A35,-1,0)+1 )</f>
        <v>14</v>
      </c>
      <c r="B35" s="51" t="s">
        <v>80</v>
      </c>
      <c r="C35" s="46" t="s">
        <v>129</v>
      </c>
      <c r="D35" s="47" t="s">
        <v>130</v>
      </c>
      <c r="E35" s="48"/>
      <c r="F35" s="46"/>
      <c r="G35" s="46"/>
      <c r="H35" s="46"/>
      <c r="I35" s="49"/>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39" customFormat="1" ht="38.25">
      <c r="A36" s="46">
        <f t="shared" ca="1" si="2"/>
        <v>15</v>
      </c>
      <c r="B36" s="35" t="s">
        <v>36</v>
      </c>
      <c r="C36" s="35" t="s">
        <v>133</v>
      </c>
      <c r="D36" s="35" t="s">
        <v>132</v>
      </c>
      <c r="E36" s="35"/>
      <c r="F36" s="35"/>
      <c r="G36" s="35"/>
      <c r="H36" s="35"/>
      <c r="I36" s="35"/>
      <c r="J36" s="38"/>
    </row>
    <row r="37" spans="1:1024" s="39" customFormat="1" ht="38.25">
      <c r="A37" s="46">
        <f t="shared" ca="1" si="2"/>
        <v>16</v>
      </c>
      <c r="B37" s="35" t="s">
        <v>37</v>
      </c>
      <c r="C37" s="35" t="s">
        <v>131</v>
      </c>
      <c r="D37" s="35" t="s">
        <v>132</v>
      </c>
      <c r="E37" s="35"/>
      <c r="F37" s="35"/>
      <c r="G37" s="35"/>
      <c r="H37" s="35"/>
      <c r="I37" s="35"/>
      <c r="J37" s="38"/>
    </row>
    <row r="38" spans="1:1024" s="37" customFormat="1" ht="38.25">
      <c r="A38" s="46">
        <f t="shared" ca="1" si="2"/>
        <v>17</v>
      </c>
      <c r="B38" s="35" t="s">
        <v>38</v>
      </c>
      <c r="C38" s="35" t="s">
        <v>134</v>
      </c>
      <c r="D38" s="35" t="s">
        <v>132</v>
      </c>
      <c r="E38" s="35"/>
      <c r="F38" s="35"/>
      <c r="G38" s="35"/>
      <c r="H38" s="35"/>
      <c r="I38" s="35"/>
      <c r="J38" s="36"/>
    </row>
    <row r="39" spans="1:1024" s="37" customFormat="1" ht="38.25">
      <c r="A39" s="46">
        <f t="shared" ca="1" si="2"/>
        <v>18</v>
      </c>
      <c r="B39" s="35" t="s">
        <v>78</v>
      </c>
      <c r="C39" s="46" t="s">
        <v>135</v>
      </c>
      <c r="D39" s="47" t="s">
        <v>137</v>
      </c>
      <c r="E39" s="40"/>
      <c r="F39" s="35"/>
      <c r="G39" s="35"/>
      <c r="H39" s="35"/>
      <c r="I39" s="35"/>
      <c r="J39" s="36"/>
    </row>
    <row r="40" spans="1:1024" s="37" customFormat="1" ht="38.25">
      <c r="A40" s="46">
        <f t="shared" ca="1" si="2"/>
        <v>19</v>
      </c>
      <c r="B40" s="35" t="s">
        <v>138</v>
      </c>
      <c r="C40" s="35" t="s">
        <v>139</v>
      </c>
      <c r="D40" s="47" t="s">
        <v>140</v>
      </c>
      <c r="E40" s="40"/>
      <c r="F40" s="35"/>
      <c r="G40" s="35"/>
      <c r="H40" s="35"/>
      <c r="I40" s="35"/>
      <c r="J40" s="41"/>
    </row>
    <row r="41" spans="1:1024" s="37" customFormat="1" ht="38.25">
      <c r="A41" s="46">
        <f t="shared" ca="1" si="2"/>
        <v>20</v>
      </c>
      <c r="B41" s="35" t="s">
        <v>46</v>
      </c>
      <c r="C41" s="35" t="s">
        <v>141</v>
      </c>
      <c r="D41" s="35" t="s">
        <v>142</v>
      </c>
      <c r="E41" s="35"/>
      <c r="F41" s="35"/>
      <c r="G41" s="35"/>
      <c r="H41" s="35"/>
      <c r="I41" s="35"/>
      <c r="J41" s="41"/>
    </row>
    <row r="42" spans="1:1024" s="37" customFormat="1" ht="38.25">
      <c r="A42" s="46">
        <f t="shared" ca="1" si="2"/>
        <v>21</v>
      </c>
      <c r="B42" s="35" t="s">
        <v>26</v>
      </c>
      <c r="C42" s="35" t="s">
        <v>143</v>
      </c>
      <c r="D42" s="35" t="s">
        <v>148</v>
      </c>
      <c r="E42" s="35"/>
      <c r="F42" s="35"/>
      <c r="G42" s="35"/>
      <c r="H42" s="35"/>
      <c r="I42" s="35"/>
      <c r="J42" s="41"/>
    </row>
    <row r="43" spans="1:1024" s="37" customFormat="1" ht="54" customHeight="1">
      <c r="A43" s="46">
        <f t="shared" ca="1" si="2"/>
        <v>22</v>
      </c>
      <c r="B43" s="35" t="s">
        <v>27</v>
      </c>
      <c r="C43" s="35" t="s">
        <v>144</v>
      </c>
      <c r="D43" s="35" t="s">
        <v>145</v>
      </c>
      <c r="E43" s="35"/>
      <c r="F43" s="35"/>
      <c r="G43" s="35"/>
      <c r="H43" s="35"/>
      <c r="I43" s="35"/>
      <c r="J43" s="41"/>
    </row>
    <row r="44" spans="1:1024" s="37" customFormat="1" ht="38.25">
      <c r="A44" s="46">
        <f ca="1">IF(OFFSET(A44,-1,0) ="",OFFSET(A44,-2,0)+1,OFFSET(A44,-1,0)+1 )</f>
        <v>23</v>
      </c>
      <c r="B44" s="35" t="s">
        <v>28</v>
      </c>
      <c r="C44" s="35" t="s">
        <v>146</v>
      </c>
      <c r="D44" s="35" t="s">
        <v>147</v>
      </c>
      <c r="E44" s="35"/>
      <c r="F44" s="35"/>
      <c r="G44" s="35"/>
      <c r="H44" s="35"/>
      <c r="I44" s="35"/>
      <c r="J44" s="41"/>
    </row>
    <row r="45" spans="1:1024" s="27" customFormat="1" ht="15.75" customHeight="1">
      <c r="A45" s="30"/>
      <c r="B45" s="31" t="s">
        <v>41</v>
      </c>
      <c r="C45" s="32"/>
      <c r="D45" s="33"/>
      <c r="E45" s="33"/>
      <c r="F45" s="30"/>
      <c r="G45" s="34"/>
      <c r="H45" s="34"/>
      <c r="I45" s="34"/>
      <c r="J45" s="30"/>
    </row>
    <row r="46" spans="1:1024" ht="25.5">
      <c r="A46" s="46">
        <f ca="1">IF(OFFSET(A45,-1,0) ="",OFFSET(A45,-2,0)+1,OFFSET(A45,-1,0)+1 )</f>
        <v>24</v>
      </c>
      <c r="B46" s="46" t="s">
        <v>81</v>
      </c>
      <c r="C46" s="46" t="s">
        <v>151</v>
      </c>
      <c r="D46" s="47" t="s">
        <v>152</v>
      </c>
      <c r="E46" s="48"/>
      <c r="F46" s="46"/>
      <c r="G46" s="46"/>
      <c r="H46" s="46"/>
      <c r="I46" s="49"/>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38.25">
      <c r="A47" s="46">
        <f t="shared" ref="A47:A57" ca="1" si="3">IF(OFFSET(A47,-1,0) ="",OFFSET(A47,-2,0)+1,OFFSET(A47,-1,0)+1 )</f>
        <v>25</v>
      </c>
      <c r="B47" s="50" t="s">
        <v>82</v>
      </c>
      <c r="C47" s="46" t="s">
        <v>153</v>
      </c>
      <c r="D47" s="47" t="s">
        <v>154</v>
      </c>
      <c r="E47" s="48"/>
      <c r="F47" s="46"/>
      <c r="G47" s="46"/>
      <c r="H47" s="46"/>
      <c r="I47" s="49"/>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38.25">
      <c r="A48" s="46">
        <f t="shared" ca="1" si="3"/>
        <v>26</v>
      </c>
      <c r="B48" s="50" t="s">
        <v>83</v>
      </c>
      <c r="C48" s="46" t="s">
        <v>155</v>
      </c>
      <c r="D48" s="47" t="s">
        <v>163</v>
      </c>
      <c r="E48" s="48"/>
      <c r="F48" s="46"/>
      <c r="G48" s="46"/>
      <c r="H48" s="46"/>
      <c r="I48" s="49"/>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s="37" customFormat="1" ht="38.25">
      <c r="A49" s="46">
        <f t="shared" ca="1" si="3"/>
        <v>27</v>
      </c>
      <c r="B49" s="35" t="s">
        <v>42</v>
      </c>
      <c r="C49" s="46" t="s">
        <v>156</v>
      </c>
      <c r="D49" s="47" t="s">
        <v>165</v>
      </c>
      <c r="E49" s="35"/>
      <c r="F49" s="35"/>
      <c r="G49" s="35"/>
      <c r="H49" s="35"/>
      <c r="I49" s="35"/>
      <c r="J49" s="41"/>
    </row>
    <row r="50" spans="1:1024" s="37" customFormat="1" ht="38.25">
      <c r="A50" s="46">
        <f t="shared" ca="1" si="3"/>
        <v>28</v>
      </c>
      <c r="B50" s="35" t="s">
        <v>43</v>
      </c>
      <c r="C50" s="46" t="s">
        <v>157</v>
      </c>
      <c r="D50" s="47" t="s">
        <v>136</v>
      </c>
      <c r="E50" s="35"/>
      <c r="F50" s="35"/>
      <c r="G50" s="35"/>
      <c r="H50" s="35"/>
      <c r="I50" s="35"/>
      <c r="J50" s="41"/>
    </row>
    <row r="51" spans="1:1024" s="37" customFormat="1" ht="38.25">
      <c r="A51" s="46">
        <f t="shared" ca="1" si="3"/>
        <v>29</v>
      </c>
      <c r="B51" s="35" t="s">
        <v>44</v>
      </c>
      <c r="C51" s="35" t="s">
        <v>158</v>
      </c>
      <c r="D51" s="47" t="s">
        <v>159</v>
      </c>
      <c r="E51" s="35"/>
      <c r="F51" s="35"/>
      <c r="G51" s="35"/>
      <c r="H51" s="35"/>
      <c r="I51" s="35"/>
      <c r="J51" s="41"/>
    </row>
    <row r="52" spans="1:1024" s="37" customFormat="1" ht="38.25">
      <c r="A52" s="46">
        <f t="shared" ca="1" si="3"/>
        <v>30</v>
      </c>
      <c r="B52" s="35" t="s">
        <v>47</v>
      </c>
      <c r="C52" s="35" t="s">
        <v>160</v>
      </c>
      <c r="D52" s="35" t="s">
        <v>161</v>
      </c>
      <c r="E52" s="35"/>
      <c r="F52" s="35"/>
      <c r="G52" s="35"/>
      <c r="H52" s="35"/>
      <c r="I52" s="35"/>
      <c r="J52" s="41"/>
    </row>
    <row r="53" spans="1:1024" s="37" customFormat="1" ht="38.25">
      <c r="A53" s="46">
        <f t="shared" ca="1" si="3"/>
        <v>31</v>
      </c>
      <c r="B53" s="35" t="s">
        <v>49</v>
      </c>
      <c r="C53" s="35" t="s">
        <v>166</v>
      </c>
      <c r="D53" s="35" t="s">
        <v>167</v>
      </c>
      <c r="E53" s="35"/>
      <c r="F53" s="35"/>
      <c r="G53" s="35"/>
      <c r="H53" s="35"/>
      <c r="I53" s="35"/>
      <c r="J53" s="41"/>
    </row>
    <row r="54" spans="1:1024" s="37" customFormat="1" ht="38.25">
      <c r="A54" s="46">
        <f t="shared" ca="1" si="3"/>
        <v>32</v>
      </c>
      <c r="B54" s="35" t="s">
        <v>48</v>
      </c>
      <c r="C54" s="35" t="s">
        <v>168</v>
      </c>
      <c r="D54" s="35" t="s">
        <v>169</v>
      </c>
      <c r="E54" s="35"/>
      <c r="F54" s="35"/>
      <c r="G54" s="35"/>
      <c r="H54" s="35"/>
      <c r="I54" s="35"/>
      <c r="J54" s="41"/>
    </row>
    <row r="55" spans="1:1024" s="37" customFormat="1" ht="38.25">
      <c r="A55" s="46">
        <f t="shared" ca="1" si="3"/>
        <v>33</v>
      </c>
      <c r="B55" s="35" t="s">
        <v>50</v>
      </c>
      <c r="C55" s="35" t="s">
        <v>171</v>
      </c>
      <c r="D55" s="35" t="s">
        <v>170</v>
      </c>
      <c r="E55" s="35"/>
      <c r="F55" s="35"/>
      <c r="G55" s="35"/>
      <c r="H55" s="35"/>
      <c r="I55" s="35"/>
      <c r="J55" s="41"/>
    </row>
    <row r="56" spans="1:1024" s="37" customFormat="1" ht="38.25">
      <c r="A56" s="46">
        <f t="shared" ca="1" si="3"/>
        <v>34</v>
      </c>
      <c r="B56" s="35" t="s">
        <v>51</v>
      </c>
      <c r="C56" s="35" t="s">
        <v>172</v>
      </c>
      <c r="D56" s="35" t="s">
        <v>173</v>
      </c>
      <c r="E56" s="35"/>
      <c r="F56" s="35"/>
      <c r="G56" s="35"/>
      <c r="H56" s="35"/>
      <c r="I56" s="35"/>
      <c r="J56" s="41"/>
    </row>
    <row r="57" spans="1:1024" s="37" customFormat="1" ht="63.75">
      <c r="A57" s="46">
        <f t="shared" ca="1" si="3"/>
        <v>35</v>
      </c>
      <c r="B57" s="35" t="s">
        <v>52</v>
      </c>
      <c r="C57" s="35" t="s">
        <v>174</v>
      </c>
      <c r="D57" s="35" t="s">
        <v>175</v>
      </c>
      <c r="E57" s="35"/>
      <c r="F57" s="35"/>
      <c r="G57" s="35"/>
      <c r="H57" s="35"/>
      <c r="I57" s="35"/>
      <c r="J57" s="41"/>
    </row>
    <row r="58" spans="1:1024" s="27" customFormat="1" ht="15.75" customHeight="1">
      <c r="A58" s="30"/>
      <c r="B58" s="31" t="s">
        <v>53</v>
      </c>
      <c r="C58" s="32"/>
      <c r="D58" s="33"/>
      <c r="E58" s="33"/>
      <c r="F58" s="30"/>
      <c r="G58" s="34"/>
      <c r="H58" s="34"/>
      <c r="I58" s="34"/>
      <c r="J58" s="30"/>
    </row>
    <row r="59" spans="1:1024" ht="38.25">
      <c r="A59" s="46">
        <f ca="1">IF(OFFSET(A59,-1,0) ="",OFFSET(A59,-2,0)+1,OFFSET(A59,-1,0)+1 )</f>
        <v>36</v>
      </c>
      <c r="B59" s="46" t="s">
        <v>89</v>
      </c>
      <c r="C59" s="46" t="s">
        <v>176</v>
      </c>
      <c r="D59" s="47" t="s">
        <v>177</v>
      </c>
      <c r="E59" s="48"/>
      <c r="F59" s="46"/>
      <c r="G59" s="46"/>
      <c r="H59" s="46"/>
      <c r="I59" s="4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38.25">
      <c r="A60" s="46">
        <f t="shared" ref="A60" ca="1" si="4">IF(OFFSET(A60,-1,0) ="",OFFSET(A60,-2,0)+1,OFFSET(A60,-1,0)+1 )</f>
        <v>37</v>
      </c>
      <c r="B60" s="51" t="s">
        <v>84</v>
      </c>
      <c r="C60" s="46" t="s">
        <v>178</v>
      </c>
      <c r="D60" s="47" t="s">
        <v>179</v>
      </c>
      <c r="E60" s="48"/>
      <c r="F60" s="46"/>
      <c r="G60" s="46"/>
      <c r="H60" s="46"/>
      <c r="I60" s="49"/>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s="37" customFormat="1" ht="38.25">
      <c r="A61" s="41">
        <f t="shared" ref="A61:A73" ca="1" si="5">IF(OFFSET(A61,-1,0) ="",OFFSET(A61,-2,0)+1,OFFSET(A61,-1,0)+1 )</f>
        <v>38</v>
      </c>
      <c r="B61" s="35" t="s">
        <v>85</v>
      </c>
      <c r="C61" s="46" t="s">
        <v>180</v>
      </c>
      <c r="D61" s="35" t="s">
        <v>182</v>
      </c>
      <c r="E61" s="35"/>
      <c r="F61" s="35"/>
      <c r="G61" s="35"/>
      <c r="H61" s="35"/>
      <c r="I61" s="35"/>
      <c r="J61" s="41"/>
    </row>
    <row r="62" spans="1:1024" s="37" customFormat="1" ht="38.25">
      <c r="A62" s="41">
        <f t="shared" ca="1" si="5"/>
        <v>39</v>
      </c>
      <c r="B62" s="35" t="s">
        <v>86</v>
      </c>
      <c r="C62" s="46" t="s">
        <v>180</v>
      </c>
      <c r="D62" s="35" t="s">
        <v>190</v>
      </c>
      <c r="E62" s="35"/>
      <c r="F62" s="35"/>
      <c r="G62" s="35"/>
      <c r="H62" s="35"/>
      <c r="I62" s="35"/>
      <c r="J62" s="41"/>
    </row>
    <row r="63" spans="1:1024" s="37" customFormat="1" ht="38.25">
      <c r="A63" s="41">
        <f t="shared" ca="1" si="5"/>
        <v>40</v>
      </c>
      <c r="B63" s="35" t="s">
        <v>54</v>
      </c>
      <c r="C63" s="46" t="s">
        <v>181</v>
      </c>
      <c r="D63" s="35" t="s">
        <v>184</v>
      </c>
      <c r="E63" s="35"/>
      <c r="F63" s="35"/>
      <c r="G63" s="35"/>
      <c r="H63" s="35"/>
      <c r="I63" s="35"/>
      <c r="J63" s="41"/>
    </row>
    <row r="64" spans="1:1024" s="37" customFormat="1" ht="38.25">
      <c r="A64" s="41">
        <f t="shared" ca="1" si="5"/>
        <v>41</v>
      </c>
      <c r="B64" s="35" t="s">
        <v>87</v>
      </c>
      <c r="C64" s="46" t="s">
        <v>183</v>
      </c>
      <c r="D64" s="35" t="s">
        <v>185</v>
      </c>
      <c r="E64" s="35"/>
      <c r="F64" s="35"/>
      <c r="G64" s="35"/>
      <c r="H64" s="35"/>
      <c r="I64" s="35"/>
      <c r="J64" s="41"/>
    </row>
    <row r="65" spans="1:1024" s="37" customFormat="1" ht="38.25">
      <c r="A65" s="41">
        <f t="shared" ca="1" si="5"/>
        <v>42</v>
      </c>
      <c r="B65" s="35" t="s">
        <v>55</v>
      </c>
      <c r="C65" s="46" t="s">
        <v>186</v>
      </c>
      <c r="D65" s="35" t="s">
        <v>185</v>
      </c>
      <c r="E65" s="35"/>
      <c r="F65" s="35"/>
      <c r="G65" s="35"/>
      <c r="H65" s="35"/>
      <c r="I65" s="35"/>
      <c r="J65" s="41"/>
    </row>
    <row r="66" spans="1:1024" s="37" customFormat="1" ht="38.25">
      <c r="A66" s="41">
        <f t="shared" ca="1" si="5"/>
        <v>43</v>
      </c>
      <c r="B66" s="35" t="s">
        <v>92</v>
      </c>
      <c r="C66" s="46" t="s">
        <v>187</v>
      </c>
      <c r="D66" s="35" t="s">
        <v>188</v>
      </c>
      <c r="E66" s="35"/>
      <c r="F66" s="35"/>
      <c r="G66" s="35"/>
      <c r="H66" s="35"/>
      <c r="I66" s="35"/>
      <c r="J66" s="41"/>
    </row>
    <row r="67" spans="1:1024" s="37" customFormat="1" ht="25.5">
      <c r="A67" s="41">
        <f t="shared" ca="1" si="5"/>
        <v>44</v>
      </c>
      <c r="B67" s="35" t="s">
        <v>88</v>
      </c>
      <c r="C67" s="46" t="s">
        <v>189</v>
      </c>
      <c r="D67" s="35" t="s">
        <v>191</v>
      </c>
      <c r="E67" s="35"/>
      <c r="F67" s="35"/>
      <c r="G67" s="35"/>
      <c r="H67" s="35"/>
      <c r="I67" s="35"/>
      <c r="J67" s="41"/>
    </row>
    <row r="68" spans="1:1024" s="27" customFormat="1" ht="15.75" customHeight="1">
      <c r="A68" s="30"/>
      <c r="B68" s="31" t="s">
        <v>56</v>
      </c>
      <c r="C68" s="32"/>
      <c r="D68" s="33"/>
      <c r="E68" s="33"/>
      <c r="F68" s="30"/>
      <c r="G68" s="34"/>
      <c r="H68" s="34"/>
      <c r="I68" s="34"/>
      <c r="J68" s="30"/>
    </row>
    <row r="69" spans="1:1024" ht="38.25">
      <c r="A69" s="46">
        <f ca="1">IF(OFFSET(A69,-1,0) ="",OFFSET(A69,-2,0)+1,OFFSET(A69,-1,0)+1 )</f>
        <v>45</v>
      </c>
      <c r="B69" s="46" t="s">
        <v>90</v>
      </c>
      <c r="C69" s="46" t="s">
        <v>193</v>
      </c>
      <c r="D69" s="47" t="s">
        <v>194</v>
      </c>
      <c r="E69" s="48"/>
      <c r="F69" s="46"/>
      <c r="G69" s="46"/>
      <c r="H69" s="46"/>
      <c r="I69" s="4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38.25">
      <c r="A70" s="46">
        <f t="shared" ref="A70" ca="1" si="6">IF(OFFSET(A70,-1,0) ="",OFFSET(A70,-2,0)+1,OFFSET(A70,-1,0)+1 )</f>
        <v>46</v>
      </c>
      <c r="B70" s="51" t="s">
        <v>91</v>
      </c>
      <c r="C70" s="46" t="s">
        <v>195</v>
      </c>
      <c r="D70" s="47" t="s">
        <v>196</v>
      </c>
      <c r="E70" s="48"/>
      <c r="F70" s="46"/>
      <c r="G70" s="46"/>
      <c r="H70" s="46"/>
      <c r="I70" s="49"/>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s="37" customFormat="1" ht="38.25">
      <c r="A71" s="41">
        <f t="shared" ca="1" si="5"/>
        <v>47</v>
      </c>
      <c r="B71" s="35" t="s">
        <v>59</v>
      </c>
      <c r="C71" s="46" t="s">
        <v>197</v>
      </c>
      <c r="D71" s="35" t="s">
        <v>198</v>
      </c>
      <c r="E71" s="35"/>
      <c r="F71" s="35"/>
      <c r="G71" s="35"/>
      <c r="H71" s="35"/>
      <c r="I71" s="35"/>
      <c r="J71" s="41"/>
    </row>
    <row r="72" spans="1:1024" s="37" customFormat="1" ht="38.25">
      <c r="A72" s="41">
        <f t="shared" ca="1" si="5"/>
        <v>48</v>
      </c>
      <c r="B72" s="35" t="s">
        <v>57</v>
      </c>
      <c r="C72" s="46" t="s">
        <v>201</v>
      </c>
      <c r="D72" s="35" t="s">
        <v>202</v>
      </c>
      <c r="E72" s="35"/>
      <c r="F72" s="35"/>
      <c r="G72" s="35"/>
      <c r="H72" s="35"/>
      <c r="I72" s="35"/>
      <c r="J72" s="41"/>
    </row>
    <row r="73" spans="1:1024" s="37" customFormat="1" ht="38.25">
      <c r="A73" s="41">
        <f t="shared" ca="1" si="5"/>
        <v>49</v>
      </c>
      <c r="B73" s="35" t="s">
        <v>101</v>
      </c>
      <c r="C73" s="46" t="s">
        <v>203</v>
      </c>
      <c r="D73" s="35" t="s">
        <v>204</v>
      </c>
      <c r="E73" s="35"/>
      <c r="F73" s="35"/>
      <c r="G73" s="35"/>
      <c r="H73" s="35"/>
      <c r="I73" s="35"/>
      <c r="J73" s="41"/>
    </row>
    <row r="74" spans="1:1024" s="37" customFormat="1" ht="38.25">
      <c r="A74" s="41">
        <f t="shared" ref="A74:A76" ca="1" si="7">IF(OFFSET(A74,-1,0) ="",OFFSET(A74,-2,0)+1,OFFSET(A74,-1,0)+1 )</f>
        <v>50</v>
      </c>
      <c r="B74" s="35" t="s">
        <v>58</v>
      </c>
      <c r="C74" s="46" t="s">
        <v>205</v>
      </c>
      <c r="D74" s="35" t="s">
        <v>206</v>
      </c>
      <c r="E74" s="35"/>
      <c r="F74" s="35"/>
      <c r="G74" s="35"/>
      <c r="H74" s="35"/>
      <c r="I74" s="35"/>
      <c r="J74" s="41"/>
    </row>
    <row r="75" spans="1:1024" s="37" customFormat="1" ht="38.25">
      <c r="A75" s="41">
        <f t="shared" ca="1" si="7"/>
        <v>51</v>
      </c>
      <c r="B75" s="42" t="s">
        <v>102</v>
      </c>
      <c r="C75" s="46" t="s">
        <v>207</v>
      </c>
      <c r="D75" s="35" t="s">
        <v>199</v>
      </c>
      <c r="E75" s="40"/>
      <c r="F75" s="35"/>
      <c r="G75" s="35"/>
      <c r="H75" s="35"/>
      <c r="I75" s="35"/>
      <c r="J75" s="41"/>
    </row>
    <row r="76" spans="1:1024" s="37" customFormat="1" ht="25.5">
      <c r="A76" s="41">
        <f t="shared" ca="1" si="7"/>
        <v>52</v>
      </c>
      <c r="B76" s="42" t="s">
        <v>93</v>
      </c>
      <c r="C76" s="46" t="s">
        <v>200</v>
      </c>
      <c r="D76" s="35" t="s">
        <v>191</v>
      </c>
      <c r="E76" s="40"/>
      <c r="F76" s="35"/>
      <c r="G76" s="35"/>
      <c r="H76" s="35"/>
      <c r="I76" s="35"/>
      <c r="J76" s="41"/>
    </row>
    <row r="77" spans="1:1024" s="37" customFormat="1" ht="63.75">
      <c r="A77" s="41">
        <f t="shared" ref="A77:A95" ca="1" si="8">IF(OFFSET(A77,-1,0) ="",OFFSET(A77,-2,0)+1,OFFSET(A77,-1,0)+1 )</f>
        <v>53</v>
      </c>
      <c r="B77" s="42" t="s">
        <v>60</v>
      </c>
      <c r="C77" s="46" t="s">
        <v>208</v>
      </c>
      <c r="D77" s="35" t="s">
        <v>209</v>
      </c>
      <c r="E77" s="40"/>
      <c r="F77" s="35"/>
      <c r="G77" s="35"/>
      <c r="H77" s="35"/>
      <c r="I77" s="35"/>
      <c r="J77" s="41"/>
    </row>
    <row r="78" spans="1:1024" s="27" customFormat="1" ht="15.75" customHeight="1">
      <c r="A78" s="30"/>
      <c r="B78" s="31" t="s">
        <v>61</v>
      </c>
      <c r="C78" s="32"/>
      <c r="D78" s="33"/>
      <c r="E78" s="33"/>
      <c r="F78" s="30"/>
      <c r="G78" s="34"/>
      <c r="H78" s="34"/>
      <c r="I78" s="34"/>
      <c r="J78" s="30"/>
    </row>
    <row r="79" spans="1:1024" ht="38.25">
      <c r="A79" s="46">
        <f ca="1">IF(OFFSET(A79,-1,0) ="",OFFSET(A79,-2,0)+1,OFFSET(A79,-1,0)+1 )</f>
        <v>54</v>
      </c>
      <c r="B79" s="46" t="s">
        <v>94</v>
      </c>
      <c r="C79" s="46" t="s">
        <v>210</v>
      </c>
      <c r="D79" s="47" t="s">
        <v>211</v>
      </c>
      <c r="E79" s="48"/>
      <c r="F79" s="46"/>
      <c r="G79" s="46"/>
      <c r="H79" s="46"/>
      <c r="I79" s="4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ht="38.25">
      <c r="A80" s="46">
        <f t="shared" ref="A80:A86" ca="1" si="9">IF(OFFSET(A80,-1,0) ="",OFFSET(A80,-2,0)+1,OFFSET(A80,-1,0)+1 )</f>
        <v>55</v>
      </c>
      <c r="B80" s="51" t="s">
        <v>95</v>
      </c>
      <c r="C80" s="46" t="s">
        <v>212</v>
      </c>
      <c r="D80" s="47" t="s">
        <v>213</v>
      </c>
      <c r="E80" s="48"/>
      <c r="F80" s="46"/>
      <c r="G80" s="46"/>
      <c r="H80" s="46"/>
      <c r="I80" s="49"/>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 s="37" customFormat="1" ht="38.25">
      <c r="A81" s="41">
        <f t="shared" ca="1" si="9"/>
        <v>56</v>
      </c>
      <c r="B81" s="35" t="s">
        <v>64</v>
      </c>
      <c r="C81" s="46" t="s">
        <v>214</v>
      </c>
      <c r="D81" s="35" t="s">
        <v>215</v>
      </c>
      <c r="E81" s="35"/>
      <c r="F81" s="35"/>
      <c r="G81" s="35"/>
      <c r="H81" s="35"/>
      <c r="I81" s="35"/>
      <c r="J81" s="41"/>
    </row>
    <row r="82" spans="1:10" s="37" customFormat="1" ht="38.25">
      <c r="A82" s="41">
        <f t="shared" ca="1" si="9"/>
        <v>57</v>
      </c>
      <c r="B82" s="35" t="s">
        <v>62</v>
      </c>
      <c r="C82" s="46" t="s">
        <v>227</v>
      </c>
      <c r="D82" s="35" t="s">
        <v>228</v>
      </c>
      <c r="E82" s="35"/>
      <c r="F82" s="35"/>
      <c r="G82" s="35"/>
      <c r="H82" s="35"/>
      <c r="I82" s="35"/>
      <c r="J82" s="41"/>
    </row>
    <row r="83" spans="1:10" s="37" customFormat="1" ht="38.25">
      <c r="A83" s="41">
        <f t="shared" ca="1" si="9"/>
        <v>58</v>
      </c>
      <c r="B83" s="35" t="s">
        <v>96</v>
      </c>
      <c r="C83" s="46" t="s">
        <v>229</v>
      </c>
      <c r="D83" s="35" t="s">
        <v>230</v>
      </c>
      <c r="E83" s="35"/>
      <c r="F83" s="35"/>
      <c r="G83" s="35"/>
      <c r="H83" s="35"/>
      <c r="I83" s="35"/>
      <c r="J83" s="41"/>
    </row>
    <row r="84" spans="1:10" s="37" customFormat="1" ht="38.25">
      <c r="A84" s="41">
        <f t="shared" ca="1" si="9"/>
        <v>59</v>
      </c>
      <c r="B84" s="35" t="s">
        <v>63</v>
      </c>
      <c r="C84" s="46" t="s">
        <v>231</v>
      </c>
      <c r="D84" s="35" t="s">
        <v>230</v>
      </c>
      <c r="E84" s="35"/>
      <c r="F84" s="35"/>
      <c r="G84" s="35"/>
      <c r="H84" s="35"/>
      <c r="I84" s="35"/>
      <c r="J84" s="41"/>
    </row>
    <row r="85" spans="1:10" s="37" customFormat="1" ht="38.25">
      <c r="A85" s="41">
        <f t="shared" ca="1" si="9"/>
        <v>60</v>
      </c>
      <c r="B85" s="42" t="s">
        <v>97</v>
      </c>
      <c r="C85" s="46" t="s">
        <v>232</v>
      </c>
      <c r="D85" s="35" t="s">
        <v>223</v>
      </c>
      <c r="E85" s="40"/>
      <c r="F85" s="35"/>
      <c r="G85" s="35"/>
      <c r="H85" s="35"/>
      <c r="I85" s="35"/>
      <c r="J85" s="41"/>
    </row>
    <row r="86" spans="1:10" s="37" customFormat="1" ht="25.5">
      <c r="A86" s="41">
        <f t="shared" ca="1" si="9"/>
        <v>61</v>
      </c>
      <c r="B86" s="42" t="s">
        <v>93</v>
      </c>
      <c r="C86" s="46" t="s">
        <v>224</v>
      </c>
      <c r="D86" s="35" t="s">
        <v>191</v>
      </c>
      <c r="E86" s="40"/>
      <c r="F86" s="35"/>
      <c r="G86" s="35"/>
      <c r="H86" s="35"/>
      <c r="I86" s="35"/>
      <c r="J86" s="41"/>
    </row>
    <row r="87" spans="1:10" s="37" customFormat="1" ht="63.75">
      <c r="A87" s="41">
        <f t="shared" ca="1" si="8"/>
        <v>62</v>
      </c>
      <c r="B87" s="42" t="s">
        <v>65</v>
      </c>
      <c r="C87" s="46" t="s">
        <v>233</v>
      </c>
      <c r="D87" s="35" t="s">
        <v>234</v>
      </c>
      <c r="E87" s="40"/>
      <c r="F87" s="35"/>
      <c r="G87" s="35"/>
      <c r="H87" s="35"/>
      <c r="I87" s="35"/>
      <c r="J87" s="41"/>
    </row>
    <row r="88" spans="1:10" s="37" customFormat="1" ht="63.75">
      <c r="A88" s="41">
        <f t="shared" ca="1" si="8"/>
        <v>63</v>
      </c>
      <c r="B88" s="42" t="s">
        <v>98</v>
      </c>
      <c r="C88" s="46" t="s">
        <v>208</v>
      </c>
      <c r="D88" s="35" t="s">
        <v>209</v>
      </c>
      <c r="E88" s="35"/>
      <c r="F88" s="35"/>
      <c r="G88" s="35"/>
      <c r="H88" s="35"/>
      <c r="I88" s="35"/>
      <c r="J88" s="41"/>
    </row>
    <row r="89" spans="1:10" s="27" customFormat="1" ht="15.75" customHeight="1">
      <c r="A89" s="30"/>
      <c r="B89" s="31" t="s">
        <v>235</v>
      </c>
      <c r="C89" s="32"/>
      <c r="D89" s="33"/>
      <c r="E89" s="33"/>
      <c r="F89" s="30"/>
      <c r="G89" s="34"/>
      <c r="H89" s="34"/>
      <c r="I89" s="34"/>
      <c r="J89" s="30"/>
    </row>
    <row r="90" spans="1:10" s="37" customFormat="1" ht="14.25">
      <c r="A90" s="30"/>
      <c r="B90" s="31" t="s">
        <v>99</v>
      </c>
      <c r="C90" s="31"/>
      <c r="D90" s="31"/>
      <c r="E90" s="31"/>
      <c r="F90" s="31"/>
      <c r="G90" s="31"/>
      <c r="H90" s="31"/>
      <c r="I90" s="31"/>
      <c r="J90" s="31"/>
    </row>
    <row r="91" spans="1:10" s="37" customFormat="1" ht="25.5">
      <c r="A91" s="41">
        <f ca="1">IF(OFFSET(A90,-1,0) ="",OFFSET(A90,-2,0)+1,OFFSET(A90,-1,0)+1 )</f>
        <v>64</v>
      </c>
      <c r="B91" s="42" t="s">
        <v>192</v>
      </c>
      <c r="C91" s="35" t="s">
        <v>236</v>
      </c>
      <c r="D91" s="35" t="s">
        <v>240</v>
      </c>
      <c r="E91" s="35"/>
      <c r="F91" s="35"/>
      <c r="G91" s="35"/>
      <c r="H91" s="35"/>
      <c r="I91" s="35"/>
      <c r="J91" s="41"/>
    </row>
    <row r="92" spans="1:10" s="37" customFormat="1" ht="38.25">
      <c r="A92" s="41">
        <f t="shared" ca="1" si="8"/>
        <v>65</v>
      </c>
      <c r="B92" s="42" t="s">
        <v>103</v>
      </c>
      <c r="C92" s="35" t="s">
        <v>238</v>
      </c>
      <c r="D92" s="35" t="s">
        <v>240</v>
      </c>
      <c r="E92" s="35"/>
      <c r="F92" s="35"/>
      <c r="G92" s="35"/>
      <c r="H92" s="35"/>
      <c r="I92" s="35"/>
      <c r="J92" s="41"/>
    </row>
    <row r="93" spans="1:10" s="37" customFormat="1" ht="14.25">
      <c r="A93" s="30"/>
      <c r="B93" s="31" t="s">
        <v>100</v>
      </c>
      <c r="C93" s="31"/>
      <c r="D93" s="31"/>
      <c r="E93" s="31"/>
      <c r="F93" s="31"/>
      <c r="G93" s="31"/>
      <c r="H93" s="31"/>
      <c r="I93" s="31"/>
      <c r="J93" s="31"/>
    </row>
    <row r="94" spans="1:10" s="37" customFormat="1" ht="25.5">
      <c r="A94" s="41">
        <f t="shared" ca="1" si="8"/>
        <v>66</v>
      </c>
      <c r="B94" s="42" t="s">
        <v>192</v>
      </c>
      <c r="C94" s="35" t="s">
        <v>237</v>
      </c>
      <c r="D94" s="35" t="s">
        <v>240</v>
      </c>
      <c r="E94" s="35"/>
      <c r="F94" s="35"/>
      <c r="G94" s="35"/>
      <c r="H94" s="35"/>
      <c r="I94" s="35"/>
      <c r="J94" s="41"/>
    </row>
    <row r="95" spans="1:10" s="37" customFormat="1" ht="38.25">
      <c r="A95" s="41">
        <f t="shared" ca="1" si="8"/>
        <v>67</v>
      </c>
      <c r="B95" s="42" t="s">
        <v>104</v>
      </c>
      <c r="C95" s="35" t="s">
        <v>239</v>
      </c>
      <c r="D95" s="35" t="s">
        <v>241</v>
      </c>
      <c r="E95" s="35"/>
      <c r="F95" s="35"/>
      <c r="G95" s="35"/>
      <c r="H95" s="35"/>
      <c r="I95" s="35"/>
      <c r="J95" s="41"/>
    </row>
    <row r="96" spans="1:10" s="27" customFormat="1" ht="15.75" customHeight="1">
      <c r="A96" s="30"/>
      <c r="B96" s="31" t="s">
        <v>66</v>
      </c>
      <c r="C96" s="32"/>
      <c r="D96" s="33"/>
      <c r="E96" s="33"/>
      <c r="F96" s="30"/>
      <c r="G96" s="34"/>
      <c r="H96" s="34"/>
      <c r="I96" s="34"/>
      <c r="J96" s="30"/>
    </row>
    <row r="97" spans="1:10" s="39" customFormat="1" ht="114.75">
      <c r="A97" s="35">
        <f ca="1">IF(OFFSET(A97,-1,0) ="",OFFSET(A96,-2,0)+1,OFFSET(A97,-1,0)+1 )</f>
        <v>67</v>
      </c>
      <c r="B97" s="35" t="s">
        <v>105</v>
      </c>
      <c r="C97" s="35" t="s">
        <v>242</v>
      </c>
      <c r="D97" s="35" t="s">
        <v>255</v>
      </c>
      <c r="E97" s="35"/>
      <c r="F97" s="43"/>
      <c r="G97" s="35"/>
      <c r="H97" s="35"/>
      <c r="I97" s="35"/>
      <c r="J97" s="38"/>
    </row>
    <row r="98" spans="1:10" s="39" customFormat="1" ht="114.75">
      <c r="A98" s="35">
        <f t="shared" ref="A98:A103" ca="1" si="10">IF(OFFSET(A98,-1,0) ="",OFFSET(A97,-2,0)+1,OFFSET(A98,-1,0)+1 )</f>
        <v>68</v>
      </c>
      <c r="B98" s="35" t="s">
        <v>106</v>
      </c>
      <c r="C98" s="35" t="s">
        <v>243</v>
      </c>
      <c r="D98" s="35" t="s">
        <v>255</v>
      </c>
      <c r="E98" s="35"/>
      <c r="F98" s="43"/>
      <c r="G98" s="35"/>
      <c r="H98" s="35"/>
      <c r="I98" s="35"/>
      <c r="J98" s="38"/>
    </row>
    <row r="99" spans="1:10" s="39" customFormat="1" ht="114.75">
      <c r="A99" s="35">
        <f t="shared" ca="1" si="10"/>
        <v>69</v>
      </c>
      <c r="B99" s="35" t="s">
        <v>67</v>
      </c>
      <c r="C99" s="35" t="s">
        <v>244</v>
      </c>
      <c r="D99" s="35" t="s">
        <v>245</v>
      </c>
      <c r="E99" s="35"/>
      <c r="F99" s="43"/>
      <c r="G99" s="35"/>
      <c r="H99" s="35"/>
      <c r="I99" s="35"/>
      <c r="J99" s="38"/>
    </row>
    <row r="100" spans="1:10" s="39" customFormat="1" ht="102">
      <c r="A100" s="35">
        <f t="shared" ca="1" si="10"/>
        <v>70</v>
      </c>
      <c r="B100" s="35" t="s">
        <v>246</v>
      </c>
      <c r="C100" s="35" t="s">
        <v>248</v>
      </c>
      <c r="D100" s="35" t="s">
        <v>249</v>
      </c>
      <c r="E100" s="35"/>
      <c r="F100" s="43"/>
      <c r="G100" s="35"/>
      <c r="H100" s="35"/>
      <c r="I100" s="35"/>
      <c r="J100" s="38"/>
    </row>
    <row r="101" spans="1:10" s="39" customFormat="1" ht="25.5">
      <c r="A101" s="35">
        <f t="shared" ca="1" si="10"/>
        <v>71</v>
      </c>
      <c r="B101" s="35" t="s">
        <v>247</v>
      </c>
      <c r="C101" s="35" t="s">
        <v>256</v>
      </c>
      <c r="D101" s="35" t="s">
        <v>250</v>
      </c>
      <c r="E101" s="35"/>
      <c r="F101" s="43"/>
      <c r="G101" s="35"/>
      <c r="H101" s="35"/>
      <c r="I101" s="35"/>
      <c r="J101" s="38"/>
    </row>
    <row r="102" spans="1:10" s="39" customFormat="1" ht="114.75">
      <c r="A102" s="35">
        <f t="shared" ca="1" si="10"/>
        <v>72</v>
      </c>
      <c r="B102" s="35" t="s">
        <v>68</v>
      </c>
      <c r="C102" s="35" t="s">
        <v>251</v>
      </c>
      <c r="D102" s="35" t="s">
        <v>252</v>
      </c>
      <c r="E102" s="35"/>
      <c r="F102" s="43"/>
      <c r="G102" s="35"/>
      <c r="H102" s="35"/>
      <c r="I102" s="35"/>
      <c r="J102" s="38"/>
    </row>
    <row r="103" spans="1:10" s="39" customFormat="1" ht="76.5">
      <c r="A103" s="35">
        <f t="shared" ca="1" si="10"/>
        <v>73</v>
      </c>
      <c r="B103" s="35" t="s">
        <v>69</v>
      </c>
      <c r="C103" s="35" t="s">
        <v>253</v>
      </c>
      <c r="D103" s="35" t="s">
        <v>254</v>
      </c>
      <c r="E103" s="35"/>
      <c r="F103" s="43"/>
      <c r="G103" s="35"/>
      <c r="H103" s="35"/>
      <c r="I103" s="35"/>
      <c r="J103" s="38"/>
    </row>
  </sheetData>
  <mergeCells count="10">
    <mergeCell ref="B6:D6"/>
    <mergeCell ref="B7:D7"/>
    <mergeCell ref="B8:D8"/>
    <mergeCell ref="G16:I16"/>
    <mergeCell ref="A1:D1"/>
    <mergeCell ref="A2:D2"/>
    <mergeCell ref="F2:F3"/>
    <mergeCell ref="C3:D3"/>
    <mergeCell ref="B4:D4"/>
    <mergeCell ref="B5:D5"/>
  </mergeCells>
  <dataValidations count="4">
    <dataValidation type="list" allowBlank="1" showErrorMessage="1" sqref="G104:I106">
      <formula1>#REF!</formula1>
      <formula2>0</formula2>
    </dataValidation>
    <dataValidation allowBlank="1" showInputMessage="1" showErrorMessage="1" sqref="G18:I20 G33:I33 G45:I45 G58:I58 G68:I68 G78:I78 G89:I89 G96:I96">
      <formula1>0</formula1>
      <formula2>0</formula2>
    </dataValidation>
    <dataValidation showDropDown="1" showErrorMessage="1" sqref="G16:I17">
      <formula1>0</formula1>
      <formula2>0</formula2>
    </dataValidation>
    <dataValidation type="list" allowBlank="1" sqref="F21:H22 F34:H35 F46:H48 F59:H60 F69:H70 F79:H80">
      <formula1>$A$11:$A$15</formula1>
    </dataValidation>
  </dataValidation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sqref="A1:B9"/>
    </sheetView>
  </sheetViews>
  <sheetFormatPr defaultRowHeight="15.75"/>
  <cols>
    <col min="1" max="1" width="10.875" customWidth="1"/>
    <col min="2" max="2" width="49.125" bestFit="1" customWidth="1"/>
    <col min="3" max="3" width="30.75" customWidth="1"/>
    <col min="4" max="4" width="36.125" customWidth="1"/>
  </cols>
  <sheetData>
    <row r="1" spans="1:4" ht="63.75">
      <c r="A1" s="46" t="s">
        <v>210</v>
      </c>
      <c r="B1" s="47" t="s">
        <v>211</v>
      </c>
      <c r="C1" s="46"/>
      <c r="D1" s="47"/>
    </row>
    <row r="2" spans="1:4" ht="89.25">
      <c r="A2" s="46" t="s">
        <v>212</v>
      </c>
      <c r="B2" s="47" t="s">
        <v>213</v>
      </c>
      <c r="C2" s="46"/>
      <c r="D2" s="47"/>
    </row>
    <row r="3" spans="1:4" ht="63.75">
      <c r="A3" s="46" t="s">
        <v>214</v>
      </c>
      <c r="B3" s="35" t="s">
        <v>215</v>
      </c>
      <c r="C3" s="46"/>
      <c r="D3" s="47"/>
    </row>
    <row r="4" spans="1:4" ht="89.25">
      <c r="A4" s="46" t="s">
        <v>216</v>
      </c>
      <c r="B4" s="35" t="s">
        <v>217</v>
      </c>
      <c r="C4" s="46"/>
      <c r="D4" s="47"/>
    </row>
    <row r="5" spans="1:4" ht="89.25">
      <c r="A5" s="46" t="s">
        <v>218</v>
      </c>
      <c r="B5" s="35" t="s">
        <v>219</v>
      </c>
      <c r="C5" s="46"/>
      <c r="D5" s="47"/>
    </row>
    <row r="6" spans="1:4" ht="89.25">
      <c r="A6" s="46" t="s">
        <v>220</v>
      </c>
      <c r="B6" s="35" t="s">
        <v>221</v>
      </c>
      <c r="C6" s="35"/>
      <c r="D6" s="47"/>
    </row>
    <row r="7" spans="1:4" ht="102">
      <c r="A7" s="46" t="s">
        <v>222</v>
      </c>
      <c r="B7" s="35" t="s">
        <v>223</v>
      </c>
      <c r="C7" s="35"/>
      <c r="D7" s="35"/>
    </row>
    <row r="8" spans="1:4" ht="51">
      <c r="A8" s="46" t="s">
        <v>224</v>
      </c>
      <c r="B8" s="35" t="s">
        <v>191</v>
      </c>
      <c r="C8" s="35"/>
      <c r="D8" s="35"/>
    </row>
    <row r="9" spans="1:4" ht="153">
      <c r="A9" s="46" t="s">
        <v>225</v>
      </c>
      <c r="B9" s="35" t="s">
        <v>226</v>
      </c>
      <c r="C9" s="35"/>
      <c r="D9" s="35"/>
    </row>
    <row r="10" spans="1:4">
      <c r="A10" s="46"/>
      <c r="B10" s="35"/>
      <c r="C10" s="35"/>
      <c r="D10" s="35"/>
    </row>
    <row r="11" spans="1:4">
      <c r="A11" s="46"/>
      <c r="B11" s="35"/>
      <c r="C11" s="35"/>
      <c r="D11" s="35"/>
    </row>
    <row r="12" spans="1:4">
      <c r="A12" s="46"/>
      <c r="B12" s="35"/>
      <c r="C12" s="35"/>
      <c r="D12"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2022-10-27T08:25:13Z</dcterms:created>
  <dcterms:modified xsi:type="dcterms:W3CDTF">2022-10-29T08:28:26Z</dcterms:modified>
</cp:coreProperties>
</file>