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Homework-NashTech\Test Design &amp; Test Case\GitHub_Middle Assignment\Middle Assignment_TestCase4\"/>
    </mc:Choice>
  </mc:AlternateContent>
  <bookViews>
    <workbookView xWindow="0" yWindow="0" windowWidth="20700" windowHeight="7845" tabRatio="564"/>
  </bookViews>
  <sheets>
    <sheet name="Sheet1" sheetId="1" r:id="rId1"/>
    <sheet name="Sheet2" sheetId="2" r:id="rId2"/>
  </sheets>
  <calcPr calcId="162913" iterateDelta="1E-4"/>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21" i="1" l="1"/>
  <c r="A22" i="1" s="1"/>
  <c r="A23" i="1" s="1"/>
  <c r="A24" i="1" s="1"/>
  <c r="A25" i="1" s="1"/>
  <c r="A26" i="1" s="1"/>
  <c r="A27" i="1" s="1"/>
  <c r="A28" i="1" s="1"/>
  <c r="A29" i="1" s="1"/>
  <c r="A30" i="1" s="1"/>
  <c r="A31" i="1" s="1"/>
  <c r="A32" i="1" s="1"/>
  <c r="A34" i="1" l="1"/>
  <c r="A35" i="1" s="1"/>
  <c r="A36" i="1" s="1"/>
  <c r="A37" i="1" s="1"/>
  <c r="A38" i="1" s="1"/>
  <c r="A39" i="1" s="1"/>
  <c r="A40" i="1" s="1"/>
  <c r="A41" i="1" s="1"/>
  <c r="A42" i="1" s="1"/>
  <c r="A43" i="1" s="1"/>
  <c r="A44" i="1" l="1"/>
  <c r="A46" i="1" s="1"/>
  <c r="D15" i="1"/>
  <c r="C15" i="1"/>
  <c r="B15" i="1"/>
  <c r="D14" i="1"/>
  <c r="C14" i="1"/>
  <c r="B14" i="1"/>
  <c r="D13" i="1"/>
  <c r="C13" i="1"/>
  <c r="B13" i="1"/>
  <c r="D12" i="1"/>
  <c r="C12" i="1"/>
  <c r="B12" i="1"/>
  <c r="D11" i="1"/>
  <c r="C11" i="1"/>
  <c r="B11" i="1"/>
  <c r="D9" i="1"/>
  <c r="C9" i="1"/>
  <c r="B9" i="1"/>
  <c r="D10" i="1" l="1"/>
  <c r="C10" i="1"/>
  <c r="B10" i="1"/>
  <c r="A47" i="1"/>
  <c r="A48" i="1" s="1"/>
  <c r="A49" i="1" s="1"/>
  <c r="A50" i="1" s="1"/>
  <c r="A51" i="1" s="1"/>
  <c r="A52" i="1" s="1"/>
  <c r="A53" i="1" s="1"/>
  <c r="A54" i="1" s="1"/>
  <c r="A55" i="1" s="1"/>
  <c r="A56" i="1" s="1"/>
  <c r="A57" i="1" s="1"/>
  <c r="A59" i="1" s="1"/>
  <c r="A60" i="1" s="1"/>
  <c r="A61" i="1" s="1"/>
  <c r="A62" i="1" s="1"/>
  <c r="A63" i="1" s="1"/>
  <c r="A64" i="1" s="1"/>
  <c r="A65" i="1" s="1"/>
  <c r="A66" i="1" s="1"/>
  <c r="A67" i="1" s="1"/>
  <c r="A69" i="1" s="1"/>
  <c r="A70" i="1" s="1"/>
  <c r="A71" i="1" s="1"/>
  <c r="A72" i="1" s="1"/>
  <c r="A73" i="1" s="1"/>
  <c r="A74" i="1" s="1"/>
  <c r="A75" i="1" s="1"/>
  <c r="A76" i="1" s="1"/>
  <c r="A77" i="1" s="1"/>
  <c r="A79" i="1" s="1"/>
  <c r="A80" i="1" s="1"/>
  <c r="A81" i="1" s="1"/>
  <c r="A82" i="1" s="1"/>
  <c r="A83" i="1" s="1"/>
  <c r="A84" i="1" s="1"/>
  <c r="A85" i="1" s="1"/>
  <c r="A86" i="1" s="1"/>
  <c r="A87" i="1" s="1"/>
  <c r="A88" i="1" s="1"/>
  <c r="A91" i="1" s="1"/>
  <c r="A92" i="1" s="1"/>
  <c r="A94" i="1" s="1"/>
  <c r="A95" i="1" l="1"/>
  <c r="A97" i="1"/>
  <c r="A98" i="1" s="1"/>
  <c r="A99" i="1" s="1"/>
  <c r="A100" i="1" s="1"/>
  <c r="A101" i="1" s="1"/>
  <c r="A102" i="1" s="1"/>
  <c r="A103" i="1" s="1"/>
</calcChain>
</file>

<file path=xl/comments1.xml><?xml version="1.0" encoding="utf-8"?>
<comments xmlns="http://schemas.openxmlformats.org/spreadsheetml/2006/main">
  <authors>
    <author/>
  </authors>
  <commentList>
    <comment ref="G17" authorId="0" shapeId="0">
      <text>
        <r>
          <rPr>
            <sz val="12"/>
            <color rgb="FF000000"/>
            <rFont val="Times New Roman"/>
            <family val="2"/>
            <charset val="1"/>
          </rPr>
          <t xml:space="preserve">Pass
Fail
Untested
N/A
</t>
        </r>
      </text>
    </comment>
    <comment ref="H17" authorId="0" shapeId="0">
      <text>
        <r>
          <rPr>
            <sz val="12"/>
            <color rgb="FF000000"/>
            <rFont val="Times New Roman"/>
            <family val="2"/>
            <charset val="1"/>
          </rPr>
          <t xml:space="preserve">Pass
Fail
Untested
N/A
</t>
        </r>
      </text>
    </comment>
    <comment ref="I17" authorId="0" shapeId="0">
      <text>
        <r>
          <rPr>
            <sz val="12"/>
            <color rgb="FF000000"/>
            <rFont val="Times New Roman"/>
            <family val="2"/>
            <charset val="1"/>
          </rPr>
          <t xml:space="preserve">Pass
Fail
Untested
N/A
</t>
        </r>
      </text>
    </comment>
    <comment ref="G29" authorId="0" shapeId="0">
      <text>
        <r>
          <rPr>
            <sz val="12"/>
            <color rgb="FF000000"/>
            <rFont val="Times New Roman"/>
            <family val="2"/>
            <charset val="1"/>
          </rPr>
          <t xml:space="preserve">Nguyen Dao Thi Binh:
</t>
        </r>
        <r>
          <rPr>
            <sz val="9"/>
            <color rgb="FF000000"/>
            <rFont val="Tahoma"/>
            <family val="2"/>
            <charset val="1"/>
          </rPr>
          <t>Bug ID: 13050</t>
        </r>
      </text>
    </comment>
    <comment ref="G43" authorId="0" shapeId="0">
      <text>
        <r>
          <rPr>
            <sz val="12"/>
            <color rgb="FF000000"/>
            <rFont val="Times New Roman"/>
            <family val="2"/>
            <charset val="1"/>
          </rPr>
          <t xml:space="preserve">Nguyen Dao Thi Binh:
</t>
        </r>
        <r>
          <rPr>
            <sz val="9"/>
            <color rgb="FF000000"/>
            <rFont val="Tahoma"/>
            <family val="2"/>
            <charset val="1"/>
          </rPr>
          <t>Bug ID: 13050</t>
        </r>
      </text>
    </comment>
  </commentList>
</comments>
</file>

<file path=xl/sharedStrings.xml><?xml version="1.0" encoding="utf-8"?>
<sst xmlns="http://schemas.openxmlformats.org/spreadsheetml/2006/main" count="300" uniqueCount="239">
  <si>
    <t>Common Checklist</t>
  </si>
  <si>
    <t xml:space="preserve">User Story </t>
  </si>
  <si>
    <t>Pass</t>
  </si>
  <si>
    <t>Description</t>
  </si>
  <si>
    <t>Fail - DE</t>
  </si>
  <si>
    <t xml:space="preserve">Pre-condition </t>
  </si>
  <si>
    <t>Tested by</t>
  </si>
  <si>
    <t>Tran Nguyen Minh</t>
  </si>
  <si>
    <t>Test Date</t>
  </si>
  <si>
    <t>Test Result</t>
  </si>
  <si>
    <t>Total</t>
  </si>
  <si>
    <t>Passed</t>
  </si>
  <si>
    <t>Failed</t>
  </si>
  <si>
    <t>Not Run</t>
  </si>
  <si>
    <t>NA</t>
  </si>
  <si>
    <t>Passed in previous build</t>
  </si>
  <si>
    <t>ID</t>
  </si>
  <si>
    <t>Test Case Description</t>
  </si>
  <si>
    <t>Step</t>
  </si>
  <si>
    <t>Expected Output</t>
  </si>
  <si>
    <t>note</t>
  </si>
  <si>
    <t>Test Data</t>
  </si>
  <si>
    <t>Environment 1</t>
  </si>
  <si>
    <t>Environment 2</t>
  </si>
  <si>
    <t>Environment 3</t>
  </si>
  <si>
    <t>Note</t>
  </si>
  <si>
    <t>Verify the length of Phone number when entering 10 characters</t>
  </si>
  <si>
    <t>Verify the length of Phone number when entering 9 characters</t>
  </si>
  <si>
    <t>Verify the length of Phone number when entering 11 characters</t>
  </si>
  <si>
    <t>Assignment 4</t>
  </si>
  <si>
    <t xml:space="preserve">1.Add New Address function
</t>
  </si>
  <si>
    <t>1. Access Lazada page
2. Log in
3. Go to Personal Account page
4. Go to Address Book
5. Press "+Add New Address" button</t>
  </si>
  <si>
    <t>1. UI (UI Checklist)</t>
  </si>
  <si>
    <t>2. Validation</t>
  </si>
  <si>
    <t>Verify Full Name field when entering special character(s)</t>
  </si>
  <si>
    <t>Verify Full Name field when entering HTML code, Java scripts, SQL injection</t>
  </si>
  <si>
    <t>Verify Phone Number field when entering alphabetical character(s)</t>
  </si>
  <si>
    <t>Verify Phone Number field when entering special character(s)</t>
  </si>
  <si>
    <t>Verify Phone Number field when entering HTML code, Java scripts, SQL injection</t>
  </si>
  <si>
    <t>2.1. Full Name</t>
  </si>
  <si>
    <t>2.2. Phone Number</t>
  </si>
  <si>
    <t>2.3. Address</t>
  </si>
  <si>
    <t>Verify Full Name field when user can clear entered data by clicking on X icon</t>
  </si>
  <si>
    <t>Verify Phone Number field when user can clear entered data by clicking on X icon</t>
  </si>
  <si>
    <t>Verify Address field when user can clear entered data by clicking on X icon</t>
  </si>
  <si>
    <t>2.4. Province</t>
  </si>
  <si>
    <t>Verify Province field when selecting 1 value</t>
  </si>
  <si>
    <t>Verify Province field when value can be entered manually</t>
  </si>
  <si>
    <t>2.5. District</t>
  </si>
  <si>
    <t>Verify District field when selecting 1 value</t>
  </si>
  <si>
    <t>Verify District field when value can be entered manually</t>
  </si>
  <si>
    <t>Verify values in District field when values are sorted by Ascending</t>
  </si>
  <si>
    <t>Verify values in District field will be depended on Province value</t>
  </si>
  <si>
    <t>2.6. Ward</t>
  </si>
  <si>
    <t>Verify Ward field when selecting 1 value</t>
  </si>
  <si>
    <t>Verify Ward field when value can be entered manually</t>
  </si>
  <si>
    <t>Verify values in Ward field when values are sorted by Ascending</t>
  </si>
  <si>
    <t>Verify values in Ward field will be depended on District value</t>
  </si>
  <si>
    <t>3. Function</t>
  </si>
  <si>
    <t>Verify adding unsuccessfully when entering invalid values in all fields</t>
  </si>
  <si>
    <t>Verify when adding the same address as the previous one</t>
  </si>
  <si>
    <t>Verify when adding more than 1 address for 1 account</t>
  </si>
  <si>
    <t>Verify Full Name when entering 1 character</t>
  </si>
  <si>
    <t>Verify Full Name when entering 2 characters</t>
  </si>
  <si>
    <t>Verify Full Name when entering 30 characters</t>
  </si>
  <si>
    <t>Verify Full Name when entering 50 characters</t>
  </si>
  <si>
    <t>Verify Full Name when entering 51 characters</t>
  </si>
  <si>
    <t>Check Full Name's initial status and placeholder</t>
  </si>
  <si>
    <t>Verify Full Name field when automatically trims space</t>
  </si>
  <si>
    <t>Check required field for Full Name field</t>
  </si>
  <si>
    <t>Verify Phone Number field when automatically trims space</t>
  </si>
  <si>
    <t>Check Phone Number's initial status and placeholder</t>
  </si>
  <si>
    <t>Check required field for Phone Number field</t>
  </si>
  <si>
    <t>Check Address's initial status and placeholder</t>
  </si>
  <si>
    <t>Check required field for Address field</t>
  </si>
  <si>
    <t>Verify Address field when entering special character(s)</t>
  </si>
  <si>
    <t>Check required field for Province field</t>
  </si>
  <si>
    <t>Check data displayed in the dropdown box - 63 provinces</t>
  </si>
  <si>
    <t>Check sorting Ascending</t>
  </si>
  <si>
    <t>Verify Province field when selecting second value</t>
  </si>
  <si>
    <t xml:space="preserve">Check that the drop-down list has a scroll bar
</t>
  </si>
  <si>
    <t>Check Province's default value</t>
  </si>
  <si>
    <t>Check District's default value</t>
  </si>
  <si>
    <t>Check required field for District field</t>
  </si>
  <si>
    <t>Verify Province field when users can copy/paste value on the field</t>
  </si>
  <si>
    <t>Check that the drop-down list has a scroll bar</t>
  </si>
  <si>
    <t>Check Ward default value</t>
  </si>
  <si>
    <t>Check required field for Ward field</t>
  </si>
  <si>
    <t>Verify Ward field when selecting second value</t>
  </si>
  <si>
    <t>Verify Ward field when users can copy/paste value on the field</t>
  </si>
  <si>
    <t>Verify values in District field when Province option is selected</t>
  </si>
  <si>
    <t>Home button</t>
  </si>
  <si>
    <t>Office button</t>
  </si>
  <si>
    <t>Verify District field when selecting second value</t>
  </si>
  <si>
    <t>Verify District field when users can copy/paste value on the field</t>
  </si>
  <si>
    <t>Check Home button is clickable</t>
  </si>
  <si>
    <t>Check Office button is clickable</t>
  </si>
  <si>
    <t>Verify adding successfully as Home when all fields are entered correctly</t>
  </si>
  <si>
    <t>Verify adding successfully as Office when all fields are entered correctly</t>
  </si>
  <si>
    <t>Verify Full Name field when users can copy and paste data on the field</t>
  </si>
  <si>
    <t>2.1. Placeholder displays "First Last"
2.2. Full Name field is blank</t>
  </si>
  <si>
    <t xml:space="preserve">2.1. Placeholder displays "Please enter your phone number"
2.2.  Phone Number field is blank </t>
  </si>
  <si>
    <t>Verify Phone Number field when users can copy and paste data on the field</t>
  </si>
  <si>
    <t>1. Open Add New Address page
2. Observe Full Name field</t>
  </si>
  <si>
    <t>1. Open Add New Address page
2. Observe Phone Number field</t>
  </si>
  <si>
    <t>1. Open Add New Address page
2. Observe Address field</t>
  </si>
  <si>
    <t>1. Open Add New Address page
2. Observe Province field</t>
  </si>
  <si>
    <t>2.1. Placeholder displays "Please choose your province"
2.2. Province field is blank</t>
  </si>
  <si>
    <t xml:space="preserve">1. Click on Province field
2. Observe Province field
</t>
  </si>
  <si>
    <t>1. Click on Province field
2. Observe Province field</t>
  </si>
  <si>
    <t>1.1. Scroll bar displays in drop-down list</t>
  </si>
  <si>
    <t>Check default value is selected</t>
  </si>
  <si>
    <t>1. Open Add New Address page
2. Observe District field</t>
  </si>
  <si>
    <t>2.1. Placeholder displays "Please choose your District"
2.2. District field is blank</t>
  </si>
  <si>
    <t xml:space="preserve">1. Click on District field
2. Observe District field
</t>
  </si>
  <si>
    <t>1.1. District field are sorted by Ascending</t>
  </si>
  <si>
    <t>1. Click on District field
2. Observe District field</t>
  </si>
  <si>
    <t>1. Open Add New Address page
2. Observe Ward field</t>
  </si>
  <si>
    <t>2.1. Placeholder displays "Please choose your Ward"
2.2. Ward field is blank</t>
  </si>
  <si>
    <t xml:space="preserve">1. Click on Ward field
2. Observe Ward field
</t>
  </si>
  <si>
    <t>1.1. Ward field are sorted by Ascending</t>
  </si>
  <si>
    <t>1. Click on Ward field
2. Observe Ward field</t>
  </si>
  <si>
    <t xml:space="preserve">2.7. Label </t>
  </si>
  <si>
    <t>1. Open Add New Address page
2. Observe Home button</t>
  </si>
  <si>
    <t>1. Open Add New Address page
2. Observe Office button</t>
  </si>
  <si>
    <t>1. Open Add New Address page
2. Click on Home button
3. Observe Home button</t>
  </si>
  <si>
    <t>1. Open Add New Address page
2. Click on Office button
3. Observe Office button</t>
  </si>
  <si>
    <t>2.1. Home button is highlighted</t>
  </si>
  <si>
    <t>2.1. Office button is highlighted</t>
  </si>
  <si>
    <t>1. Open Add New Address
2. Enter Full Name correctly
3. Enter Phone Number correctly
4. Enter Address correctly
5. Select Province correctly
6. Select District correctly
7. Select Ward correctly
8. Click on Home button
9. Click Save button</t>
  </si>
  <si>
    <t>1. Open Add New Address
2. Enter Full Name correctly
3. Enter Phone Number correctly
4. Enter Address correctly
5. Select Province correctly
6. Select District correctly
7. Select Ward correctly
8. Click on Office button
9. Click Save button</t>
  </si>
  <si>
    <t>1. Open Add New Address
2. Enter Full Name incorrectly
3. Enter Phone Number incorrectly
4. Enter Address incorrectly
5. Leave Province empty
6. Leave District empty
7. Leave Ward empty
8. Click Save button</t>
  </si>
  <si>
    <t>8.1. Error message about entering invalid value displays below the Full Name field
8.2. Error message about entering invalid value displays below the Full Name field
8.3. Error message about entering invalid value displays below the Full Name field
8.4. Error message "Please select your Province"
8.5. Error message "Please select your District"
8.6. Error message "Please select your Ward"</t>
  </si>
  <si>
    <t>Check function when click on Cancel button with all data entered</t>
  </si>
  <si>
    <t>Check function when click on Cancel button without any data entered</t>
  </si>
  <si>
    <t>1. Open Add New Address
2. Enter Full Name 
3. Enter Phone Number 
4. Enter Address 
5. Select Province correctly
6. Select District correctly
7. Select Ward correctly
8. Click Cancel button</t>
  </si>
  <si>
    <t>8.1. Delete all the entered data
8.2. Go back to Address Book page</t>
  </si>
  <si>
    <t>2.1. Go back to Address Book page</t>
  </si>
  <si>
    <t>1. Open Add New Address
2. Enter existed Full Name
3. Enter existed Phone Number 
4. Enter existed Address 
5. Select existed Province 
6. Select existed District 
7. Select existed Ward
8. Click on Home button
9. Click Save button</t>
  </si>
  <si>
    <t>9.1. The same address has been added as the previous one</t>
  </si>
  <si>
    <t>1. Log in to Lazada 
2. Open Add New Address
3. Add new address
4. Add another address
5. Go to Address Book page
6. Observe Address Book page</t>
  </si>
  <si>
    <t>6. 2 addresses have been added to the Address Book page</t>
  </si>
  <si>
    <t>9.1. Redirect to Address Book page
9.2. New address is added on the top of Address Book page</t>
  </si>
  <si>
    <t>1. Open Add New Address
2. Click Cancel button</t>
  </si>
  <si>
    <t>1. Enter "(space)Min(space)" on Full Name field
2. Enter valid data into other fields
3. Click on Save button</t>
  </si>
  <si>
    <t>3. Save successful and close the Add New Address screen and New address will be displayed on the top of Address book (screen)</t>
  </si>
  <si>
    <t>1. Copy some letters/text from other place (web, .docx, txt... file)
2. Click on Full Name field and Ctrl+V (or right click &gt; Paste) OR copy text from Full Name to other places
3. Enter valid data into other fields
4. Click on Save button</t>
  </si>
  <si>
    <t xml:space="preserve">3. Save successful and close the Add New Address screen and New address will be displayed on the top of Address book (screen)
</t>
  </si>
  <si>
    <t>4. Save successful and close the Add New Address screen and New address will be displayed on the top of Address book (screen)</t>
  </si>
  <si>
    <t>1. Leave the Phone Number field blank
2. Enter valid data into other fields
3. Click Save button</t>
  </si>
  <si>
    <t>3. Save unsuccessful and Error message "Please enter your Full Name" displays below the Full Name field</t>
  </si>
  <si>
    <t>4.Save unsuccessful and Error message "Please enter your Full Name" displays below the Full Name field</t>
  </si>
  <si>
    <t>3.Save unsuccessful and Error message "The name length should be 2-50 characters" displays below the Full Name field</t>
  </si>
  <si>
    <t xml:space="preserve">3.Save unsuccessful and Error message "The name length should be 2-50 characters" displays below the Full Name field
</t>
  </si>
  <si>
    <t>3. Save unsuccessful and Error message "Name should contain alphabetic and numeric characters" displays below the Full Name field</t>
  </si>
  <si>
    <t>3. Save unsuccessful and Error message "Please enter your Address" displays below the Address field</t>
  </si>
  <si>
    <t>Verify Address field when entering HTML code, Java scripts, SQL injection</t>
  </si>
  <si>
    <t>3. Save unsuccessful and Error message "Name should contain alphabetic and numeric characters" displays below the Address field</t>
  </si>
  <si>
    <t>Verify Address field when automatically trims space</t>
  </si>
  <si>
    <t>Verify Address field when users can copy and paste data on the field</t>
  </si>
  <si>
    <t>4.Save unsuccessful and Error message "Please enter your Address" displays below the Address field</t>
  </si>
  <si>
    <t>Verify Address when entering 4 characters</t>
  </si>
  <si>
    <t>3.Save unsuccessful and Error message "The name length should be 5-350 characters" displays below the Address field</t>
  </si>
  <si>
    <t>Verify Address when entering 5 characters</t>
  </si>
  <si>
    <t>Verify Address when entering 10 characters</t>
  </si>
  <si>
    <t>Verify Address when entering 350 characters</t>
  </si>
  <si>
    <t>Verify Address when entering 351 characters</t>
  </si>
  <si>
    <t xml:space="preserve">3.Save unsuccessful and Error message "The name length should be 5-350 characters" displays below the Address field
</t>
  </si>
  <si>
    <t>3. Save unsuccessful and Error message "Please enter your Phone number" displays below the Full Name field</t>
  </si>
  <si>
    <t>1. Enter "abcdefghij" on Phone Number field
2. Enter valid data into other fields
3. Click on Save button</t>
  </si>
  <si>
    <t>3. Save unsuccessful and Error message "Phone Number should contain numeric characters" displays below the Phone Number field</t>
  </si>
  <si>
    <t>1. Enter "@&amp;^" on Phone Number field
2. Enter valid data into other fields
3. Click on Save button</t>
  </si>
  <si>
    <t>1. Enter "&lt;html&gt;OR" on Phone Number field
2. Enter valid data into other fields
3. Click on Save button</t>
  </si>
  <si>
    <t>1. Enter "0123456789"
2. Enter valid data into other fields
3. Click on X icon
4. Click on Save button</t>
  </si>
  <si>
    <t>4.Save unsuccessful and Error message "Please enter your Phone Number" displays below the Phone Number field</t>
  </si>
  <si>
    <t>3.Save unsuccessful and Error message "The name length should be 10 characters" displays below the Phone Number field</t>
  </si>
  <si>
    <t>1. Open Add New Phone Number page
2. Observe Phone Number field</t>
  </si>
  <si>
    <t>3. Save successful and close the Add New Phone Number screen and New Phone Number will be displayed on the top of Phone Number book (screen)</t>
  </si>
  <si>
    <t>4. Save successful and close the Add New Phone Number screen and New Phone Number will be displayed on the top of Phone Number book (screen)</t>
  </si>
  <si>
    <t>1. Enter "0123456789" on Phone Number field
2. Enter valid data into other fields
3. Click on Save button</t>
  </si>
  <si>
    <t xml:space="preserve">3. Save successful and close the Add New Phone Number screen and New Phone Number will be displayed on the top of Phone Number book (screen)
</t>
  </si>
  <si>
    <t>1. Enter "012345678" on Phone Number field
2. Enter valid data into other fields
3. Click on Save button</t>
  </si>
  <si>
    <t>1. Enter "01234567890" on Phone Number field
2. Enter valid data into other fields
3. Click on Save button</t>
  </si>
  <si>
    <t>Verify Phone Number when entering 51 characters</t>
  </si>
  <si>
    <t>1. Enter "Tran Nguyen Minh Tran Nguyen Minh Tran Nguyen Minnh" on Phone Number field
2. Enter valid data into other fields
3. Click on Save button</t>
  </si>
  <si>
    <t xml:space="preserve">3.Save unsuccessful and Error message "The name length should be 2-50 characters" displays below the Phone Number field
</t>
  </si>
  <si>
    <t>2.1. Placeholder displays "Please enter your address"
2.2. Address field is blank</t>
  </si>
  <si>
    <t>1. Leave the Address field blank
2. Enter/select valid data into other fields
3. Click Save button</t>
  </si>
  <si>
    <t>1. Leave the Phone Number field blank
2. Enter/select valid data into other fields
3. Click Save button</t>
  </si>
  <si>
    <t>1. Leave the Full Name field blank
2. Enter/select valid data into other fields
3. Click Save button</t>
  </si>
  <si>
    <t>1. Leave the Province field blank
2. Enter/select valid data into other fields
3. Click Save button</t>
  </si>
  <si>
    <t>2.1. Drop-down list displays 63 provinces</t>
  </si>
  <si>
    <t>2.1. Province field are sorted by Ascending</t>
  </si>
  <si>
    <t>1. Enter "@&amp;^" on Full Name field
2. Enter/select valid data into other fields
3. Click on Save button</t>
  </si>
  <si>
    <t>1. Enter ""&lt;html&gt;OR" on Full Name field
2. Enter/select valid data into other fields
3. Click on Save button</t>
  </si>
  <si>
    <t>1. Enter "(space)Min(space)" on Full Name field
2. Enter/select valid data into other fields
3. Click on Save button</t>
  </si>
  <si>
    <t>1. Copy some letters/text from other place (web, .docx, txt... file)
2. Click on Full Name field and Ctrl+V (or right click &gt; Paste) OR copy text from Full Name to other places
3. Enter/select valid data into other fields
4. Click on Save button</t>
  </si>
  <si>
    <t>1. Enter "Minh"
2. Enter/select valid data into other fields
3. Click on X icon
4. Click on Save button</t>
  </si>
  <si>
    <t>1. Enter "M" on Full Name field
2. Enter/select valid data into other fields
3. Click on Save button</t>
  </si>
  <si>
    <t>1. Enter "Mi" on Full Name field
2. Enter/select valid data into other fields
3. Click on Save button</t>
  </si>
  <si>
    <t>1. Enter 30 characters include both alphabetical and numeric characters on Full Name field
2. Enter/select valid data into other fields
3. Click on Save button</t>
  </si>
  <si>
    <t>1. Enter 50 characters include both alphabetical and numeric characters on Full Name field
2. Enter/select valid data into other fields
3. Click on Save button</t>
  </si>
  <si>
    <t>1. Enter 51 characters include both alphabetical and numeric characters on Full Name field
2. Enter/select valid data into other fields
3. Click on Save button</t>
  </si>
  <si>
    <t>1. Enter "abcdefghij" on Phone Number field
2. Enter/select valid data into other fields
3. Click on Save button</t>
  </si>
  <si>
    <t>1. Enter "@&amp;^" on Phone Number field
2. Enter/select valid data into other fields
3. Click on Save button</t>
  </si>
  <si>
    <t>1. Enter "&lt;html&gt;OR" on Phone Number field
2. Enter/select valid data into other fields
3. Click on Save button</t>
  </si>
  <si>
    <t>1. Enter "0123456789"
2. Enter/select valid data into other fields
3. Click on X icon
4. Click on Save button</t>
  </si>
  <si>
    <t>1. Enter "0123456789" on Phone Number field
2. Enter/select valid data into other fields
3. Click on Save button</t>
  </si>
  <si>
    <t>1. Enter "012345678" on Phone Number field
2. Enter/select valid data into other fields
3. Click on Save button</t>
  </si>
  <si>
    <t>1. Enter "01234567890" on Phone Number field
2. Enter/select valid data into other fields
3. Click on Save button</t>
  </si>
  <si>
    <t>1. Enter "@&amp;^" on Address field
2. Enter/select valid data into other fields
3. Click on Save button</t>
  </si>
  <si>
    <t>1. Enter ""&lt;html&gt;OR" on Address field
2. Enter/select valid data into other fields
3. Click on Save button</t>
  </si>
  <si>
    <t>1. Enter "(space)Min(space)" on Address field
2. Enter/select valid data into other fields
3. Click on Save button</t>
  </si>
  <si>
    <t>1. Copy some letters/text from other place (web, .docx, txt... file)
2. Click on Address field and Ctrl+V (or right click &gt; Paste) OR copy text from Address to other places
3. Enter/select valid data into other fields
4. Click on Save button</t>
  </si>
  <si>
    <t>1. Enter "Hano" on Address field
2. Enter/select valid data into other fields
3. Click on Save button</t>
  </si>
  <si>
    <t>1. Enter "Hanoi" on Address field
2. Enter/select valid data into other fields
3. Click on Save button</t>
  </si>
  <si>
    <t>1. Enter 10 characters include both alphabetical and numeric characters on Address field
2. Enter/select valid data into other fields
3. Click on Save button</t>
  </si>
  <si>
    <t>1. Enter 350 characters include both alphabetical and numeric characters on Address field
2. Enter/select valid data into other fields
3. Click on Save button</t>
  </si>
  <si>
    <t>1. Enter 351 characters include both alphabetical and numeric characters on Address field
2. Enter/select valid data into other fields
3. Click on Save button</t>
  </si>
  <si>
    <t>1. Select "Hà Nội" on Province field
2. Enter/select valid data into other fields
3. Click on Save button</t>
  </si>
  <si>
    <t>1. Select "Hồ Chí Minh" on Province field
2. Enter/select valid data into other fields
3. Click on Save button</t>
  </si>
  <si>
    <t>1. Enter "Hồ Chí Minh" on Province field
2. Enter/select valid data into other fields
3. Click on Save button</t>
  </si>
  <si>
    <t>1. Copy some letters/text from other place (web, .docx, txt... file)
2. Click on Province field and Ctrl+V (or right click &gt; Paste) OR copy text from Full Name to other places
3. Enter/select valid data into other fields
4. Click on Save button</t>
  </si>
  <si>
    <t>2. Scroll bar displays in drop-down list</t>
  </si>
  <si>
    <t>1. Leave the District field blank
2. Enter/select valid data into other fields
3. Click Save button</t>
  </si>
  <si>
    <t>3. Save unsuccessful and Error message "Please select your District" displays below the District field</t>
  </si>
  <si>
    <t>3. Save unsuccessful and Error message "Please select your Province" displays below the Province field</t>
  </si>
  <si>
    <t>1. Select "Quận Thanh Xuân" on District field
2. Enter/select valid data into other fields
3. Click on Save button</t>
  </si>
  <si>
    <t>1. Select "Quận Hoàn Kiếm" on District field
2. Enter/select valid data into other fields
3. Click on Save button</t>
  </si>
  <si>
    <t>1. Enter "Quận Long Biên" on Province field
2. Enter/select valid data into other fields
3. Click on Save button</t>
  </si>
  <si>
    <t>1. Select 'Hà Nội" on Province field
2. Select "Quận Thanh Xuân" on District field
3. Enter/Select valid data into other fields
4. Click on Save button</t>
  </si>
  <si>
    <t>1. Leave the Ward field blank
2. Enter/select valid data into other fields
3. Click Save button</t>
  </si>
  <si>
    <t>3. Save unsuccessful and Error message "Please select your Ward" displays below the District field</t>
  </si>
  <si>
    <t>1. Select "Phường Dịch Vọng Hậu" on Ward field
2. Enter/select valid data into other fields
3. Click on Save button</t>
  </si>
  <si>
    <t>1. Select "Phường Khương Đình" on Ward field
2. Enter/select valid data into other fields
3. Click on Save button</t>
  </si>
  <si>
    <t>1. Enter "Phường Khương Đình" on Ward field
2. Enter/select valid data into other fields
3. Click on Save button</t>
  </si>
  <si>
    <t>1. Copy some letters/text from other place (web, .docx, txt... file)
2. Click on District field and Ctrl+V (or right click &gt; Paste) OR copy text from Full Name to other places
3. Enter/select valid data into other fields
4. Click on Save button</t>
  </si>
  <si>
    <t>1. Copy some letters/text from other place (web, .docx, txt... file)
2. Click on Ward field and Ctrl+V (or right click &gt; Paste) OR copy text from Full Name to other places
3. Enter/select valid data into other fields
4. Click on Save button</t>
  </si>
  <si>
    <t>1. Select 'Phường Khương Đình" on Ward field
2. Select "Quận Thanh Xuân" on District field
3. Enter/Select valid data into other fields
4. Click on Save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</si>
</sst>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
  </numFmts>
  <fonts count="18">
    <font>
      <sz val="12"/>
      <color theme="1"/>
      <name val="Times New Roman"/>
      <family val="2"/>
    </font>
    <font>
      <sz val="11"/>
      <color rgb="FF002E36"/>
      <name val="Arial"/>
      <family val="2"/>
      <charset val="1"/>
    </font>
    <font>
      <sz val="10"/>
      <name val="Arial"/>
      <family val="2"/>
      <charset val="1"/>
    </font>
    <font>
      <b/>
      <sz val="20"/>
      <color rgb="FFA5A5A5"/>
      <name val="Arial"/>
      <family val="2"/>
      <charset val="1"/>
    </font>
    <font>
      <b/>
      <sz val="18"/>
      <color rgb="FF003366"/>
      <name val="Arial"/>
      <family val="2"/>
      <charset val="1"/>
    </font>
    <font>
      <sz val="11"/>
      <name val="ＭＳ Ｐゴシック"/>
      <family val="2"/>
      <charset val="128"/>
    </font>
    <font>
      <b/>
      <sz val="10"/>
      <color rgb="FFFFFFFF"/>
      <name val="Arial"/>
      <family val="2"/>
      <charset val="1"/>
    </font>
    <font>
      <sz val="10"/>
      <color rgb="FF008000"/>
      <name val="Arial"/>
      <family val="2"/>
      <charset val="1"/>
    </font>
    <font>
      <sz val="10"/>
      <color rgb="FF000000"/>
      <name val="Arial"/>
      <family val="2"/>
      <charset val="1"/>
    </font>
    <font>
      <b/>
      <sz val="10"/>
      <color rgb="FF000000"/>
      <name val="Arial"/>
      <family val="2"/>
      <charset val="1"/>
    </font>
    <font>
      <sz val="9"/>
      <name val="Arial"/>
      <family val="2"/>
      <charset val="1"/>
    </font>
    <font>
      <sz val="10"/>
      <color rgb="FFFFFFFF"/>
      <name val="Arial"/>
      <family val="2"/>
      <charset val="1"/>
    </font>
    <font>
      <sz val="11"/>
      <color rgb="FF000000"/>
      <name val="Arial"/>
      <family val="2"/>
      <charset val="1"/>
    </font>
    <font>
      <sz val="12"/>
      <color rgb="FF000000"/>
      <name val="Times New Roman"/>
      <family val="2"/>
      <charset val="1"/>
    </font>
    <font>
      <sz val="9"/>
      <color rgb="FF000000"/>
      <name val="Tahoma"/>
      <family val="2"/>
      <charset val="1"/>
    </font>
    <font>
      <sz val="10"/>
      <name val="Arial"/>
      <family val="2"/>
    </font>
    <font>
      <sz val="10"/>
      <color indexed="8"/>
      <name val="Arial"/>
      <family val="2"/>
    </font>
    <font>
      <sz val="10"/>
      <color theme="1"/>
      <name val="Arial"/>
      <family val="2"/>
    </font>
  </fonts>
  <fills count="9">
    <fill>
      <patternFill patternType="none"/>
    </fill>
    <fill>
      <patternFill patternType="gray125"/>
    </fill>
    <fill>
      <patternFill patternType="solid">
        <fgColor rgb="FFD6D6D6"/>
        <bgColor rgb="FFC5E0B4"/>
      </patternFill>
    </fill>
    <fill>
      <patternFill patternType="solid">
        <fgColor rgb="FFA5A5A5"/>
        <bgColor rgb="FFBFBFBF"/>
      </patternFill>
    </fill>
    <fill>
      <patternFill patternType="solid">
        <fgColor rgb="FF8EB63E"/>
        <bgColor rgb="FFA5A5A5"/>
      </patternFill>
    </fill>
    <fill>
      <patternFill patternType="solid">
        <fgColor rgb="FFF2F2F2"/>
        <bgColor rgb="FFFFFFFF"/>
      </patternFill>
    </fill>
    <fill>
      <patternFill patternType="solid">
        <fgColor rgb="FFFFFFFF"/>
        <bgColor rgb="FFF2F2F2"/>
      </patternFill>
    </fill>
    <fill>
      <patternFill patternType="solid">
        <fgColor indexed="9"/>
        <bgColor indexed="26"/>
      </patternFill>
    </fill>
    <fill>
      <patternFill patternType="solid">
        <fgColor theme="0"/>
        <bgColor indexed="26"/>
      </patternFill>
    </fill>
  </fills>
  <borders count="7">
    <border>
      <left/>
      <right/>
      <top/>
      <bottom/>
      <diagonal/>
    </border>
    <border>
      <left/>
      <right/>
      <top/>
      <bottom style="thin">
        <color rgb="FFBFBFBF"/>
      </bottom>
      <diagonal/>
    </border>
    <border>
      <left style="thin">
        <color rgb="FFBFBFBF"/>
      </left>
      <right style="thin">
        <color rgb="FFBFBFBF"/>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top/>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s>
  <cellStyleXfs count="2">
    <xf numFmtId="0" fontId="0" fillId="0" borderId="0"/>
    <xf numFmtId="0" fontId="5" fillId="0" borderId="0"/>
  </cellStyleXfs>
  <cellXfs count="59">
    <xf numFmtId="0" fontId="0" fillId="0" borderId="0" xfId="0"/>
    <xf numFmtId="0" fontId="1" fillId="0" borderId="1" xfId="0" applyFont="1" applyBorder="1" applyAlignment="1">
      <alignment horizontal="right" vertical="center"/>
    </xf>
    <xf numFmtId="0" fontId="1" fillId="0" borderId="0" xfId="0" applyFont="1" applyAlignment="1">
      <alignment vertical="center"/>
    </xf>
    <xf numFmtId="0" fontId="2" fillId="0" borderId="0" xfId="0" applyFont="1"/>
    <xf numFmtId="0" fontId="3" fillId="2" borderId="0" xfId="0" applyFont="1" applyFill="1" applyAlignment="1">
      <alignment horizontal="center" vertical="center"/>
    </xf>
    <xf numFmtId="0" fontId="1" fillId="0" borderId="0" xfId="0" applyFont="1" applyAlignment="1">
      <alignment horizontal="left" vertical="center"/>
    </xf>
    <xf numFmtId="0" fontId="4" fillId="0" borderId="0" xfId="0" applyFont="1" applyAlignment="1">
      <alignment horizontal="left" vertical="center"/>
    </xf>
    <xf numFmtId="0" fontId="4" fillId="0" borderId="1" xfId="0" applyFont="1" applyBorder="1" applyAlignment="1">
      <alignment horizontal="right" vertical="center"/>
    </xf>
    <xf numFmtId="0" fontId="6" fillId="3" borderId="2" xfId="1" applyFont="1" applyFill="1" applyBorder="1" applyAlignment="1">
      <alignment horizontal="left" vertical="center" wrapText="1"/>
    </xf>
    <xf numFmtId="0" fontId="2" fillId="0" borderId="2" xfId="1" applyFont="1" applyBorder="1" applyAlignment="1">
      <alignment horizontal="left" vertical="top" wrapText="1"/>
    </xf>
    <xf numFmtId="0" fontId="7" fillId="0" borderId="0" xfId="1" applyFont="1" applyAlignment="1">
      <alignment wrapText="1"/>
    </xf>
    <xf numFmtId="0" fontId="2" fillId="0" borderId="0" xfId="0" applyFont="1" applyAlignment="1">
      <alignment wrapText="1"/>
    </xf>
    <xf numFmtId="0" fontId="8" fillId="0" borderId="0" xfId="0" applyFont="1"/>
    <xf numFmtId="0" fontId="2" fillId="0" borderId="3" xfId="1" applyFont="1" applyBorder="1" applyAlignment="1">
      <alignment horizontal="left" vertical="top" wrapText="1"/>
    </xf>
    <xf numFmtId="0" fontId="7" fillId="0" borderId="0" xfId="1" applyFont="1" applyAlignment="1">
      <alignment horizontal="left" wrapText="1"/>
    </xf>
    <xf numFmtId="0" fontId="9" fillId="0" borderId="0" xfId="0" applyFont="1"/>
    <xf numFmtId="164" fontId="2" fillId="0" borderId="3" xfId="1" applyNumberFormat="1" applyFont="1" applyBorder="1" applyAlignment="1">
      <alignment horizontal="left" vertical="top" wrapText="1"/>
    </xf>
    <xf numFmtId="0" fontId="10" fillId="0" borderId="0" xfId="0" applyFont="1"/>
    <xf numFmtId="0" fontId="6" fillId="3" borderId="2" xfId="1" applyFont="1" applyFill="1" applyBorder="1" applyAlignment="1">
      <alignment horizontal="left" vertical="top" wrapText="1"/>
    </xf>
    <xf numFmtId="0" fontId="6" fillId="4" borderId="2" xfId="1" applyFont="1" applyFill="1" applyBorder="1" applyAlignment="1">
      <alignment horizontal="center" vertical="center" wrapText="1"/>
    </xf>
    <xf numFmtId="0" fontId="2" fillId="5" borderId="2" xfId="0" applyFont="1" applyFill="1" applyBorder="1" applyAlignment="1">
      <alignment horizontal="center" vertical="top" wrapText="1"/>
    </xf>
    <xf numFmtId="0" fontId="2" fillId="0" borderId="2" xfId="0" applyFont="1" applyBorder="1" applyAlignment="1">
      <alignment horizontal="center" vertical="top" wrapText="1"/>
    </xf>
    <xf numFmtId="0" fontId="2" fillId="0" borderId="4" xfId="0" applyFont="1" applyBorder="1"/>
    <xf numFmtId="0" fontId="8" fillId="6" borderId="2" xfId="0" applyFont="1" applyFill="1" applyBorder="1" applyAlignment="1">
      <alignment horizontal="left"/>
    </xf>
    <xf numFmtId="0" fontId="8" fillId="6" borderId="2" xfId="0" applyFont="1" applyFill="1" applyBorder="1"/>
    <xf numFmtId="0" fontId="8" fillId="6" borderId="2" xfId="0" applyFont="1" applyFill="1" applyBorder="1" applyAlignment="1">
      <alignment horizontal="center" wrapText="1"/>
    </xf>
    <xf numFmtId="0" fontId="8" fillId="6" borderId="0" xfId="0" applyFont="1" applyFill="1" applyAlignment="1">
      <alignment horizontal="center" wrapText="1"/>
    </xf>
    <xf numFmtId="0" fontId="8" fillId="6" borderId="0" xfId="0" applyFont="1" applyFill="1"/>
    <xf numFmtId="0" fontId="6" fillId="3" borderId="2" xfId="1" applyFont="1" applyFill="1" applyBorder="1" applyAlignment="1">
      <alignment horizontal="center" vertical="center" wrapText="1"/>
    </xf>
    <xf numFmtId="0" fontId="6" fillId="3" borderId="3" xfId="1" applyFont="1" applyFill="1" applyBorder="1" applyAlignment="1">
      <alignment horizontal="center" vertical="center" wrapText="1"/>
    </xf>
    <xf numFmtId="0" fontId="6" fillId="4" borderId="2" xfId="1" applyFont="1" applyFill="1" applyBorder="1" applyAlignment="1">
      <alignment horizontal="left" vertical="center"/>
    </xf>
    <xf numFmtId="0" fontId="6" fillId="4" borderId="5" xfId="1" applyFont="1" applyFill="1" applyBorder="1" applyAlignment="1">
      <alignment horizontal="left" vertical="center"/>
    </xf>
    <xf numFmtId="0" fontId="6" fillId="4" borderId="6" xfId="1" applyFont="1" applyFill="1" applyBorder="1" applyAlignment="1">
      <alignment horizontal="left" vertical="center"/>
    </xf>
    <xf numFmtId="0" fontId="6" fillId="4" borderId="3" xfId="1" applyFont="1" applyFill="1" applyBorder="1" applyAlignment="1">
      <alignment horizontal="left" vertical="center"/>
    </xf>
    <xf numFmtId="0" fontId="11" fillId="4" borderId="2" xfId="1" applyFont="1" applyFill="1" applyBorder="1" applyAlignment="1">
      <alignment horizontal="left" vertical="center"/>
    </xf>
    <xf numFmtId="0" fontId="2" fillId="6" borderId="2" xfId="1" applyFont="1" applyFill="1" applyBorder="1" applyAlignment="1">
      <alignment horizontal="left" vertical="top" wrapText="1"/>
    </xf>
    <xf numFmtId="0" fontId="2" fillId="0" borderId="2" xfId="0" applyFont="1" applyBorder="1"/>
    <xf numFmtId="0" fontId="12" fillId="0" borderId="0" xfId="0" applyFont="1"/>
    <xf numFmtId="0" fontId="8" fillId="6" borderId="2" xfId="0" applyFont="1" applyFill="1" applyBorder="1" applyAlignment="1">
      <alignment vertical="top" wrapText="1"/>
    </xf>
    <xf numFmtId="0" fontId="8" fillId="6" borderId="0" xfId="0" applyFont="1" applyFill="1" applyAlignment="1">
      <alignment vertical="top"/>
    </xf>
    <xf numFmtId="0" fontId="2" fillId="6" borderId="3" xfId="1" applyFont="1" applyFill="1" applyBorder="1" applyAlignment="1">
      <alignment horizontal="left" vertical="top" wrapText="1"/>
    </xf>
    <xf numFmtId="0" fontId="2" fillId="0" borderId="2" xfId="0" applyFont="1" applyBorder="1" applyAlignment="1">
      <alignment horizontal="left" vertical="top"/>
    </xf>
    <xf numFmtId="0" fontId="2" fillId="6" borderId="5" xfId="1" applyFont="1" applyFill="1" applyBorder="1" applyAlignment="1">
      <alignment horizontal="left" vertical="top" wrapText="1"/>
    </xf>
    <xf numFmtId="0" fontId="8" fillId="6" borderId="2" xfId="1" applyFont="1" applyFill="1" applyBorder="1" applyAlignment="1">
      <alignment vertical="center" wrapText="1"/>
    </xf>
    <xf numFmtId="0" fontId="2" fillId="6" borderId="0" xfId="0" applyFont="1" applyFill="1" applyAlignment="1">
      <alignment horizontal="left"/>
    </xf>
    <xf numFmtId="0" fontId="2" fillId="6" borderId="0" xfId="0" applyFont="1" applyFill="1"/>
    <xf numFmtId="0" fontId="15" fillId="7" borderId="2" xfId="1" applyFont="1" applyFill="1" applyBorder="1" applyAlignment="1">
      <alignment horizontal="left" vertical="top" wrapText="1"/>
    </xf>
    <xf numFmtId="0" fontId="15" fillId="8" borderId="2" xfId="0" quotePrefix="1" applyFont="1" applyFill="1" applyBorder="1" applyAlignment="1">
      <alignment horizontal="left" vertical="top" wrapText="1"/>
    </xf>
    <xf numFmtId="0" fontId="15" fillId="7" borderId="2" xfId="0" quotePrefix="1" applyFont="1" applyFill="1" applyBorder="1" applyAlignment="1">
      <alignment horizontal="left" vertical="top" wrapText="1"/>
    </xf>
    <xf numFmtId="0" fontId="16" fillId="7" borderId="2" xfId="0" applyFont="1" applyFill="1" applyBorder="1" applyAlignment="1">
      <alignment vertical="top" wrapText="1"/>
    </xf>
    <xf numFmtId="0" fontId="17" fillId="0" borderId="0" xfId="0" applyFont="1" applyAlignment="1">
      <alignment vertical="top"/>
    </xf>
    <xf numFmtId="0" fontId="2" fillId="6" borderId="2" xfId="1" quotePrefix="1" applyFont="1" applyFill="1" applyBorder="1" applyAlignment="1">
      <alignment horizontal="left" vertical="top" wrapText="1"/>
    </xf>
    <xf numFmtId="0" fontId="2" fillId="0" borderId="2" xfId="1" applyFont="1" applyBorder="1" applyAlignment="1">
      <alignment horizontal="left" vertical="top" wrapText="1"/>
    </xf>
    <xf numFmtId="164" fontId="2" fillId="0" borderId="2" xfId="1" applyNumberFormat="1" applyFont="1" applyBorder="1" applyAlignment="1">
      <alignment horizontal="left" vertical="top" wrapText="1"/>
    </xf>
    <xf numFmtId="0" fontId="6" fillId="3" borderId="2" xfId="0" applyFont="1" applyFill="1" applyBorder="1" applyAlignment="1">
      <alignment horizontal="center" wrapText="1"/>
    </xf>
    <xf numFmtId="0" fontId="1" fillId="0" borderId="1" xfId="0" applyFont="1" applyBorder="1" applyAlignment="1">
      <alignment horizontal="right" vertical="center"/>
    </xf>
    <xf numFmtId="0" fontId="3" fillId="2" borderId="0" xfId="0" applyFont="1" applyFill="1" applyBorder="1" applyAlignment="1">
      <alignment horizontal="center" vertical="center"/>
    </xf>
    <xf numFmtId="0" fontId="1" fillId="0" borderId="0" xfId="0" applyFont="1" applyBorder="1" applyAlignment="1">
      <alignment horizontal="center" vertical="center"/>
    </xf>
    <xf numFmtId="0" fontId="4" fillId="0" borderId="1" xfId="0" applyFont="1" applyBorder="1" applyAlignment="1">
      <alignment horizontal="right" vertical="center"/>
    </xf>
  </cellXfs>
  <cellStyles count="2">
    <cellStyle name="Normal" xfId="0" builtinId="0"/>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J103"/>
  <sheetViews>
    <sheetView tabSelected="1" topLeftCell="A13" zoomScale="120" zoomScaleNormal="120" workbookViewId="0">
      <selection activeCell="C23" sqref="C23"/>
    </sheetView>
  </sheetViews>
  <sheetFormatPr defaultColWidth="8" defaultRowHeight="15.75"/>
  <cols>
    <col min="1" max="1" width="10.875" style="44" customWidth="1"/>
    <col min="2" max="2" width="49.125" style="45" bestFit="1" customWidth="1"/>
    <col min="3" max="3" width="30.75" style="45" customWidth="1"/>
    <col min="4" max="4" width="37.625" style="45" customWidth="1"/>
    <col min="5" max="5" width="17.125" style="45" customWidth="1"/>
    <col min="6" max="6" width="28.125" style="45" customWidth="1"/>
    <col min="7" max="9" width="8.5" style="45" customWidth="1"/>
    <col min="10" max="10" width="15.5" style="45" customWidth="1"/>
    <col min="11" max="1024" width="8" style="45"/>
  </cols>
  <sheetData>
    <row r="1" spans="1:25" s="3" customFormat="1" ht="14.25">
      <c r="A1" s="55"/>
      <c r="B1" s="55"/>
      <c r="C1" s="55"/>
      <c r="D1" s="55"/>
      <c r="E1" s="1"/>
      <c r="F1" s="2"/>
      <c r="G1" s="2"/>
      <c r="H1" s="2"/>
      <c r="I1" s="2"/>
      <c r="J1" s="2"/>
      <c r="K1" s="2"/>
    </row>
    <row r="2" spans="1:25" s="3" customFormat="1" ht="31.5" customHeight="1">
      <c r="A2" s="56" t="s">
        <v>0</v>
      </c>
      <c r="B2" s="56"/>
      <c r="C2" s="56"/>
      <c r="D2" s="56"/>
      <c r="E2" s="4"/>
      <c r="F2" s="57"/>
      <c r="G2" s="5"/>
      <c r="H2" s="5"/>
      <c r="I2" s="5"/>
      <c r="J2" s="5"/>
      <c r="K2" s="5"/>
    </row>
    <row r="3" spans="1:25" s="3" customFormat="1" ht="31.5" customHeight="1">
      <c r="A3" s="6"/>
      <c r="C3" s="58"/>
      <c r="D3" s="58"/>
      <c r="E3" s="7"/>
      <c r="F3" s="57"/>
      <c r="G3" s="5"/>
      <c r="H3" s="5"/>
      <c r="I3" s="5"/>
      <c r="J3" s="5"/>
      <c r="K3" s="5"/>
    </row>
    <row r="4" spans="1:25" s="12" customFormat="1" ht="12.95" customHeight="1">
      <c r="A4" s="8" t="s">
        <v>1</v>
      </c>
      <c r="B4" s="52" t="s">
        <v>29</v>
      </c>
      <c r="C4" s="52"/>
      <c r="D4" s="52"/>
      <c r="E4" s="9"/>
      <c r="F4" s="10"/>
      <c r="G4" s="10"/>
      <c r="H4" s="10"/>
      <c r="I4" s="11"/>
      <c r="J4" s="11"/>
      <c r="Y4" s="12" t="s">
        <v>2</v>
      </c>
    </row>
    <row r="5" spans="1:25" s="12" customFormat="1" ht="52.5" customHeight="1">
      <c r="A5" s="8" t="s">
        <v>3</v>
      </c>
      <c r="B5" s="52" t="s">
        <v>30</v>
      </c>
      <c r="C5" s="52"/>
      <c r="D5" s="52"/>
      <c r="E5" s="13"/>
      <c r="F5" s="10"/>
      <c r="G5" s="10"/>
      <c r="H5" s="10"/>
      <c r="I5" s="11"/>
      <c r="J5" s="11"/>
      <c r="Y5" s="12" t="s">
        <v>4</v>
      </c>
    </row>
    <row r="6" spans="1:25" s="12" customFormat="1" ht="71.25" customHeight="1">
      <c r="A6" s="8" t="s">
        <v>5</v>
      </c>
      <c r="B6" s="52" t="s">
        <v>31</v>
      </c>
      <c r="C6" s="52"/>
      <c r="D6" s="52"/>
      <c r="E6" s="13"/>
      <c r="F6" s="10"/>
      <c r="G6" s="10"/>
      <c r="H6" s="10"/>
      <c r="I6" s="11"/>
      <c r="J6" s="11"/>
    </row>
    <row r="7" spans="1:25" s="12" customFormat="1" ht="12.95" customHeight="1">
      <c r="A7" s="8" t="s">
        <v>6</v>
      </c>
      <c r="B7" s="52" t="s">
        <v>7</v>
      </c>
      <c r="C7" s="52"/>
      <c r="D7" s="52"/>
      <c r="E7" s="13"/>
      <c r="F7" s="10"/>
      <c r="G7" s="10"/>
      <c r="H7" s="10"/>
      <c r="I7" s="14"/>
      <c r="J7" s="11"/>
      <c r="Y7" s="15"/>
    </row>
    <row r="8" spans="1:25" s="17" customFormat="1" ht="12.75">
      <c r="A8" s="8" t="s">
        <v>8</v>
      </c>
      <c r="B8" s="53"/>
      <c r="C8" s="53"/>
      <c r="D8" s="53"/>
      <c r="E8" s="16"/>
      <c r="F8" s="10"/>
    </row>
    <row r="9" spans="1:25" s="17" customFormat="1" ht="12.75">
      <c r="A9" s="18" t="s">
        <v>9</v>
      </c>
      <c r="B9" s="19" t="str">
        <f>G17</f>
        <v>Environment 1</v>
      </c>
      <c r="C9" s="19" t="str">
        <f>H17</f>
        <v>Environment 2</v>
      </c>
      <c r="D9" s="19" t="str">
        <f>I17</f>
        <v>Environment 3</v>
      </c>
      <c r="E9" s="19"/>
    </row>
    <row r="10" spans="1:25" s="17" customFormat="1" ht="12.75">
      <c r="A10" s="8" t="s">
        <v>10</v>
      </c>
      <c r="B10" s="20">
        <f>SUM(B11:B14)</f>
        <v>0</v>
      </c>
      <c r="C10" s="20">
        <f>SUM(C11:C14)</f>
        <v>0</v>
      </c>
      <c r="D10" s="20">
        <f>SUM(D11:D14)</f>
        <v>0</v>
      </c>
      <c r="E10" s="20"/>
    </row>
    <row r="11" spans="1:25" s="17" customFormat="1" ht="12.75">
      <c r="A11" s="8" t="s">
        <v>11</v>
      </c>
      <c r="B11" s="21">
        <f>COUNTIF($G$18:$G$49600,"*Passed")</f>
        <v>0</v>
      </c>
      <c r="C11" s="21">
        <f>COUNTIF($H$18:$H$49600,"*Passed")</f>
        <v>0</v>
      </c>
      <c r="D11" s="21">
        <f>COUNTIF($I$18:$I$49600,"*Passed")</f>
        <v>0</v>
      </c>
      <c r="E11" s="21"/>
    </row>
    <row r="12" spans="1:25" s="17" customFormat="1" ht="12.75">
      <c r="A12" s="8" t="s">
        <v>12</v>
      </c>
      <c r="B12" s="21">
        <f>COUNTIF($G$18:$G$49320,"*Failed*")</f>
        <v>0</v>
      </c>
      <c r="C12" s="21">
        <f>COUNTIF($H$18:$H$49320,"*Failed*")</f>
        <v>0</v>
      </c>
      <c r="D12" s="21">
        <f>COUNTIF($I$18:$I$49320,"*Failed*")</f>
        <v>0</v>
      </c>
      <c r="E12" s="21"/>
    </row>
    <row r="13" spans="1:25" s="17" customFormat="1" ht="12.75">
      <c r="A13" s="8" t="s">
        <v>13</v>
      </c>
      <c r="B13" s="21">
        <f>COUNTIF($G$18:$G$49320,"*Not Run*")</f>
        <v>0</v>
      </c>
      <c r="C13" s="21">
        <f>COUNTIF($H$18:$H$49320,"*Not Run*")</f>
        <v>0</v>
      </c>
      <c r="D13" s="21">
        <f>COUNTIF($I$18:$I$49320,"*Not Run*")</f>
        <v>0</v>
      </c>
      <c r="E13" s="21"/>
      <c r="F13" s="3"/>
      <c r="G13" s="3"/>
      <c r="H13" s="3"/>
      <c r="I13" s="3"/>
      <c r="J13" s="3"/>
    </row>
    <row r="14" spans="1:25" s="17" customFormat="1" ht="12.75">
      <c r="A14" s="8" t="s">
        <v>14</v>
      </c>
      <c r="B14" s="21">
        <f>COUNTIF($G$18:$G$49320,"*NA*")</f>
        <v>0</v>
      </c>
      <c r="C14" s="21">
        <f>COUNTIF($H$18:$H$49320,"*NA*")</f>
        <v>0</v>
      </c>
      <c r="D14" s="21">
        <f>COUNTIF($I$18:$I$49320,"*NA*")</f>
        <v>0</v>
      </c>
      <c r="E14" s="21"/>
      <c r="F14" s="22"/>
      <c r="G14" s="3"/>
      <c r="H14" s="3"/>
      <c r="I14" s="3"/>
      <c r="J14" s="3"/>
    </row>
    <row r="15" spans="1:25" s="17" customFormat="1" ht="38.25">
      <c r="A15" s="8" t="s">
        <v>15</v>
      </c>
      <c r="B15" s="21">
        <f>COUNTIF($G$18:$G$49320,"*Passed in previous build*")</f>
        <v>0</v>
      </c>
      <c r="C15" s="21">
        <f>COUNTIF($H$18:$H$49320,"*Passed in previous build*")</f>
        <v>0</v>
      </c>
      <c r="D15" s="21">
        <f>COUNTIF($I$18:$I$49320,"*Passed in previous build*")</f>
        <v>0</v>
      </c>
      <c r="E15" s="21"/>
      <c r="F15" s="3"/>
      <c r="G15" s="3"/>
      <c r="H15" s="3"/>
      <c r="I15" s="3"/>
      <c r="J15" s="3"/>
    </row>
    <row r="16" spans="1:25" s="27" customFormat="1" ht="15" customHeight="1">
      <c r="A16" s="23"/>
      <c r="B16" s="24"/>
      <c r="C16" s="24"/>
      <c r="D16" s="25"/>
      <c r="E16" s="25"/>
      <c r="F16" s="26"/>
      <c r="G16" s="54" t="s">
        <v>9</v>
      </c>
      <c r="H16" s="54"/>
      <c r="I16" s="54"/>
      <c r="J16" s="26"/>
    </row>
    <row r="17" spans="1:1024" s="27" customFormat="1" ht="25.5">
      <c r="A17" s="8" t="s">
        <v>16</v>
      </c>
      <c r="B17" s="28" t="s">
        <v>17</v>
      </c>
      <c r="C17" s="28" t="s">
        <v>18</v>
      </c>
      <c r="D17" s="28" t="s">
        <v>19</v>
      </c>
      <c r="E17" s="28" t="s">
        <v>20</v>
      </c>
      <c r="F17" s="29" t="s">
        <v>21</v>
      </c>
      <c r="G17" s="28" t="s">
        <v>22</v>
      </c>
      <c r="H17" s="28" t="s">
        <v>23</v>
      </c>
      <c r="I17" s="28" t="s">
        <v>24</v>
      </c>
      <c r="J17" s="28" t="s">
        <v>25</v>
      </c>
    </row>
    <row r="18" spans="1:1024" s="27" customFormat="1" ht="15.75" customHeight="1">
      <c r="A18" s="30"/>
      <c r="B18" s="31" t="s">
        <v>32</v>
      </c>
      <c r="C18" s="32"/>
      <c r="D18" s="33"/>
      <c r="E18" s="33"/>
      <c r="F18" s="30"/>
      <c r="G18" s="34"/>
      <c r="H18" s="34"/>
      <c r="I18" s="34"/>
      <c r="J18" s="30"/>
    </row>
    <row r="19" spans="1:1024" s="27" customFormat="1" ht="15.75" customHeight="1">
      <c r="A19" s="30"/>
      <c r="B19" s="31" t="s">
        <v>33</v>
      </c>
      <c r="C19" s="32"/>
      <c r="D19" s="33"/>
      <c r="E19" s="33"/>
      <c r="F19" s="30"/>
      <c r="G19" s="34"/>
      <c r="H19" s="34"/>
      <c r="I19" s="34"/>
      <c r="J19" s="30"/>
    </row>
    <row r="20" spans="1:1024" s="27" customFormat="1" ht="15.75" customHeight="1">
      <c r="A20" s="30"/>
      <c r="B20" s="31" t="s">
        <v>39</v>
      </c>
      <c r="C20" s="32"/>
      <c r="D20" s="33"/>
      <c r="E20" s="33"/>
      <c r="F20" s="30"/>
      <c r="G20" s="34"/>
      <c r="H20" s="34"/>
      <c r="I20" s="34"/>
      <c r="J20" s="30"/>
    </row>
    <row r="21" spans="1:1024" ht="25.5">
      <c r="A21" s="46">
        <f ca="1">IF(OFFSET(A21,-1,0) ="",OFFSET(A21,-2,0)+1,OFFSET(A21,-1,0)+1 )</f>
        <v>1</v>
      </c>
      <c r="B21" s="46" t="s">
        <v>67</v>
      </c>
      <c r="C21" s="46" t="s">
        <v>103</v>
      </c>
      <c r="D21" s="47" t="s">
        <v>100</v>
      </c>
      <c r="E21" s="48"/>
      <c r="F21" s="46"/>
      <c r="G21" s="46"/>
      <c r="H21" s="46"/>
      <c r="I21" s="49"/>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1:1024" ht="38.25">
      <c r="A22" s="46">
        <f t="shared" ref="A22:A23" ca="1" si="0">IF(OFFSET(A22,-1,0) ="",OFFSET(A22,-2,0)+1,OFFSET(A22,-1,0)+1 )</f>
        <v>2</v>
      </c>
      <c r="B22" s="50" t="s">
        <v>69</v>
      </c>
      <c r="C22" s="46" t="s">
        <v>189</v>
      </c>
      <c r="D22" s="47" t="s">
        <v>150</v>
      </c>
      <c r="E22" s="48"/>
      <c r="F22" s="46"/>
      <c r="G22" s="46"/>
      <c r="H22" s="46"/>
      <c r="I22" s="49"/>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1:1024" s="39" customFormat="1" ht="51">
      <c r="A23" s="46">
        <f t="shared" ca="1" si="0"/>
        <v>3</v>
      </c>
      <c r="B23" s="35" t="s">
        <v>34</v>
      </c>
      <c r="C23" s="46" t="s">
        <v>193</v>
      </c>
      <c r="D23" s="47" t="s">
        <v>154</v>
      </c>
      <c r="E23" s="35"/>
      <c r="F23" s="35"/>
      <c r="G23" s="35"/>
      <c r="H23" s="35"/>
      <c r="I23" s="35"/>
      <c r="J23" s="38"/>
    </row>
    <row r="24" spans="1:1024" s="37" customFormat="1" ht="51">
      <c r="A24" s="41">
        <f t="shared" ref="A24:A31" ca="1" si="1">IF(OFFSET(A24,-1,0) ="",OFFSET(A24,-2,0)+1,OFFSET(A24,-1,0)+1 )</f>
        <v>4</v>
      </c>
      <c r="B24" s="35" t="s">
        <v>35</v>
      </c>
      <c r="C24" s="46" t="s">
        <v>194</v>
      </c>
      <c r="D24" s="47" t="s">
        <v>154</v>
      </c>
      <c r="E24" s="35"/>
      <c r="F24" s="35"/>
      <c r="G24" s="35"/>
      <c r="H24" s="35"/>
      <c r="I24" s="35"/>
      <c r="J24" s="36"/>
    </row>
    <row r="25" spans="1:1024" s="37" customFormat="1" ht="63.75">
      <c r="A25" s="41">
        <f t="shared" ca="1" si="1"/>
        <v>5</v>
      </c>
      <c r="B25" s="35" t="s">
        <v>68</v>
      </c>
      <c r="C25" s="46" t="s">
        <v>195</v>
      </c>
      <c r="D25" s="47" t="s">
        <v>145</v>
      </c>
      <c r="E25" s="40"/>
      <c r="F25" s="35"/>
      <c r="G25" s="35"/>
      <c r="H25" s="35"/>
      <c r="I25" s="35"/>
      <c r="J25" s="36"/>
    </row>
    <row r="26" spans="1:1024" s="37" customFormat="1" ht="102">
      <c r="A26" s="41">
        <f t="shared" ca="1" si="1"/>
        <v>6</v>
      </c>
      <c r="B26" s="35" t="s">
        <v>99</v>
      </c>
      <c r="C26" s="35" t="s">
        <v>196</v>
      </c>
      <c r="D26" s="47" t="s">
        <v>148</v>
      </c>
      <c r="E26" s="40"/>
      <c r="F26" s="35"/>
      <c r="G26" s="35"/>
      <c r="H26" s="35"/>
      <c r="I26" s="35"/>
      <c r="J26" s="41"/>
    </row>
    <row r="27" spans="1:1024" s="37" customFormat="1" ht="63.75">
      <c r="A27" s="41">
        <f t="shared" ca="1" si="1"/>
        <v>7</v>
      </c>
      <c r="B27" s="35" t="s">
        <v>42</v>
      </c>
      <c r="C27" s="35" t="s">
        <v>197</v>
      </c>
      <c r="D27" s="51" t="s">
        <v>151</v>
      </c>
      <c r="E27" s="35"/>
      <c r="F27" s="35"/>
      <c r="G27" s="35"/>
      <c r="H27" s="35"/>
      <c r="I27" s="35"/>
      <c r="J27" s="41"/>
    </row>
    <row r="28" spans="1:1024" s="37" customFormat="1" ht="51">
      <c r="A28" s="41">
        <f t="shared" ca="1" si="1"/>
        <v>8</v>
      </c>
      <c r="B28" s="35" t="s">
        <v>62</v>
      </c>
      <c r="C28" s="35" t="s">
        <v>198</v>
      </c>
      <c r="D28" s="51" t="s">
        <v>152</v>
      </c>
      <c r="E28" s="35"/>
      <c r="F28" s="35"/>
      <c r="G28" s="35"/>
      <c r="H28" s="35"/>
      <c r="I28" s="35"/>
      <c r="J28" s="41"/>
    </row>
    <row r="29" spans="1:1024" s="37" customFormat="1" ht="51">
      <c r="A29" s="41">
        <f t="shared" ca="1" si="1"/>
        <v>9</v>
      </c>
      <c r="B29" s="35" t="s">
        <v>63</v>
      </c>
      <c r="C29" s="35" t="s">
        <v>199</v>
      </c>
      <c r="D29" s="51" t="s">
        <v>147</v>
      </c>
      <c r="E29" s="35"/>
      <c r="F29" s="35"/>
      <c r="G29" s="35"/>
      <c r="H29" s="35"/>
      <c r="I29" s="35"/>
      <c r="J29" s="41"/>
    </row>
    <row r="30" spans="1:1024" s="37" customFormat="1" ht="76.5">
      <c r="A30" s="41">
        <f t="shared" ca="1" si="1"/>
        <v>10</v>
      </c>
      <c r="B30" s="35" t="s">
        <v>64</v>
      </c>
      <c r="C30" s="35" t="s">
        <v>200</v>
      </c>
      <c r="D30" s="51" t="s">
        <v>147</v>
      </c>
      <c r="E30" s="35"/>
      <c r="F30" s="35"/>
      <c r="G30" s="35"/>
      <c r="H30" s="35"/>
      <c r="I30" s="35"/>
      <c r="J30" s="41"/>
    </row>
    <row r="31" spans="1:1024" s="37" customFormat="1" ht="76.5">
      <c r="A31" s="41">
        <f t="shared" ca="1" si="1"/>
        <v>11</v>
      </c>
      <c r="B31" s="35" t="s">
        <v>65</v>
      </c>
      <c r="C31" s="35" t="s">
        <v>201</v>
      </c>
      <c r="D31" s="51" t="s">
        <v>147</v>
      </c>
      <c r="E31" s="35"/>
      <c r="F31" s="35"/>
      <c r="G31" s="35"/>
      <c r="H31" s="35"/>
      <c r="I31" s="35"/>
      <c r="J31" s="41"/>
    </row>
    <row r="32" spans="1:1024" s="37" customFormat="1" ht="76.5">
      <c r="A32" s="41">
        <f ca="1">IF(OFFSET(A32,-1,0) ="",OFFSET(A32,-2,0)+1,OFFSET(A32,-1,0)+1 )</f>
        <v>12</v>
      </c>
      <c r="B32" s="35" t="s">
        <v>66</v>
      </c>
      <c r="C32" s="35" t="s">
        <v>202</v>
      </c>
      <c r="D32" s="51" t="s">
        <v>153</v>
      </c>
      <c r="E32" s="35"/>
      <c r="F32" s="35"/>
      <c r="G32" s="35"/>
      <c r="H32" s="35"/>
      <c r="I32" s="35"/>
      <c r="J32" s="41"/>
    </row>
    <row r="33" spans="1:1024" s="27" customFormat="1" ht="15.75" customHeight="1">
      <c r="A33" s="30"/>
      <c r="B33" s="31" t="s">
        <v>40</v>
      </c>
      <c r="C33" s="32"/>
      <c r="D33" s="33"/>
      <c r="E33" s="33"/>
      <c r="F33" s="30"/>
      <c r="G33" s="34"/>
      <c r="H33" s="34"/>
      <c r="I33" s="34"/>
      <c r="J33" s="30"/>
    </row>
    <row r="34" spans="1:1024" ht="38.25">
      <c r="A34" s="46">
        <f ca="1">IF(OFFSET(A34,-1,0) ="",OFFSET(A34,-2,0)+1,OFFSET(A34,-1,0)+1 )</f>
        <v>13</v>
      </c>
      <c r="B34" s="46" t="s">
        <v>71</v>
      </c>
      <c r="C34" s="46" t="s">
        <v>104</v>
      </c>
      <c r="D34" s="47" t="s">
        <v>101</v>
      </c>
      <c r="E34" s="48"/>
      <c r="F34" s="46"/>
      <c r="G34" s="46"/>
      <c r="H34" s="46"/>
      <c r="I34" s="49"/>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row>
    <row r="35" spans="1:1024" ht="51">
      <c r="A35" s="46">
        <f t="shared" ref="A35:A43" ca="1" si="2">IF(OFFSET(A35,-1,0) ="",OFFSET(A35,-2,0)+1,OFFSET(A35,-1,0)+1 )</f>
        <v>14</v>
      </c>
      <c r="B35" s="50" t="s">
        <v>72</v>
      </c>
      <c r="C35" s="46" t="s">
        <v>188</v>
      </c>
      <c r="D35" s="47" t="s">
        <v>168</v>
      </c>
      <c r="E35" s="48"/>
      <c r="F35" s="46"/>
      <c r="G35" s="46"/>
      <c r="H35" s="46"/>
      <c r="I35" s="49"/>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row>
    <row r="36" spans="1:1024" s="39" customFormat="1" ht="63.75">
      <c r="A36" s="46">
        <f t="shared" ca="1" si="2"/>
        <v>15</v>
      </c>
      <c r="B36" s="35" t="s">
        <v>36</v>
      </c>
      <c r="C36" s="46" t="s">
        <v>203</v>
      </c>
      <c r="D36" s="47" t="s">
        <v>170</v>
      </c>
      <c r="E36" s="35"/>
      <c r="F36" s="35"/>
      <c r="G36" s="35"/>
      <c r="H36" s="35"/>
      <c r="I36" s="35"/>
      <c r="J36" s="38"/>
    </row>
    <row r="37" spans="1:1024" s="39" customFormat="1" ht="51">
      <c r="A37" s="46">
        <f t="shared" ca="1" si="2"/>
        <v>16</v>
      </c>
      <c r="B37" s="35" t="s">
        <v>37</v>
      </c>
      <c r="C37" s="46" t="s">
        <v>204</v>
      </c>
      <c r="D37" s="47" t="s">
        <v>170</v>
      </c>
      <c r="E37" s="35"/>
      <c r="F37" s="35"/>
      <c r="G37" s="35"/>
      <c r="H37" s="35"/>
      <c r="I37" s="35"/>
      <c r="J37" s="38"/>
    </row>
    <row r="38" spans="1:1024" s="37" customFormat="1" ht="63.75">
      <c r="A38" s="46">
        <f t="shared" ca="1" si="2"/>
        <v>17</v>
      </c>
      <c r="B38" s="35" t="s">
        <v>38</v>
      </c>
      <c r="C38" s="46" t="s">
        <v>205</v>
      </c>
      <c r="D38" s="47" t="s">
        <v>170</v>
      </c>
      <c r="E38" s="35"/>
      <c r="F38" s="35"/>
      <c r="G38" s="35"/>
      <c r="H38" s="35"/>
      <c r="I38" s="35"/>
      <c r="J38" s="36"/>
    </row>
    <row r="39" spans="1:1024" s="37" customFormat="1" ht="63.75">
      <c r="A39" s="46">
        <f t="shared" ca="1" si="2"/>
        <v>18</v>
      </c>
      <c r="B39" s="35" t="s">
        <v>70</v>
      </c>
      <c r="C39" s="46" t="s">
        <v>195</v>
      </c>
      <c r="D39" s="47" t="s">
        <v>145</v>
      </c>
      <c r="E39" s="40"/>
      <c r="F39" s="35"/>
      <c r="G39" s="35"/>
      <c r="H39" s="35"/>
      <c r="I39" s="35"/>
      <c r="J39" s="36"/>
    </row>
    <row r="40" spans="1:1024" s="37" customFormat="1" ht="102">
      <c r="A40" s="46">
        <f t="shared" ca="1" si="2"/>
        <v>19</v>
      </c>
      <c r="B40" s="35" t="s">
        <v>102</v>
      </c>
      <c r="C40" s="35" t="s">
        <v>196</v>
      </c>
      <c r="D40" s="47" t="s">
        <v>148</v>
      </c>
      <c r="E40" s="40"/>
      <c r="F40" s="35"/>
      <c r="G40" s="35"/>
      <c r="H40" s="35"/>
      <c r="I40" s="35"/>
      <c r="J40" s="41"/>
    </row>
    <row r="41" spans="1:1024" s="37" customFormat="1" ht="63.75">
      <c r="A41" s="46">
        <f t="shared" ca="1" si="2"/>
        <v>20</v>
      </c>
      <c r="B41" s="35" t="s">
        <v>43</v>
      </c>
      <c r="C41" s="35" t="s">
        <v>206</v>
      </c>
      <c r="D41" s="51" t="s">
        <v>174</v>
      </c>
      <c r="E41" s="35"/>
      <c r="F41" s="35"/>
      <c r="G41" s="35"/>
      <c r="H41" s="35"/>
      <c r="I41" s="35"/>
      <c r="J41" s="41"/>
    </row>
    <row r="42" spans="1:1024" s="37" customFormat="1" ht="63.75">
      <c r="A42" s="46">
        <f t="shared" ca="1" si="2"/>
        <v>21</v>
      </c>
      <c r="B42" s="35" t="s">
        <v>26</v>
      </c>
      <c r="C42" s="35" t="s">
        <v>207</v>
      </c>
      <c r="D42" s="51" t="s">
        <v>147</v>
      </c>
      <c r="E42" s="35"/>
      <c r="F42" s="35"/>
      <c r="G42" s="35"/>
      <c r="H42" s="35"/>
      <c r="I42" s="35"/>
      <c r="J42" s="41"/>
    </row>
    <row r="43" spans="1:1024" s="37" customFormat="1" ht="54" customHeight="1">
      <c r="A43" s="46">
        <f t="shared" ca="1" si="2"/>
        <v>22</v>
      </c>
      <c r="B43" s="35" t="s">
        <v>27</v>
      </c>
      <c r="C43" s="35" t="s">
        <v>208</v>
      </c>
      <c r="D43" s="51" t="s">
        <v>175</v>
      </c>
      <c r="E43" s="35"/>
      <c r="F43" s="35"/>
      <c r="G43" s="35"/>
      <c r="H43" s="35"/>
      <c r="I43" s="35"/>
      <c r="J43" s="41"/>
    </row>
    <row r="44" spans="1:1024" s="37" customFormat="1" ht="63.75">
      <c r="A44" s="46">
        <f ca="1">IF(OFFSET(A44,-1,0) ="",OFFSET(A44,-2,0)+1,OFFSET(A44,-1,0)+1 )</f>
        <v>23</v>
      </c>
      <c r="B44" s="35" t="s">
        <v>28</v>
      </c>
      <c r="C44" s="35" t="s">
        <v>209</v>
      </c>
      <c r="D44" s="51" t="s">
        <v>175</v>
      </c>
      <c r="E44" s="35"/>
      <c r="F44" s="35"/>
      <c r="G44" s="35"/>
      <c r="H44" s="35"/>
      <c r="I44" s="35"/>
      <c r="J44" s="41"/>
    </row>
    <row r="45" spans="1:1024" s="27" customFormat="1" ht="15.75" customHeight="1">
      <c r="A45" s="30"/>
      <c r="B45" s="31" t="s">
        <v>41</v>
      </c>
      <c r="C45" s="32"/>
      <c r="D45" s="33"/>
      <c r="E45" s="33"/>
      <c r="F45" s="30"/>
      <c r="G45" s="34"/>
      <c r="H45" s="34"/>
      <c r="I45" s="34"/>
      <c r="J45" s="30"/>
    </row>
    <row r="46" spans="1:1024" ht="38.25">
      <c r="A46" s="46">
        <f ca="1">IF(OFFSET(A45,-1,0) ="",OFFSET(A45,-2,0)+1,OFFSET(A45,-1,0)+1 )</f>
        <v>24</v>
      </c>
      <c r="B46" s="46" t="s">
        <v>73</v>
      </c>
      <c r="C46" s="46" t="s">
        <v>105</v>
      </c>
      <c r="D46" s="47" t="s">
        <v>186</v>
      </c>
      <c r="E46" s="48"/>
      <c r="F46" s="46"/>
      <c r="G46" s="46"/>
      <c r="H46" s="46"/>
      <c r="I46" s="49"/>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row>
    <row r="47" spans="1:1024" ht="51">
      <c r="A47" s="46">
        <f t="shared" ref="A47:A57" ca="1" si="3">IF(OFFSET(A47,-1,0) ="",OFFSET(A47,-2,0)+1,OFFSET(A47,-1,0)+1 )</f>
        <v>25</v>
      </c>
      <c r="B47" s="50" t="s">
        <v>74</v>
      </c>
      <c r="C47" s="46" t="s">
        <v>187</v>
      </c>
      <c r="D47" s="47" t="s">
        <v>155</v>
      </c>
      <c r="E47" s="48"/>
      <c r="F47" s="46"/>
      <c r="G47" s="46"/>
      <c r="H47" s="46"/>
      <c r="I47" s="49"/>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c r="AMJ47"/>
    </row>
    <row r="48" spans="1:1024" ht="51">
      <c r="A48" s="46">
        <f t="shared" ca="1" si="3"/>
        <v>26</v>
      </c>
      <c r="B48" s="35" t="s">
        <v>75</v>
      </c>
      <c r="C48" s="46" t="s">
        <v>210</v>
      </c>
      <c r="D48" s="47" t="s">
        <v>157</v>
      </c>
      <c r="E48" s="48"/>
      <c r="F48" s="46"/>
      <c r="G48" s="46"/>
      <c r="H48" s="46"/>
      <c r="I48" s="49"/>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c r="AMI48"/>
      <c r="AMJ48"/>
    </row>
    <row r="49" spans="1:1024" s="37" customFormat="1" ht="51">
      <c r="A49" s="46">
        <f t="shared" ca="1" si="3"/>
        <v>27</v>
      </c>
      <c r="B49" s="35" t="s">
        <v>156</v>
      </c>
      <c r="C49" s="46" t="s">
        <v>211</v>
      </c>
      <c r="D49" s="47" t="s">
        <v>157</v>
      </c>
      <c r="E49" s="35"/>
      <c r="F49" s="35"/>
      <c r="G49" s="35"/>
      <c r="H49" s="35"/>
      <c r="I49" s="35"/>
      <c r="J49" s="41"/>
    </row>
    <row r="50" spans="1:1024" s="37" customFormat="1" ht="63.75">
      <c r="A50" s="46">
        <f t="shared" ca="1" si="3"/>
        <v>28</v>
      </c>
      <c r="B50" s="35" t="s">
        <v>158</v>
      </c>
      <c r="C50" s="46" t="s">
        <v>212</v>
      </c>
      <c r="D50" s="47" t="s">
        <v>145</v>
      </c>
      <c r="E50" s="35"/>
      <c r="F50" s="35"/>
      <c r="G50" s="35"/>
      <c r="H50" s="35"/>
      <c r="I50" s="35"/>
      <c r="J50" s="41"/>
    </row>
    <row r="51" spans="1:1024" s="37" customFormat="1" ht="102">
      <c r="A51" s="46">
        <f t="shared" ca="1" si="3"/>
        <v>29</v>
      </c>
      <c r="B51" s="35" t="s">
        <v>159</v>
      </c>
      <c r="C51" s="35" t="s">
        <v>213</v>
      </c>
      <c r="D51" s="47" t="s">
        <v>148</v>
      </c>
      <c r="E51" s="35"/>
      <c r="F51" s="35"/>
      <c r="G51" s="35"/>
      <c r="H51" s="35"/>
      <c r="I51" s="35"/>
      <c r="J51" s="41"/>
    </row>
    <row r="52" spans="1:1024" s="37" customFormat="1" ht="63.75">
      <c r="A52" s="46">
        <f t="shared" ca="1" si="3"/>
        <v>30</v>
      </c>
      <c r="B52" s="35" t="s">
        <v>44</v>
      </c>
      <c r="C52" s="35" t="s">
        <v>197</v>
      </c>
      <c r="D52" s="51" t="s">
        <v>160</v>
      </c>
      <c r="E52" s="35"/>
      <c r="F52" s="35"/>
      <c r="G52" s="35"/>
      <c r="H52" s="35"/>
      <c r="I52" s="35"/>
      <c r="J52" s="41"/>
    </row>
    <row r="53" spans="1:1024" s="37" customFormat="1" ht="51">
      <c r="A53" s="46">
        <f t="shared" ca="1" si="3"/>
        <v>31</v>
      </c>
      <c r="B53" s="35" t="s">
        <v>161</v>
      </c>
      <c r="C53" s="35" t="s">
        <v>214</v>
      </c>
      <c r="D53" s="51" t="s">
        <v>162</v>
      </c>
      <c r="E53" s="35"/>
      <c r="F53" s="35"/>
      <c r="G53" s="35"/>
      <c r="H53" s="35"/>
      <c r="I53" s="35"/>
      <c r="J53" s="41"/>
    </row>
    <row r="54" spans="1:1024" s="37" customFormat="1" ht="51">
      <c r="A54" s="46">
        <f t="shared" ca="1" si="3"/>
        <v>32</v>
      </c>
      <c r="B54" s="35" t="s">
        <v>163</v>
      </c>
      <c r="C54" s="35" t="s">
        <v>215</v>
      </c>
      <c r="D54" s="51" t="s">
        <v>147</v>
      </c>
      <c r="E54" s="35"/>
      <c r="F54" s="35"/>
      <c r="G54" s="35"/>
      <c r="H54" s="35"/>
      <c r="I54" s="35"/>
      <c r="J54" s="41"/>
    </row>
    <row r="55" spans="1:1024" s="37" customFormat="1" ht="76.5">
      <c r="A55" s="46">
        <f t="shared" ca="1" si="3"/>
        <v>33</v>
      </c>
      <c r="B55" s="35" t="s">
        <v>164</v>
      </c>
      <c r="C55" s="35" t="s">
        <v>216</v>
      </c>
      <c r="D55" s="51" t="s">
        <v>147</v>
      </c>
      <c r="E55" s="35"/>
      <c r="F55" s="35"/>
      <c r="G55" s="35"/>
      <c r="H55" s="35"/>
      <c r="I55" s="35"/>
      <c r="J55" s="41"/>
    </row>
    <row r="56" spans="1:1024" s="37" customFormat="1" ht="76.5">
      <c r="A56" s="46">
        <f t="shared" ca="1" si="3"/>
        <v>34</v>
      </c>
      <c r="B56" s="35" t="s">
        <v>165</v>
      </c>
      <c r="C56" s="35" t="s">
        <v>217</v>
      </c>
      <c r="D56" s="51" t="s">
        <v>147</v>
      </c>
      <c r="E56" s="35"/>
      <c r="F56" s="35"/>
      <c r="G56" s="35"/>
      <c r="H56" s="35"/>
      <c r="I56" s="35"/>
      <c r="J56" s="41"/>
    </row>
    <row r="57" spans="1:1024" s="37" customFormat="1" ht="76.5">
      <c r="A57" s="46">
        <f t="shared" ca="1" si="3"/>
        <v>35</v>
      </c>
      <c r="B57" s="35" t="s">
        <v>166</v>
      </c>
      <c r="C57" s="35" t="s">
        <v>218</v>
      </c>
      <c r="D57" s="51" t="s">
        <v>167</v>
      </c>
      <c r="E57" s="35"/>
      <c r="F57" s="35"/>
      <c r="G57" s="35"/>
      <c r="H57" s="35"/>
      <c r="I57" s="35"/>
      <c r="J57" s="41"/>
    </row>
    <row r="58" spans="1:1024" s="27" customFormat="1" ht="15.75" customHeight="1">
      <c r="A58" s="30"/>
      <c r="B58" s="31" t="s">
        <v>45</v>
      </c>
      <c r="C58" s="32"/>
      <c r="D58" s="33"/>
      <c r="E58" s="33"/>
      <c r="F58" s="30"/>
      <c r="G58" s="34"/>
      <c r="H58" s="34"/>
      <c r="I58" s="34"/>
      <c r="J58" s="30"/>
    </row>
    <row r="59" spans="1:1024" ht="38.25">
      <c r="A59" s="46">
        <f ca="1">IF(OFFSET(A59,-1,0) ="",OFFSET(A59,-2,0)+1,OFFSET(A59,-1,0)+1 )</f>
        <v>36</v>
      </c>
      <c r="B59" s="46" t="s">
        <v>81</v>
      </c>
      <c r="C59" s="46" t="s">
        <v>106</v>
      </c>
      <c r="D59" s="47" t="s">
        <v>107</v>
      </c>
      <c r="E59" s="48"/>
      <c r="F59" s="46"/>
      <c r="G59" s="46"/>
      <c r="H59" s="46"/>
      <c r="I59" s="4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c r="AME59"/>
      <c r="AMF59"/>
      <c r="AMG59"/>
      <c r="AMH59"/>
      <c r="AMI59"/>
      <c r="AMJ59"/>
    </row>
    <row r="60" spans="1:1024" ht="51">
      <c r="A60" s="46">
        <f t="shared" ref="A60" ca="1" si="4">IF(OFFSET(A60,-1,0) ="",OFFSET(A60,-2,0)+1,OFFSET(A60,-1,0)+1 )</f>
        <v>37</v>
      </c>
      <c r="B60" s="50" t="s">
        <v>76</v>
      </c>
      <c r="C60" s="46" t="s">
        <v>190</v>
      </c>
      <c r="D60" s="47" t="s">
        <v>226</v>
      </c>
      <c r="E60" s="48"/>
      <c r="F60" s="46"/>
      <c r="G60" s="46"/>
      <c r="H60" s="46"/>
      <c r="I60" s="49"/>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c r="ACX60"/>
      <c r="ACY60"/>
      <c r="ACZ60"/>
      <c r="ADA60"/>
      <c r="ADB60"/>
      <c r="ADC60"/>
      <c r="ADD60"/>
      <c r="ADE60"/>
      <c r="ADF60"/>
      <c r="ADG60"/>
      <c r="ADH60"/>
      <c r="ADI60"/>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c r="AFR60"/>
      <c r="AFS60"/>
      <c r="AFT60"/>
      <c r="AFU60"/>
      <c r="AFV60"/>
      <c r="AFW60"/>
      <c r="AFX60"/>
      <c r="AFY60"/>
      <c r="AFZ60"/>
      <c r="AGA60"/>
      <c r="AGB60"/>
      <c r="AGC60"/>
      <c r="AGD60"/>
      <c r="AGE60"/>
      <c r="AGF60"/>
      <c r="AGG60"/>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c r="AHQ60"/>
      <c r="AHR60"/>
      <c r="AHS60"/>
      <c r="AHT60"/>
      <c r="AHU60"/>
      <c r="AHV60"/>
      <c r="AHW60"/>
      <c r="AHX60"/>
      <c r="AHY60"/>
      <c r="AHZ60"/>
      <c r="AIA60"/>
      <c r="AIB60"/>
      <c r="AIC60"/>
      <c r="AID60"/>
      <c r="AIE60"/>
      <c r="AIF60"/>
      <c r="AIG60"/>
      <c r="AIH60"/>
      <c r="AII60"/>
      <c r="AIJ60"/>
      <c r="AIK60"/>
      <c r="AIL60"/>
      <c r="AIM60"/>
      <c r="AIN60"/>
      <c r="AIO60"/>
      <c r="AIP60"/>
      <c r="AIQ60"/>
      <c r="AIR60"/>
      <c r="AIS60"/>
      <c r="AIT60"/>
      <c r="AIU60"/>
      <c r="AIV60"/>
      <c r="AIW60"/>
      <c r="AIX60"/>
      <c r="AIY60"/>
      <c r="AIZ60"/>
      <c r="AJA60"/>
      <c r="AJB60"/>
      <c r="AJC60"/>
      <c r="AJD60"/>
      <c r="AJE60"/>
      <c r="AJF60"/>
      <c r="AJG60"/>
      <c r="AJH60"/>
      <c r="AJI60"/>
      <c r="AJJ60"/>
      <c r="AJK60"/>
      <c r="AJL60"/>
      <c r="AJM60"/>
      <c r="AJN60"/>
      <c r="AJO60"/>
      <c r="AJP60"/>
      <c r="AJQ60"/>
      <c r="AJR60"/>
      <c r="AJS60"/>
      <c r="AJT60"/>
      <c r="AJU60"/>
      <c r="AJV60"/>
      <c r="AJW60"/>
      <c r="AJX60"/>
      <c r="AJY60"/>
      <c r="AJZ60"/>
      <c r="AKA60"/>
      <c r="AKB60"/>
      <c r="AKC60"/>
      <c r="AKD60"/>
      <c r="AKE60"/>
      <c r="AKF60"/>
      <c r="AKG60"/>
      <c r="AKH60"/>
      <c r="AKI60"/>
      <c r="AKJ60"/>
      <c r="AKK60"/>
      <c r="AKL60"/>
      <c r="AKM60"/>
      <c r="AKN60"/>
      <c r="AKO60"/>
      <c r="AKP60"/>
      <c r="AKQ60"/>
      <c r="AKR60"/>
      <c r="AKS60"/>
      <c r="AKT60"/>
      <c r="AKU60"/>
      <c r="AKV60"/>
      <c r="AKW60"/>
      <c r="AKX60"/>
      <c r="AKY60"/>
      <c r="AKZ60"/>
      <c r="ALA60"/>
      <c r="ALB60"/>
      <c r="ALC60"/>
      <c r="ALD60"/>
      <c r="ALE60"/>
      <c r="ALF60"/>
      <c r="ALG60"/>
      <c r="ALH60"/>
      <c r="ALI60"/>
      <c r="ALJ60"/>
      <c r="ALK60"/>
      <c r="ALL60"/>
      <c r="ALM60"/>
      <c r="ALN60"/>
      <c r="ALO60"/>
      <c r="ALP60"/>
      <c r="ALQ60"/>
      <c r="ALR60"/>
      <c r="ALS60"/>
      <c r="ALT60"/>
      <c r="ALU60"/>
      <c r="ALV60"/>
      <c r="ALW60"/>
      <c r="ALX60"/>
      <c r="ALY60"/>
      <c r="ALZ60"/>
      <c r="AMA60"/>
      <c r="AMB60"/>
      <c r="AMC60"/>
      <c r="AMD60"/>
      <c r="AME60"/>
      <c r="AMF60"/>
      <c r="AMG60"/>
      <c r="AMH60"/>
      <c r="AMI60"/>
      <c r="AMJ60"/>
    </row>
    <row r="61" spans="1:1024" s="37" customFormat="1" ht="38.25">
      <c r="A61" s="41">
        <f t="shared" ref="A61:A73" ca="1" si="5">IF(OFFSET(A61,-1,0) ="",OFFSET(A61,-2,0)+1,OFFSET(A61,-1,0)+1 )</f>
        <v>38</v>
      </c>
      <c r="B61" s="35" t="s">
        <v>77</v>
      </c>
      <c r="C61" s="46" t="s">
        <v>108</v>
      </c>
      <c r="D61" s="35" t="s">
        <v>191</v>
      </c>
      <c r="E61" s="35"/>
      <c r="F61" s="35"/>
      <c r="G61" s="35"/>
      <c r="H61" s="35"/>
      <c r="I61" s="35"/>
      <c r="J61" s="41"/>
    </row>
    <row r="62" spans="1:1024" s="37" customFormat="1" ht="38.25">
      <c r="A62" s="41">
        <f t="shared" ca="1" si="5"/>
        <v>39</v>
      </c>
      <c r="B62" s="35" t="s">
        <v>78</v>
      </c>
      <c r="C62" s="46" t="s">
        <v>108</v>
      </c>
      <c r="D62" s="35" t="s">
        <v>192</v>
      </c>
      <c r="E62" s="35"/>
      <c r="F62" s="35"/>
      <c r="G62" s="35"/>
      <c r="H62" s="35"/>
      <c r="I62" s="35"/>
      <c r="J62" s="41"/>
    </row>
    <row r="63" spans="1:1024" s="37" customFormat="1" ht="51">
      <c r="A63" s="41">
        <f t="shared" ca="1" si="5"/>
        <v>40</v>
      </c>
      <c r="B63" s="35" t="s">
        <v>46</v>
      </c>
      <c r="C63" s="46" t="s">
        <v>219</v>
      </c>
      <c r="D63" s="35" t="s">
        <v>145</v>
      </c>
      <c r="E63" s="35"/>
      <c r="F63" s="35"/>
      <c r="G63" s="35"/>
      <c r="H63" s="35"/>
      <c r="I63" s="35"/>
      <c r="J63" s="41"/>
    </row>
    <row r="64" spans="1:1024" s="37" customFormat="1" ht="63.75">
      <c r="A64" s="41">
        <f t="shared" ca="1" si="5"/>
        <v>41</v>
      </c>
      <c r="B64" s="35" t="s">
        <v>79</v>
      </c>
      <c r="C64" s="46" t="s">
        <v>220</v>
      </c>
      <c r="D64" s="35" t="s">
        <v>145</v>
      </c>
      <c r="E64" s="35"/>
      <c r="F64" s="35"/>
      <c r="G64" s="35"/>
      <c r="H64" s="35"/>
      <c r="I64" s="35"/>
      <c r="J64" s="41"/>
    </row>
    <row r="65" spans="1:1024" s="37" customFormat="1" ht="51">
      <c r="A65" s="41">
        <f t="shared" ca="1" si="5"/>
        <v>42</v>
      </c>
      <c r="B65" s="35" t="s">
        <v>47</v>
      </c>
      <c r="C65" s="46" t="s">
        <v>221</v>
      </c>
      <c r="D65" s="35" t="s">
        <v>145</v>
      </c>
      <c r="E65" s="35"/>
      <c r="F65" s="35"/>
      <c r="G65" s="35"/>
      <c r="H65" s="35"/>
      <c r="I65" s="35"/>
      <c r="J65" s="41"/>
    </row>
    <row r="66" spans="1:1024" s="37" customFormat="1" ht="102">
      <c r="A66" s="41">
        <f t="shared" ca="1" si="5"/>
        <v>43</v>
      </c>
      <c r="B66" s="35" t="s">
        <v>84</v>
      </c>
      <c r="C66" s="46" t="s">
        <v>222</v>
      </c>
      <c r="D66" s="51" t="s">
        <v>148</v>
      </c>
      <c r="E66" s="35"/>
      <c r="F66" s="35"/>
      <c r="G66" s="35"/>
      <c r="H66" s="35"/>
      <c r="I66" s="35"/>
      <c r="J66" s="41"/>
    </row>
    <row r="67" spans="1:1024" s="37" customFormat="1" ht="25.5">
      <c r="A67" s="41">
        <f t="shared" ca="1" si="5"/>
        <v>44</v>
      </c>
      <c r="B67" s="35" t="s">
        <v>80</v>
      </c>
      <c r="C67" s="46" t="s">
        <v>109</v>
      </c>
      <c r="D67" s="35" t="s">
        <v>223</v>
      </c>
      <c r="E67" s="35"/>
      <c r="F67" s="35"/>
      <c r="G67" s="35"/>
      <c r="H67" s="35"/>
      <c r="I67" s="35"/>
      <c r="J67" s="41"/>
    </row>
    <row r="68" spans="1:1024" s="27" customFormat="1" ht="15.75" customHeight="1">
      <c r="A68" s="30"/>
      <c r="B68" s="31" t="s">
        <v>48</v>
      </c>
      <c r="C68" s="32"/>
      <c r="D68" s="33"/>
      <c r="E68" s="33"/>
      <c r="F68" s="30"/>
      <c r="G68" s="34"/>
      <c r="H68" s="34"/>
      <c r="I68" s="34"/>
      <c r="J68" s="30"/>
    </row>
    <row r="69" spans="1:1024" ht="38.25">
      <c r="A69" s="46">
        <f ca="1">IF(OFFSET(A69,-1,0) ="",OFFSET(A69,-2,0)+1,OFFSET(A69,-1,0)+1 )</f>
        <v>45</v>
      </c>
      <c r="B69" s="46" t="s">
        <v>82</v>
      </c>
      <c r="C69" s="46" t="s">
        <v>112</v>
      </c>
      <c r="D69" s="47" t="s">
        <v>113</v>
      </c>
      <c r="E69" s="48"/>
      <c r="F69" s="46"/>
      <c r="G69" s="46"/>
      <c r="H69" s="46"/>
      <c r="I69" s="4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c r="ADB69"/>
      <c r="ADC69"/>
      <c r="ADD69"/>
      <c r="ADE69"/>
      <c r="ADF69"/>
      <c r="ADG69"/>
      <c r="ADH69"/>
      <c r="ADI69"/>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c r="AFR69"/>
      <c r="AFS69"/>
      <c r="AFT69"/>
      <c r="AFU69"/>
      <c r="AFV69"/>
      <c r="AFW69"/>
      <c r="AFX69"/>
      <c r="AFY69"/>
      <c r="AFZ69"/>
      <c r="AGA69"/>
      <c r="AGB69"/>
      <c r="AGC69"/>
      <c r="AGD69"/>
      <c r="AGE69"/>
      <c r="AGF69"/>
      <c r="AGG69"/>
      <c r="AGH69"/>
      <c r="AGI69"/>
      <c r="AGJ69"/>
      <c r="AGK69"/>
      <c r="AGL69"/>
      <c r="AGM69"/>
      <c r="AGN69"/>
      <c r="AGO69"/>
      <c r="AGP69"/>
      <c r="AGQ69"/>
      <c r="AGR69"/>
      <c r="AGS69"/>
      <c r="AGT69"/>
      <c r="AGU69"/>
      <c r="AGV69"/>
      <c r="AGW69"/>
      <c r="AGX69"/>
      <c r="AGY69"/>
      <c r="AGZ69"/>
      <c r="AHA69"/>
      <c r="AHB69"/>
      <c r="AHC69"/>
      <c r="AHD69"/>
      <c r="AHE69"/>
      <c r="AHF69"/>
      <c r="AHG69"/>
      <c r="AHH69"/>
      <c r="AHI69"/>
      <c r="AHJ69"/>
      <c r="AHK69"/>
      <c r="AHL69"/>
      <c r="AHM69"/>
      <c r="AHN69"/>
      <c r="AHO69"/>
      <c r="AHP69"/>
      <c r="AHQ69"/>
      <c r="AHR69"/>
      <c r="AHS69"/>
      <c r="AHT69"/>
      <c r="AHU69"/>
      <c r="AHV69"/>
      <c r="AHW69"/>
      <c r="AHX69"/>
      <c r="AHY69"/>
      <c r="AHZ69"/>
      <c r="AIA69"/>
      <c r="AIB69"/>
      <c r="AIC69"/>
      <c r="AID69"/>
      <c r="AIE69"/>
      <c r="AIF69"/>
      <c r="AIG69"/>
      <c r="AIH69"/>
      <c r="AII69"/>
      <c r="AIJ69"/>
      <c r="AIK69"/>
      <c r="AIL69"/>
      <c r="AIM69"/>
      <c r="AIN69"/>
      <c r="AIO69"/>
      <c r="AIP69"/>
      <c r="AIQ69"/>
      <c r="AIR69"/>
      <c r="AIS69"/>
      <c r="AIT69"/>
      <c r="AIU69"/>
      <c r="AIV69"/>
      <c r="AIW69"/>
      <c r="AIX69"/>
      <c r="AIY69"/>
      <c r="AIZ69"/>
      <c r="AJA69"/>
      <c r="AJB69"/>
      <c r="AJC69"/>
      <c r="AJD69"/>
      <c r="AJE69"/>
      <c r="AJF69"/>
      <c r="AJG69"/>
      <c r="AJH69"/>
      <c r="AJI69"/>
      <c r="AJJ69"/>
      <c r="AJK69"/>
      <c r="AJL69"/>
      <c r="AJM69"/>
      <c r="AJN69"/>
      <c r="AJO69"/>
      <c r="AJP69"/>
      <c r="AJQ69"/>
      <c r="AJR69"/>
      <c r="AJS69"/>
      <c r="AJT69"/>
      <c r="AJU69"/>
      <c r="AJV69"/>
      <c r="AJW69"/>
      <c r="AJX69"/>
      <c r="AJY69"/>
      <c r="AJZ69"/>
      <c r="AKA69"/>
      <c r="AKB69"/>
      <c r="AKC69"/>
      <c r="AKD69"/>
      <c r="AKE69"/>
      <c r="AKF69"/>
      <c r="AKG69"/>
      <c r="AKH69"/>
      <c r="AKI69"/>
      <c r="AKJ69"/>
      <c r="AKK69"/>
      <c r="AKL69"/>
      <c r="AKM69"/>
      <c r="AKN69"/>
      <c r="AKO69"/>
      <c r="AKP69"/>
      <c r="AKQ69"/>
      <c r="AKR69"/>
      <c r="AKS69"/>
      <c r="AKT69"/>
      <c r="AKU69"/>
      <c r="AKV69"/>
      <c r="AKW69"/>
      <c r="AKX69"/>
      <c r="AKY69"/>
      <c r="AKZ69"/>
      <c r="ALA69"/>
      <c r="ALB69"/>
      <c r="ALC69"/>
      <c r="ALD69"/>
      <c r="ALE69"/>
      <c r="ALF69"/>
      <c r="ALG69"/>
      <c r="ALH69"/>
      <c r="ALI69"/>
      <c r="ALJ69"/>
      <c r="ALK69"/>
      <c r="ALL69"/>
      <c r="ALM69"/>
      <c r="ALN69"/>
      <c r="ALO69"/>
      <c r="ALP69"/>
      <c r="ALQ69"/>
      <c r="ALR69"/>
      <c r="ALS69"/>
      <c r="ALT69"/>
      <c r="ALU69"/>
      <c r="ALV69"/>
      <c r="ALW69"/>
      <c r="ALX69"/>
      <c r="ALY69"/>
      <c r="ALZ69"/>
      <c r="AMA69"/>
      <c r="AMB69"/>
      <c r="AMC69"/>
      <c r="AMD69"/>
      <c r="AME69"/>
      <c r="AMF69"/>
      <c r="AMG69"/>
      <c r="AMH69"/>
      <c r="AMI69"/>
      <c r="AMJ69"/>
    </row>
    <row r="70" spans="1:1024" ht="51">
      <c r="A70" s="46">
        <f t="shared" ref="A70" ca="1" si="6">IF(OFFSET(A70,-1,0) ="",OFFSET(A70,-2,0)+1,OFFSET(A70,-1,0)+1 )</f>
        <v>46</v>
      </c>
      <c r="B70" s="50" t="s">
        <v>83</v>
      </c>
      <c r="C70" s="46" t="s">
        <v>224</v>
      </c>
      <c r="D70" s="47" t="s">
        <v>225</v>
      </c>
      <c r="E70" s="48"/>
      <c r="F70" s="46"/>
      <c r="G70" s="46"/>
      <c r="H70" s="46"/>
      <c r="I70" s="49"/>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c r="ACX70"/>
      <c r="ACY70"/>
      <c r="ACZ70"/>
      <c r="ADA70"/>
      <c r="ADB70"/>
      <c r="ADC70"/>
      <c r="ADD70"/>
      <c r="ADE70"/>
      <c r="ADF70"/>
      <c r="ADG70"/>
      <c r="ADH70"/>
      <c r="ADI70"/>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c r="AFR70"/>
      <c r="AFS70"/>
      <c r="AFT70"/>
      <c r="AFU70"/>
      <c r="AFV70"/>
      <c r="AFW70"/>
      <c r="AFX70"/>
      <c r="AFY70"/>
      <c r="AFZ70"/>
      <c r="AGA70"/>
      <c r="AGB70"/>
      <c r="AGC70"/>
      <c r="AGD70"/>
      <c r="AGE70"/>
      <c r="AGF70"/>
      <c r="AGG70"/>
      <c r="AGH70"/>
      <c r="AGI70"/>
      <c r="AGJ70"/>
      <c r="AGK70"/>
      <c r="AGL70"/>
      <c r="AGM70"/>
      <c r="AGN70"/>
      <c r="AGO70"/>
      <c r="AGP70"/>
      <c r="AGQ70"/>
      <c r="AGR70"/>
      <c r="AGS70"/>
      <c r="AGT70"/>
      <c r="AGU70"/>
      <c r="AGV70"/>
      <c r="AGW70"/>
      <c r="AGX70"/>
      <c r="AGY70"/>
      <c r="AGZ70"/>
      <c r="AHA70"/>
      <c r="AHB70"/>
      <c r="AHC70"/>
      <c r="AHD70"/>
      <c r="AHE70"/>
      <c r="AHF70"/>
      <c r="AHG70"/>
      <c r="AHH70"/>
      <c r="AHI70"/>
      <c r="AHJ70"/>
      <c r="AHK70"/>
      <c r="AHL70"/>
      <c r="AHM70"/>
      <c r="AHN70"/>
      <c r="AHO70"/>
      <c r="AHP70"/>
      <c r="AHQ70"/>
      <c r="AHR70"/>
      <c r="AHS70"/>
      <c r="AHT70"/>
      <c r="AHU70"/>
      <c r="AHV70"/>
      <c r="AHW70"/>
      <c r="AHX70"/>
      <c r="AHY70"/>
      <c r="AHZ70"/>
      <c r="AIA70"/>
      <c r="AIB70"/>
      <c r="AIC70"/>
      <c r="AID70"/>
      <c r="AIE70"/>
      <c r="AIF70"/>
      <c r="AIG70"/>
      <c r="AIH70"/>
      <c r="AII70"/>
      <c r="AIJ70"/>
      <c r="AIK70"/>
      <c r="AIL70"/>
      <c r="AIM70"/>
      <c r="AIN70"/>
      <c r="AIO70"/>
      <c r="AIP70"/>
      <c r="AIQ70"/>
      <c r="AIR70"/>
      <c r="AIS70"/>
      <c r="AIT70"/>
      <c r="AIU70"/>
      <c r="AIV70"/>
      <c r="AIW70"/>
      <c r="AIX70"/>
      <c r="AIY70"/>
      <c r="AIZ70"/>
      <c r="AJA70"/>
      <c r="AJB70"/>
      <c r="AJC70"/>
      <c r="AJD70"/>
      <c r="AJE70"/>
      <c r="AJF70"/>
      <c r="AJG70"/>
      <c r="AJH70"/>
      <c r="AJI70"/>
      <c r="AJJ70"/>
      <c r="AJK70"/>
      <c r="AJL70"/>
      <c r="AJM70"/>
      <c r="AJN70"/>
      <c r="AJO70"/>
      <c r="AJP70"/>
      <c r="AJQ70"/>
      <c r="AJR70"/>
      <c r="AJS70"/>
      <c r="AJT70"/>
      <c r="AJU70"/>
      <c r="AJV70"/>
      <c r="AJW70"/>
      <c r="AJX70"/>
      <c r="AJY70"/>
      <c r="AJZ70"/>
      <c r="AKA70"/>
      <c r="AKB70"/>
      <c r="AKC70"/>
      <c r="AKD70"/>
      <c r="AKE70"/>
      <c r="AKF70"/>
      <c r="AKG70"/>
      <c r="AKH70"/>
      <c r="AKI70"/>
      <c r="AKJ70"/>
      <c r="AKK70"/>
      <c r="AKL70"/>
      <c r="AKM70"/>
      <c r="AKN70"/>
      <c r="AKO70"/>
      <c r="AKP70"/>
      <c r="AKQ70"/>
      <c r="AKR70"/>
      <c r="AKS70"/>
      <c r="AKT70"/>
      <c r="AKU70"/>
      <c r="AKV70"/>
      <c r="AKW70"/>
      <c r="AKX70"/>
      <c r="AKY70"/>
      <c r="AKZ70"/>
      <c r="ALA70"/>
      <c r="ALB70"/>
      <c r="ALC70"/>
      <c r="ALD70"/>
      <c r="ALE70"/>
      <c r="ALF70"/>
      <c r="ALG70"/>
      <c r="ALH70"/>
      <c r="ALI70"/>
      <c r="ALJ70"/>
      <c r="ALK70"/>
      <c r="ALL70"/>
      <c r="ALM70"/>
      <c r="ALN70"/>
      <c r="ALO70"/>
      <c r="ALP70"/>
      <c r="ALQ70"/>
      <c r="ALR70"/>
      <c r="ALS70"/>
      <c r="ALT70"/>
      <c r="ALU70"/>
      <c r="ALV70"/>
      <c r="ALW70"/>
      <c r="ALX70"/>
      <c r="ALY70"/>
      <c r="ALZ70"/>
      <c r="AMA70"/>
      <c r="AMB70"/>
      <c r="AMC70"/>
      <c r="AMD70"/>
      <c r="AME70"/>
      <c r="AMF70"/>
      <c r="AMG70"/>
      <c r="AMH70"/>
      <c r="AMI70"/>
      <c r="AMJ70"/>
    </row>
    <row r="71" spans="1:1024" s="37" customFormat="1" ht="38.25">
      <c r="A71" s="41">
        <f t="shared" ca="1" si="5"/>
        <v>47</v>
      </c>
      <c r="B71" s="35" t="s">
        <v>51</v>
      </c>
      <c r="C71" s="46" t="s">
        <v>114</v>
      </c>
      <c r="D71" s="35" t="s">
        <v>115</v>
      </c>
      <c r="E71" s="35"/>
      <c r="F71" s="35"/>
      <c r="G71" s="35"/>
      <c r="H71" s="35"/>
      <c r="I71" s="35"/>
      <c r="J71" s="41"/>
    </row>
    <row r="72" spans="1:1024" s="37" customFormat="1" ht="63.75">
      <c r="A72" s="41">
        <f t="shared" ca="1" si="5"/>
        <v>48</v>
      </c>
      <c r="B72" s="35" t="s">
        <v>49</v>
      </c>
      <c r="C72" s="46" t="s">
        <v>227</v>
      </c>
      <c r="D72" s="35" t="s">
        <v>145</v>
      </c>
      <c r="E72" s="35"/>
      <c r="F72" s="35"/>
      <c r="G72" s="35"/>
      <c r="H72" s="35"/>
      <c r="I72" s="35"/>
      <c r="J72" s="41"/>
    </row>
    <row r="73" spans="1:1024" s="37" customFormat="1" ht="63.75">
      <c r="A73" s="41">
        <f t="shared" ca="1" si="5"/>
        <v>49</v>
      </c>
      <c r="B73" s="35" t="s">
        <v>93</v>
      </c>
      <c r="C73" s="46" t="s">
        <v>228</v>
      </c>
      <c r="D73" s="35" t="s">
        <v>145</v>
      </c>
      <c r="E73" s="35"/>
      <c r="F73" s="35"/>
      <c r="G73" s="35"/>
      <c r="H73" s="35"/>
      <c r="I73" s="35"/>
      <c r="J73" s="41"/>
    </row>
    <row r="74" spans="1:1024" s="37" customFormat="1" ht="63.75">
      <c r="A74" s="41">
        <f t="shared" ref="A74:A76" ca="1" si="7">IF(OFFSET(A74,-1,0) ="",OFFSET(A74,-2,0)+1,OFFSET(A74,-1,0)+1 )</f>
        <v>50</v>
      </c>
      <c r="B74" s="35" t="s">
        <v>50</v>
      </c>
      <c r="C74" s="46" t="s">
        <v>229</v>
      </c>
      <c r="D74" s="35" t="s">
        <v>145</v>
      </c>
      <c r="E74" s="35"/>
      <c r="F74" s="35"/>
      <c r="G74" s="35"/>
      <c r="H74" s="35"/>
      <c r="I74" s="35"/>
      <c r="J74" s="41"/>
    </row>
    <row r="75" spans="1:1024" s="37" customFormat="1" ht="102">
      <c r="A75" s="41">
        <f t="shared" ca="1" si="7"/>
        <v>51</v>
      </c>
      <c r="B75" s="42" t="s">
        <v>94</v>
      </c>
      <c r="C75" s="46" t="s">
        <v>236</v>
      </c>
      <c r="D75" s="51" t="s">
        <v>148</v>
      </c>
      <c r="E75" s="40"/>
      <c r="F75" s="35"/>
      <c r="G75" s="35"/>
      <c r="H75" s="35"/>
      <c r="I75" s="35"/>
      <c r="J75" s="41"/>
    </row>
    <row r="76" spans="1:1024" s="37" customFormat="1" ht="25.5">
      <c r="A76" s="41">
        <f t="shared" ca="1" si="7"/>
        <v>52</v>
      </c>
      <c r="B76" s="42" t="s">
        <v>85</v>
      </c>
      <c r="C76" s="46" t="s">
        <v>116</v>
      </c>
      <c r="D76" s="35" t="s">
        <v>110</v>
      </c>
      <c r="E76" s="40"/>
      <c r="F76" s="35"/>
      <c r="G76" s="35"/>
      <c r="H76" s="35"/>
      <c r="I76" s="35"/>
      <c r="J76" s="41"/>
    </row>
    <row r="77" spans="1:1024" s="37" customFormat="1" ht="76.5">
      <c r="A77" s="41">
        <f t="shared" ref="A77:A95" ca="1" si="8">IF(OFFSET(A77,-1,0) ="",OFFSET(A77,-2,0)+1,OFFSET(A77,-1,0)+1 )</f>
        <v>53</v>
      </c>
      <c r="B77" s="42" t="s">
        <v>52</v>
      </c>
      <c r="C77" s="46" t="s">
        <v>230</v>
      </c>
      <c r="D77" s="51" t="s">
        <v>148</v>
      </c>
      <c r="E77" s="40"/>
      <c r="F77" s="35"/>
      <c r="G77" s="35"/>
      <c r="H77" s="35"/>
      <c r="I77" s="35"/>
      <c r="J77" s="41"/>
    </row>
    <row r="78" spans="1:1024" s="27" customFormat="1" ht="15.75" customHeight="1">
      <c r="A78" s="30"/>
      <c r="B78" s="31" t="s">
        <v>53</v>
      </c>
      <c r="C78" s="32"/>
      <c r="D78" s="33"/>
      <c r="E78" s="33"/>
      <c r="F78" s="30"/>
      <c r="G78" s="34"/>
      <c r="H78" s="34"/>
      <c r="I78" s="34"/>
      <c r="J78" s="30"/>
    </row>
    <row r="79" spans="1:1024" ht="38.25">
      <c r="A79" s="46">
        <f ca="1">IF(OFFSET(A79,-1,0) ="",OFFSET(A79,-2,0)+1,OFFSET(A79,-1,0)+1 )</f>
        <v>54</v>
      </c>
      <c r="B79" s="46" t="s">
        <v>86</v>
      </c>
      <c r="C79" s="46" t="s">
        <v>117</v>
      </c>
      <c r="D79" s="47" t="s">
        <v>118</v>
      </c>
      <c r="E79" s="48"/>
      <c r="F79" s="46"/>
      <c r="G79" s="46"/>
      <c r="H79" s="46"/>
      <c r="I79" s="4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c r="ADH79"/>
      <c r="ADI79"/>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c r="AFU79"/>
      <c r="AFV79"/>
      <c r="AFW79"/>
      <c r="AFX79"/>
      <c r="AFY79"/>
      <c r="AFZ79"/>
      <c r="AGA79"/>
      <c r="AGB79"/>
      <c r="AGC79"/>
      <c r="AGD79"/>
      <c r="AGE79"/>
      <c r="AGF79"/>
      <c r="AGG79"/>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c r="AHQ79"/>
      <c r="AHR79"/>
      <c r="AHS79"/>
      <c r="AHT79"/>
      <c r="AHU79"/>
      <c r="AHV79"/>
      <c r="AHW79"/>
      <c r="AHX79"/>
      <c r="AHY79"/>
      <c r="AHZ79"/>
      <c r="AIA79"/>
      <c r="AIB79"/>
      <c r="AIC79"/>
      <c r="AID79"/>
      <c r="AIE79"/>
      <c r="AIF79"/>
      <c r="AIG79"/>
      <c r="AIH79"/>
      <c r="AII79"/>
      <c r="AIJ79"/>
      <c r="AIK79"/>
      <c r="AIL79"/>
      <c r="AIM79"/>
      <c r="AIN79"/>
      <c r="AIO79"/>
      <c r="AIP79"/>
      <c r="AIQ79"/>
      <c r="AIR79"/>
      <c r="AIS79"/>
      <c r="AIT79"/>
      <c r="AIU79"/>
      <c r="AIV79"/>
      <c r="AIW79"/>
      <c r="AIX79"/>
      <c r="AIY79"/>
      <c r="AIZ79"/>
      <c r="AJA79"/>
      <c r="AJB79"/>
      <c r="AJC79"/>
      <c r="AJD79"/>
      <c r="AJE79"/>
      <c r="AJF79"/>
      <c r="AJG79"/>
      <c r="AJH79"/>
      <c r="AJI79"/>
      <c r="AJJ79"/>
      <c r="AJK79"/>
      <c r="AJL79"/>
      <c r="AJM79"/>
      <c r="AJN79"/>
      <c r="AJO79"/>
      <c r="AJP79"/>
      <c r="AJQ79"/>
      <c r="AJR79"/>
      <c r="AJS79"/>
      <c r="AJT79"/>
      <c r="AJU79"/>
      <c r="AJV79"/>
      <c r="AJW79"/>
      <c r="AJX79"/>
      <c r="AJY79"/>
      <c r="AJZ79"/>
      <c r="AKA79"/>
      <c r="AKB79"/>
      <c r="AKC79"/>
      <c r="AKD79"/>
      <c r="AKE79"/>
      <c r="AKF79"/>
      <c r="AKG79"/>
      <c r="AKH79"/>
      <c r="AKI79"/>
      <c r="AKJ79"/>
      <c r="AKK79"/>
      <c r="AKL79"/>
      <c r="AKM79"/>
      <c r="AKN79"/>
      <c r="AKO79"/>
      <c r="AKP79"/>
      <c r="AKQ79"/>
      <c r="AKR79"/>
      <c r="AKS79"/>
      <c r="AKT79"/>
      <c r="AKU79"/>
      <c r="AKV79"/>
      <c r="AKW79"/>
      <c r="AKX79"/>
      <c r="AKY79"/>
      <c r="AKZ79"/>
      <c r="ALA79"/>
      <c r="ALB79"/>
      <c r="ALC79"/>
      <c r="ALD79"/>
      <c r="ALE79"/>
      <c r="ALF79"/>
      <c r="ALG79"/>
      <c r="ALH79"/>
      <c r="ALI79"/>
      <c r="ALJ79"/>
      <c r="ALK79"/>
      <c r="ALL79"/>
      <c r="ALM79"/>
      <c r="ALN79"/>
      <c r="ALO79"/>
      <c r="ALP79"/>
      <c r="ALQ79"/>
      <c r="ALR79"/>
      <c r="ALS79"/>
      <c r="ALT79"/>
      <c r="ALU79"/>
      <c r="ALV79"/>
      <c r="ALW79"/>
      <c r="ALX79"/>
      <c r="ALY79"/>
      <c r="ALZ79"/>
      <c r="AMA79"/>
      <c r="AMB79"/>
      <c r="AMC79"/>
      <c r="AMD79"/>
      <c r="AME79"/>
      <c r="AMF79"/>
      <c r="AMG79"/>
      <c r="AMH79"/>
      <c r="AMI79"/>
      <c r="AMJ79"/>
    </row>
    <row r="80" spans="1:1024" ht="51">
      <c r="A80" s="46">
        <f t="shared" ref="A80:A86" ca="1" si="9">IF(OFFSET(A80,-1,0) ="",OFFSET(A80,-2,0)+1,OFFSET(A80,-1,0)+1 )</f>
        <v>55</v>
      </c>
      <c r="B80" s="50" t="s">
        <v>87</v>
      </c>
      <c r="C80" s="46" t="s">
        <v>231</v>
      </c>
      <c r="D80" s="47" t="s">
        <v>232</v>
      </c>
      <c r="E80" s="48"/>
      <c r="F80" s="46"/>
      <c r="G80" s="46"/>
      <c r="H80" s="46"/>
      <c r="I80" s="49"/>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c r="AMH80"/>
      <c r="AMI80"/>
      <c r="AMJ80"/>
    </row>
    <row r="81" spans="1:10" s="37" customFormat="1" ht="38.25">
      <c r="A81" s="41">
        <f t="shared" ca="1" si="9"/>
        <v>56</v>
      </c>
      <c r="B81" s="35" t="s">
        <v>56</v>
      </c>
      <c r="C81" s="46" t="s">
        <v>119</v>
      </c>
      <c r="D81" s="35" t="s">
        <v>120</v>
      </c>
      <c r="E81" s="35"/>
      <c r="F81" s="35"/>
      <c r="G81" s="35"/>
      <c r="H81" s="35"/>
      <c r="I81" s="35"/>
      <c r="J81" s="41"/>
    </row>
    <row r="82" spans="1:10" s="37" customFormat="1" ht="63.75">
      <c r="A82" s="41">
        <f t="shared" ca="1" si="9"/>
        <v>57</v>
      </c>
      <c r="B82" s="35" t="s">
        <v>54</v>
      </c>
      <c r="C82" s="46" t="s">
        <v>233</v>
      </c>
      <c r="D82" s="35" t="s">
        <v>145</v>
      </c>
      <c r="E82" s="35"/>
      <c r="F82" s="35"/>
      <c r="G82" s="35"/>
      <c r="H82" s="35"/>
      <c r="I82" s="35"/>
      <c r="J82" s="41"/>
    </row>
    <row r="83" spans="1:10" s="37" customFormat="1" ht="63.75">
      <c r="A83" s="41">
        <f t="shared" ca="1" si="9"/>
        <v>58</v>
      </c>
      <c r="B83" s="35" t="s">
        <v>88</v>
      </c>
      <c r="C83" s="46" t="s">
        <v>234</v>
      </c>
      <c r="D83" s="35" t="s">
        <v>145</v>
      </c>
      <c r="E83" s="35"/>
      <c r="F83" s="35"/>
      <c r="G83" s="35"/>
      <c r="H83" s="35"/>
      <c r="I83" s="35"/>
      <c r="J83" s="41"/>
    </row>
    <row r="84" spans="1:10" s="37" customFormat="1" ht="63.75">
      <c r="A84" s="41">
        <f t="shared" ca="1" si="9"/>
        <v>59</v>
      </c>
      <c r="B84" s="35" t="s">
        <v>55</v>
      </c>
      <c r="C84" s="46" t="s">
        <v>235</v>
      </c>
      <c r="D84" s="35" t="s">
        <v>145</v>
      </c>
      <c r="E84" s="35"/>
      <c r="F84" s="35"/>
      <c r="G84" s="35"/>
      <c r="H84" s="35"/>
      <c r="I84" s="35"/>
      <c r="J84" s="41"/>
    </row>
    <row r="85" spans="1:10" s="37" customFormat="1" ht="102">
      <c r="A85" s="41">
        <f t="shared" ca="1" si="9"/>
        <v>60</v>
      </c>
      <c r="B85" s="42" t="s">
        <v>89</v>
      </c>
      <c r="C85" s="46" t="s">
        <v>237</v>
      </c>
      <c r="D85" s="51" t="s">
        <v>148</v>
      </c>
      <c r="E85" s="40"/>
      <c r="F85" s="35"/>
      <c r="G85" s="35"/>
      <c r="H85" s="35"/>
      <c r="I85" s="35"/>
      <c r="J85" s="41"/>
    </row>
    <row r="86" spans="1:10" s="37" customFormat="1" ht="25.5">
      <c r="A86" s="41">
        <f t="shared" ca="1" si="9"/>
        <v>61</v>
      </c>
      <c r="B86" s="42" t="s">
        <v>85</v>
      </c>
      <c r="C86" s="46" t="s">
        <v>121</v>
      </c>
      <c r="D86" s="35" t="s">
        <v>110</v>
      </c>
      <c r="E86" s="40"/>
      <c r="F86" s="35"/>
      <c r="G86" s="35"/>
      <c r="H86" s="35"/>
      <c r="I86" s="35"/>
      <c r="J86" s="41"/>
    </row>
    <row r="87" spans="1:10" s="37" customFormat="1" ht="89.25">
      <c r="A87" s="41">
        <f t="shared" ca="1" si="8"/>
        <v>62</v>
      </c>
      <c r="B87" s="42" t="s">
        <v>57</v>
      </c>
      <c r="C87" s="46" t="s">
        <v>238</v>
      </c>
      <c r="D87" s="51" t="s">
        <v>148</v>
      </c>
      <c r="E87" s="40"/>
      <c r="F87" s="35"/>
      <c r="G87" s="35"/>
      <c r="H87" s="35"/>
      <c r="I87" s="35"/>
      <c r="J87" s="41"/>
    </row>
    <row r="88" spans="1:10" s="37" customFormat="1" ht="76.5">
      <c r="A88" s="41">
        <f t="shared" ca="1" si="8"/>
        <v>63</v>
      </c>
      <c r="B88" s="42" t="s">
        <v>90</v>
      </c>
      <c r="C88" s="46" t="s">
        <v>230</v>
      </c>
      <c r="D88" s="51" t="s">
        <v>148</v>
      </c>
      <c r="E88" s="35"/>
      <c r="F88" s="35"/>
      <c r="G88" s="35"/>
      <c r="H88" s="35"/>
      <c r="I88" s="35"/>
      <c r="J88" s="41"/>
    </row>
    <row r="89" spans="1:10" s="27" customFormat="1" ht="15.75" customHeight="1">
      <c r="A89" s="30"/>
      <c r="B89" s="31" t="s">
        <v>122</v>
      </c>
      <c r="C89" s="32"/>
      <c r="D89" s="33"/>
      <c r="E89" s="33"/>
      <c r="F89" s="30"/>
      <c r="G89" s="34"/>
      <c r="H89" s="34"/>
      <c r="I89" s="34"/>
      <c r="J89" s="30"/>
    </row>
    <row r="90" spans="1:10" s="37" customFormat="1" ht="14.25">
      <c r="A90" s="30"/>
      <c r="B90" s="31" t="s">
        <v>91</v>
      </c>
      <c r="C90" s="31"/>
      <c r="D90" s="31"/>
      <c r="E90" s="31"/>
      <c r="F90" s="31"/>
      <c r="G90" s="31"/>
      <c r="H90" s="31"/>
      <c r="I90" s="31"/>
      <c r="J90" s="31"/>
    </row>
    <row r="91" spans="1:10" s="37" customFormat="1" ht="25.5">
      <c r="A91" s="41">
        <f ca="1">IF(OFFSET(A90,-1,0) ="",OFFSET(A90,-2,0)+1,OFFSET(A90,-1,0)+1 )</f>
        <v>64</v>
      </c>
      <c r="B91" s="42" t="s">
        <v>111</v>
      </c>
      <c r="C91" s="35" t="s">
        <v>123</v>
      </c>
      <c r="D91" s="35" t="s">
        <v>127</v>
      </c>
      <c r="E91" s="35"/>
      <c r="F91" s="35"/>
      <c r="G91" s="35"/>
      <c r="H91" s="35"/>
      <c r="I91" s="35"/>
      <c r="J91" s="41"/>
    </row>
    <row r="92" spans="1:10" s="37" customFormat="1" ht="38.25">
      <c r="A92" s="41">
        <f t="shared" ca="1" si="8"/>
        <v>65</v>
      </c>
      <c r="B92" s="42" t="s">
        <v>95</v>
      </c>
      <c r="C92" s="35" t="s">
        <v>125</v>
      </c>
      <c r="D92" s="35" t="s">
        <v>127</v>
      </c>
      <c r="E92" s="35"/>
      <c r="F92" s="35"/>
      <c r="G92" s="35"/>
      <c r="H92" s="35"/>
      <c r="I92" s="35"/>
      <c r="J92" s="41"/>
    </row>
    <row r="93" spans="1:10" s="37" customFormat="1" ht="14.25">
      <c r="A93" s="30"/>
      <c r="B93" s="31" t="s">
        <v>92</v>
      </c>
      <c r="C93" s="31"/>
      <c r="D93" s="31"/>
      <c r="E93" s="31"/>
      <c r="F93" s="31"/>
      <c r="G93" s="31"/>
      <c r="H93" s="31"/>
      <c r="I93" s="31"/>
      <c r="J93" s="31"/>
    </row>
    <row r="94" spans="1:10" s="37" customFormat="1" ht="25.5">
      <c r="A94" s="41">
        <f t="shared" ca="1" si="8"/>
        <v>66</v>
      </c>
      <c r="B94" s="42" t="s">
        <v>111</v>
      </c>
      <c r="C94" s="35" t="s">
        <v>124</v>
      </c>
      <c r="D94" s="35" t="s">
        <v>127</v>
      </c>
      <c r="E94" s="35"/>
      <c r="F94" s="35"/>
      <c r="G94" s="35"/>
      <c r="H94" s="35"/>
      <c r="I94" s="35"/>
      <c r="J94" s="41"/>
    </row>
    <row r="95" spans="1:10" s="37" customFormat="1" ht="38.25">
      <c r="A95" s="41">
        <f t="shared" ca="1" si="8"/>
        <v>67</v>
      </c>
      <c r="B95" s="42" t="s">
        <v>96</v>
      </c>
      <c r="C95" s="35" t="s">
        <v>126</v>
      </c>
      <c r="D95" s="35" t="s">
        <v>128</v>
      </c>
      <c r="E95" s="35"/>
      <c r="F95" s="35"/>
      <c r="G95" s="35"/>
      <c r="H95" s="35"/>
      <c r="I95" s="35"/>
      <c r="J95" s="41"/>
    </row>
    <row r="96" spans="1:10" s="27" customFormat="1" ht="15.75" customHeight="1">
      <c r="A96" s="30"/>
      <c r="B96" s="31" t="s">
        <v>58</v>
      </c>
      <c r="C96" s="32"/>
      <c r="D96" s="33"/>
      <c r="E96" s="33"/>
      <c r="F96" s="30"/>
      <c r="G96" s="34"/>
      <c r="H96" s="34"/>
      <c r="I96" s="34"/>
      <c r="J96" s="30"/>
    </row>
    <row r="97" spans="1:10" s="39" customFormat="1" ht="114.75">
      <c r="A97" s="35">
        <f ca="1">IF(OFFSET(A97,-1,0) ="",OFFSET(A96,-2,0)+1,OFFSET(A97,-1,0)+1 )</f>
        <v>67</v>
      </c>
      <c r="B97" s="35" t="s">
        <v>97</v>
      </c>
      <c r="C97" s="35" t="s">
        <v>129</v>
      </c>
      <c r="D97" s="35" t="s">
        <v>142</v>
      </c>
      <c r="E97" s="35"/>
      <c r="F97" s="43"/>
      <c r="G97" s="35"/>
      <c r="H97" s="35"/>
      <c r="I97" s="35"/>
      <c r="J97" s="38"/>
    </row>
    <row r="98" spans="1:10" s="39" customFormat="1" ht="114.75">
      <c r="A98" s="35">
        <f t="shared" ref="A98:A103" ca="1" si="10">IF(OFFSET(A98,-1,0) ="",OFFSET(A97,-2,0)+1,OFFSET(A98,-1,0)+1 )</f>
        <v>68</v>
      </c>
      <c r="B98" s="35" t="s">
        <v>98</v>
      </c>
      <c r="C98" s="35" t="s">
        <v>130</v>
      </c>
      <c r="D98" s="35" t="s">
        <v>142</v>
      </c>
      <c r="E98" s="35"/>
      <c r="F98" s="43"/>
      <c r="G98" s="35"/>
      <c r="H98" s="35"/>
      <c r="I98" s="35"/>
      <c r="J98" s="38"/>
    </row>
    <row r="99" spans="1:10" s="39" customFormat="1" ht="114.75">
      <c r="A99" s="35">
        <f t="shared" ca="1" si="10"/>
        <v>69</v>
      </c>
      <c r="B99" s="35" t="s">
        <v>59</v>
      </c>
      <c r="C99" s="35" t="s">
        <v>131</v>
      </c>
      <c r="D99" s="35" t="s">
        <v>132</v>
      </c>
      <c r="E99" s="35"/>
      <c r="F99" s="43"/>
      <c r="G99" s="35"/>
      <c r="H99" s="35"/>
      <c r="I99" s="35"/>
      <c r="J99" s="38"/>
    </row>
    <row r="100" spans="1:10" s="39" customFormat="1" ht="102">
      <c r="A100" s="35">
        <f t="shared" ca="1" si="10"/>
        <v>70</v>
      </c>
      <c r="B100" s="35" t="s">
        <v>133</v>
      </c>
      <c r="C100" s="35" t="s">
        <v>135</v>
      </c>
      <c r="D100" s="35" t="s">
        <v>136</v>
      </c>
      <c r="E100" s="35"/>
      <c r="F100" s="43"/>
      <c r="G100" s="35"/>
      <c r="H100" s="35"/>
      <c r="I100" s="35"/>
      <c r="J100" s="38"/>
    </row>
    <row r="101" spans="1:10" s="39" customFormat="1" ht="25.5">
      <c r="A101" s="35">
        <f t="shared" ca="1" si="10"/>
        <v>71</v>
      </c>
      <c r="B101" s="35" t="s">
        <v>134</v>
      </c>
      <c r="C101" s="35" t="s">
        <v>143</v>
      </c>
      <c r="D101" s="35" t="s">
        <v>137</v>
      </c>
      <c r="E101" s="35"/>
      <c r="F101" s="43"/>
      <c r="G101" s="35"/>
      <c r="H101" s="35"/>
      <c r="I101" s="35"/>
      <c r="J101" s="38"/>
    </row>
    <row r="102" spans="1:10" s="39" customFormat="1" ht="114.75">
      <c r="A102" s="35">
        <f t="shared" ca="1" si="10"/>
        <v>72</v>
      </c>
      <c r="B102" s="35" t="s">
        <v>60</v>
      </c>
      <c r="C102" s="35" t="s">
        <v>138</v>
      </c>
      <c r="D102" s="35" t="s">
        <v>139</v>
      </c>
      <c r="E102" s="35"/>
      <c r="F102" s="43"/>
      <c r="G102" s="35"/>
      <c r="H102" s="35"/>
      <c r="I102" s="35"/>
      <c r="J102" s="38"/>
    </row>
    <row r="103" spans="1:10" s="39" customFormat="1" ht="76.5">
      <c r="A103" s="35">
        <f t="shared" ca="1" si="10"/>
        <v>73</v>
      </c>
      <c r="B103" s="35" t="s">
        <v>61</v>
      </c>
      <c r="C103" s="35" t="s">
        <v>140</v>
      </c>
      <c r="D103" s="35" t="s">
        <v>141</v>
      </c>
      <c r="E103" s="35"/>
      <c r="F103" s="43"/>
      <c r="G103" s="35"/>
      <c r="H103" s="35"/>
      <c r="I103" s="35"/>
      <c r="J103" s="38"/>
    </row>
  </sheetData>
  <mergeCells count="10">
    <mergeCell ref="B6:D6"/>
    <mergeCell ref="B7:D7"/>
    <mergeCell ref="B8:D8"/>
    <mergeCell ref="G16:I16"/>
    <mergeCell ref="A1:D1"/>
    <mergeCell ref="A2:D2"/>
    <mergeCell ref="F2:F3"/>
    <mergeCell ref="C3:D3"/>
    <mergeCell ref="B4:D4"/>
    <mergeCell ref="B5:D5"/>
  </mergeCells>
  <dataValidations count="4">
    <dataValidation type="list" allowBlank="1" showErrorMessage="1" sqref="G104:I106">
      <formula1>#REF!</formula1>
      <formula2>0</formula2>
    </dataValidation>
    <dataValidation allowBlank="1" showInputMessage="1" showErrorMessage="1" sqref="G18:I20 G33:I33 G45:I45 G58:I58 G68:I68 G78:I78 G89:I89 G96:I96">
      <formula1>0</formula1>
      <formula2>0</formula2>
    </dataValidation>
    <dataValidation showDropDown="1" showErrorMessage="1" sqref="G16:I17">
      <formula1>0</formula1>
      <formula2>0</formula2>
    </dataValidation>
    <dataValidation type="list" allowBlank="1" sqref="F21:H22 F34:H35 F46:H48 F59:H60 F69:H70 F79:H80">
      <formula1>$A$11:$A$15</formula1>
    </dataValidation>
  </dataValidations>
  <pageMargins left="0.7" right="0.7" top="0.75" bottom="0.75" header="0.3" footer="0.3"/>
  <pageSetup paperSize="9" orientation="portrait"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topLeftCell="A10" workbookViewId="0">
      <selection activeCell="C3" sqref="C3"/>
    </sheetView>
  </sheetViews>
  <sheetFormatPr defaultRowHeight="15.75"/>
  <cols>
    <col min="1" max="1" width="10.875" customWidth="1"/>
    <col min="2" max="2" width="49.125" bestFit="1" customWidth="1"/>
    <col min="3" max="3" width="30.75" customWidth="1"/>
    <col min="4" max="4" width="36.125" customWidth="1"/>
  </cols>
  <sheetData>
    <row r="1" spans="1:4" ht="63.75">
      <c r="A1" s="46" t="s">
        <v>71</v>
      </c>
      <c r="B1" s="46" t="s">
        <v>176</v>
      </c>
      <c r="C1" s="47" t="s">
        <v>101</v>
      </c>
      <c r="D1" s="47"/>
    </row>
    <row r="2" spans="1:4" ht="51">
      <c r="A2" s="50" t="s">
        <v>72</v>
      </c>
      <c r="B2" s="46" t="s">
        <v>149</v>
      </c>
      <c r="C2" s="47" t="s">
        <v>168</v>
      </c>
      <c r="D2" s="47"/>
    </row>
    <row r="3" spans="1:4" ht="63.75">
      <c r="A3" s="35" t="s">
        <v>36</v>
      </c>
      <c r="B3" s="46" t="s">
        <v>169</v>
      </c>
      <c r="C3" s="47" t="s">
        <v>170</v>
      </c>
      <c r="D3" s="47"/>
    </row>
    <row r="4" spans="1:4" ht="63.75">
      <c r="A4" s="35" t="s">
        <v>37</v>
      </c>
      <c r="B4" s="46" t="s">
        <v>171</v>
      </c>
      <c r="C4" s="47" t="s">
        <v>170</v>
      </c>
      <c r="D4" s="47"/>
    </row>
    <row r="5" spans="1:4" ht="76.5">
      <c r="A5" s="35" t="s">
        <v>38</v>
      </c>
      <c r="B5" s="46" t="s">
        <v>172</v>
      </c>
      <c r="C5" s="47" t="s">
        <v>170</v>
      </c>
      <c r="D5" s="47"/>
    </row>
    <row r="6" spans="1:4" ht="63.75">
      <c r="A6" s="35" t="s">
        <v>70</v>
      </c>
      <c r="B6" s="46" t="s">
        <v>144</v>
      </c>
      <c r="C6" s="47" t="s">
        <v>177</v>
      </c>
      <c r="D6" s="47"/>
    </row>
    <row r="7" spans="1:4" ht="76.5">
      <c r="A7" s="35" t="s">
        <v>102</v>
      </c>
      <c r="B7" s="35" t="s">
        <v>146</v>
      </c>
      <c r="C7" s="47" t="s">
        <v>178</v>
      </c>
      <c r="D7" s="35"/>
    </row>
    <row r="8" spans="1:4" ht="89.25">
      <c r="A8" s="35" t="s">
        <v>43</v>
      </c>
      <c r="B8" s="35" t="s">
        <v>173</v>
      </c>
      <c r="C8" s="51" t="s">
        <v>174</v>
      </c>
      <c r="D8" s="35"/>
    </row>
    <row r="9" spans="1:4" ht="76.5">
      <c r="A9" s="35" t="s">
        <v>26</v>
      </c>
      <c r="B9" s="35" t="s">
        <v>179</v>
      </c>
      <c r="C9" s="51" t="s">
        <v>180</v>
      </c>
      <c r="D9" s="35"/>
    </row>
    <row r="10" spans="1:4" ht="76.5">
      <c r="A10" s="35" t="s">
        <v>27</v>
      </c>
      <c r="B10" s="35" t="s">
        <v>181</v>
      </c>
      <c r="C10" s="51" t="s">
        <v>175</v>
      </c>
      <c r="D10" s="35"/>
    </row>
    <row r="11" spans="1:4" ht="76.5">
      <c r="A11" s="35" t="s">
        <v>28</v>
      </c>
      <c r="B11" s="35" t="s">
        <v>182</v>
      </c>
      <c r="C11" s="51" t="s">
        <v>175</v>
      </c>
      <c r="D11" s="35"/>
    </row>
    <row r="12" spans="1:4" ht="63.75">
      <c r="A12" s="35" t="s">
        <v>183</v>
      </c>
      <c r="B12" s="35" t="s">
        <v>184</v>
      </c>
      <c r="C12" s="51" t="s">
        <v>185</v>
      </c>
      <c r="D12" s="3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2022-10-27T08:25:13Z</dcterms:created>
  <dcterms:modified xsi:type="dcterms:W3CDTF">2022-10-31T09:15:20Z</dcterms:modified>
</cp:coreProperties>
</file>