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omework-NashTech\Test Design &amp; Test Case\Assignment 2\Test Case\"/>
    </mc:Choice>
  </mc:AlternateContent>
  <bookViews>
    <workbookView xWindow="0" yWindow="0" windowWidth="20490" windowHeight="7635" tabRatio="500"/>
  </bookViews>
  <sheets>
    <sheet name="Sheet1" sheetId="1" r:id="rId1"/>
  </sheet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0" i="1" l="1"/>
  <c r="A21" i="1" s="1"/>
  <c r="A22" i="1" s="1"/>
  <c r="A23" i="1" l="1"/>
  <c r="A24" i="1" s="1"/>
  <c r="A25" i="1" s="1"/>
  <c r="A26" i="1" s="1"/>
  <c r="A27" i="1" l="1"/>
  <c r="A28" i="1" s="1"/>
  <c r="A29" i="1" s="1"/>
  <c r="A30" i="1" s="1"/>
  <c r="A31" i="1" s="1"/>
  <c r="A32" i="1" s="1"/>
  <c r="A33" i="1" s="1"/>
  <c r="A34" i="1" s="1"/>
  <c r="A35" i="1" s="1"/>
  <c r="A37" i="1" s="1"/>
  <c r="A38" i="1" s="1"/>
  <c r="A39" i="1" s="1"/>
  <c r="A40" i="1" s="1"/>
  <c r="A41" i="1" s="1"/>
  <c r="A42" i="1" s="1"/>
  <c r="A43" i="1" s="1"/>
  <c r="A44" i="1" s="1"/>
  <c r="A45" i="1" s="1"/>
  <c r="A47" i="1" s="1"/>
  <c r="A48" i="1" l="1"/>
  <c r="A49" i="1" s="1"/>
  <c r="A50" i="1" s="1"/>
  <c r="A51" i="1" s="1"/>
  <c r="A52" i="1" s="1"/>
  <c r="A53" i="1" s="1"/>
  <c r="A54" i="1" s="1"/>
  <c r="A55" i="1" s="1"/>
  <c r="A56" i="1" s="1"/>
  <c r="A57" i="1" s="1"/>
  <c r="A58" i="1" s="1"/>
  <c r="A59" i="1" s="1"/>
  <c r="A60" i="1" s="1"/>
  <c r="A61" i="1" s="1"/>
  <c r="A62" i="1" s="1"/>
  <c r="D15" i="1"/>
  <c r="C15" i="1"/>
  <c r="B15" i="1"/>
  <c r="D14" i="1"/>
  <c r="C14" i="1"/>
  <c r="B14" i="1"/>
  <c r="D13" i="1"/>
  <c r="C13" i="1"/>
  <c r="B13" i="1"/>
  <c r="D12" i="1"/>
  <c r="C12" i="1"/>
  <c r="B12" i="1"/>
  <c r="D11" i="1"/>
  <c r="C11" i="1"/>
  <c r="B11" i="1"/>
  <c r="D9" i="1"/>
  <c r="C9" i="1"/>
  <c r="B9" i="1"/>
  <c r="A64" i="1" l="1"/>
  <c r="A65" i="1" s="1"/>
  <c r="A66" i="1" s="1"/>
  <c r="A67" i="1" s="1"/>
  <c r="A68" i="1" s="1"/>
  <c r="A69" i="1" s="1"/>
  <c r="A70" i="1" s="1"/>
  <c r="A71" i="1" s="1"/>
  <c r="A72" i="1" s="1"/>
  <c r="A73" i="1" s="1"/>
  <c r="B10" i="1"/>
  <c r="D10" i="1"/>
  <c r="C10" i="1"/>
  <c r="A75" i="1" l="1"/>
  <c r="A76" i="1" l="1"/>
  <c r="A77" i="1" s="1"/>
  <c r="A78" i="1" l="1"/>
  <c r="A79" i="1" s="1"/>
  <c r="A80" i="1" s="1"/>
  <c r="A82" i="1" s="1"/>
  <c r="A83" i="1" l="1"/>
  <c r="A84" i="1" s="1"/>
  <c r="A85" i="1" s="1"/>
  <c r="A86" i="1" s="1"/>
  <c r="A87" i="1" s="1"/>
  <c r="A88" i="1" s="1"/>
  <c r="A89" i="1" l="1"/>
  <c r="A90" i="1" s="1"/>
  <c r="A91" i="1" s="1"/>
  <c r="A92" i="1" l="1"/>
  <c r="A93" i="1" s="1"/>
  <c r="A94" i="1" s="1"/>
  <c r="A95" i="1" s="1"/>
  <c r="A96" i="1" s="1"/>
  <c r="A97" i="1" s="1"/>
  <c r="A98" i="1" s="1"/>
  <c r="A100" i="1" l="1"/>
  <c r="A101" i="1" s="1"/>
  <c r="A102" i="1" s="1"/>
  <c r="A105" i="1" s="1"/>
  <c r="A106" i="1" s="1"/>
  <c r="A107" i="1" s="1"/>
  <c r="A109" i="1" s="1"/>
  <c r="A110" i="1" s="1"/>
  <c r="A111" i="1" s="1"/>
  <c r="A112" i="1" s="1"/>
</calcChain>
</file>

<file path=xl/comments1.xml><?xml version="1.0" encoding="utf-8"?>
<comments xmlns="http://schemas.openxmlformats.org/spreadsheetml/2006/main">
  <authors>
    <author/>
  </authors>
  <commentList>
    <comment ref="G17" authorId="0" shapeId="0">
      <text>
        <r>
          <rPr>
            <sz val="12"/>
            <color rgb="FF000000"/>
            <rFont val="Times New Roman"/>
            <family val="2"/>
            <charset val="1"/>
          </rPr>
          <t xml:space="preserve">Pass
Fail
Untested
N/A
</t>
        </r>
      </text>
    </comment>
    <comment ref="H17" authorId="0" shapeId="0">
      <text>
        <r>
          <rPr>
            <sz val="12"/>
            <color rgb="FF000000"/>
            <rFont val="Times New Roman"/>
            <family val="2"/>
            <charset val="1"/>
          </rPr>
          <t xml:space="preserve">Pass
Fail
Untested
N/A
</t>
        </r>
      </text>
    </comment>
    <comment ref="I17" authorId="0" shapeId="0">
      <text>
        <r>
          <rPr>
            <sz val="12"/>
            <color rgb="FF000000"/>
            <rFont val="Times New Roman"/>
            <family val="2"/>
            <charset val="1"/>
          </rPr>
          <t xml:space="preserve">Pass
Fail
Untested
N/A
</t>
        </r>
      </text>
    </comment>
    <comment ref="G34" authorId="0" shapeId="0">
      <text>
        <r>
          <rPr>
            <sz val="12"/>
            <color rgb="FF000000"/>
            <rFont val="Times New Roman"/>
            <family val="2"/>
            <charset val="1"/>
          </rPr>
          <t xml:space="preserve">Nguyen Dao Thi Binh:
</t>
        </r>
        <r>
          <rPr>
            <sz val="9"/>
            <color rgb="FF000000"/>
            <rFont val="Tahoma"/>
            <family val="2"/>
            <charset val="1"/>
          </rPr>
          <t>Bug ID: 13050</t>
        </r>
      </text>
    </comment>
    <comment ref="G50" authorId="0" shapeId="0">
      <text>
        <r>
          <rPr>
            <sz val="12"/>
            <color rgb="FF000000"/>
            <rFont val="Times New Roman"/>
            <family val="2"/>
            <charset val="1"/>
          </rPr>
          <t xml:space="preserve">Nguyen Dao Thi Binh:
</t>
        </r>
        <r>
          <rPr>
            <sz val="9"/>
            <color rgb="FF000000"/>
            <rFont val="Tahoma"/>
            <family val="2"/>
            <charset val="1"/>
          </rPr>
          <t>Bug ID: 13051</t>
        </r>
      </text>
    </comment>
    <comment ref="H50" authorId="0" shapeId="0">
      <text>
        <r>
          <rPr>
            <sz val="12"/>
            <color rgb="FF000000"/>
            <rFont val="Times New Roman"/>
            <family val="2"/>
            <charset val="1"/>
          </rPr>
          <t xml:space="preserve">Nguyen Dao Thi Binh:
</t>
        </r>
        <r>
          <rPr>
            <sz val="9"/>
            <color rgb="FF000000"/>
            <rFont val="Tahoma"/>
            <family val="2"/>
            <charset val="1"/>
          </rPr>
          <t>Bug ID: 13051</t>
        </r>
      </text>
    </comment>
    <comment ref="G82" authorId="0" shapeId="0">
      <text>
        <r>
          <rPr>
            <sz val="12"/>
            <color rgb="FF000000"/>
            <rFont val="Times New Roman"/>
            <family val="2"/>
            <charset val="1"/>
          </rPr>
          <t xml:space="preserve">Nguyen Dao Thi Binh:
</t>
        </r>
        <r>
          <rPr>
            <sz val="9"/>
            <color rgb="FF000000"/>
            <rFont val="Tahoma"/>
            <family val="2"/>
            <charset val="1"/>
          </rPr>
          <t>Bug ID: 13059</t>
        </r>
      </text>
    </comment>
    <comment ref="H82" authorId="0" shapeId="0">
      <text>
        <r>
          <rPr>
            <sz val="12"/>
            <color rgb="FF000000"/>
            <rFont val="Times New Roman"/>
            <family val="2"/>
            <charset val="1"/>
          </rPr>
          <t xml:space="preserve">Nguyen Dao Thi Binh:
</t>
        </r>
        <r>
          <rPr>
            <sz val="9"/>
            <color rgb="FF000000"/>
            <rFont val="Tahoma"/>
            <family val="2"/>
            <charset val="1"/>
          </rPr>
          <t>Bug ID: 13059</t>
        </r>
      </text>
    </comment>
    <comment ref="G85" authorId="0" shapeId="0">
      <text>
        <r>
          <rPr>
            <sz val="12"/>
            <color rgb="FF000000"/>
            <rFont val="Times New Roman"/>
            <family val="2"/>
            <charset val="1"/>
          </rPr>
          <t xml:space="preserve">Nguyen Dao Thi Binh:
</t>
        </r>
        <r>
          <rPr>
            <sz val="9"/>
            <color rgb="FF000000"/>
            <rFont val="Tahoma"/>
            <family val="2"/>
            <charset val="1"/>
          </rPr>
          <t>Bug ID: 13051</t>
        </r>
      </text>
    </comment>
    <comment ref="H85" authorId="0" shapeId="0">
      <text>
        <r>
          <rPr>
            <sz val="12"/>
            <color rgb="FF000000"/>
            <rFont val="Times New Roman"/>
            <family val="2"/>
            <charset val="1"/>
          </rPr>
          <t xml:space="preserve">Nguyen Dao Thi Binh:
</t>
        </r>
        <r>
          <rPr>
            <sz val="9"/>
            <color rgb="FF000000"/>
            <rFont val="Tahoma"/>
            <family val="2"/>
            <charset val="1"/>
          </rPr>
          <t>Bug ID: 13051</t>
        </r>
      </text>
    </comment>
  </commentList>
</comments>
</file>

<file path=xl/sharedStrings.xml><?xml version="1.0" encoding="utf-8"?>
<sst xmlns="http://schemas.openxmlformats.org/spreadsheetml/2006/main" count="295" uniqueCount="283">
  <si>
    <t>Common Checklist</t>
  </si>
  <si>
    <t xml:space="preserve">User Story </t>
  </si>
  <si>
    <t>Assignment 2</t>
  </si>
  <si>
    <t>Pass</t>
  </si>
  <si>
    <t>Description</t>
  </si>
  <si>
    <t>Fail - DE</t>
  </si>
  <si>
    <t xml:space="preserve">Pre-condition </t>
  </si>
  <si>
    <t>1. Access Lazada page
2. Go to Sign up page</t>
  </si>
  <si>
    <t>Tested by</t>
  </si>
  <si>
    <t>Tran Nguyen Minh</t>
  </si>
  <si>
    <t>Test Date</t>
  </si>
  <si>
    <t>Test Result</t>
  </si>
  <si>
    <t>Total</t>
  </si>
  <si>
    <t>Passed</t>
  </si>
  <si>
    <t>Failed</t>
  </si>
  <si>
    <t>Not Run</t>
  </si>
  <si>
    <t>NA</t>
  </si>
  <si>
    <t>Passed in previous build</t>
  </si>
  <si>
    <t>ID</t>
  </si>
  <si>
    <t>Test Case Description</t>
  </si>
  <si>
    <t>Step</t>
  </si>
  <si>
    <t>Expected Output</t>
  </si>
  <si>
    <t>note</t>
  </si>
  <si>
    <t>Test Data</t>
  </si>
  <si>
    <t>Environment 1</t>
  </si>
  <si>
    <t>Environment 2</t>
  </si>
  <si>
    <t>Environment 3</t>
  </si>
  <si>
    <t>Note</t>
  </si>
  <si>
    <t>Validation</t>
  </si>
  <si>
    <t>1.1. Phone number</t>
  </si>
  <si>
    <t>Verify the phone number field when it is blank</t>
  </si>
  <si>
    <t>1.2. SMS Verification Code</t>
  </si>
  <si>
    <t>Verify SMS Verification Code when it is blank</t>
  </si>
  <si>
    <t>Verify SMS Verification Code field when entering correct code</t>
  </si>
  <si>
    <t>Verify SMS Verification Code field when entering incorrect code</t>
  </si>
  <si>
    <t xml:space="preserve">1.3. Password </t>
  </si>
  <si>
    <t>Verify Password when entering both alphabetic and numeric characters</t>
  </si>
  <si>
    <t>Verify Password field when it is blank</t>
  </si>
  <si>
    <t>Verify Password field when entering correct value</t>
  </si>
  <si>
    <t>Verify Password field when entering incorrect value</t>
  </si>
  <si>
    <t>Verify the length of Password when there are 5 characters</t>
  </si>
  <si>
    <t>Verify the length of Password when there are 6 characters</t>
  </si>
  <si>
    <t>Verify the length of Password when there are 30 characters</t>
  </si>
  <si>
    <t>Verify the length of Password when there are 50 characters</t>
  </si>
  <si>
    <t>Verify the length of Password when there are 51 characters</t>
  </si>
  <si>
    <t>1.4. Birthday</t>
  </si>
  <si>
    <t>Verify Birthday when entering correct format</t>
  </si>
  <si>
    <t>Verify Birthday when entering incorrect format</t>
  </si>
  <si>
    <t>Verify Birthday field when it is blank</t>
  </si>
  <si>
    <t>1.5. Gender</t>
  </si>
  <si>
    <t>Verify Gender field when entering correct format</t>
  </si>
  <si>
    <t>Verify Gender field when entering incorrect format</t>
  </si>
  <si>
    <t xml:space="preserve">1.6. Full Name </t>
  </si>
  <si>
    <t>Verify Full Name when entering alphanumeric data</t>
  </si>
  <si>
    <t>Verify Full Name when it is blank</t>
  </si>
  <si>
    <t>Verify the length of Full Name when there are 5 characters</t>
  </si>
  <si>
    <t>Verify the length of Full Name when there are 6 characters</t>
  </si>
  <si>
    <t>Verify the length of Full Name when there are 30 characters</t>
  </si>
  <si>
    <t>Verify the length of Full Name when there are 50 characters</t>
  </si>
  <si>
    <t>Verify the length of Full Name when there are 51 characters</t>
  </si>
  <si>
    <t>1.7. Checkbox</t>
  </si>
  <si>
    <t>Function</t>
  </si>
  <si>
    <t>2.1. Sign up with Phone number</t>
  </si>
  <si>
    <t>Verify the phone number field when entering valid phone number</t>
  </si>
  <si>
    <t>Verify the phone number when entering alphabetical character(s)</t>
  </si>
  <si>
    <t>Verify the phone number when entering special character(s)</t>
  </si>
  <si>
    <t>Verify the phone number when entering HTML code, Java scripts, SQL injection</t>
  </si>
  <si>
    <t>Verify the phone number field when entering invalid phone number</t>
  </si>
  <si>
    <t xml:space="preserve">Verify the phone number field when entering spaces at the beginning </t>
  </si>
  <si>
    <t>Verify the phone number field when entering spaces at the end</t>
  </si>
  <si>
    <t>Verify the phone number when entering space(s)</t>
  </si>
  <si>
    <t>Verify the phone number field when copying &amp; pasting 10 spaces</t>
  </si>
  <si>
    <t>Verify SMS Verification Code field when entering an expired code</t>
  </si>
  <si>
    <t>Verify display/hide of SMS Verification Code field</t>
  </si>
  <si>
    <t>Verify Password when entering alphabetical character(s)</t>
  </si>
  <si>
    <t>Verify Password when entering only numeric character(s)</t>
  </si>
  <si>
    <t>Verify Password when entering  HTML code, Java scripts, SQL injection</t>
  </si>
  <si>
    <t>Verify Password field when users are allowed to copy &amp; paste text on the field</t>
  </si>
  <si>
    <t>Verify Password field to ensure Password is encrypted with (***) characters</t>
  </si>
  <si>
    <t>Verify Password field when user can clear inputted data by clicking on X icon</t>
  </si>
  <si>
    <t>Verify available values of the Day dropdownlist:
- Available values: From 1 to 31
- Sorting: Ascending</t>
  </si>
  <si>
    <t>Verify available values of the Month dropdownlist:
- Display value: 1-12
- Sorting: Ascending</t>
  </si>
  <si>
    <t>Verify available values of the Year dropdownlist:
- Display value: 1900-2022
- Sorting: Descending</t>
  </si>
  <si>
    <t xml:space="preserve">Verify Birthday when user inputs an invalid date </t>
  </si>
  <si>
    <t>Verify Birthday when user inputs a future day</t>
  </si>
  <si>
    <t>Verify data in Gender field:
- Male
- Female
- Sorting: Ascending</t>
  </si>
  <si>
    <t>Verify Gender field when users leave the field blank</t>
  </si>
  <si>
    <t>Verify Gender field when value can be inputted by selecting</t>
  </si>
  <si>
    <t>Verify Gender field when value can be inputed manually</t>
  </si>
  <si>
    <t>Verify Full Name when entering only alphabetic character(s)</t>
  </si>
  <si>
    <t>Verify Full Name when entering only numeric character(s)</t>
  </si>
  <si>
    <t>Verify Full Name when entering special character(s)</t>
  </si>
  <si>
    <t>Verify Full Name when entering HTML code, Java scripts, SQL injection</t>
  </si>
  <si>
    <t>Verify Full Name when entering space</t>
  </si>
  <si>
    <t>Verify Full Name field when entering spaces at the beginning</t>
  </si>
  <si>
    <t>Verify Full Name field when entering spaces at the end</t>
  </si>
  <si>
    <t>Verify Full Name field when copying &amp; pasting 10 spaces</t>
  </si>
  <si>
    <t>Verify Full Name field when users are allowed to copy &amp; paste text on the field</t>
  </si>
  <si>
    <t>Verify Full Name field when user can clear inputted data by clicking on X icon</t>
  </si>
  <si>
    <t>Verify Checkbox when default value of checkbox is checked</t>
  </si>
  <si>
    <t>Verify that Checkbox will be ticked if the checkbox is unticked when user click on the checkbox</t>
  </si>
  <si>
    <t>Verify that checkbox will be unticked if checkbox is ticked when user click on the checkbox</t>
  </si>
  <si>
    <t>Verify signing up successfully when all mandatory fields are validly entered</t>
  </si>
  <si>
    <t>Verify signing up successfully when all the fields are entered</t>
  </si>
  <si>
    <t>Verify signing up unsuccessfully when using existing Phone number</t>
  </si>
  <si>
    <t>Verify signing up unsuccessfully when entering invalid data in all fields</t>
  </si>
  <si>
    <t>Verify signing up unsuccessfully when entering incorrect SMS code</t>
  </si>
  <si>
    <t>Verify function 'Slide to get SMS Code' when entering invalid Phone number</t>
  </si>
  <si>
    <t>Verify function 'Slide to get SMS Code' when not entering Phone number</t>
  </si>
  <si>
    <t>Verify the phone number field when users are allowed to copy and paste text on the field</t>
  </si>
  <si>
    <t xml:space="preserve">1. Sign up with Phone number function
</t>
  </si>
  <si>
    <t>1. Go to Sign up page
2. Observe Phone Number field</t>
  </si>
  <si>
    <t xml:space="preserve">2.1. Phone Number field displays 0393803990
2.2. X icon appears
2.3. "Slide to get SMS Code" is enable
</t>
  </si>
  <si>
    <t xml:space="preserve">1. Click on Phone Number field
2. Enter  ab2@5il
</t>
  </si>
  <si>
    <t>Verify the phone number field when user can clear input data by clicking on X icon</t>
  </si>
  <si>
    <t xml:space="preserve">1. Click on Phone Number field
2. Enter 0393803990
3. Click on X icon
</t>
  </si>
  <si>
    <t>Phone Number field displays nothing</t>
  </si>
  <si>
    <t>Verify the phone number field when user inputs a phone number that already exists in the system</t>
  </si>
  <si>
    <t>Error message about existed phone number displays</t>
  </si>
  <si>
    <t>1. Click on Phone Number field
2. Enter an existed phone number in the system
3. Enter other mandatory fields
4. Click on Sign up</t>
  </si>
  <si>
    <t>1. Enter valid Phone Number
2. Drag "Slide to get SMS Code"
3. Enter correct SMS code
4. Enter other mandatory fields
5. Click on Sign up</t>
  </si>
  <si>
    <t>Go to Personal Information page</t>
  </si>
  <si>
    <t>1. Enter valid Phone Number
2. Drag "Slide to get SMS Code"
3. Enter expired SMS code
4. Enter other mandatory fields
5. Click on Sign up</t>
  </si>
  <si>
    <t>2.1. The SMS Code will display when the code is hided
2.2. The SMS Code will hide when the code is displayed</t>
  </si>
  <si>
    <t>1. Enter valid Phone Number
2. Drag "Slide to get SMS Code"
3. Enter SMS code
4. Click on display/hide icon</t>
  </si>
  <si>
    <t>Verify SMS Verification Code field when user can clear input data by clicking on X icon</t>
  </si>
  <si>
    <t>1. Enter valid Phone Number
2. Drag "Slide to get SMS Code"
3. Enter SMS code
4. Click on X icon</t>
  </si>
  <si>
    <t>The SMS Verification Code field is empty</t>
  </si>
  <si>
    <t xml:space="preserve">1. Enter valid Phone Number
2. Drag "Slide to get SMS Code"
3. Enter 6 digits
</t>
  </si>
  <si>
    <t>No error message about entering 6 digits displays</t>
  </si>
  <si>
    <t xml:space="preserve">1. Enter valid Phone Number
2. Drag "Slide to get SMS Code"
3. Enter 5 digits
</t>
  </si>
  <si>
    <t>Verify digits when entering 6 digits</t>
  </si>
  <si>
    <t>Verify digits when entering 5 digits</t>
  </si>
  <si>
    <t>Verify digits when entering 7 digits</t>
  </si>
  <si>
    <t>Verify the length of Phone number when entering 10 characters</t>
  </si>
  <si>
    <t>Verify the length of Phone number when entering 9 characters</t>
  </si>
  <si>
    <t>Verify the length of Phone number when entering 11 characters</t>
  </si>
  <si>
    <t>Error message about invalid phone number displays</t>
  </si>
  <si>
    <t>1. Go to Sign up page
2. Observe Password field</t>
  </si>
  <si>
    <t>Phone Number field should be blank</t>
  </si>
  <si>
    <t>SMS Verification Code field should be blank</t>
  </si>
  <si>
    <t>Password field should be blank</t>
  </si>
  <si>
    <t>1. Click on Password field
2. Enter abcdefgh</t>
  </si>
  <si>
    <t>1. Click on Password field
2. Enter 123456</t>
  </si>
  <si>
    <t>1. Click on Password field
2. Enter 12345a</t>
  </si>
  <si>
    <t xml:space="preserve">Password field displays 12345a
</t>
  </si>
  <si>
    <t>1. Click on Password field
2. Enter 123459</t>
  </si>
  <si>
    <t>1. Click on Password field
2. Enter &lt;h1&gt;OR</t>
  </si>
  <si>
    <t>1. Enter valid Phone Number
2. Drag "Slide to get SMS Code"
3. Enter incorrect SMS code
4. Enter other mandatory fields correctly
5. Click on Sign up</t>
  </si>
  <si>
    <t xml:space="preserve">Verify Password field when the system trims the input text automatically </t>
  </si>
  <si>
    <t>1. Click on Password field
2. Enter  12346</t>
  </si>
  <si>
    <t xml:space="preserve">1. Click on Password field
2. Copy &amp; Paste 123461 </t>
  </si>
  <si>
    <t xml:space="preserve">Password field displays ******
</t>
  </si>
  <si>
    <t>1. Click on Password field
2. Enter 12346a</t>
  </si>
  <si>
    <t>1. Click on Password field
2. Enter 12346e
3. Click on X icon</t>
  </si>
  <si>
    <t>1. Click on Password field
2. Enter 1234e</t>
  </si>
  <si>
    <t xml:space="preserve">Password field displays 12346a
</t>
  </si>
  <si>
    <t>1. Click on Password field
2. Enter 12345678910111213141512345678a</t>
  </si>
  <si>
    <t xml:space="preserve">Password field displays 12345678910111213141512345678a
</t>
  </si>
  <si>
    <t>1. Click on Password field
2. Enter 12345678910111213141512345678a12345678910111213141</t>
  </si>
  <si>
    <t>Password field displays 12345678910111213141512345678a12345678910111213141</t>
  </si>
  <si>
    <t>1. Click on Password field
2. Enter 12345678910111213141512345678a123456789101112131415</t>
  </si>
  <si>
    <t>Birthday field should be blank</t>
  </si>
  <si>
    <t>Birthday field displays September/21/2000</t>
  </si>
  <si>
    <t>1. Go to Sign up page
2. Observe Birthday field</t>
  </si>
  <si>
    <t>1. Click on Birthday field
2. Enter September/21/2000</t>
  </si>
  <si>
    <t>1. Click on Birthday field
2. Enter 2001/30/December</t>
  </si>
  <si>
    <t>1. Click on Birthday field
2. Observe Birthday field</t>
  </si>
  <si>
    <t>2.1. Birthday field displays values of Day dropdownlist from 1 to 31
2.2. Birthday values are sorted in Ascending order</t>
  </si>
  <si>
    <t>2.1. Birthday field displays values of Month dropdownlist from 1 to 12
2.2. Birthday values are sorted in Ascending order</t>
  </si>
  <si>
    <t>2.1. Birthday field displays values of Year dropdownlist from 1900 to 2022
2.2. Birthday values are sorted in Descending order</t>
  </si>
  <si>
    <t>Verify Birthday field when Birthday value can be inputted by selecting Month/Day/Year</t>
  </si>
  <si>
    <t>1. Click on Birthday field
2. Select March/06/2003</t>
  </si>
  <si>
    <t>Birthday field displays March/06/2003</t>
  </si>
  <si>
    <t>1. Click on Birthday field
2. Select December/06/2022</t>
  </si>
  <si>
    <t>1. Click on Birthday field
2. Select February/31/2001</t>
  </si>
  <si>
    <t>Verify Birthday when values can be inputted manually</t>
  </si>
  <si>
    <t>1. Click on Birthday field
2. Enter September/25/2010</t>
  </si>
  <si>
    <t>Birthday field displays September/25/2010</t>
  </si>
  <si>
    <t>1. Go to Sign up page
2. Observe Gender field</t>
  </si>
  <si>
    <t>Gender field should be blank</t>
  </si>
  <si>
    <t>1. Click on Gender field
2. Enter Male/Female</t>
  </si>
  <si>
    <t>Gender field displays Male/Female</t>
  </si>
  <si>
    <t>1. Click on Gender field
2. Enter Boy</t>
  </si>
  <si>
    <t>1. Click on Gender field
2. Select Male/Female</t>
  </si>
  <si>
    <t>2.1. Gender field displays Male/Female
2.2. Gender values are sorted in Ascending order</t>
  </si>
  <si>
    <t>1. Click on Gender field
2. Observe Gender field</t>
  </si>
  <si>
    <t>1. Go to Sign up page
2. Observe Full Name field</t>
  </si>
  <si>
    <t>Full Name field should be blank</t>
  </si>
  <si>
    <t>1. Click on Full Name field
2. Enter Minh 4</t>
  </si>
  <si>
    <t>Full Name field displays Minh 4</t>
  </si>
  <si>
    <t>1. Click on Full Name field
2. Enter Nguyen Minh</t>
  </si>
  <si>
    <t>Full Name field displays Nguyen Minh</t>
  </si>
  <si>
    <t>1. Click on Full Name field
2. Enter 123456</t>
  </si>
  <si>
    <t>Full Name field displays 123456</t>
  </si>
  <si>
    <t>1. Click on Full Name field
2. Enter @#$%^*</t>
  </si>
  <si>
    <t>1. Click on Full Name field
2. Enter &lt;h1&gt;OR</t>
  </si>
  <si>
    <t xml:space="preserve">1. Click on Full Name field
2. Enter        </t>
  </si>
  <si>
    <t xml:space="preserve">Full Name field displays        
</t>
  </si>
  <si>
    <t xml:space="preserve">1. Click on Full Name field
2. Enter  Minh1  </t>
  </si>
  <si>
    <t xml:space="preserve">Full Name field displays  Minh1  
</t>
  </si>
  <si>
    <t xml:space="preserve">1. Click on Full Name field
2. Enter Minh2 </t>
  </si>
  <si>
    <t xml:space="preserve">Full Name field displays Minh2  
</t>
  </si>
  <si>
    <t xml:space="preserve">1. Click on Full Name field
2. Enter           </t>
  </si>
  <si>
    <t xml:space="preserve">Full Name field displays           
</t>
  </si>
  <si>
    <t>1. Click on Full Name field
2. Copy &amp; Paste Autumn List</t>
  </si>
  <si>
    <t xml:space="preserve">Full Name field displays Autumn List
</t>
  </si>
  <si>
    <t>1. Click on Full Name field
2. Enter Jon
3. Click on X icon</t>
  </si>
  <si>
    <t>Full Name field displays blank</t>
  </si>
  <si>
    <t>1. Click on Full Name field
2. Enter Jonny</t>
  </si>
  <si>
    <t>Full Name field displays Jonny</t>
  </si>
  <si>
    <t>1. Click on Full Name field
2. Enter Jonnyy</t>
  </si>
  <si>
    <t xml:space="preserve"> Full Name field displays Jonnyy</t>
  </si>
  <si>
    <t>1. Click on Full Name field
2. Enter Jonny Dang 21 09 2000 Jonny D</t>
  </si>
  <si>
    <t xml:space="preserve"> Full Name field displays Jonny Dang 21 09 2000 Jonny D</t>
  </si>
  <si>
    <t>1. Click on Full Name field
2. Enter  Jonny Dang 21 09 2000 Jonny D  Jonny Dang 21 09 20</t>
  </si>
  <si>
    <t xml:space="preserve"> Full Name field displays Jonny Dang 21 09 2000 Jonny D  Jonny Dang 21 09 20</t>
  </si>
  <si>
    <t>1. Click on Full Name field
2. Enter Jonny Dang 21 09 2000 Jonny D  Jonny Dang 21 09 200</t>
  </si>
  <si>
    <t>1. Go to Sign up page
2. Observe Checkbox field</t>
  </si>
  <si>
    <t>Checkbox field should be unchecked</t>
  </si>
  <si>
    <t>1. Go to Sign up page
2. Click on the unticked checkbox</t>
  </si>
  <si>
    <t>Checkbox field should be ticked</t>
  </si>
  <si>
    <t>1. Go to Sign up page
2. Click on the ticked checkbox</t>
  </si>
  <si>
    <t>Checkbox field should be unticked</t>
  </si>
  <si>
    <t>1. Go to Sign up page
2. Enter Phone Number validly
3. Enter SMS Verification Code validly
4. Enter Password validly
5. Enter Full Name validly</t>
  </si>
  <si>
    <t>Sign up successfully</t>
  </si>
  <si>
    <t>1. Go to Sign up page
2. Enter Phone Number validly
3. Enter SMS Verification Code validly
4. Enter Password validly
5. Enter Full Name validly
6. Enter Birthday format correctly
7. Enter Gender format correctly
8. Click on Checkbox</t>
  </si>
  <si>
    <t xml:space="preserve">1. Go to Sign up page
2. Enter existed Phone Number 
3. Enter SMS Verification Code validly
4. Enter Password validly
5. Enter Full Name validly
</t>
  </si>
  <si>
    <t>Sign up unsuccessfully</t>
  </si>
  <si>
    <t xml:space="preserve">1. Go to Sign up page
2. Enter Phone Number validly
3. Enter SMS Verification Code invalidly
4. Enter Password validly
5. Enter Full Name validly
</t>
  </si>
  <si>
    <t>2.1. Sign up unsuccessfully
2.2. Error message about invalid SMS Verification Code</t>
  </si>
  <si>
    <t xml:space="preserve">1. Go to Sign up page
2. Enter Phone Number invalidly
3. Enter SMS Verification Code invalidly
4. Enter Password invalidly
5. Enter Full Name invalidly
</t>
  </si>
  <si>
    <t>2.1. Error message about invalid phone number
2.2. "Slide to get SMS Code" is disable</t>
  </si>
  <si>
    <t xml:space="preserve">1. Go to Sign up page
2. Enter Phone Number invalidly
3. Drag "Slide to get SMS Code"
</t>
  </si>
  <si>
    <t xml:space="preserve">1. Go to Sign up page
2. Leave Phone Number blank
3. Drag "Slide to get SMS Code"
</t>
  </si>
  <si>
    <t xml:space="preserve">1. Go to Sign up page
2. Click on "Terms of Use" and "Privacy Policy"
</t>
  </si>
  <si>
    <t>2.1. Redirecting to "Terms of Use" page
2.2. Redirecting to "Privacy Policy" page</t>
  </si>
  <si>
    <t>Verify redirecting to a new tab when clicking on 'Terms of Use' and 'Privacy Policy'</t>
  </si>
  <si>
    <t xml:space="preserve">1. Click on Phone Number field
2. Enter 03938039902. 
3. Drag "Slide to get SMS Code"
</t>
  </si>
  <si>
    <t xml:space="preserve">1. Click on Phone Number field
2. Enter       
3. Drag "Slide to get SMS Code"
</t>
  </si>
  <si>
    <t xml:space="preserve">1. Click on Phone Number field
2. Enter  012345678
3. Drag "Slide to get SMS Code"
</t>
  </si>
  <si>
    <t xml:space="preserve">1. Click on Phone Number field
2. Enter 012345678 
3. Drag "Slide to get SMS Code"
</t>
  </si>
  <si>
    <t xml:space="preserve">1. Click on Phone Number field
2. Enter           
3. Drag "Slide to get SMS Code"
</t>
  </si>
  <si>
    <t xml:space="preserve">1. Go to Sign up page
2. Observe SMS Verification Code
</t>
  </si>
  <si>
    <t>Password field displays Minh12345</t>
  </si>
  <si>
    <t xml:space="preserve">1. Click on Password field
2. Enter Minh12345
</t>
  </si>
  <si>
    <t xml:space="preserve">1. Click on Phone Number field
2. Enter abcdefgh
</t>
  </si>
  <si>
    <t xml:space="preserve">1. Click on Phone Number field
2. Enter @#!$%*()
</t>
  </si>
  <si>
    <t xml:space="preserve">1. Click on Phone Number field
2. Enter &lt;a&gt;SELECT
</t>
  </si>
  <si>
    <t xml:space="preserve">2.1. Phone Number field displays  ab2@5il 
2.2. X icon appears
2.3. Error message about invalid phone number displays below the Phone Number field
</t>
  </si>
  <si>
    <t xml:space="preserve">2.1. Phone Number field displays abcdefgh 
2.2. X icon appears
2.3. Error message about invalid phone number displays below the Phone Number field
</t>
  </si>
  <si>
    <t xml:space="preserve">2.1. Phone Number field displays @#!$%*() 
2.2. X icon appears
2.3. Error message about invalid phone number displays below the Phone Number field
</t>
  </si>
  <si>
    <t xml:space="preserve">2.1. Phone Number field displays &lt;a&gt;SELECT
2.2. X icon appears
2.3. Error message about invalid phone number displays below the Phone Number field
</t>
  </si>
  <si>
    <t xml:space="preserve">2.1. Phone Number field displays        
2.2. X icon appears
2.3. Error message about invalid phone number displays
</t>
  </si>
  <si>
    <t xml:space="preserve">2.1. Phone Number field displays  012345678 
2.2. X icon appears
2.3. Error message about invalid phone number displays
</t>
  </si>
  <si>
    <t xml:space="preserve">2.1. Phone Number field displays 012345678  
2.2. X icon appears
2.3. Error message about invalid phone number displays
</t>
  </si>
  <si>
    <t xml:space="preserve">2.1. Phone Number field displays            
2.2. X icon appears
2.3. Error message about invalid phone number displays
</t>
  </si>
  <si>
    <t xml:space="preserve">1. Click on Phone Number field
2. Enter Autumn Playlist
</t>
  </si>
  <si>
    <t xml:space="preserve">2.1. Phone Number field displays Autumn Playlist 
2.2. X icon appears
2.3. Error message about invalid phone number displays below the Phone Number field
</t>
  </si>
  <si>
    <t xml:space="preserve">1. Click on Phone Number field
2. Enter 0393803990
3. Drag "Slide to get SMS Code"
</t>
  </si>
  <si>
    <t>2.1. Phone Number field displays 0393803990
2.2. X icon appears
2.3. "Slide to get SMS Code" is enable</t>
  </si>
  <si>
    <t xml:space="preserve">1. Click on Phone Number field
2. Enter 039380399
3. 3. Drag "Slide to get SMS Code"
</t>
  </si>
  <si>
    <t xml:space="preserve">1. Click on Phone Number field
2. Enter 03938039900
3. Drag "Slide to get SMS Code"
</t>
  </si>
  <si>
    <t>Error message about invalid SMS code displays below the SMS Verification Code field</t>
  </si>
  <si>
    <t>Error message about expired SMS code displays below the SMS Verification Code field</t>
  </si>
  <si>
    <t>Error message "Please enter only 6 digits" displays below the SMS Verification Code field</t>
  </si>
  <si>
    <t>2.1. Password field displays abcdefgh
2.2. Error message "Password should contain alphabetic and numeric characters" displays below the Password field</t>
  </si>
  <si>
    <t>2.1. Password field displays 123456
2.2. Error message "Password should contain alphabetic and numeric characters" displays below the Password field</t>
  </si>
  <si>
    <t>2.1. Password field displays &lt;h1&gt;OR
2.2. Error message "Password should contain alphabetic and numeric characters" displays below the Password field</t>
  </si>
  <si>
    <t>2.1. Password field displays 123459
2.2. Error message "Password should contain alphabetic and numeric characters" displays below the Password field</t>
  </si>
  <si>
    <t>2.1. Password field displays 12346
2.2. Error message "Password should contain alphabetic and numeric characters" displays below the Password field</t>
  </si>
  <si>
    <t>2.1. Password field displays blank
2.2. Error message "Please enter Password value" displays below the Password field</t>
  </si>
  <si>
    <t>2.1. Password field displays 1234e
2.2. Error message "The length of Password should be 6-50 characters" displays below the Password field</t>
  </si>
  <si>
    <t>2.1. Password field displays 12345678910111213141512345678a12345678910111213141
2.2. Error message "The length of Password should be 6-50 characters" displays below the Password field</t>
  </si>
  <si>
    <t>2.1. Birthday field displays 2001/30/December
2.2. Error message "Wrong birthday format" displays below the Birthday field</t>
  </si>
  <si>
    <t>2.1. Birthday field displays February/31/2022
2.2. Error message "Wrong birthday format" displays below the Birthday field</t>
  </si>
  <si>
    <t>2.1. Birthday field displays December/06/2022
2.2. Error message "Wrong birthday format" displays below the Birthday field</t>
  </si>
  <si>
    <t>Error message about incorrect Gender format below the Gender field</t>
  </si>
  <si>
    <t xml:space="preserve">2.1. Sign up unsuccessfully
2.2. Error message about invalid phone number </t>
  </si>
  <si>
    <t>2.1. Full Name field displays Jonny Dang 21 09 2000 Jonny D  Jonny Dang 21 09 200
2.2. Error message "The name length should be 6 - 50 characters" displays below the FullName field</t>
  </si>
  <si>
    <t>2.1. Full Name field displays &lt;h1&gt;OR
2.2. Error message about special characters displays below the FullName field</t>
  </si>
  <si>
    <t>2.1. Full Name field displays @#$%^*
2.2. Error message about special characters displays below the FullName field</t>
  </si>
  <si>
    <t xml:space="preserve">1. Enter valid Phone Number
2. Drag "Slide to get SMS Code"
3. Enter 7 digits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</si>
</sst>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5">
    <font>
      <sz val="12"/>
      <color rgb="FF000000"/>
      <name val="Times New Roman"/>
      <family val="2"/>
      <charset val="1"/>
    </font>
    <font>
      <sz val="11"/>
      <name val="ＭＳ Ｐゴシック"/>
      <family val="2"/>
      <charset val="128"/>
    </font>
    <font>
      <sz val="10"/>
      <name val="Arial"/>
      <family val="2"/>
      <charset val="1"/>
    </font>
    <font>
      <sz val="11"/>
      <color rgb="FF002E36"/>
      <name val="Arial"/>
      <family val="2"/>
      <charset val="1"/>
    </font>
    <font>
      <b/>
      <sz val="20"/>
      <color rgb="FFA5A5A5"/>
      <name val="Arial"/>
      <family val="2"/>
      <charset val="1"/>
    </font>
    <font>
      <b/>
      <sz val="18"/>
      <color rgb="FF003366"/>
      <name val="Arial"/>
      <family val="2"/>
      <charset val="1"/>
    </font>
    <font>
      <b/>
      <sz val="10"/>
      <color rgb="FFFFFFFF"/>
      <name val="Arial"/>
      <family val="2"/>
      <charset val="1"/>
    </font>
    <font>
      <sz val="10"/>
      <color rgb="FF008000"/>
      <name val="Arial"/>
      <family val="2"/>
      <charset val="1"/>
    </font>
    <font>
      <sz val="10"/>
      <color rgb="FF000000"/>
      <name val="Arial"/>
      <family val="2"/>
      <charset val="1"/>
    </font>
    <font>
      <b/>
      <sz val="10"/>
      <color rgb="FF000000"/>
      <name val="Arial"/>
      <family val="2"/>
      <charset val="1"/>
    </font>
    <font>
      <sz val="9"/>
      <name val="Arial"/>
      <family val="2"/>
      <charset val="1"/>
    </font>
    <font>
      <sz val="10"/>
      <color rgb="FFFFFFFF"/>
      <name val="Arial"/>
      <family val="2"/>
      <charset val="1"/>
    </font>
    <font>
      <sz val="11"/>
      <color rgb="FF000000"/>
      <name val="Arial"/>
      <family val="2"/>
      <charset val="1"/>
    </font>
    <font>
      <sz val="9"/>
      <color rgb="FF000000"/>
      <name val="Tahoma"/>
      <family val="2"/>
      <charset val="1"/>
    </font>
    <font>
      <sz val="8"/>
      <name val="Times New Roman"/>
      <family val="2"/>
      <charset val="1"/>
    </font>
  </fonts>
  <fills count="7">
    <fill>
      <patternFill patternType="none"/>
    </fill>
    <fill>
      <patternFill patternType="gray125"/>
    </fill>
    <fill>
      <patternFill patternType="solid">
        <fgColor rgb="FFFFFFFF"/>
        <bgColor rgb="FFF2F2F2"/>
      </patternFill>
    </fill>
    <fill>
      <patternFill patternType="solid">
        <fgColor rgb="FFD6D6D6"/>
        <bgColor rgb="FFC5E0B4"/>
      </patternFill>
    </fill>
    <fill>
      <patternFill patternType="solid">
        <fgColor rgb="FFA5A5A5"/>
        <bgColor rgb="FFBFBFBF"/>
      </patternFill>
    </fill>
    <fill>
      <patternFill patternType="solid">
        <fgColor rgb="FF8EB63E"/>
        <bgColor rgb="FFA5A5A5"/>
      </patternFill>
    </fill>
    <fill>
      <patternFill patternType="solid">
        <fgColor rgb="FFF2F2F2"/>
        <bgColor rgb="FFFFFFFF"/>
      </patternFill>
    </fill>
  </fills>
  <borders count="7">
    <border>
      <left/>
      <right/>
      <top/>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s>
  <cellStyleXfs count="2">
    <xf numFmtId="0" fontId="0" fillId="0" borderId="0"/>
    <xf numFmtId="0" fontId="1" fillId="0" borderId="0"/>
  </cellStyleXfs>
  <cellXfs count="55">
    <xf numFmtId="0" fontId="0" fillId="0" borderId="0" xfId="0"/>
    <xf numFmtId="0" fontId="2" fillId="2" borderId="0" xfId="0" applyFont="1" applyFill="1" applyAlignment="1">
      <alignment horizontal="left"/>
    </xf>
    <xf numFmtId="0" fontId="2" fillId="2" borderId="0" xfId="0" applyFont="1" applyFill="1"/>
    <xf numFmtId="0" fontId="3" fillId="0" borderId="1" xfId="0" applyFont="1" applyBorder="1" applyAlignment="1">
      <alignment horizontal="right" vertical="center"/>
    </xf>
    <xf numFmtId="0" fontId="3" fillId="0" borderId="0" xfId="0" applyFont="1" applyAlignment="1">
      <alignment vertical="center"/>
    </xf>
    <xf numFmtId="0" fontId="2" fillId="0" borderId="0" xfId="0" applyFont="1"/>
    <xf numFmtId="0" fontId="4" fillId="3" borderId="0" xfId="0" applyFont="1" applyFill="1" applyAlignment="1">
      <alignment horizontal="center" vertical="center"/>
    </xf>
    <xf numFmtId="0" fontId="3" fillId="0" borderId="0" xfId="0" applyFont="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right" vertical="center"/>
    </xf>
    <xf numFmtId="0" fontId="6" fillId="4" borderId="2" xfId="1" applyFont="1" applyFill="1" applyBorder="1" applyAlignment="1">
      <alignment horizontal="left" vertical="center" wrapText="1"/>
    </xf>
    <xf numFmtId="0" fontId="2" fillId="0" borderId="2" xfId="1" applyFont="1" applyBorder="1" applyAlignment="1">
      <alignment horizontal="left" vertical="top" wrapText="1"/>
    </xf>
    <xf numFmtId="0" fontId="7" fillId="0" borderId="0" xfId="1" applyFont="1" applyAlignment="1">
      <alignment wrapText="1"/>
    </xf>
    <xf numFmtId="0" fontId="2" fillId="0" borderId="0" xfId="0" applyFont="1" applyAlignment="1">
      <alignment wrapText="1"/>
    </xf>
    <xf numFmtId="0" fontId="8" fillId="0" borderId="0" xfId="0" applyFont="1"/>
    <xf numFmtId="0" fontId="2" fillId="0" borderId="3" xfId="1" applyFont="1" applyBorder="1" applyAlignment="1">
      <alignment horizontal="left" vertical="top" wrapText="1"/>
    </xf>
    <xf numFmtId="0" fontId="7" fillId="0" borderId="0" xfId="1" applyFont="1" applyAlignment="1">
      <alignment horizontal="left" wrapText="1"/>
    </xf>
    <xf numFmtId="0" fontId="9" fillId="0" borderId="0" xfId="0" applyFont="1"/>
    <xf numFmtId="164" fontId="2" fillId="0" borderId="3" xfId="1" applyNumberFormat="1" applyFont="1" applyBorder="1" applyAlignment="1">
      <alignment horizontal="left" vertical="top" wrapText="1"/>
    </xf>
    <xf numFmtId="0" fontId="10" fillId="0" borderId="0" xfId="0" applyFont="1"/>
    <xf numFmtId="0" fontId="6" fillId="4" borderId="2" xfId="1" applyFont="1" applyFill="1" applyBorder="1" applyAlignment="1">
      <alignment horizontal="left" vertical="top" wrapText="1"/>
    </xf>
    <xf numFmtId="0" fontId="6" fillId="5" borderId="2" xfId="1" applyFont="1" applyFill="1" applyBorder="1" applyAlignment="1">
      <alignment horizontal="center" vertical="center" wrapText="1"/>
    </xf>
    <xf numFmtId="0" fontId="2" fillId="6" borderId="2" xfId="0" applyFont="1" applyFill="1" applyBorder="1" applyAlignment="1">
      <alignment horizontal="center" vertical="top" wrapText="1"/>
    </xf>
    <xf numFmtId="0" fontId="2" fillId="0" borderId="2" xfId="0" applyFont="1" applyBorder="1" applyAlignment="1">
      <alignment horizontal="center" vertical="top" wrapText="1"/>
    </xf>
    <xf numFmtId="0" fontId="2" fillId="0" borderId="4" xfId="0" applyFont="1" applyBorder="1"/>
    <xf numFmtId="0" fontId="8" fillId="2" borderId="2" xfId="0" applyFont="1" applyFill="1" applyBorder="1" applyAlignment="1">
      <alignment horizontal="left"/>
    </xf>
    <xf numFmtId="0" fontId="8" fillId="2" borderId="2" xfId="0" applyFont="1" applyFill="1" applyBorder="1"/>
    <xf numFmtId="0" fontId="8" fillId="2" borderId="2" xfId="0" applyFont="1" applyFill="1" applyBorder="1" applyAlignment="1">
      <alignment horizontal="center" wrapText="1"/>
    </xf>
    <xf numFmtId="0" fontId="8" fillId="2" borderId="0" xfId="0" applyFont="1" applyFill="1" applyAlignment="1">
      <alignment horizontal="center" wrapText="1"/>
    </xf>
    <xf numFmtId="0" fontId="8" fillId="2" borderId="0" xfId="0" applyFont="1" applyFill="1"/>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6" fillId="5" borderId="2" xfId="1" applyFont="1" applyFill="1" applyBorder="1" applyAlignment="1">
      <alignment horizontal="left" vertical="center"/>
    </xf>
    <xf numFmtId="0" fontId="6" fillId="5" borderId="5" xfId="1" applyFont="1" applyFill="1" applyBorder="1" applyAlignment="1">
      <alignment horizontal="left" vertical="center"/>
    </xf>
    <xf numFmtId="0" fontId="6" fillId="5" borderId="6" xfId="1" applyFont="1" applyFill="1" applyBorder="1" applyAlignment="1">
      <alignment horizontal="left" vertical="center"/>
    </xf>
    <xf numFmtId="0" fontId="6" fillId="5" borderId="3" xfId="1" applyFont="1" applyFill="1" applyBorder="1" applyAlignment="1">
      <alignment horizontal="left" vertical="center"/>
    </xf>
    <xf numFmtId="0" fontId="11" fillId="5" borderId="2" xfId="1" applyFont="1" applyFill="1" applyBorder="1" applyAlignment="1">
      <alignment horizontal="left" vertical="center"/>
    </xf>
    <xf numFmtId="0" fontId="2" fillId="2" borderId="2" xfId="1" applyFont="1" applyFill="1" applyBorder="1" applyAlignment="1">
      <alignment horizontal="left" vertical="top" wrapText="1"/>
    </xf>
    <xf numFmtId="0" fontId="2" fillId="2" borderId="2" xfId="0" applyFont="1" applyFill="1" applyBorder="1" applyAlignment="1">
      <alignment horizontal="left" vertical="top" wrapText="1"/>
    </xf>
    <xf numFmtId="0" fontId="8" fillId="2" borderId="2" xfId="0" applyFont="1" applyFill="1" applyBorder="1" applyAlignment="1">
      <alignment vertical="top" wrapText="1"/>
    </xf>
    <xf numFmtId="0" fontId="8" fillId="2" borderId="0" xfId="0" applyFont="1" applyFill="1" applyAlignment="1">
      <alignment vertical="top"/>
    </xf>
    <xf numFmtId="0" fontId="2" fillId="0" borderId="2" xfId="0" applyFont="1" applyBorder="1" applyAlignment="1">
      <alignment horizontal="left"/>
    </xf>
    <xf numFmtId="0" fontId="2" fillId="0" borderId="2" xfId="0" applyFont="1" applyBorder="1"/>
    <xf numFmtId="0" fontId="12" fillId="0" borderId="0" xfId="0" applyFont="1"/>
    <xf numFmtId="0" fontId="2" fillId="2" borderId="3" xfId="1" applyFont="1" applyFill="1" applyBorder="1" applyAlignment="1">
      <alignment horizontal="left" vertical="top" wrapText="1"/>
    </xf>
    <xf numFmtId="0" fontId="2" fillId="0" borderId="2" xfId="0" applyFont="1" applyBorder="1" applyAlignment="1">
      <alignment horizontal="left" vertical="top"/>
    </xf>
    <xf numFmtId="0" fontId="2" fillId="2" borderId="5" xfId="1" applyFont="1" applyFill="1" applyBorder="1" applyAlignment="1">
      <alignment horizontal="left" vertical="top" wrapText="1"/>
    </xf>
    <xf numFmtId="0" fontId="8" fillId="2" borderId="2" xfId="1" applyFont="1" applyFill="1" applyBorder="1" applyAlignment="1">
      <alignment vertical="center" wrapText="1"/>
    </xf>
    <xf numFmtId="0" fontId="2" fillId="0" borderId="2" xfId="1" applyFont="1" applyBorder="1" applyAlignment="1">
      <alignment horizontal="left" vertical="top" wrapText="1"/>
    </xf>
    <xf numFmtId="164" fontId="2" fillId="0" borderId="2" xfId="1" applyNumberFormat="1" applyFont="1" applyBorder="1" applyAlignment="1">
      <alignment horizontal="left" vertical="top" wrapText="1"/>
    </xf>
    <xf numFmtId="0" fontId="6" fillId="4" borderId="2" xfId="0" applyFont="1" applyFill="1" applyBorder="1" applyAlignment="1">
      <alignment horizontal="center" wrapText="1"/>
    </xf>
    <xf numFmtId="0" fontId="3" fillId="0" borderId="1" xfId="0" applyFont="1" applyBorder="1" applyAlignment="1">
      <alignment horizontal="right" vertical="center"/>
    </xf>
    <xf numFmtId="0" fontId="4" fillId="3" borderId="0" xfId="0" applyFont="1" applyFill="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right" vertical="center"/>
    </xf>
  </cellXfs>
  <cellStyles count="2">
    <cellStyle name="Normal" xfId="0" builtinId="0"/>
    <cellStyle name="Normal_Shee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066CC"/>
      <rgbColor rgb="FFD6D6D6"/>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8EB63E"/>
      <rgbColor rgb="FFFFCC00"/>
      <rgbColor rgb="FFFF9900"/>
      <rgbColor rgb="FFFF6600"/>
      <rgbColor rgb="FF666699"/>
      <rgbColor rgb="FFA5A5A5"/>
      <rgbColor rgb="FF003366"/>
      <rgbColor rgb="FF339966"/>
      <rgbColor rgb="FF002E36"/>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2"/>
  <sheetViews>
    <sheetView tabSelected="1" topLeftCell="A91" zoomScaleNormal="100" workbookViewId="0">
      <selection activeCell="D78" sqref="D78"/>
    </sheetView>
  </sheetViews>
  <sheetFormatPr defaultColWidth="8" defaultRowHeight="15.75"/>
  <cols>
    <col min="1" max="1" width="10.875" style="1" customWidth="1"/>
    <col min="2" max="2" width="49.125" style="2" bestFit="1" customWidth="1"/>
    <col min="3" max="3" width="30.75" style="2" customWidth="1"/>
    <col min="4" max="4" width="34.75" style="2" customWidth="1"/>
    <col min="5" max="5" width="17.125" style="2" customWidth="1"/>
    <col min="6" max="6" width="28.125" style="2" customWidth="1"/>
    <col min="7" max="9" width="8.5" style="2" customWidth="1"/>
    <col min="10" max="10" width="15.5" style="2" customWidth="1"/>
    <col min="11" max="1024" width="8" style="2"/>
  </cols>
  <sheetData>
    <row r="1" spans="1:25" s="5" customFormat="1" ht="14.25">
      <c r="A1" s="51"/>
      <c r="B1" s="51"/>
      <c r="C1" s="51"/>
      <c r="D1" s="51"/>
      <c r="E1" s="3"/>
      <c r="F1" s="4"/>
      <c r="G1" s="4"/>
      <c r="H1" s="4"/>
      <c r="I1" s="4"/>
      <c r="J1" s="4"/>
      <c r="K1" s="4"/>
    </row>
    <row r="2" spans="1:25" s="5" customFormat="1" ht="31.5" customHeight="1">
      <c r="A2" s="52" t="s">
        <v>0</v>
      </c>
      <c r="B2" s="52"/>
      <c r="C2" s="52"/>
      <c r="D2" s="52"/>
      <c r="E2" s="6"/>
      <c r="F2" s="53"/>
      <c r="G2" s="7"/>
      <c r="H2" s="7"/>
      <c r="I2" s="7"/>
      <c r="J2" s="7"/>
      <c r="K2" s="7"/>
    </row>
    <row r="3" spans="1:25" s="5" customFormat="1" ht="31.5" customHeight="1">
      <c r="A3" s="8"/>
      <c r="C3" s="54"/>
      <c r="D3" s="54"/>
      <c r="E3" s="9"/>
      <c r="F3" s="53"/>
      <c r="G3" s="7"/>
      <c r="H3" s="7"/>
      <c r="I3" s="7"/>
      <c r="J3" s="7"/>
      <c r="K3" s="7"/>
    </row>
    <row r="4" spans="1:25" s="14" customFormat="1" ht="12.95" customHeight="1">
      <c r="A4" s="10" t="s">
        <v>1</v>
      </c>
      <c r="B4" s="48" t="s">
        <v>2</v>
      </c>
      <c r="C4" s="48"/>
      <c r="D4" s="48"/>
      <c r="E4" s="11"/>
      <c r="F4" s="12"/>
      <c r="G4" s="12"/>
      <c r="H4" s="12"/>
      <c r="I4" s="13"/>
      <c r="J4" s="13"/>
      <c r="Y4" s="14" t="s">
        <v>3</v>
      </c>
    </row>
    <row r="5" spans="1:25" s="14" customFormat="1" ht="144.75" customHeight="1">
      <c r="A5" s="10" t="s">
        <v>4</v>
      </c>
      <c r="B5" s="48" t="s">
        <v>110</v>
      </c>
      <c r="C5" s="48"/>
      <c r="D5" s="48"/>
      <c r="E5" s="15"/>
      <c r="F5" s="12"/>
      <c r="G5" s="12"/>
      <c r="H5" s="12"/>
      <c r="I5" s="13"/>
      <c r="J5" s="13"/>
      <c r="Y5" s="14" t="s">
        <v>5</v>
      </c>
    </row>
    <row r="6" spans="1:25" s="14" customFormat="1" ht="25.5" customHeight="1">
      <c r="A6" s="10" t="s">
        <v>6</v>
      </c>
      <c r="B6" s="48" t="s">
        <v>7</v>
      </c>
      <c r="C6" s="48"/>
      <c r="D6" s="48"/>
      <c r="E6" s="15"/>
      <c r="F6" s="12"/>
      <c r="G6" s="12"/>
      <c r="H6" s="12"/>
      <c r="I6" s="13"/>
      <c r="J6" s="13"/>
    </row>
    <row r="7" spans="1:25" s="14" customFormat="1" ht="12.95" customHeight="1">
      <c r="A7" s="10" t="s">
        <v>8</v>
      </c>
      <c r="B7" s="48" t="s">
        <v>9</v>
      </c>
      <c r="C7" s="48"/>
      <c r="D7" s="48"/>
      <c r="E7" s="15"/>
      <c r="F7" s="12"/>
      <c r="G7" s="12"/>
      <c r="H7" s="12"/>
      <c r="I7" s="16"/>
      <c r="J7" s="13"/>
      <c r="Y7" s="17"/>
    </row>
    <row r="8" spans="1:25" s="19" customFormat="1" ht="12.75">
      <c r="A8" s="10" t="s">
        <v>10</v>
      </c>
      <c r="B8" s="49"/>
      <c r="C8" s="49"/>
      <c r="D8" s="49"/>
      <c r="E8" s="18"/>
      <c r="F8" s="12"/>
    </row>
    <row r="9" spans="1:25" s="19" customFormat="1" ht="12.75">
      <c r="A9" s="20" t="s">
        <v>11</v>
      </c>
      <c r="B9" s="21" t="str">
        <f>G17</f>
        <v>Environment 1</v>
      </c>
      <c r="C9" s="21" t="str">
        <f>H17</f>
        <v>Environment 2</v>
      </c>
      <c r="D9" s="21" t="str">
        <f>I17</f>
        <v>Environment 3</v>
      </c>
      <c r="E9" s="21"/>
    </row>
    <row r="10" spans="1:25" s="19" customFormat="1" ht="12.75">
      <c r="A10" s="10" t="s">
        <v>12</v>
      </c>
      <c r="B10" s="22">
        <f>SUM(B11:B14)</f>
        <v>0</v>
      </c>
      <c r="C10" s="22">
        <f>SUM(C11:C14)</f>
        <v>0</v>
      </c>
      <c r="D10" s="22">
        <f>SUM(D11:D14)</f>
        <v>0</v>
      </c>
      <c r="E10" s="22"/>
    </row>
    <row r="11" spans="1:25" s="19" customFormat="1" ht="12.75">
      <c r="A11" s="10" t="s">
        <v>13</v>
      </c>
      <c r="B11" s="23">
        <f>COUNTIF($G$18:$G$49611,"*Passed")</f>
        <v>0</v>
      </c>
      <c r="C11" s="23">
        <f>COUNTIF($H$18:$H$49611,"*Passed")</f>
        <v>0</v>
      </c>
      <c r="D11" s="23">
        <f>COUNTIF($I$18:$I$49611,"*Passed")</f>
        <v>0</v>
      </c>
      <c r="E11" s="23"/>
    </row>
    <row r="12" spans="1:25" s="19" customFormat="1" ht="12.75">
      <c r="A12" s="10" t="s">
        <v>14</v>
      </c>
      <c r="B12" s="23">
        <f>COUNTIF($G$18:$G$49331,"*Failed*")</f>
        <v>0</v>
      </c>
      <c r="C12" s="23">
        <f>COUNTIF($H$18:$H$49331,"*Failed*")</f>
        <v>0</v>
      </c>
      <c r="D12" s="23">
        <f>COUNTIF($I$18:$I$49331,"*Failed*")</f>
        <v>0</v>
      </c>
      <c r="E12" s="23"/>
    </row>
    <row r="13" spans="1:25" s="19" customFormat="1" ht="12.75">
      <c r="A13" s="10" t="s">
        <v>15</v>
      </c>
      <c r="B13" s="23">
        <f>COUNTIF($G$18:$G$49331,"*Not Run*")</f>
        <v>0</v>
      </c>
      <c r="C13" s="23">
        <f>COUNTIF($H$18:$H$49331,"*Not Run*")</f>
        <v>0</v>
      </c>
      <c r="D13" s="23">
        <f>COUNTIF($I$18:$I$49331,"*Not Run*")</f>
        <v>0</v>
      </c>
      <c r="E13" s="23"/>
      <c r="F13" s="5"/>
      <c r="G13" s="5"/>
      <c r="H13" s="5"/>
      <c r="I13" s="5"/>
      <c r="J13" s="5"/>
    </row>
    <row r="14" spans="1:25" s="19" customFormat="1" ht="12.75">
      <c r="A14" s="10" t="s">
        <v>16</v>
      </c>
      <c r="B14" s="23">
        <f>COUNTIF($G$18:$G$49331,"*NA*")</f>
        <v>0</v>
      </c>
      <c r="C14" s="23">
        <f>COUNTIF($H$18:$H$49331,"*NA*")</f>
        <v>0</v>
      </c>
      <c r="D14" s="23">
        <f>COUNTIF($I$18:$I$49331,"*NA*")</f>
        <v>0</v>
      </c>
      <c r="E14" s="23"/>
      <c r="F14" s="24"/>
      <c r="G14" s="5"/>
      <c r="H14" s="5"/>
      <c r="I14" s="5"/>
      <c r="J14" s="5"/>
    </row>
    <row r="15" spans="1:25" s="19" customFormat="1" ht="38.25">
      <c r="A15" s="10" t="s">
        <v>17</v>
      </c>
      <c r="B15" s="23">
        <f>COUNTIF($G$18:$G$49331,"*Passed in previous build*")</f>
        <v>0</v>
      </c>
      <c r="C15" s="23">
        <f>COUNTIF($H$18:$H$49331,"*Passed in previous build*")</f>
        <v>0</v>
      </c>
      <c r="D15" s="23">
        <f>COUNTIF($I$18:$I$49331,"*Passed in previous build*")</f>
        <v>0</v>
      </c>
      <c r="E15" s="23"/>
      <c r="F15" s="5"/>
      <c r="G15" s="5"/>
      <c r="H15" s="5"/>
      <c r="I15" s="5"/>
      <c r="J15" s="5"/>
    </row>
    <row r="16" spans="1:25" s="29" customFormat="1" ht="15" customHeight="1">
      <c r="A16" s="25"/>
      <c r="B16" s="26"/>
      <c r="C16" s="26"/>
      <c r="D16" s="27"/>
      <c r="E16" s="27"/>
      <c r="F16" s="28"/>
      <c r="G16" s="50" t="s">
        <v>11</v>
      </c>
      <c r="H16" s="50"/>
      <c r="I16" s="50"/>
      <c r="J16" s="28"/>
    </row>
    <row r="17" spans="1:10" s="29" customFormat="1" ht="25.5">
      <c r="A17" s="10" t="s">
        <v>18</v>
      </c>
      <c r="B17" s="30" t="s">
        <v>19</v>
      </c>
      <c r="C17" s="30" t="s">
        <v>20</v>
      </c>
      <c r="D17" s="30" t="s">
        <v>21</v>
      </c>
      <c r="E17" s="30" t="s">
        <v>22</v>
      </c>
      <c r="F17" s="31" t="s">
        <v>23</v>
      </c>
      <c r="G17" s="30" t="s">
        <v>24</v>
      </c>
      <c r="H17" s="30" t="s">
        <v>25</v>
      </c>
      <c r="I17" s="30" t="s">
        <v>26</v>
      </c>
      <c r="J17" s="30" t="s">
        <v>27</v>
      </c>
    </row>
    <row r="18" spans="1:10" s="29" customFormat="1" ht="15.75" customHeight="1">
      <c r="A18" s="32"/>
      <c r="B18" s="33" t="s">
        <v>28</v>
      </c>
      <c r="C18" s="34"/>
      <c r="D18" s="35"/>
      <c r="E18" s="35"/>
      <c r="F18" s="32"/>
      <c r="G18" s="36"/>
      <c r="H18" s="36"/>
      <c r="I18" s="36"/>
      <c r="J18" s="32"/>
    </row>
    <row r="19" spans="1:10" s="29" customFormat="1" ht="15.75" customHeight="1">
      <c r="A19" s="32"/>
      <c r="B19" s="33" t="s">
        <v>29</v>
      </c>
      <c r="C19" s="34"/>
      <c r="D19" s="35"/>
      <c r="E19" s="35"/>
      <c r="F19" s="32"/>
      <c r="G19" s="36"/>
      <c r="H19" s="36"/>
      <c r="I19" s="36"/>
      <c r="J19" s="32"/>
    </row>
    <row r="20" spans="1:10" s="43" customFormat="1" ht="25.5">
      <c r="A20" s="41">
        <f ca="1">IF(OFFSET(A20,-1,0) ="",OFFSET(A20,-2,0)+1,OFFSET(A20,-1,0)+1 )</f>
        <v>1</v>
      </c>
      <c r="B20" s="37" t="s">
        <v>30</v>
      </c>
      <c r="C20" s="37" t="s">
        <v>111</v>
      </c>
      <c r="D20" s="37" t="s">
        <v>139</v>
      </c>
      <c r="E20" s="37"/>
      <c r="F20" s="37"/>
      <c r="G20" s="37"/>
      <c r="H20" s="37"/>
      <c r="I20" s="37"/>
      <c r="J20" s="42"/>
    </row>
    <row r="21" spans="1:10" s="40" customFormat="1" ht="46.5" customHeight="1">
      <c r="A21" s="41">
        <f t="shared" ref="A21:A35" ca="1" si="0">IF(OFFSET(A21,-1,0) ="",OFFSET(A21,-2,0)+1,OFFSET(A21,-1,0)+1 )</f>
        <v>2</v>
      </c>
      <c r="B21" s="37" t="s">
        <v>63</v>
      </c>
      <c r="C21" s="37" t="s">
        <v>238</v>
      </c>
      <c r="D21" s="38" t="s">
        <v>112</v>
      </c>
      <c r="E21" s="38"/>
      <c r="F21" s="38"/>
      <c r="G21" s="37"/>
      <c r="H21" s="37"/>
      <c r="I21" s="37"/>
      <c r="J21" s="39"/>
    </row>
    <row r="22" spans="1:10" s="43" customFormat="1" ht="76.5">
      <c r="A22" s="41">
        <f ca="1">IF(OFFSET(A22,-1,0) ="",OFFSET(A22,-2,0)+1,OFFSET(A22,-1,0)+1 )</f>
        <v>3</v>
      </c>
      <c r="B22" s="37" t="s">
        <v>67</v>
      </c>
      <c r="C22" s="37" t="s">
        <v>113</v>
      </c>
      <c r="D22" s="38" t="s">
        <v>249</v>
      </c>
      <c r="E22" s="37"/>
      <c r="F22" s="37"/>
      <c r="G22" s="37"/>
      <c r="H22" s="37"/>
      <c r="I22" s="37"/>
      <c r="J22" s="42"/>
    </row>
    <row r="23" spans="1:10" s="40" customFormat="1" ht="76.5">
      <c r="A23" s="41">
        <f t="shared" ca="1" si="0"/>
        <v>4</v>
      </c>
      <c r="B23" s="37" t="s">
        <v>64</v>
      </c>
      <c r="C23" s="37" t="s">
        <v>246</v>
      </c>
      <c r="D23" s="38" t="s">
        <v>250</v>
      </c>
      <c r="E23" s="37"/>
      <c r="F23" s="37"/>
      <c r="G23" s="37"/>
      <c r="H23" s="37"/>
      <c r="I23" s="37"/>
      <c r="J23" s="39"/>
    </row>
    <row r="24" spans="1:10" s="40" customFormat="1" ht="76.5">
      <c r="A24" s="41">
        <f t="shared" ca="1" si="0"/>
        <v>5</v>
      </c>
      <c r="B24" s="37" t="s">
        <v>65</v>
      </c>
      <c r="C24" s="37" t="s">
        <v>247</v>
      </c>
      <c r="D24" s="38" t="s">
        <v>251</v>
      </c>
      <c r="E24" s="37"/>
      <c r="F24" s="37"/>
      <c r="G24" s="37"/>
      <c r="H24" s="37"/>
      <c r="I24" s="37"/>
      <c r="J24" s="39"/>
    </row>
    <row r="25" spans="1:10" s="43" customFormat="1" ht="89.25">
      <c r="A25" s="41">
        <f t="shared" ca="1" si="0"/>
        <v>6</v>
      </c>
      <c r="B25" s="37" t="s">
        <v>66</v>
      </c>
      <c r="C25" s="37" t="s">
        <v>248</v>
      </c>
      <c r="D25" s="38" t="s">
        <v>252</v>
      </c>
      <c r="E25" s="37"/>
      <c r="F25" s="37"/>
      <c r="G25" s="37"/>
      <c r="H25" s="37"/>
      <c r="I25" s="37"/>
      <c r="J25" s="42"/>
    </row>
    <row r="26" spans="1:10" s="43" customFormat="1" ht="63.75">
      <c r="A26" s="41">
        <f t="shared" ca="1" si="0"/>
        <v>7</v>
      </c>
      <c r="B26" s="37" t="s">
        <v>70</v>
      </c>
      <c r="C26" s="37" t="s">
        <v>239</v>
      </c>
      <c r="D26" s="38" t="s">
        <v>253</v>
      </c>
      <c r="E26" s="44"/>
      <c r="F26" s="37"/>
      <c r="G26" s="37"/>
      <c r="H26" s="37"/>
      <c r="I26" s="37"/>
      <c r="J26" s="42"/>
    </row>
    <row r="27" spans="1:10" s="43" customFormat="1" ht="63.75">
      <c r="A27" s="41">
        <f t="shared" ca="1" si="0"/>
        <v>8</v>
      </c>
      <c r="B27" s="37" t="s">
        <v>68</v>
      </c>
      <c r="C27" s="37" t="s">
        <v>240</v>
      </c>
      <c r="D27" s="38" t="s">
        <v>254</v>
      </c>
      <c r="E27" s="37"/>
      <c r="F27" s="37"/>
      <c r="G27" s="37"/>
      <c r="H27" s="37"/>
      <c r="I27" s="37"/>
      <c r="J27" s="45"/>
    </row>
    <row r="28" spans="1:10" s="43" customFormat="1" ht="63.75">
      <c r="A28" s="41">
        <f t="shared" ca="1" si="0"/>
        <v>9</v>
      </c>
      <c r="B28" s="46" t="s">
        <v>69</v>
      </c>
      <c r="C28" s="37" t="s">
        <v>241</v>
      </c>
      <c r="D28" s="38" t="s">
        <v>255</v>
      </c>
      <c r="E28" s="44"/>
      <c r="F28" s="37"/>
      <c r="G28" s="37"/>
      <c r="H28" s="37"/>
      <c r="I28" s="37"/>
      <c r="J28" s="45"/>
    </row>
    <row r="29" spans="1:10" s="43" customFormat="1" ht="63.75">
      <c r="A29" s="41">
        <f t="shared" ca="1" si="0"/>
        <v>10</v>
      </c>
      <c r="B29" s="46" t="s">
        <v>71</v>
      </c>
      <c r="C29" s="37" t="s">
        <v>242</v>
      </c>
      <c r="D29" s="38" t="s">
        <v>256</v>
      </c>
      <c r="E29" s="44"/>
      <c r="F29" s="37"/>
      <c r="G29" s="37"/>
      <c r="H29" s="37"/>
      <c r="I29" s="37"/>
      <c r="J29" s="45"/>
    </row>
    <row r="30" spans="1:10" s="43" customFormat="1" ht="89.25">
      <c r="A30" s="41">
        <f t="shared" ca="1" si="0"/>
        <v>11</v>
      </c>
      <c r="B30" s="37" t="s">
        <v>109</v>
      </c>
      <c r="C30" s="37" t="s">
        <v>257</v>
      </c>
      <c r="D30" s="38" t="s">
        <v>258</v>
      </c>
      <c r="E30" s="44"/>
      <c r="F30" s="37"/>
      <c r="G30" s="37"/>
      <c r="H30" s="37"/>
      <c r="I30" s="37"/>
      <c r="J30" s="45"/>
    </row>
    <row r="31" spans="1:10" s="43" customFormat="1" ht="51">
      <c r="A31" s="41">
        <f t="shared" ca="1" si="0"/>
        <v>12</v>
      </c>
      <c r="B31" s="37" t="s">
        <v>114</v>
      </c>
      <c r="C31" s="37" t="s">
        <v>115</v>
      </c>
      <c r="D31" s="38" t="s">
        <v>116</v>
      </c>
      <c r="E31" s="37"/>
      <c r="F31" s="37"/>
      <c r="G31" s="37"/>
      <c r="H31" s="37"/>
      <c r="I31" s="37"/>
      <c r="J31" s="45"/>
    </row>
    <row r="32" spans="1:10" s="43" customFormat="1" ht="63.75">
      <c r="A32" s="41">
        <f t="shared" ca="1" si="0"/>
        <v>13</v>
      </c>
      <c r="B32" s="37" t="s">
        <v>117</v>
      </c>
      <c r="C32" s="37" t="s">
        <v>119</v>
      </c>
      <c r="D32" s="38" t="s">
        <v>118</v>
      </c>
      <c r="E32" s="37"/>
      <c r="F32" s="37"/>
      <c r="G32" s="37"/>
      <c r="H32" s="37"/>
      <c r="I32" s="37"/>
      <c r="J32" s="45"/>
    </row>
    <row r="33" spans="1:10" s="43" customFormat="1" ht="54.75" customHeight="1">
      <c r="A33" s="41">
        <f t="shared" ca="1" si="0"/>
        <v>14</v>
      </c>
      <c r="B33" s="37" t="s">
        <v>134</v>
      </c>
      <c r="C33" s="37" t="s">
        <v>259</v>
      </c>
      <c r="D33" s="38" t="s">
        <v>260</v>
      </c>
      <c r="E33" s="37"/>
      <c r="F33" s="37"/>
      <c r="G33" s="37"/>
      <c r="H33" s="37"/>
      <c r="I33" s="37"/>
      <c r="J33" s="45"/>
    </row>
    <row r="34" spans="1:10" s="43" customFormat="1" ht="57.75" customHeight="1">
      <c r="A34" s="41">
        <f t="shared" ca="1" si="0"/>
        <v>15</v>
      </c>
      <c r="B34" s="37" t="s">
        <v>135</v>
      </c>
      <c r="C34" s="37" t="s">
        <v>261</v>
      </c>
      <c r="D34" s="38" t="s">
        <v>137</v>
      </c>
      <c r="E34" s="37"/>
      <c r="F34" s="37"/>
      <c r="G34" s="37"/>
      <c r="H34" s="37"/>
      <c r="I34" s="37"/>
      <c r="J34" s="45"/>
    </row>
    <row r="35" spans="1:10" s="43" customFormat="1" ht="57" customHeight="1">
      <c r="A35" s="41">
        <f t="shared" ca="1" si="0"/>
        <v>16</v>
      </c>
      <c r="B35" s="37" t="s">
        <v>136</v>
      </c>
      <c r="C35" s="37" t="s">
        <v>262</v>
      </c>
      <c r="D35" s="38" t="s">
        <v>137</v>
      </c>
      <c r="E35" s="37"/>
      <c r="F35" s="37"/>
      <c r="G35" s="37"/>
      <c r="H35" s="37"/>
      <c r="I35" s="37"/>
      <c r="J35" s="45"/>
    </row>
    <row r="36" spans="1:10" s="29" customFormat="1" ht="15.75" customHeight="1">
      <c r="A36" s="32"/>
      <c r="B36" s="33" t="s">
        <v>31</v>
      </c>
      <c r="C36" s="34"/>
      <c r="D36" s="35"/>
      <c r="E36" s="35"/>
      <c r="F36" s="32"/>
      <c r="G36" s="36"/>
      <c r="H36" s="36"/>
      <c r="I36" s="36"/>
      <c r="J36" s="32"/>
    </row>
    <row r="37" spans="1:10" s="43" customFormat="1" ht="38.25">
      <c r="A37" s="45">
        <f ca="1">IF(OFFSET(A37,-1,0) ="",OFFSET(A37,-2,0)+1,OFFSET(A37,-1,0)+1 )</f>
        <v>17</v>
      </c>
      <c r="B37" s="37" t="s">
        <v>32</v>
      </c>
      <c r="C37" s="37" t="s">
        <v>243</v>
      </c>
      <c r="D37" s="37" t="s">
        <v>140</v>
      </c>
      <c r="E37" s="37"/>
      <c r="F37" s="37"/>
      <c r="G37" s="37"/>
      <c r="H37" s="37"/>
      <c r="I37" s="37"/>
      <c r="J37" s="45"/>
    </row>
    <row r="38" spans="1:10" s="43" customFormat="1" ht="63.75">
      <c r="A38" s="45">
        <f t="shared" ref="A38:A45" ca="1" si="1">IF(OFFSET(A38,-1,0) ="",OFFSET(A38,-2,0)+1,OFFSET(A38,-1,0)+1 )</f>
        <v>18</v>
      </c>
      <c r="B38" s="37" t="s">
        <v>33</v>
      </c>
      <c r="C38" s="37" t="s">
        <v>120</v>
      </c>
      <c r="D38" s="37" t="s">
        <v>121</v>
      </c>
      <c r="E38" s="37"/>
      <c r="F38" s="37"/>
      <c r="G38" s="37"/>
      <c r="H38" s="37"/>
      <c r="I38" s="37"/>
      <c r="J38" s="45"/>
    </row>
    <row r="39" spans="1:10" s="43" customFormat="1" ht="63.75">
      <c r="A39" s="45">
        <f t="shared" ca="1" si="1"/>
        <v>19</v>
      </c>
      <c r="B39" s="37" t="s">
        <v>34</v>
      </c>
      <c r="C39" s="37" t="s">
        <v>148</v>
      </c>
      <c r="D39" s="37" t="s">
        <v>263</v>
      </c>
      <c r="E39" s="37"/>
      <c r="F39" s="37"/>
      <c r="G39" s="37"/>
      <c r="H39" s="37"/>
      <c r="I39" s="37"/>
      <c r="J39" s="45"/>
    </row>
    <row r="40" spans="1:10" s="43" customFormat="1" ht="63.75">
      <c r="A40" s="45">
        <f t="shared" ca="1" si="1"/>
        <v>20</v>
      </c>
      <c r="B40" s="37" t="s">
        <v>72</v>
      </c>
      <c r="C40" s="37" t="s">
        <v>122</v>
      </c>
      <c r="D40" s="37" t="s">
        <v>264</v>
      </c>
      <c r="E40" s="37"/>
      <c r="F40" s="37"/>
      <c r="G40" s="37"/>
      <c r="H40" s="37"/>
      <c r="I40" s="37"/>
      <c r="J40" s="45"/>
    </row>
    <row r="41" spans="1:10" s="43" customFormat="1" ht="51">
      <c r="A41" s="45">
        <f t="shared" ca="1" si="1"/>
        <v>21</v>
      </c>
      <c r="B41" s="37" t="s">
        <v>73</v>
      </c>
      <c r="C41" s="37" t="s">
        <v>124</v>
      </c>
      <c r="D41" s="37" t="s">
        <v>123</v>
      </c>
      <c r="E41" s="37"/>
      <c r="F41" s="37"/>
      <c r="G41" s="37"/>
      <c r="H41" s="37"/>
      <c r="I41" s="37"/>
      <c r="J41" s="45"/>
    </row>
    <row r="42" spans="1:10" s="43" customFormat="1" ht="51">
      <c r="A42" s="45">
        <f t="shared" ca="1" si="1"/>
        <v>22</v>
      </c>
      <c r="B42" s="37" t="s">
        <v>125</v>
      </c>
      <c r="C42" s="37" t="s">
        <v>126</v>
      </c>
      <c r="D42" s="37" t="s">
        <v>127</v>
      </c>
      <c r="E42" s="37"/>
      <c r="F42" s="37"/>
      <c r="G42" s="37"/>
      <c r="H42" s="37"/>
      <c r="I42" s="37"/>
      <c r="J42" s="45"/>
    </row>
    <row r="43" spans="1:10" s="43" customFormat="1" ht="51">
      <c r="A43" s="45">
        <f t="shared" ca="1" si="1"/>
        <v>23</v>
      </c>
      <c r="B43" s="37" t="s">
        <v>131</v>
      </c>
      <c r="C43" s="37" t="s">
        <v>128</v>
      </c>
      <c r="D43" s="37" t="s">
        <v>129</v>
      </c>
      <c r="E43" s="37"/>
      <c r="F43" s="37"/>
      <c r="G43" s="37"/>
      <c r="H43" s="37"/>
      <c r="I43" s="37"/>
      <c r="J43" s="45"/>
    </row>
    <row r="44" spans="1:10" s="43" customFormat="1" ht="51">
      <c r="A44" s="45">
        <f t="shared" ca="1" si="1"/>
        <v>24</v>
      </c>
      <c r="B44" s="37" t="s">
        <v>132</v>
      </c>
      <c r="C44" s="37" t="s">
        <v>130</v>
      </c>
      <c r="D44" s="37" t="s">
        <v>265</v>
      </c>
      <c r="E44" s="37"/>
      <c r="F44" s="37"/>
      <c r="G44" s="37"/>
      <c r="H44" s="37"/>
      <c r="I44" s="37"/>
      <c r="J44" s="45"/>
    </row>
    <row r="45" spans="1:10" s="43" customFormat="1" ht="51">
      <c r="A45" s="45">
        <f t="shared" ca="1" si="1"/>
        <v>25</v>
      </c>
      <c r="B45" s="37" t="s">
        <v>133</v>
      </c>
      <c r="C45" s="37" t="s">
        <v>282</v>
      </c>
      <c r="D45" s="37" t="s">
        <v>265</v>
      </c>
      <c r="E45" s="37"/>
      <c r="F45" s="37"/>
      <c r="G45" s="37"/>
      <c r="H45" s="37"/>
      <c r="I45" s="37"/>
      <c r="J45" s="45"/>
    </row>
    <row r="46" spans="1:10" s="29" customFormat="1" ht="15.75" customHeight="1">
      <c r="A46" s="32"/>
      <c r="B46" s="33" t="s">
        <v>35</v>
      </c>
      <c r="C46" s="34"/>
      <c r="D46" s="35"/>
      <c r="E46" s="35"/>
      <c r="F46" s="35"/>
      <c r="G46" s="36"/>
      <c r="H46" s="36"/>
      <c r="I46" s="36"/>
      <c r="J46" s="32"/>
    </row>
    <row r="47" spans="1:10" s="43" customFormat="1" ht="25.5">
      <c r="A47" s="45">
        <f ca="1">IF(OFFSET(A47,-1,0) ="",OFFSET(A47,-2,0)+1,OFFSET(A47,-1,0)+1 )</f>
        <v>26</v>
      </c>
      <c r="B47" s="37" t="s">
        <v>37</v>
      </c>
      <c r="C47" s="37" t="s">
        <v>138</v>
      </c>
      <c r="D47" s="37" t="s">
        <v>141</v>
      </c>
      <c r="E47" s="37"/>
      <c r="F47" s="37"/>
      <c r="G47" s="37"/>
      <c r="H47" s="37"/>
      <c r="I47" s="37"/>
      <c r="J47" s="45"/>
    </row>
    <row r="48" spans="1:10" s="43" customFormat="1" ht="51">
      <c r="A48" s="45">
        <f ca="1">IF(OFFSET(A48,-1,0) ="",OFFSET(A47,-2,0)+1,OFFSET(A48,-1,0)+1 )</f>
        <v>27</v>
      </c>
      <c r="B48" s="37" t="s">
        <v>74</v>
      </c>
      <c r="C48" s="37" t="s">
        <v>142</v>
      </c>
      <c r="D48" s="37" t="s">
        <v>266</v>
      </c>
      <c r="E48" s="37"/>
      <c r="F48" s="37"/>
      <c r="G48" s="37"/>
      <c r="H48" s="37"/>
      <c r="I48" s="37"/>
      <c r="J48" s="45"/>
    </row>
    <row r="49" spans="1:10" s="43" customFormat="1" ht="25.5">
      <c r="A49" s="45">
        <f ca="1">IF(OFFSET(A49,-1,0) ="",OFFSET(A48,-2,0)+1,OFFSET(A49,-1,0)+1 )</f>
        <v>28</v>
      </c>
      <c r="B49" s="37" t="s">
        <v>36</v>
      </c>
      <c r="C49" s="37" t="s">
        <v>144</v>
      </c>
      <c r="D49" s="37" t="s">
        <v>145</v>
      </c>
      <c r="E49" s="37"/>
      <c r="F49" s="37"/>
      <c r="G49" s="37"/>
      <c r="H49" s="37"/>
      <c r="I49" s="37"/>
      <c r="J49" s="45"/>
    </row>
    <row r="50" spans="1:10" s="43" customFormat="1" ht="51">
      <c r="A50" s="45">
        <f ca="1">IF(OFFSET(A50,-1,0) ="",OFFSET(A50,-2,0)+1,OFFSET(A50,-1,0)+1 )</f>
        <v>29</v>
      </c>
      <c r="B50" s="37" t="s">
        <v>75</v>
      </c>
      <c r="C50" s="37" t="s">
        <v>143</v>
      </c>
      <c r="D50" s="37" t="s">
        <v>267</v>
      </c>
      <c r="E50" s="37"/>
      <c r="F50" s="37"/>
      <c r="G50" s="37"/>
      <c r="H50" s="37"/>
      <c r="I50" s="37"/>
      <c r="J50" s="45"/>
    </row>
    <row r="51" spans="1:10" s="43" customFormat="1" ht="51">
      <c r="A51" s="45">
        <f ca="1">IF(OFFSET(A51,-1,0) ="",OFFSET(A51,-2,0)+1,OFFSET(A51,-1,0)+1 )</f>
        <v>30</v>
      </c>
      <c r="B51" s="37" t="s">
        <v>76</v>
      </c>
      <c r="C51" s="37" t="s">
        <v>147</v>
      </c>
      <c r="D51" s="37" t="s">
        <v>268</v>
      </c>
      <c r="E51" s="37"/>
      <c r="F51" s="37"/>
      <c r="G51" s="37"/>
      <c r="H51" s="37"/>
      <c r="I51" s="37"/>
      <c r="J51" s="45"/>
    </row>
    <row r="52" spans="1:10" s="43" customFormat="1" ht="38.25">
      <c r="A52" s="45">
        <f ca="1">IF(OFFSET(A52,-1,0) ="",OFFSET(A52,-2,0)+1,OFFSET(A52,-1,0)+1 )</f>
        <v>31</v>
      </c>
      <c r="B52" s="37" t="s">
        <v>38</v>
      </c>
      <c r="C52" s="37" t="s">
        <v>245</v>
      </c>
      <c r="D52" s="37" t="s">
        <v>244</v>
      </c>
      <c r="E52" s="37"/>
      <c r="F52" s="37"/>
      <c r="G52" s="37"/>
      <c r="H52" s="37"/>
      <c r="I52" s="37"/>
      <c r="J52" s="45"/>
    </row>
    <row r="53" spans="1:10" s="43" customFormat="1" ht="51">
      <c r="A53" s="45">
        <f ca="1">IF(OFFSET(A53,-1,0) ="",OFFSET(A53,-2,0)+1,OFFSET(A53,-1,0)+1 )</f>
        <v>32</v>
      </c>
      <c r="B53" s="37" t="s">
        <v>39</v>
      </c>
      <c r="C53" s="37" t="s">
        <v>146</v>
      </c>
      <c r="D53" s="37" t="s">
        <v>269</v>
      </c>
      <c r="E53" s="37"/>
      <c r="F53" s="37"/>
      <c r="G53" s="37"/>
      <c r="H53" s="37"/>
      <c r="I53" s="37"/>
      <c r="J53" s="45"/>
    </row>
    <row r="54" spans="1:10" s="43" customFormat="1" ht="51">
      <c r="A54" s="45">
        <f t="shared" ref="A54:A62" ca="1" si="2">IF(OFFSET(A54,-1,0) ="",OFFSET(A54,-2,0)+1,OFFSET(A54,-1,0)+1 )</f>
        <v>33</v>
      </c>
      <c r="B54" s="37" t="s">
        <v>149</v>
      </c>
      <c r="C54" s="37" t="s">
        <v>150</v>
      </c>
      <c r="D54" s="37" t="s">
        <v>270</v>
      </c>
      <c r="E54" s="37"/>
      <c r="F54" s="37"/>
      <c r="G54" s="37"/>
      <c r="H54" s="37"/>
      <c r="I54" s="37"/>
      <c r="J54" s="45"/>
    </row>
    <row r="55" spans="1:10" s="43" customFormat="1" ht="38.25">
      <c r="A55" s="45">
        <f t="shared" ca="1" si="2"/>
        <v>34</v>
      </c>
      <c r="B55" s="37" t="s">
        <v>77</v>
      </c>
      <c r="C55" s="37" t="s">
        <v>151</v>
      </c>
      <c r="D55" s="37" t="s">
        <v>271</v>
      </c>
      <c r="E55" s="37"/>
      <c r="F55" s="37"/>
      <c r="G55" s="37"/>
      <c r="H55" s="37"/>
      <c r="I55" s="37"/>
      <c r="J55" s="45"/>
    </row>
    <row r="56" spans="1:10" s="43" customFormat="1" ht="25.5">
      <c r="A56" s="45">
        <f t="shared" ca="1" si="2"/>
        <v>35</v>
      </c>
      <c r="B56" s="37" t="s">
        <v>78</v>
      </c>
      <c r="C56" s="37" t="s">
        <v>153</v>
      </c>
      <c r="D56" s="37" t="s">
        <v>152</v>
      </c>
      <c r="E56" s="37"/>
      <c r="F56" s="37"/>
      <c r="G56" s="37"/>
      <c r="H56" s="37"/>
      <c r="I56" s="37"/>
      <c r="J56" s="45"/>
    </row>
    <row r="57" spans="1:10" s="43" customFormat="1" ht="38.25">
      <c r="A57" s="45">
        <f t="shared" ca="1" si="2"/>
        <v>36</v>
      </c>
      <c r="B57" s="37" t="s">
        <v>79</v>
      </c>
      <c r="C57" s="37" t="s">
        <v>154</v>
      </c>
      <c r="D57" s="37" t="s">
        <v>271</v>
      </c>
      <c r="E57" s="37"/>
      <c r="F57" s="37"/>
      <c r="G57" s="37"/>
      <c r="H57" s="37"/>
      <c r="I57" s="37"/>
      <c r="J57" s="45"/>
    </row>
    <row r="58" spans="1:10" s="43" customFormat="1" ht="51">
      <c r="A58" s="45">
        <f t="shared" ca="1" si="2"/>
        <v>37</v>
      </c>
      <c r="B58" s="37" t="s">
        <v>40</v>
      </c>
      <c r="C58" s="37" t="s">
        <v>155</v>
      </c>
      <c r="D58" s="37" t="s">
        <v>272</v>
      </c>
      <c r="E58" s="37"/>
      <c r="F58" s="37"/>
      <c r="G58" s="37"/>
      <c r="H58" s="37"/>
      <c r="I58" s="37"/>
      <c r="J58" s="45"/>
    </row>
    <row r="59" spans="1:10" s="43" customFormat="1" ht="25.5">
      <c r="A59" s="45">
        <f t="shared" ca="1" si="2"/>
        <v>38</v>
      </c>
      <c r="B59" s="37" t="s">
        <v>41</v>
      </c>
      <c r="C59" s="37" t="s">
        <v>153</v>
      </c>
      <c r="D59" s="37" t="s">
        <v>156</v>
      </c>
      <c r="E59" s="37"/>
      <c r="F59" s="37"/>
      <c r="G59" s="37"/>
      <c r="H59" s="37"/>
      <c r="I59" s="37"/>
      <c r="J59" s="45"/>
    </row>
    <row r="60" spans="1:10" s="43" customFormat="1" ht="38.25">
      <c r="A60" s="45">
        <f t="shared" ca="1" si="2"/>
        <v>39</v>
      </c>
      <c r="B60" s="37" t="s">
        <v>42</v>
      </c>
      <c r="C60" s="37" t="s">
        <v>157</v>
      </c>
      <c r="D60" s="37" t="s">
        <v>158</v>
      </c>
      <c r="E60" s="37"/>
      <c r="F60" s="37"/>
      <c r="G60" s="37"/>
      <c r="H60" s="37"/>
      <c r="I60" s="37"/>
      <c r="J60" s="45"/>
    </row>
    <row r="61" spans="1:10" s="43" customFormat="1" ht="51">
      <c r="A61" s="45">
        <f t="shared" ca="1" si="2"/>
        <v>40</v>
      </c>
      <c r="B61" s="37" t="s">
        <v>43</v>
      </c>
      <c r="C61" s="37" t="s">
        <v>159</v>
      </c>
      <c r="D61" s="37" t="s">
        <v>160</v>
      </c>
      <c r="E61" s="37"/>
      <c r="F61" s="37"/>
      <c r="G61" s="37"/>
      <c r="H61" s="37"/>
      <c r="I61" s="37"/>
      <c r="J61" s="45"/>
    </row>
    <row r="62" spans="1:10" s="43" customFormat="1" ht="76.5">
      <c r="A62" s="45">
        <f t="shared" ca="1" si="2"/>
        <v>41</v>
      </c>
      <c r="B62" s="37" t="s">
        <v>44</v>
      </c>
      <c r="C62" s="37" t="s">
        <v>161</v>
      </c>
      <c r="D62" s="37" t="s">
        <v>273</v>
      </c>
      <c r="E62" s="37"/>
      <c r="F62" s="37"/>
      <c r="G62" s="37"/>
      <c r="H62" s="37"/>
      <c r="I62" s="37"/>
      <c r="J62" s="45"/>
    </row>
    <row r="63" spans="1:10" s="29" customFormat="1" ht="15.75" customHeight="1">
      <c r="A63" s="32"/>
      <c r="B63" s="33" t="s">
        <v>45</v>
      </c>
      <c r="C63" s="34"/>
      <c r="D63" s="35"/>
      <c r="E63" s="35"/>
      <c r="F63" s="32"/>
      <c r="G63" s="36"/>
      <c r="H63" s="36"/>
      <c r="I63" s="36"/>
      <c r="J63" s="32"/>
    </row>
    <row r="64" spans="1:10" s="43" customFormat="1" ht="25.5">
      <c r="A64" s="45">
        <f ca="1">IF(OFFSET(A64,-1,0) ="",OFFSET(A64,-2,0)+1,OFFSET(A64,-1,0)+1 )</f>
        <v>42</v>
      </c>
      <c r="B64" s="37" t="s">
        <v>48</v>
      </c>
      <c r="C64" s="37" t="s">
        <v>164</v>
      </c>
      <c r="D64" s="37" t="s">
        <v>162</v>
      </c>
      <c r="E64" s="37"/>
      <c r="F64" s="37"/>
      <c r="G64" s="37"/>
      <c r="H64" s="37"/>
      <c r="I64" s="37"/>
      <c r="J64" s="45"/>
    </row>
    <row r="65" spans="1:10" s="43" customFormat="1" ht="25.5">
      <c r="A65" s="45">
        <f ca="1">IF(OFFSET(A65,-1,0) ="",OFFSET(A64,-2,0)+1,OFFSET(A65,-1,0)+1 )</f>
        <v>43</v>
      </c>
      <c r="B65" s="37" t="s">
        <v>46</v>
      </c>
      <c r="C65" s="37" t="s">
        <v>165</v>
      </c>
      <c r="D65" s="37" t="s">
        <v>163</v>
      </c>
      <c r="E65" s="37"/>
      <c r="F65" s="37"/>
      <c r="G65" s="37"/>
      <c r="H65" s="37"/>
      <c r="I65" s="37"/>
      <c r="J65" s="45"/>
    </row>
    <row r="66" spans="1:10" s="43" customFormat="1" ht="51">
      <c r="A66" s="45">
        <f ca="1">IF(OFFSET(A66,-1,0) ="",OFFSET(A65,-2,0)+1,OFFSET(A66,-1,0)+1 )</f>
        <v>44</v>
      </c>
      <c r="B66" s="37" t="s">
        <v>47</v>
      </c>
      <c r="C66" s="37" t="s">
        <v>166</v>
      </c>
      <c r="D66" s="37" t="s">
        <v>274</v>
      </c>
      <c r="E66" s="37"/>
      <c r="F66" s="37"/>
      <c r="G66" s="37"/>
      <c r="H66" s="37"/>
      <c r="I66" s="37"/>
      <c r="J66" s="45"/>
    </row>
    <row r="67" spans="1:10" s="43" customFormat="1" ht="51">
      <c r="A67" s="45">
        <f t="shared" ref="A67:A72" ca="1" si="3">IF(OFFSET(A67,-1,0) ="",OFFSET(A66,-2,0)+1,OFFSET(A67,-1,0)+1 )</f>
        <v>45</v>
      </c>
      <c r="B67" s="37" t="s">
        <v>80</v>
      </c>
      <c r="C67" s="37" t="s">
        <v>167</v>
      </c>
      <c r="D67" s="37" t="s">
        <v>168</v>
      </c>
      <c r="E67" s="37"/>
      <c r="F67" s="37"/>
      <c r="G67" s="37"/>
      <c r="H67" s="37"/>
      <c r="I67" s="37"/>
      <c r="J67" s="45"/>
    </row>
    <row r="68" spans="1:10" s="43" customFormat="1" ht="39.75" customHeight="1">
      <c r="A68" s="45">
        <f t="shared" ca="1" si="3"/>
        <v>46</v>
      </c>
      <c r="B68" s="37" t="s">
        <v>81</v>
      </c>
      <c r="C68" s="37" t="s">
        <v>167</v>
      </c>
      <c r="D68" s="37" t="s">
        <v>169</v>
      </c>
      <c r="E68" s="37"/>
      <c r="F68" s="37"/>
      <c r="G68" s="37"/>
      <c r="H68" s="37"/>
      <c r="I68" s="37"/>
      <c r="J68" s="45"/>
    </row>
    <row r="69" spans="1:10" s="43" customFormat="1" ht="51">
      <c r="A69" s="45">
        <f t="shared" ca="1" si="3"/>
        <v>47</v>
      </c>
      <c r="B69" s="37" t="s">
        <v>82</v>
      </c>
      <c r="C69" s="37" t="s">
        <v>167</v>
      </c>
      <c r="D69" s="37" t="s">
        <v>170</v>
      </c>
      <c r="E69" s="37"/>
      <c r="F69" s="37"/>
      <c r="G69" s="37"/>
      <c r="H69" s="37"/>
      <c r="I69" s="37"/>
      <c r="J69" s="45"/>
    </row>
    <row r="70" spans="1:10" s="43" customFormat="1" ht="25.5">
      <c r="A70" s="45">
        <f t="shared" ca="1" si="3"/>
        <v>48</v>
      </c>
      <c r="B70" s="37" t="s">
        <v>171</v>
      </c>
      <c r="C70" s="37" t="s">
        <v>172</v>
      </c>
      <c r="D70" s="37" t="s">
        <v>173</v>
      </c>
      <c r="E70" s="37"/>
      <c r="F70" s="37"/>
      <c r="G70" s="37"/>
      <c r="H70" s="37"/>
      <c r="I70" s="37"/>
      <c r="J70" s="45"/>
    </row>
    <row r="71" spans="1:10" s="43" customFormat="1" ht="38.25">
      <c r="A71" s="45">
        <f t="shared" ca="1" si="3"/>
        <v>49</v>
      </c>
      <c r="B71" s="37" t="s">
        <v>83</v>
      </c>
      <c r="C71" s="37" t="s">
        <v>175</v>
      </c>
      <c r="D71" s="37" t="s">
        <v>275</v>
      </c>
      <c r="E71" s="37"/>
      <c r="F71" s="37"/>
      <c r="G71" s="37"/>
      <c r="H71" s="37"/>
      <c r="I71" s="37"/>
      <c r="J71" s="45"/>
    </row>
    <row r="72" spans="1:10" s="43" customFormat="1" ht="51">
      <c r="A72" s="45">
        <f t="shared" ca="1" si="3"/>
        <v>50</v>
      </c>
      <c r="B72" s="37" t="s">
        <v>84</v>
      </c>
      <c r="C72" s="37" t="s">
        <v>174</v>
      </c>
      <c r="D72" s="37" t="s">
        <v>276</v>
      </c>
      <c r="E72" s="37"/>
      <c r="F72" s="37"/>
      <c r="G72" s="37"/>
      <c r="H72" s="37"/>
      <c r="I72" s="37"/>
      <c r="J72" s="45"/>
    </row>
    <row r="73" spans="1:10" s="43" customFormat="1" ht="25.5">
      <c r="A73" s="45">
        <f ca="1">IF(OFFSET(A73,-1,0) ="",OFFSET(#REF!,-2,0)+1,OFFSET(A73,-1,0)+1 )</f>
        <v>51</v>
      </c>
      <c r="B73" s="46" t="s">
        <v>176</v>
      </c>
      <c r="C73" s="37" t="s">
        <v>177</v>
      </c>
      <c r="D73" s="44" t="s">
        <v>178</v>
      </c>
      <c r="E73" s="44"/>
      <c r="F73" s="37"/>
      <c r="G73" s="37"/>
      <c r="H73" s="37"/>
      <c r="I73" s="37"/>
      <c r="J73" s="45"/>
    </row>
    <row r="74" spans="1:10" s="29" customFormat="1" ht="15.75" customHeight="1">
      <c r="A74" s="32"/>
      <c r="B74" s="33" t="s">
        <v>49</v>
      </c>
      <c r="C74" s="34"/>
      <c r="D74" s="35"/>
      <c r="E74" s="35"/>
      <c r="F74" s="32"/>
      <c r="G74" s="36"/>
      <c r="H74" s="36"/>
      <c r="I74" s="36"/>
      <c r="J74" s="32"/>
    </row>
    <row r="75" spans="1:10" s="43" customFormat="1" ht="25.5">
      <c r="A75" s="45">
        <f t="shared" ref="A75:A80" ca="1" si="4">IF(OFFSET(A75,-1,0) ="",OFFSET(A75,-2,0)+1,OFFSET(A75,-1,0)+1 )</f>
        <v>52</v>
      </c>
      <c r="B75" s="37" t="s">
        <v>86</v>
      </c>
      <c r="C75" s="37" t="s">
        <v>179</v>
      </c>
      <c r="D75" s="37" t="s">
        <v>180</v>
      </c>
      <c r="E75" s="37"/>
      <c r="F75" s="37"/>
      <c r="G75" s="37"/>
      <c r="H75" s="37"/>
      <c r="I75" s="37"/>
      <c r="J75" s="45"/>
    </row>
    <row r="76" spans="1:10" s="43" customFormat="1" ht="25.5">
      <c r="A76" s="45">
        <f t="shared" ca="1" si="4"/>
        <v>53</v>
      </c>
      <c r="B76" s="37" t="s">
        <v>50</v>
      </c>
      <c r="C76" s="37" t="s">
        <v>181</v>
      </c>
      <c r="D76" s="37" t="s">
        <v>182</v>
      </c>
      <c r="E76" s="37"/>
      <c r="F76" s="37"/>
      <c r="G76" s="37"/>
      <c r="H76" s="37"/>
      <c r="I76" s="37"/>
      <c r="J76" s="45"/>
    </row>
    <row r="77" spans="1:10" s="43" customFormat="1" ht="25.5">
      <c r="A77" s="45">
        <f t="shared" ca="1" si="4"/>
        <v>54</v>
      </c>
      <c r="B77" s="37" t="s">
        <v>51</v>
      </c>
      <c r="C77" s="37" t="s">
        <v>183</v>
      </c>
      <c r="D77" s="37" t="s">
        <v>277</v>
      </c>
      <c r="E77" s="37"/>
      <c r="F77" s="37"/>
      <c r="G77" s="37"/>
      <c r="H77" s="37"/>
      <c r="I77" s="37"/>
      <c r="J77" s="45"/>
    </row>
    <row r="78" spans="1:10" s="43" customFormat="1" ht="27" customHeight="1">
      <c r="A78" s="45">
        <f t="shared" ca="1" si="4"/>
        <v>55</v>
      </c>
      <c r="B78" s="37" t="s">
        <v>87</v>
      </c>
      <c r="C78" s="37" t="s">
        <v>184</v>
      </c>
      <c r="D78" s="37" t="s">
        <v>182</v>
      </c>
      <c r="E78" s="37"/>
      <c r="F78" s="37"/>
      <c r="G78" s="37"/>
      <c r="H78" s="37"/>
      <c r="I78" s="37"/>
      <c r="J78" s="45"/>
    </row>
    <row r="79" spans="1:10" s="43" customFormat="1" ht="25.5">
      <c r="A79" s="45">
        <f t="shared" ca="1" si="4"/>
        <v>56</v>
      </c>
      <c r="B79" s="37" t="s">
        <v>88</v>
      </c>
      <c r="C79" s="37" t="s">
        <v>181</v>
      </c>
      <c r="D79" s="37" t="s">
        <v>182</v>
      </c>
      <c r="E79" s="37"/>
      <c r="F79" s="37"/>
      <c r="G79" s="37"/>
      <c r="H79" s="37"/>
      <c r="I79" s="37"/>
      <c r="J79" s="45"/>
    </row>
    <row r="80" spans="1:10" s="43" customFormat="1" ht="51">
      <c r="A80" s="45">
        <f t="shared" ca="1" si="4"/>
        <v>57</v>
      </c>
      <c r="B80" s="37" t="s">
        <v>85</v>
      </c>
      <c r="C80" s="37" t="s">
        <v>186</v>
      </c>
      <c r="D80" s="37" t="s">
        <v>185</v>
      </c>
      <c r="E80" s="37"/>
      <c r="F80" s="37"/>
      <c r="G80" s="37"/>
      <c r="H80" s="37"/>
      <c r="I80" s="37"/>
      <c r="J80" s="45"/>
    </row>
    <row r="81" spans="1:10" s="29" customFormat="1" ht="15.75" customHeight="1">
      <c r="A81" s="32"/>
      <c r="B81" s="33" t="s">
        <v>52</v>
      </c>
      <c r="C81" s="34"/>
      <c r="D81" s="35"/>
      <c r="E81" s="35"/>
      <c r="F81" s="32"/>
      <c r="G81" s="36"/>
      <c r="H81" s="36"/>
      <c r="I81" s="36"/>
      <c r="J81" s="32"/>
    </row>
    <row r="82" spans="1:10" s="43" customFormat="1" ht="25.5">
      <c r="A82" s="45">
        <f t="shared" ref="A82:A98" ca="1" si="5">IF(OFFSET(A82,-1,0) ="",OFFSET(A82,-2,0)+1,OFFSET(A82,-1,0)+1 )</f>
        <v>58</v>
      </c>
      <c r="B82" s="37" t="s">
        <v>54</v>
      </c>
      <c r="C82" s="37" t="s">
        <v>187</v>
      </c>
      <c r="D82" s="37" t="s">
        <v>188</v>
      </c>
      <c r="E82" s="37"/>
      <c r="F82" s="37"/>
      <c r="G82" s="37"/>
      <c r="H82" s="37"/>
      <c r="I82" s="37"/>
      <c r="J82" s="45"/>
    </row>
    <row r="83" spans="1:10" s="43" customFormat="1" ht="25.5">
      <c r="A83" s="45">
        <f ca="1">IF(OFFSET(A83,-1,0) ="",OFFSET(A83,-2,0)+1,OFFSET(A83,-1,0)+1 )</f>
        <v>59</v>
      </c>
      <c r="B83" s="37" t="s">
        <v>53</v>
      </c>
      <c r="C83" s="37" t="s">
        <v>189</v>
      </c>
      <c r="D83" s="37" t="s">
        <v>190</v>
      </c>
      <c r="E83" s="37"/>
      <c r="F83" s="37"/>
      <c r="G83" s="37"/>
      <c r="H83" s="37"/>
      <c r="I83" s="37"/>
      <c r="J83" s="45"/>
    </row>
    <row r="84" spans="1:10" s="43" customFormat="1" ht="25.5">
      <c r="A84" s="45">
        <f t="shared" ca="1" si="5"/>
        <v>60</v>
      </c>
      <c r="B84" s="37" t="s">
        <v>89</v>
      </c>
      <c r="C84" s="37" t="s">
        <v>191</v>
      </c>
      <c r="D84" s="37" t="s">
        <v>192</v>
      </c>
      <c r="E84" s="37"/>
      <c r="F84" s="37"/>
      <c r="G84" s="37"/>
      <c r="H84" s="37"/>
      <c r="I84" s="37"/>
      <c r="J84" s="45"/>
    </row>
    <row r="85" spans="1:10" s="43" customFormat="1" ht="25.5">
      <c r="A85" s="45">
        <f t="shared" ca="1" si="5"/>
        <v>61</v>
      </c>
      <c r="B85" s="37" t="s">
        <v>90</v>
      </c>
      <c r="C85" s="37" t="s">
        <v>193</v>
      </c>
      <c r="D85" s="37" t="s">
        <v>194</v>
      </c>
      <c r="E85" s="37"/>
      <c r="F85" s="37"/>
      <c r="G85" s="37"/>
      <c r="H85" s="37"/>
      <c r="I85" s="37"/>
      <c r="J85" s="45"/>
    </row>
    <row r="86" spans="1:10" s="43" customFormat="1" ht="38.25">
      <c r="A86" s="45">
        <f t="shared" ca="1" si="5"/>
        <v>62</v>
      </c>
      <c r="B86" s="37" t="s">
        <v>91</v>
      </c>
      <c r="C86" s="37" t="s">
        <v>195</v>
      </c>
      <c r="D86" s="37" t="s">
        <v>281</v>
      </c>
      <c r="E86" s="37"/>
      <c r="F86" s="37"/>
      <c r="G86" s="37"/>
      <c r="H86" s="37"/>
      <c r="I86" s="37"/>
      <c r="J86" s="45"/>
    </row>
    <row r="87" spans="1:10" s="43" customFormat="1" ht="38.25">
      <c r="A87" s="45">
        <f t="shared" ca="1" si="5"/>
        <v>63</v>
      </c>
      <c r="B87" s="37" t="s">
        <v>92</v>
      </c>
      <c r="C87" s="37" t="s">
        <v>196</v>
      </c>
      <c r="D87" s="37" t="s">
        <v>280</v>
      </c>
      <c r="E87" s="37"/>
      <c r="F87" s="37"/>
      <c r="G87" s="37"/>
      <c r="H87" s="37"/>
      <c r="I87" s="37"/>
      <c r="J87" s="45"/>
    </row>
    <row r="88" spans="1:10" s="43" customFormat="1" ht="25.5">
      <c r="A88" s="45">
        <f t="shared" ca="1" si="5"/>
        <v>64</v>
      </c>
      <c r="B88" s="37" t="s">
        <v>93</v>
      </c>
      <c r="C88" s="37" t="s">
        <v>197</v>
      </c>
      <c r="D88" s="37" t="s">
        <v>198</v>
      </c>
      <c r="E88" s="44"/>
      <c r="F88" s="37"/>
      <c r="G88" s="37"/>
      <c r="H88" s="37"/>
      <c r="I88" s="37"/>
      <c r="J88" s="42"/>
    </row>
    <row r="89" spans="1:10" s="43" customFormat="1" ht="27.75" customHeight="1">
      <c r="A89" s="41">
        <f t="shared" ca="1" si="5"/>
        <v>65</v>
      </c>
      <c r="B89" s="37" t="s">
        <v>94</v>
      </c>
      <c r="C89" s="37" t="s">
        <v>199</v>
      </c>
      <c r="D89" s="37" t="s">
        <v>200</v>
      </c>
      <c r="E89" s="37"/>
      <c r="F89" s="37"/>
      <c r="G89" s="37"/>
      <c r="H89" s="37"/>
      <c r="I89" s="37"/>
      <c r="J89" s="45"/>
    </row>
    <row r="90" spans="1:10" s="43" customFormat="1" ht="25.5">
      <c r="A90" s="41">
        <f t="shared" ca="1" si="5"/>
        <v>66</v>
      </c>
      <c r="B90" s="46" t="s">
        <v>95</v>
      </c>
      <c r="C90" s="37" t="s">
        <v>201</v>
      </c>
      <c r="D90" s="37" t="s">
        <v>202</v>
      </c>
      <c r="E90" s="44"/>
      <c r="F90" s="37"/>
      <c r="G90" s="37"/>
      <c r="H90" s="37"/>
      <c r="I90" s="37"/>
      <c r="J90" s="45"/>
    </row>
    <row r="91" spans="1:10" s="43" customFormat="1" ht="25.5">
      <c r="A91" s="41">
        <f t="shared" ca="1" si="5"/>
        <v>67</v>
      </c>
      <c r="B91" s="46" t="s">
        <v>96</v>
      </c>
      <c r="C91" s="37" t="s">
        <v>203</v>
      </c>
      <c r="D91" s="37" t="s">
        <v>204</v>
      </c>
      <c r="E91" s="44"/>
      <c r="F91" s="37"/>
      <c r="G91" s="37"/>
      <c r="H91" s="37"/>
      <c r="I91" s="37"/>
      <c r="J91" s="45"/>
    </row>
    <row r="92" spans="1:10" s="43" customFormat="1" ht="25.5">
      <c r="A92" s="41">
        <f t="shared" ca="1" si="5"/>
        <v>68</v>
      </c>
      <c r="B92" s="46" t="s">
        <v>97</v>
      </c>
      <c r="C92" s="37" t="s">
        <v>205</v>
      </c>
      <c r="D92" s="37" t="s">
        <v>206</v>
      </c>
      <c r="E92" s="44"/>
      <c r="F92" s="37"/>
      <c r="G92" s="37"/>
      <c r="H92" s="37"/>
      <c r="I92" s="37"/>
      <c r="J92" s="45"/>
    </row>
    <row r="93" spans="1:10" s="43" customFormat="1" ht="38.25">
      <c r="A93" s="41">
        <f t="shared" ca="1" si="5"/>
        <v>69</v>
      </c>
      <c r="B93" s="46" t="s">
        <v>98</v>
      </c>
      <c r="C93" s="37" t="s">
        <v>207</v>
      </c>
      <c r="D93" s="44" t="s">
        <v>208</v>
      </c>
      <c r="E93" s="44"/>
      <c r="F93" s="37"/>
      <c r="G93" s="37"/>
      <c r="H93" s="37"/>
      <c r="I93" s="37"/>
      <c r="J93" s="45"/>
    </row>
    <row r="94" spans="1:10" s="43" customFormat="1" ht="25.5">
      <c r="A94" s="41">
        <f t="shared" ca="1" si="5"/>
        <v>70</v>
      </c>
      <c r="B94" s="37" t="s">
        <v>55</v>
      </c>
      <c r="C94" s="37" t="s">
        <v>209</v>
      </c>
      <c r="D94" s="44" t="s">
        <v>210</v>
      </c>
      <c r="E94" s="37"/>
      <c r="F94" s="37"/>
      <c r="G94" s="37"/>
      <c r="H94" s="37"/>
      <c r="I94" s="37"/>
      <c r="J94" s="45"/>
    </row>
    <row r="95" spans="1:10" s="43" customFormat="1" ht="25.5">
      <c r="A95" s="41">
        <f t="shared" ca="1" si="5"/>
        <v>71</v>
      </c>
      <c r="B95" s="37" t="s">
        <v>56</v>
      </c>
      <c r="C95" s="37" t="s">
        <v>211</v>
      </c>
      <c r="D95" s="44" t="s">
        <v>212</v>
      </c>
      <c r="E95" s="37"/>
      <c r="F95" s="37"/>
      <c r="G95" s="37"/>
      <c r="H95" s="37"/>
      <c r="I95" s="37"/>
      <c r="J95" s="45"/>
    </row>
    <row r="96" spans="1:10" s="43" customFormat="1" ht="38.25">
      <c r="A96" s="41">
        <f t="shared" ca="1" si="5"/>
        <v>72</v>
      </c>
      <c r="B96" s="37" t="s">
        <v>57</v>
      </c>
      <c r="C96" s="37" t="s">
        <v>213</v>
      </c>
      <c r="D96" s="44" t="s">
        <v>214</v>
      </c>
      <c r="E96" s="37"/>
      <c r="F96" s="37"/>
      <c r="G96" s="37"/>
      <c r="H96" s="37"/>
      <c r="I96" s="37"/>
      <c r="J96" s="45"/>
    </row>
    <row r="97" spans="1:10" s="43" customFormat="1" ht="43.5" customHeight="1">
      <c r="A97" s="41">
        <f t="shared" ca="1" si="5"/>
        <v>73</v>
      </c>
      <c r="B97" s="37" t="s">
        <v>58</v>
      </c>
      <c r="C97" s="37" t="s">
        <v>215</v>
      </c>
      <c r="D97" s="44" t="s">
        <v>216</v>
      </c>
      <c r="E97" s="37"/>
      <c r="F97" s="37"/>
      <c r="G97" s="37"/>
      <c r="H97" s="37"/>
      <c r="I97" s="37"/>
      <c r="J97" s="45"/>
    </row>
    <row r="98" spans="1:10" s="43" customFormat="1" ht="63.75">
      <c r="A98" s="41">
        <f t="shared" ca="1" si="5"/>
        <v>74</v>
      </c>
      <c r="B98" s="37" t="s">
        <v>59</v>
      </c>
      <c r="C98" s="37" t="s">
        <v>217</v>
      </c>
      <c r="D98" s="44" t="s">
        <v>279</v>
      </c>
      <c r="E98" s="37"/>
      <c r="F98" s="37"/>
      <c r="G98" s="37"/>
      <c r="H98" s="37"/>
      <c r="I98" s="37"/>
      <c r="J98" s="45"/>
    </row>
    <row r="99" spans="1:10" s="29" customFormat="1" ht="15.75" customHeight="1">
      <c r="A99" s="32"/>
      <c r="B99" s="33" t="s">
        <v>60</v>
      </c>
      <c r="C99" s="34"/>
      <c r="D99" s="35"/>
      <c r="E99" s="35"/>
      <c r="F99" s="32"/>
      <c r="G99" s="36"/>
      <c r="H99" s="36"/>
      <c r="I99" s="36"/>
      <c r="J99" s="32"/>
    </row>
    <row r="100" spans="1:10" s="43" customFormat="1" ht="25.5">
      <c r="A100" s="45">
        <f ca="1">IF(OFFSET(A100,-1,0) ="",OFFSET(A100,-2,0)+1,OFFSET(A100,-1,0)+1 )</f>
        <v>75</v>
      </c>
      <c r="B100" s="37" t="s">
        <v>99</v>
      </c>
      <c r="C100" s="37" t="s">
        <v>218</v>
      </c>
      <c r="D100" s="37" t="s">
        <v>219</v>
      </c>
      <c r="E100" s="37"/>
      <c r="F100" s="37"/>
      <c r="G100" s="37"/>
      <c r="H100" s="37"/>
      <c r="I100" s="37"/>
      <c r="J100" s="45"/>
    </row>
    <row r="101" spans="1:10" s="43" customFormat="1" ht="25.5">
      <c r="A101" s="45">
        <f ca="1">IF(OFFSET(A101,-1,0) ="",OFFSET(#REF!,-2,0)+1,OFFSET(A101,-1,0)+1 )</f>
        <v>76</v>
      </c>
      <c r="B101" s="37" t="s">
        <v>100</v>
      </c>
      <c r="C101" s="37" t="s">
        <v>220</v>
      </c>
      <c r="D101" s="37" t="s">
        <v>221</v>
      </c>
      <c r="E101" s="37"/>
      <c r="F101" s="37"/>
      <c r="G101" s="37"/>
      <c r="H101" s="37"/>
      <c r="I101" s="37"/>
      <c r="J101" s="45"/>
    </row>
    <row r="102" spans="1:10" s="43" customFormat="1" ht="25.5">
      <c r="A102" s="45">
        <f ca="1">IF(OFFSET(A102,-1,0) ="",OFFSET(A101,-2,0)+1,OFFSET(A102,-1,0)+1 )</f>
        <v>77</v>
      </c>
      <c r="B102" s="37" t="s">
        <v>101</v>
      </c>
      <c r="C102" s="37" t="s">
        <v>222</v>
      </c>
      <c r="D102" s="37" t="s">
        <v>223</v>
      </c>
      <c r="E102" s="37"/>
      <c r="F102" s="37"/>
      <c r="G102" s="37"/>
      <c r="H102" s="37"/>
      <c r="I102" s="37"/>
      <c r="J102" s="45"/>
    </row>
    <row r="103" spans="1:10" s="29" customFormat="1" ht="15.75" customHeight="1">
      <c r="A103" s="32"/>
      <c r="B103" s="33" t="s">
        <v>61</v>
      </c>
      <c r="C103" s="34"/>
      <c r="D103" s="35"/>
      <c r="E103" s="35"/>
      <c r="F103" s="32"/>
      <c r="G103" s="36"/>
      <c r="H103" s="36"/>
      <c r="I103" s="36"/>
      <c r="J103" s="32"/>
    </row>
    <row r="104" spans="1:10" s="29" customFormat="1" ht="15.75" customHeight="1">
      <c r="A104" s="32"/>
      <c r="B104" s="33" t="s">
        <v>62</v>
      </c>
      <c r="C104" s="34"/>
      <c r="D104" s="35"/>
      <c r="E104" s="35"/>
      <c r="F104" s="32"/>
      <c r="G104" s="36"/>
      <c r="H104" s="36"/>
      <c r="I104" s="36"/>
      <c r="J104" s="32"/>
    </row>
    <row r="105" spans="1:10" s="40" customFormat="1" ht="63.75">
      <c r="A105" s="37">
        <f ca="1">IF(OFFSET(A105,-1,0) ="",OFFSET(A104,-2,0)+1,OFFSET(A105,-1,0)+1 )</f>
        <v>78</v>
      </c>
      <c r="B105" s="37" t="s">
        <v>102</v>
      </c>
      <c r="C105" s="37" t="s">
        <v>224</v>
      </c>
      <c r="D105" s="37" t="s">
        <v>225</v>
      </c>
      <c r="E105" s="37"/>
      <c r="F105" s="47"/>
      <c r="G105" s="37"/>
      <c r="H105" s="37"/>
      <c r="I105" s="37"/>
      <c r="J105" s="39"/>
    </row>
    <row r="106" spans="1:10" s="40" customFormat="1" ht="102">
      <c r="A106" s="37">
        <f ca="1">IF(OFFSET(A106,-1,0) ="",OFFSET(#REF!,-2,0)+1,OFFSET(A106,-1,0)+1 )</f>
        <v>79</v>
      </c>
      <c r="B106" s="37" t="s">
        <v>103</v>
      </c>
      <c r="C106" s="37" t="s">
        <v>226</v>
      </c>
      <c r="D106" s="37" t="s">
        <v>225</v>
      </c>
      <c r="E106" s="37"/>
      <c r="F106" s="47"/>
      <c r="G106" s="37"/>
      <c r="H106" s="37"/>
      <c r="I106" s="37"/>
      <c r="J106" s="39"/>
    </row>
    <row r="107" spans="1:10" s="40" customFormat="1" ht="76.5">
      <c r="A107" s="37">
        <f ca="1">IF(OFFSET(A107,-1,0) ="",OFFSET(A107,-2,0)+1,OFFSET(A107,-1,0)+1 )</f>
        <v>80</v>
      </c>
      <c r="B107" s="37" t="s">
        <v>104</v>
      </c>
      <c r="C107" s="37" t="s">
        <v>227</v>
      </c>
      <c r="D107" s="37" t="s">
        <v>278</v>
      </c>
      <c r="E107" s="37"/>
      <c r="F107" s="47"/>
      <c r="G107" s="37"/>
      <c r="H107" s="37"/>
      <c r="I107" s="37"/>
      <c r="J107" s="39"/>
    </row>
    <row r="108" spans="1:10" s="40" customFormat="1" ht="67.5" customHeight="1">
      <c r="A108" s="37"/>
      <c r="B108" s="37" t="s">
        <v>106</v>
      </c>
      <c r="C108" s="37" t="s">
        <v>229</v>
      </c>
      <c r="D108" s="37" t="s">
        <v>230</v>
      </c>
      <c r="E108" s="37"/>
      <c r="F108" s="47"/>
      <c r="G108" s="37"/>
      <c r="H108" s="37"/>
      <c r="I108" s="37"/>
      <c r="J108" s="39"/>
    </row>
    <row r="109" spans="1:10" s="40" customFormat="1" ht="76.5">
      <c r="A109" s="37">
        <f ca="1">IF(OFFSET(A109,-1,0) ="",OFFSET(A107,-2,0)+1,OFFSET(A109,-1,0)+1 )</f>
        <v>79</v>
      </c>
      <c r="B109" s="37" t="s">
        <v>105</v>
      </c>
      <c r="C109" s="37" t="s">
        <v>231</v>
      </c>
      <c r="D109" s="37" t="s">
        <v>228</v>
      </c>
      <c r="E109" s="37"/>
      <c r="F109" s="47"/>
      <c r="G109" s="37"/>
      <c r="H109" s="37"/>
      <c r="I109" s="37"/>
      <c r="J109" s="39"/>
    </row>
    <row r="110" spans="1:10" s="43" customFormat="1" ht="51">
      <c r="A110" s="37">
        <f ca="1">IF(OFFSET(A110,-1,0) ="",OFFSET(A109,-2,0)+1,OFFSET(A110,-1,0)+1 )</f>
        <v>80</v>
      </c>
      <c r="B110" s="37" t="s">
        <v>107</v>
      </c>
      <c r="C110" s="37" t="s">
        <v>233</v>
      </c>
      <c r="D110" s="37" t="s">
        <v>232</v>
      </c>
      <c r="E110" s="37"/>
      <c r="F110" s="47"/>
      <c r="G110" s="37"/>
      <c r="H110" s="37"/>
      <c r="I110" s="37"/>
      <c r="J110" s="42"/>
    </row>
    <row r="111" spans="1:10" s="43" customFormat="1" ht="51">
      <c r="A111" s="37">
        <f ca="1">IF(OFFSET(A111,-1,0) ="",OFFSET(A110,-2,0)+1,OFFSET(A111,-1,0)+1 )</f>
        <v>81</v>
      </c>
      <c r="B111" s="37" t="s">
        <v>108</v>
      </c>
      <c r="C111" s="37" t="s">
        <v>234</v>
      </c>
      <c r="D111" s="37" t="s">
        <v>232</v>
      </c>
      <c r="E111" s="44"/>
      <c r="F111" s="47"/>
      <c r="G111" s="37"/>
      <c r="H111" s="37"/>
      <c r="I111" s="37"/>
      <c r="J111" s="42"/>
    </row>
    <row r="112" spans="1:10" s="43" customFormat="1" ht="63.75">
      <c r="A112" s="37">
        <f ca="1">IF(OFFSET(A112,-1,0) ="",OFFSET(A111,-2,0)+1,OFFSET(A112,-1,0)+1 )</f>
        <v>82</v>
      </c>
      <c r="B112" s="37" t="s">
        <v>237</v>
      </c>
      <c r="C112" s="37" t="s">
        <v>235</v>
      </c>
      <c r="D112" s="44" t="s">
        <v>236</v>
      </c>
      <c r="E112" s="44"/>
      <c r="F112" s="47"/>
      <c r="G112" s="37"/>
      <c r="H112" s="37"/>
      <c r="I112" s="37"/>
      <c r="J112" s="42"/>
    </row>
  </sheetData>
  <mergeCells count="10">
    <mergeCell ref="A1:D1"/>
    <mergeCell ref="A2:D2"/>
    <mergeCell ref="F2:F3"/>
    <mergeCell ref="C3:D3"/>
    <mergeCell ref="B4:D4"/>
    <mergeCell ref="B5:D5"/>
    <mergeCell ref="B6:D6"/>
    <mergeCell ref="B7:D7"/>
    <mergeCell ref="B8:D8"/>
    <mergeCell ref="G16:I16"/>
  </mergeCells>
  <phoneticPr fontId="14" type="noConversion"/>
  <dataValidations count="4">
    <dataValidation type="list" allowBlank="1" sqref="G21:I21">
      <formula1>$A$11:$A$15</formula1>
      <formula2>0</formula2>
    </dataValidation>
    <dataValidation showDropDown="1" showErrorMessage="1" sqref="G16:I17">
      <formula1>0</formula1>
      <formula2>0</formula2>
    </dataValidation>
    <dataValidation allowBlank="1" showInputMessage="1" showErrorMessage="1" sqref="G36:I36 G46:I46 G63:I63 G18:I19 G74:I74 G81:I81 G103:I104 G99:I99">
      <formula1>0</formula1>
      <formula2>0</formula2>
    </dataValidation>
    <dataValidation type="list" allowBlank="1" showErrorMessage="1" sqref="G113:I117">
      <formula1>#REF!</formula1>
      <formula2>0</formula2>
    </dataValidation>
  </dataValidations>
  <pageMargins left="0.7" right="0.7" top="0.75" bottom="0.75" header="0.511811023622047" footer="0.511811023622047"/>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40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dc:description/>
  <cp:lastModifiedBy>Admin</cp:lastModifiedBy>
  <cp:revision>10</cp:revision>
  <dcterms:created xsi:type="dcterms:W3CDTF">2022-10-18T10:21:11Z</dcterms:created>
  <dcterms:modified xsi:type="dcterms:W3CDTF">2022-10-24T16:41:05Z</dcterms:modified>
  <dc:language>en-US</dc:language>
</cp:coreProperties>
</file>