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Ẻ DỊCH" sheetId="1" r:id="rId4"/>
    <sheet state="visible" name="NHẬP SĐT" sheetId="2" r:id="rId5"/>
    <sheet state="visible" name="Bản sao của QUẺ DỊCH" sheetId="3" r:id="rId6"/>
    <sheet state="visible" name="Bản sao của NHẬP SĐT" sheetId="4" r:id="rId7"/>
  </sheets>
  <definedNames/>
  <calcPr/>
</workbook>
</file>

<file path=xl/sharedStrings.xml><?xml version="1.0" encoding="utf-8"?>
<sst xmlns="http://schemas.openxmlformats.org/spreadsheetml/2006/main" count="2100" uniqueCount="1028">
  <si>
    <t>CRAWL</t>
  </si>
  <si>
    <t xml:space="preserve">QUẺ SỐ </t>
  </si>
  <si>
    <t>QUẺ</t>
  </si>
  <si>
    <t>HÌNH QUẺ</t>
  </si>
  <si>
    <t>TỎNG QUÁT</t>
  </si>
  <si>
    <t>ĐÁNH GIÁ</t>
  </si>
  <si>
    <t>Ý NGHĨA QUẺ</t>
  </si>
  <si>
    <t>LUẬN GIẢI SIM</t>
  </si>
  <si>
    <t>CHIÊM NGHIỆM VỀ VẬN THẾ</t>
  </si>
  <si>
    <t>XÉT VỀ GIA ĐẠO TÌNH CẢM</t>
  </si>
  <si>
    <t>ĐỘNG HÀO 1</t>
  </si>
  <si>
    <t>ĐỘNG HÀO 2</t>
  </si>
  <si>
    <t>ĐỘNG HÀO 3</t>
  </si>
  <si>
    <t>ĐỘNG HÀO 4</t>
  </si>
  <si>
    <t>ĐỘNG HÀO 5</t>
  </si>
  <si>
    <t>ĐỘNG HÀO 6</t>
  </si>
  <si>
    <t>NHẬN XÉT VỀ MỐI QUAN HỆ GIỮA THÂN CHỦ VÀ SIM</t>
  </si>
  <si>
    <t>11</t>
  </si>
  <si>
    <t>Thiên Vi Càn</t>
  </si>
  <si>
    <t>https://drive.google.com/file/d/1Jt2cBzGISX-gp5LfQm7wT3y2yp723ixI/view?usp=drive_link</t>
  </si>
  <si>
    <t>Tức là: Sáng tạo, thành công, sức mạnh, quyền lực</t>
  </si>
  <si>
    <t>Nội quái: Càn - Ngoại quái: Càn</t>
  </si>
  <si>
    <t>Quẻ Thiên Vi Càn là: quẻ tốt</t>
  </si>
  <si>
    <t>Kiện dã. Chính yếu. Cứng mạnh, khô, lớn, khỏe mạnh, đức không nghỉ. Nguyên Khang Hanh Lợi Trinh chi tượng: tượng vạn vật có khởi đầu, lớn lên, toại chí, hóa thành.
Dịch: Càn (có bốn đức – đặc tính): đầu tiên và lớn, hanh thông, thích đáng, chính và bền.
Càn tượng trưng cho trời và năng lực sáng tạo. Tất cả các vạch đều là vạch liền, tức vạch dương, ý nghĩa là tất cả các đơn quái liên kết để hợp thành trùng quái này, cả quẻ chủ lẫn quẻ hỗ, đều là Càn. Đó là tột đỉnh của dương lực. Càn là ánh sáng, sự mạnh mẽ, tích cực, đồng thời còn mang hàm ý sự hành động và sự bền gan, trì chí. Nói rộng ra, Càn đại diện cho vũ trụ đang biến dịch không ngừng.
Do đó, Càn cũng hàm ý sự mô phỏng con đường của trời, con đường cần cù trong suốt cả ngày, và con đường của sự nỗ lực không ngừng lẫn sự chăm chỉ, siêng năng. Kinh Dịch tìm cách áp dụng các nguyên lý của trời đất vào công việc và hành xử đạo đức của con người. Càn thay cho con đường của trời, còn quẻ kế tiếp, Khôn, giải thích con đường của đất. Cả hai, trời và đất, đứng đầu trong Kinh Dịch.
Càn tượng trưng cho sự sung thịnh của vạn vật, khỏe mạnh, tráng kiện và sum suê. Nhưng đang giữa sự cực dương thì âm tất sẽ nảy sinh. Do đó, lời khuyên là nên thật cẩn thận. Biết lưu ý sẽ tránh được điều bất ngờ và sự cố.</t>
  </si>
  <si>
    <t xml:space="preserve">Quẻ Thuần Càn là quẻ tốt, dương cực thịnh, chỉ thời thịnh trị, lợi cho những điều tích cực, thời của người quân tử thi thố tài năng. Nhưng cũng vì cực thịnh mà có thể tàng cái suy. Vì vậy phải biết cơ trời mà hành động cho đúng.
Tốt cho việc xây dựng cơ nghiệp lâu dài, giữa vận sung mãn. Có người đạo đức tốt, có thế lực mạnh giúp đỡ, lo tận lực về công việc để công việc đạt như ý muốn.
Quẻ cho biết, thời vận tốt, nhưng đầu vận chưa thể vội vàng mà còn phải chờ thời, nôn nóng dễ thất bại, giữa vận sung mãn, phải biết dựa vào người có đạo đức tốt, có thể lực mạnh, lo tận lực về công việc để đạt kết quả như ý muốn.
Gặp quẻ này dù hiện tại đang có khó khăn nhưng tương lai sẽ rất sáng sủa. </t>
  </si>
  <si>
    <t>Vận thế thịnh vượng, mọi việc thường đều dễ dàng thuận lợi. Nhưng nhất định không thể vì tình thế quá thuận lợi trước mắt mà quên đi tất cả, hành sự tùy tiện, nếu không nhất định sẽ thất bại và phải đứng bên bờ vực thẳm cuộc đời. Người có vận khí dù có tốt đến đâu nhưng nếu không tỉnh táo, luôn cho mình là vĩ đại, coi thường tất cả nhất định sẽ bị phản lại, vui quá sẽ hóa buồn, do đó nói "trèo càng cao thì ngã càng đau", vì thế nhất định phải cẩn thận.
Nói tóm lại, quẻ này cần người ta phải giữ được mình, quẻ Càn như con Rồng đang sung mãn, bay lên cao nhưng không để cao quá. Cần bình thản trước vinh nhục cuộc đời, cần biết khiêm nhường, giữ được bình tĩnh, lễ độ đối đãi với người khác, chú trọng hài hòa quan hệ giao tiếp thì tất cả sẽ được như ý muốn.</t>
  </si>
  <si>
    <t>Bạn đã được thượng đế ban cho sự thành công, điều này có nghĩa là bạn cũng sẽ gặt hái thành công về mặt tình cảm. Tình yêu của bạn sẽ trường tồn với thời gian không cần phải lo sợ về sự phản bội của người đối ngẫu. Điều quan ngại là sự bận rộn ngoài xã hội về lâu về dài có thể làm lu mờ cuộc sống lứa đôi. Tránh lạm dụng quyền hành với người bạn đời. Dĩ nhiên, với sức mạnh và quyền lựa bạn vẫn làm chủ được tình thế, chủ động trên chiến trường nhưng hãy thận trọng vì bạn dễ dàng trở nên người độc đoán có thể làm thất vọng người bạn đời với những cư xử quá đáng của bạn. Người yêu bạn thương yêu bạn qua sự khâm phục tài năng sáng tạo của bạn nhưng không thể như chính bạn yêu thương bạn, vì tình cảm là không thể áp đặt uy quyền trên người phối ngẫu, nếu không sẽ đem đến một sự rối loạn tâm lý cho họ. Không nên làm rối trí thêm.</t>
  </si>
  <si>
    <t>Báo công danh, sự nghiệp, thi cử đều có cơ thành đạt. Nếu có dự muốn và làm gì thì tháng Năm âm theo Tiết khí sẽ toại chí., còn riêng đối với người tuổi Thân, Mùi trong tháng 7 và 8 đạt như ý.
Nếu tiến hành việc gì phải dựa vào sự giúp đỡ của người khác. Người địa vị cao không nên cao ngạo, gặp khó khăn không bi quan. Hành động hợp lẽ cuối cùng thành công.
Nếu kinh doanh và làm ăn cho biết:
– Xem tài vận: nôn nóng muốn thành công ngay sẽ gặp bất lợi ngay và hao tổn tiền của.
– Xem khai trương: chưa nên tiến hành vi thời cơ chưa đến.
– Xem buôn bán và giao dịch: chưa có thời cơ, nếu cứ tiến hành bản thân thiệt thòi, nên đợi thời gian tiếp nữa.</t>
  </si>
  <si>
    <t>Báo mọi sự hình như có sự hỗ trợ của thần linh, mọi mưu vọng có khả năng toại nguyện. Công danh, quan lộc, sự nghiệp, tiền đồ, phúc thọ đều đạt, duy cầu tài (kinh doanh, buôn bán) không đạt.
Người có địa vị cần theo chính đạo, cần trọng dụng người tài đức.
Nếu kinh doanh và làm ăn cho biết:
– Xem tài vận: hiện đang tương đối tốt, có khả năng phát tài.
– Xem khai trương: nên tiến hành, sau khai trương còn có quý nhân giúp.
– Xem buôn bán và giao dịch: bản thân và đối tác đạt ý nguyện, sau giao dịch có tài lộc không nhỏ.</t>
  </si>
  <si>
    <t>Báo phải tích cực cầu tiến, đang có một dịp may, đề phòng dễ mất cơ hội, nếu tiến hành phải hành động đến cùng.
Việc tiến hành nên vào trước: tháng 5 (Ngọ) hay năm Ngọ, ngày Ngọ.
Việc làm đang thuận lợi, nhưng phải làm gấp mới đạt.
Nếu kinh doanh và làm ăn cho biết:
– Xem tài vận: tài vận chưa đến, nếu cứ gấp gáp tiến hành sự việc sẽ thất bại.
– Xem khai trương: chưa nên tiến hành cho dù bản thân đã chuẩn bị kỹ, nếu cho kinh doanh thì lại không nên.
– Xem buôn bán và giao dịch: khi quan hệ với đối tác phải khiêm nhường, phô trương sẽ thất bại; buôn bán bình thường.</t>
  </si>
  <si>
    <t>Báo sự thành công còn phải chờ ngày sau, hiện tại cần chí lớn. Tuổi trẻ mà đắc chí, tự mãn, tự thỏa mãn với cái gì đã có thì nhanh suy tàn, thất bại.
Báo: cần có sự thận trọng, lúc ban đầu (hay tiền vận) có khó khăn, sau cuối cùng đạt yêu cầu. Không vội vàng mà hỏng việc. Nửa năm đầu không thuận lợi, nửa năm sau mới thành công.
Nếu kinh doanh và làm ăn cho biết:
– Xem tài vận: chỉ thắng lợi khi bản thân nắm chắc thời cơ.
– Xem khai trương: chưa có thời cơ cho khai trương công việc.
– Xem buôn bán và giao dịch: cần phân tích kỹ thực trạng, so sánh được mất, nếu không làm được điều này thì dừng lại.</t>
  </si>
  <si>
    <t>Báo hành động phải đợi thời cơ, nông nổi làm hỏng việc lớn. Nếu thời cơ đến phải hành động ngay vì có nhiều thuận lợi. Gặp thời cần đem hết trí lực ra để phục vụ xã hội, làm lợi bản thân.
Nếu kinh doanh và làm ăn cho biết:
– Xem tài vận: đang vượng phát, lợi dụng thời cơ này mà sinh tài lộc.
– Xem khai trương: đã có thời cơ tiến hành, sau khai trương mọi việc đều như ý.
– Xem buôn bán và giao dịch: buôn bán có lợi nhuận cao, giao dịch thành công và như ý.</t>
  </si>
  <si>
    <t>Báo vạn sự khó hay dễ đều do mình quyết định. Nên hành động và cầu mong những điều hợp với sức của bản thân, cần thực tế hơn thì mới thành công.
Mọi việc có thành hay không, chờ vào cuối năm, tháng Chạp, cần nhẫn nại đợi chờ.
Nếu kinh doanh và làm ăn cho biết:
– Xem tài vận: hiện đang đi xuống, mọi việc cần thận trọng.
– Xem khai trương: chưa nên tiến hành.
– Xem buôn bán và giao dịch: buôn bán đi xuống, giao dịch khó thành.</t>
  </si>
  <si>
    <t xml:space="preserve">Đây là một sim có quẻ tốt, </t>
  </si>
  <si>
    <t>lại phù hợp với mệnh của bạn.</t>
  </si>
  <si>
    <t>88</t>
  </si>
  <si>
    <t>Địa Vi Khôn</t>
  </si>
  <si>
    <t>https://drive.google.com/file/d/1Rm9jrf8VZ1ljTem3s-xpalqaAl8AguAD/view?usp=drive_link</t>
  </si>
  <si>
    <t>Tức là: Thụ động, mềm mỏng, ngoại giao</t>
  </si>
  <si>
    <t>Nội quái: Khôn - Ngoại quái: Khôn</t>
  </si>
  <si>
    <t>Quẻ Địa Vi Khôn là: quẻ trung bình</t>
  </si>
  <si>
    <t>Khôn là đối lập của Càn (quẻ nói trên); sáu hào đều âm, tức các vạch đứt. Lực dương tượng trưng cho sự cho, tính cách hay khuynh hướng mạnh mẽ hoặc cứng rắn, chuyển động tích cực hay sự tiến bộ, trong khi lực âm tượng trưng cho sự nhận, phục tùng, tiêu cực và thụ động. Do đó, khi gieo được quẻ này, bạn cũng nên biết mềm mỏng giống như con lừa hay ngựa cái, thực hiện bổn phận hay hoàn thành vai trò của mình, và lắng nghe cũng như đi theo lời khuyên của các bậc trên trước của mình. Bằng cách này, thông qua kiên định, các triển vọng của bạn sẽ mở ra trong tương lai gần.
Đừng hấp tấp, vội vàng, cũng đừng khinh suất, liều lĩnh và đừng hành động một cách quyết liệt, triệt để hay cẩu thả. Hãy thực hiện bển phận của bạn một cách thận trọng và có chăm chú. Hãy nghe theo những lời khuyên của người có khả năng và người khôn ngoan, và bạn sẽ được hưởng lợi.</t>
  </si>
  <si>
    <t>Quẻ Khôn chỉ thời cuộc thiên về nhu thuận bình lặng, không hợp với những đổi thay sóng gió hay bạo lực. Thời vận của sự bao dung, của tôn giáo, chiêm bốc, kẻ tu hành ẩn dật. Mọi mưu đồ trái với lẽ trên khó thành công.
Vì vậy nên yên tâm nghề nghiệp cứ lắng nghe ý kiến người trên, làm theo mọi người, không nên đặt mục đích quá cao. Kinh doanh mức cũ hoặc cùng hợp tác với nhiều người. Nên làm các công việc từ thiện. Hôn nhân do dự, khó tính. 
Trong quẻ cũng chủ ý đừng hấp tấp, vội vàng, cũng đừng khinh suất, liều lĩnh và đừng hành động một cách quyết liệt, triệt để hay cẩu thả. Hãy thực hiện bổn phận của bạn một cách thận trọng và có chăm chú. Hãy nghe theo những lời khuyên của người có khả năng và người khôn ngoan, và bạn sẽ được hưởng lợi.</t>
  </si>
  <si>
    <t>Vận thế chìm nổi không ổn định, lúc tốt lúc xấu. Như vậy cũng đừng quá để ý, thản nhiên đón nhận, thuận theo tự nhiên. Nếu làm như vậy được thì đến lúc sẽ thay đổi dần. Nếu không thể an phận thủ thường, lấy tĩnh để kiểm soát động, đi ngược lại với tự nhiên, tích cực tiến thủ, cố bức phá thì dễ gặp thất bại, tổn hại. Người thông minh trong lúc này sẽ có tư tưởng "Vô Vi" của Lão Trang, thả lỏng tâm lý, thích ứng trong mọi tình cảnh, chịu khổ chịu khó, đời thời cơ chính muồi thì có thể nước chảy thành sông.
Về tình cảm, lúc này tình yêu không thể quá nóng vội, tuần tự dần dần, nhẫn nại giao tiếp, thời cơ chưa chính muồi.
Công việc thường có xu hướng đứng im, bị động, không có bứt phá, cần cố gắng, kiên trì không mệt mỏi. Người gặp quẻ này thường bỏ việc giữa chừng, không đến nơi đến chốn. Vậy nên, đã làm gì tốt nhất cần làm đến nơi đến chốn, nỗ lực làm việc để có thể làm nên sự nghiệp.</t>
  </si>
  <si>
    <t>Cầu được quẻ khôn, dấu hiệu của một sự hình thành từ một cuộc tình vụng trộm. Trường hợp bạn vừa chia tay với người tình, quẻ khôn chỉ ra rằng bạn sẽ làm quen trở lại. Người bạn tình cũng sẵn sàng nối lại. Đừng quên rằng đó là sự thành công của cả 2 mặt: vật chất và tình cảm đều tùy thuộc ở bạn, nhưng đừng quá nhu nhược khi quyết định. Chuyện tình của bạn có thể dẫn đến những chuyến du lịch hoặc dọn nhà.
Lưu ý về sức khỏe:
Cẩn thận đối với các bệnh ở đường hô hấp, bệnh viêm phế quản mãn tính, bệnh tiểu đường, tiêu hóa. Cần một sự theo dõi về y học (siêu âm, thử máu) để phát hiện bệnh. Ăn kiêng để tránh béo phì.</t>
  </si>
  <si>
    <t>Nếu hào 1 động: báo cho biết do công lao của mình mà được hưởng phúc lộc của người trên, song muốn được dài lâu cái hưởng ấy cần có lòng khiêm nhường trung tín. Không đê bản thân suy đồi do có thành đạt.
Nếu kinh doanh và làm ăn cho biết:
– Xem tài vận: không rõ ràng, chỉ nên tích lũy vốn và năng lực; làm mọi việc đều phải có kế hoạch trước.
– Xem khai trương: nếu tiến hành kết quả thu được không tốt cũng không xấu, nói chung chưa có thời cơ chín muồi.
– Xem buôn bán giao dịch: mọi sự bình thường, cần chờ thời cơ.</t>
  </si>
  <si>
    <t>Nếu hào 2 động: báo cho biết với những ai bạc phận, long đong, sự nghiệp khó thành, mọi cái vẫn khó khăn nên an phận: Do vậy đừng bon chen làm gì, hãy ngừng mưu vọng để chờ năm tới thì có thể thực hiện được.
Nếu kinh doanh và làm ăn cho biết:
– Xem tài vận: đang được nâng cao.
– Xem khai trương: được thời, có người giúp đỡ ủng hộ, nếu tiến hành đại cát.
– Xem buôn bán và giao dịch: giao dịch thành công, kinh doanh có lợi nhuận cao.</t>
  </si>
  <si>
    <t>Nếu hào 3 động: báo cho biết nếu mọi việc khó khăn, số phận lao đao lận đận, vui ít buồn nhiều, nên: lùi về ẩn nhẫn, cho dù trước mắt có sự hài lòng hay không hài lòng.
Sự “lùi về” là chiến thuật chờ thời cơ để sau tiến tới. Nên thức thời.
Nếu kinh doanh và làm ăn cho biết:
– Xem tài vận: chưa đến mà còn có những yếu tố bất lợi, không nóng vội và mạo hiểm lao vào cuộc vì sẽ thất bại
– Xem khai trương: chưa có thời cơ nên không nên nóng vội tiến hành.
– Xem buôn bán và giao dịch: nếu kinh doanh thì chưa nên tăng tốc độ, như chưa nên xuất hàng, sẽ có chuyển biến tích cực.</t>
  </si>
  <si>
    <t>Nếu hào 4 động: cho biết sự việc hiện rối bời, mọi cái đảo lộn, tình cảm lấn át lý trí. Mọi điểu công danh, sự nghiệp khó thành. Trong tình huống nếu thiếu sáng suốt và bản lĩnh thì sẽ dẫn đến thất bại. cần tỉnh táo.
Nếu kinh doanh và làm ăn cho biết:
– Xem tài vận: còn tùy thuộc vào các mối quan hệ, nói chung chưa rõ ràng.
– Xem khai trương: chưa nên vì chưa gặp thời cơ thuận lợi.
– Xem buôn bán và giao dịch: tránh sự bất nhất trong phát ngôn cũng như hành động, điều đó có ảnh hưởng lớn đến giao dịch và kết quả kinh doanh.</t>
  </si>
  <si>
    <t>Nếu hào 5 động: cho biết thời cơ đã đến, sắp được gặp quý nhân, nếu gặp được, sẽ đạt được điều mong muốn.
Quý nhân có thể là người chủ cũ, là bạn tri ân. Song phải có cách ứng xử thật tâm, thật lòng.
Nếu kinh doanh và làm ăn cho biết:
– Tài vận đang lên, nhưng có hao tài tốn của.
– Xem khai trương: tùy vào mồi quan hệ với người chung quanh, nếu quan hệ tốt thì sau khai trương sẽ phát tài.
– Xem buôn bán và giao dịch: giao dịch có thể thành công, sau giao dịch cần có thái độ ứng xử văn hóa với đối tác thì kết quả mong muốn mối bền.</t>
  </si>
  <si>
    <t>Nếu hào 6 động: cho biết tình trạng rất xấu, có dấu hiệu thất bại trên đường đời và thất vọng trong tâm hồn, làm ăn khó khăn, cô đơn, lạc lõng. Đứng trước tình thế này, cần an tâm, tu tâm dưỡng tính, thì có thể đạt điều tốt trong tương lai.
Nếu kinh doanh và làm ăn cho biết:
– Xem tài vận: chưa tới, phải nỗ lực bản thân nhiều và hành động có mục tiêu tránh ngẫu hứng mới có hy vọng.
– Xem Khai trương: chưa nên, nên thay đổi mục tiêu sự việc.
– Xem buôn bán và giao dịch: đòi hỏi sự chân thành của cả hai bên mới có hy vọng.</t>
  </si>
  <si>
    <t>Sim này có quẻ trung bình</t>
  </si>
  <si>
    <t>cũng có tương thích với ngày sinh của bạn nên tạm dùng đượ</t>
  </si>
  <si>
    <t>64</t>
  </si>
  <si>
    <t>Thủy Lôi Truân</t>
  </si>
  <si>
    <t>https://drive.google.com/file/d/1xfJMXHhKOlqTx4_9e6vo1lHEj4TNRkjd/view?usp=drive_link</t>
  </si>
  <si>
    <t>Tức là: Gian lao, khó khăn ban đầu, nguy hiểm</t>
  </si>
  <si>
    <t>Nội quái: Chấn - Ngoại quái: Khảm</t>
  </si>
  <si>
    <t>Quẻ Thủy Lôi Truân là: quẻ xấu</t>
  </si>
  <si>
    <t>Nạn dã. Gian lao. Yếu đuối, chưa đủ sức, ngần ngại, do dự, vất vả, phải nhờ sự giúp đỡ. Tiền hung hậu kiết chi tượng: trước dữ sau lành.
Truân: Nguyên, hanh, lợi, trinh, vật dụng hữu du vãng, lợi kiến hầu.
Dịch: Gặp lúc gian truân, có thể hanh thông lắm (nguyên hanh), nếu giữ vững điều chính (trái với tà) và đừng tiến vội, mà tìm bậc hiền thần giúp mình (kiến hầu là đề cử một người giỏi lên tước hầu).
Giảng: Thóan truyện và Đại tượng truyện giảng đại ý như sau:
Tượng quẻ này là sấm (Chấn) ở dưới mà trên mưa (Khảm), tức có nghĩa động ở trong chốn hiểm, (Khảm là nước có nghĩa là hiểm trở) (1) cho nên có nghĩa là truân.
Lại thêm: nội quái có một hào dương (cương) hai hào âm (nhu); ngọai quái cũng thế; như vậy là cương nhu, dương âm bắt đầu giao nhau để sinh vạn vật màl úc đầu bao giờ cũng gian nan: truân.
Trong lúc gian nan mà hành động thì có thể tốt, nhưng phải kiên nhẫn giữ điều chính; đừng vội hành động mà trước hết nên tìm người tài giỏi giúp mình. Người tài đứng ra cáng đáng lúc đầu (người mình cất nhắc lên tước hầu) đó là hào 1 dương . Dương thì cương, có tài; hào 1 lại là hào chủ yếu torng nội quái (chấn) có nghĩa họat động. buổi đầu gian nan thì được người đó, tỉ như lập được một đòan thể có nhiều người có tài kinh luân, thì mọi việc sẽ làm được tốt. Đó là ý nghĩa quẻ Truân.
Trên là nước, dưới là sấm nổi dậy, vạn vật sinh nở (đầu mùa xuân sấm dậy). Dương có đầy đủ 2 quẻ trên dưới, nhưng ở dưới thì mới sinh, ở trên thì bị kẹt, ở giữa nên còn non dại và gian khổ.
Truân tượng trưng cho sự bắt đầu của vạn sự vạn vật. Cũng giông như những mầm chồi non yếu ớt và không thể chống chọi được với mưa rào và gió mạnh. Tình huống mới bắt đầu đầy gian khổ, khó khăn và trở ngại.
Quẻ Thủy Lôi Truân là quẻ biểu thị sự gian nan điển đình. Sự việc dường như chỉ mới bắt đầu, còn khó khăn, như mầm cây yếu ớt giữa đất khô cằn, tượng còn nhiều trắc trở. Giai đoạn này cần nỗ lực vượt qua sóng gió, không ngứng cố gắng với ý chí kiên cường mới có thể làm nên sự nghiệp.</t>
  </si>
  <si>
    <t>Quẻ Truân chỉ thời vận đang trong lúc khó khăn, nhiều gian nan trở ngại, tiến thoái lưỡng nan, nhẫn nại vượt qua là tốt hơn cả. Không có cơ hội tốt để thi thố tài năng, sự nghiệp khó thành, kiếm việc khó khăn, giữ việc làm cũ thì hơn. Đi xa bất lợi. Kiện tụng thua thiệt, hoà ngay từ đầu thì hơn. Tình yêu nhiều trắc trở.
Nếu khởi lập doanh nghiệp, bạn sẽ gặp nhiều rủi ro và gian nan. Đừng hành động cẩu thả, liều lĩnh hay mù quáng. Phải có lòng dũng cảm chịu đựng để đấu tranh bằng quyết tâm và sự hết lòng. Nếu đã nỗ lực toàn tâm toàn ý, những khó khăn sẽ dần dần được giải quyết và sự thành công sẽ đến.</t>
  </si>
  <si>
    <t>Mọi việc không thuận lợi, nhiều tai họa, rất khó đột phá. Đương nhiên vạn sự khởi đầu nam, lúc này cũng là lúc thử thách sự quyết tâm và nhẫn nại của 1 người, cần trải qua giai đoạn khó khăn nhất thì về sau mới thuận lợi. Truy trước mắt khó khăn trùng trùng nhưng nhất định không được manh động mà nên đợi thồi cơ, nỗ lực không ngừng mói có thể mở rộng tiền đồ.
Về tình yêu thì không được thuận lợi, còn nhiều trở ngại, có lẽ bạn sẽ phải chuẩn bị thật nhiều để đón nhận những rắc rối trong tình yêu. Hôn nhân khong6 thành, hai người có thể có cá tính khác nhau, dễ xung đột. Hai bên có thể cần có nhiều thời gian tìm hiểu rõ về nhau hơn.
Sự nghiệp có thể ở vào thời kỳ đen tối, không nên có biến động lớn, nên giảm tốc độ và bình tĩnh đợi cơ hội.
Thi cử có thể không tốt, khó đỗ đạt.</t>
  </si>
  <si>
    <t>Bạn đã xin được một quẻ báo trước sự khó khăn ban đầu, đó là dấu hiệu gặp phải trở ngại khi khởi đầu mọi công việc cũng như trong tình cảm. Phải biết chờ đợi. Nhờ sự kiên trì của bạn sẽ đạt được mục đích. Một số phải lìa bỏ mái ấm. Bạn vừa gặp một người đã làm xáo trộn cuộc sống của bạn. Tất cả đều diễn tiến giống như chính bạn là người tạo thêm những khó khăn cũng như phúc tạp cho sự việc.
Hãy bình tĩnh. Bạn đừng cảm thấy quá cô đơn. Cố gắng có thêm bạn bè để hỗ trợ cho bạn. Nhất thiết bạn phải chấp nhận sống một cuộc sống mà định mệnh đã dành sẵn cho bạn.
Nếu đang có người yêu thì bạn là người đang gặp nhiều điều chua chát.
Nếu đã lập gia đình thì bạn đang bị rắc rối vì hay cãi cọ nhau, coi chừng có thể đi đến sự chia tay. Do vậy bạn phải thật nhẫn nại, kiên trì chịu đựng đến tránh một sự việc nhỏ có thể làm đổ vỡ mái ấm gia đình. Đương nhiên là có vượt qua được hay không, điều đó còn tùy thuộc vào bạn.
Lưu ý về sức khỏe:
Sau giai đoạn khó khăn, trời lại sáng, vết thương nếu có sẽ lành đi. Chú ý bệnh can thận bất túc (yếu tay chân, coi chừng huyết áp cao, nếu tiền sử có cao huyết áp cần phải thay đổi huyết áp thường xuyên).</t>
  </si>
  <si>
    <t>Nếu hào 1 động: cho biết không nên bận tâm đến sự việc mình đối diện tốt hay không tốt mà cần bền lòng với chính mình, nên bình thản thì mọi việc đâu vào đấy.
Nếu kinh doanh và làm ăn cho biết:
– Xem tài vận: chưa khởi sắc mà còn tiềm ẩn mối hung họa. Nếu cố gắng hết sức sẽ tránh được cảnh cùng đường.
– Xem khai trương: chưa thích hợp, còn nhiều trở ngại và khó khăn, nếu cứ làm sẽ rơi vào hoàn cảnh tiến thoái lưỡng nan.
– Xem buôn bán và giao dịch: hai bên giao dịch chưa thành ý với nhau nên giao dịch không thành, mua bán cả hai phía không như ý nguyện.</t>
  </si>
  <si>
    <t>Nếu hào 2 động: cho biết đang ở vào thời điểm khá tốt, được hưởng phúc nhờ người con trưởng. Nếu mệnh Hỏa (tuổi, sinh năm: Bính Dần, Bính Thân, Đinh Mão, Đinh Dậu, Giáp Thìn, Giáp Tuất, Ất Tỵ, Ất Hợi, Mậu Tý, Mậu Ngọ, Kỷ Sửu, Kỷ Mùi) thì sự nghiệp đang có cơ phát, vượng.
Nếu gặp khó, không nên lo buồn trước khó khăn, cần bền lòng sẽ đạt mục đích cuối cùng.
Nếu kinh doanh và làm ăn cho biết:
– Xem tài vận: đang trong tình trạng bất lợi, đề phòng phá sản.
– Xem khai trương: nên dừng lại, rất bất lợi.
– Xem buôn bán và giao dịch: chưa thành, buôn bán suy giảm, không nên xuất tiền hàng.</t>
  </si>
  <si>
    <t>Nếu hào 3 động: đang ở vào tình trạng bình thường. Chưa có sự nhất trí tiến hành sự việc đề ra. Việc làm muốn thành công phải có sự đồng tâm nhất trí. Phòng người ngoài tranh đoạt công lao tiền của, song không thể hiện rõ cách phản ứng thái quá, vì lúc này cũng có người giúp cho mình việc đang dự định tiến hành.
Nếu kinh doanh và làm ăn cho biết:
– Xem tài vận: có lộc nhỏ, đề phòng sẽ rơi vào hoàn cảnh khó khăn ngay sau đó.
– Xem khai trương: làm được nhưng cần có sự tư vấn và giúp sức của người khác, nếu không sẽ tiến triển theo hướng xấu.
– Xem buôn bán và giao dịch: thận trọng giao dịch với bên ngoài, nếu thấy bất lợi trong cảm giác thì dừng.</t>
  </si>
  <si>
    <t>Nếu hào 4 động: cho biết sự việc nếu công khai thì có lợi. Sẽ được người có tài giúp đỡ. Về vận số, báo hiệu sự thành công trên đường đòi.
Nếu kinh doanh và làm ăn cho biết:
– Xem tài vận: đang tiến triển nhưng hành động phải ngay chính.
– Xem khai trương: không nên, cũng chưa cần thiết ở lúc này.
– Buôn bán và giao dịch: thành hay không tùy thuộc vào thái độ của mình, nhưng theo hướng nhu hòa thành ý.</t>
  </si>
  <si>
    <t>Nếu hào 5 động: cho biết cần có sự hòa hợp, tranh thủ sự đồng tình của mọi người xung quanh thì sự việc dự định mới thành công.
Mọi việc nên tiến hành vào mùa Hạ, mùa Đông thì dễ thành công, các mùa khác kết quả khó thành.
Nếu kinh doanh và làm ăn cho biết:
– Xem tài vận: nhìn chung thất thường, có lúc có phát tài nhỏ, tương lai không mấy khả quan.
– Xem khai trương: chưa nên, hãy chờ đợi.
– Xem buôn bán và giao dịch: nhưng giao dịch với vụ việc nhỏ thành công, việc lớn chưa thành.</t>
  </si>
  <si>
    <t>Nếu hào 6 động: cho biết không nên quan hệ quá rộng rãi, khó tìm được và có người đồng lòng với mình, cẩn thận kẻo mất uy tín. Mọi việc tuy có thành nhưng chưa chắc chắn. Về tình huống tiếp theo: có khả quan, hy vọng.
Nếu kinh doanh và làm ăn cho biết:
– Xem tài vận: không tốt, đề phòng phá sản, sụp đổ.
– Xem Khai trương: không nên, hành sự cần kín đáo, chờ thời.
– Xem buôn bán và giao dịch: tránh kích động, nóng vội trong giao dịch vì sẽ chuốc lấy thất bại, tổn thất lớn.</t>
  </si>
  <si>
    <t>Về lâu dài, không nên tiếp tục dùng sim này. Nếu không sim sẽ ảnh hưởng xấu đến bạn!</t>
  </si>
  <si>
    <t>76</t>
  </si>
  <si>
    <t xml:space="preserve">Sơn Thủy Mông
</t>
  </si>
  <si>
    <t>https://drive.google.com/file/d/1KAAcbYRFindSv4RlxOnS7ql1DH9153bt/view?usp=drive_link</t>
  </si>
  <si>
    <t xml:space="preserve">
Tức là: Điên cuồng, tuổi trẻ, mù quáng, liều lĩnh
</t>
  </si>
  <si>
    <t>Nội quái: Khảm - Ngoại quái: Cấn</t>
  </si>
  <si>
    <t>Quẻ Sơn Thủy Mông là: quẻ xấu</t>
  </si>
  <si>
    <t>Muội dã. Bất minh. Tối tăm, mờ ám, không minh bạch, che lấp, bao trùm, phủ chụp, ngu dại, ngờ nghệch. Thiên võng tứ trương chi tượng: tượng lưới trời giăng bốn mặt.
Giảng: Theo nghĩa của quẻ thì cấn là ngưng, Khảm là hiểm. Ở trong (nội quái) thì hiểm, mà ở ngoài (ngoại quái) thì ngưng, không tiến được, tỏ ra ý mù mờ, cho nên gọi là Mông.
Xét theo hình tượng thì ở trên có núi (Cấn), dưới chân núi có nước sâu (khảm), cũng có nghĩa tối tăm (Mông). Cũng có thể giảng là dưới chân núi có suối nước trong, tức như hạng người còn nhỏ (khi thành sông mới là lớn), hạng “đồng mông”, cho nên gọi quẻ này là Mông (mông có nghĩa là non yếu).
Đặc biệt quẻ này chỉ chú trọng vào hào 2 và hào 5. Hào 2 là dương cương, đắc trung làm chủ nội quái, đáng là một vị thầy cương nghị, khải mông (tức mở mang cái tối tăm) cho trẻ. Hào đó ứng với hào 5 âm nhu thuận mà cùng đắc trung, là tượng học trò ngoan. Vậy là thầy trò tương đắc, sự học hành tất có kết quả tốt, cho nên quẻ này có đức hanh thông.
Tư cách của thầy cương, của trò nhu, cho nên thầy không phải cầu trò, mà trò phải cầu thầy. Và khi dạy, trò hỏi một lần thì bảo, nếu hỏi 2, 3 lần thì là nhàm, không bảo. Giữ được đạo chính (hoặc bồi dưỡng chính nghĩa) thì lợi thành công.
Mông tượng trưng cho tuổi trẻ thiếu kinh nghiệm với những cách nhìn chưa thấu suốt, và trí khôn hoặc hiểu biết hãy còn non kém. Tuy nhiên, những thanh niên này thu thập được sự nhạy bén, trí khôn và kiến thức thông qua sự chỉ bảo và dẫn dắt.
Khi khảo sát hình tượng của quẻ này, chúng ta sẽ thấy rằng phần nửa trên, đơn quái Cấn tượng trưng cho những ngọn núi, còn nửa dưới, đơn quái Khảm, tiêu biểu cho nước. Nước trở thành sương hay giá khi bốc hơi, bao phủ hoặc che lấp mất núi, làm cho người ta không thể phân biệt được diện mạo hay hình dáng đích thực của núi.
Do đó, Mông hàm ý sự vô tâm, mơ hồ, và thậm chí vô ý thức. Vạn vật đều đang ở trong một bức màn sương mù dày đặc, đầy dẫy sự dò dẫm và kém phát triển.
Quẻ Sơn Thủy Mông là quẻ trung bình kém. Vận thế lúc này còn hỗn độn, không rõ ràng, cần nắm bắt toàn diện về tình thế, tốt nhất nên tham khảo ý kiến của người khác, đạt được nhiều thông tin hơn, đợi sự việc rõ ràng mới hành động. Tình cảnh hiện tại còn nhiều mối lo lắng, bất an, có thể thông qua học tập bồi dưỡng bản thân thì sau này mới khá được.</t>
  </si>
  <si>
    <t>Hiện tại trước mắt bạn hay gặp những sự việc chưa được rõ ràng, giống thật mà là giả. Đặc biệt là đối với những quyết định quang trọng, thì bạn thường rơi vào trạng thái không rõ phương hướng, do đó lúc này không nên hồ đồ hành động, tuyệt đối không được hành động theo bản tính, hoặc tự cho mình thông minh, như vậy sẽ chỉ làm cho sự việc tồi tệ hơn. Đối với những sự việc không thể quyết định thì nên hỏi ý kiến của người đi trước, tham khảo ý kiến của mọi người, như vậy bạn mới hạn chế được những rủi ro, khó khăn.</t>
  </si>
  <si>
    <t>Tiền đồ của bạn hiện tại chưa rõ ràng, hỗn độn và vận thế trì trệ, thời vận không tốt. Đồng thời vì sự nỗ lực của bản thân và do nghiệm không đủ mà quá trình học tập gặp nhiều trở ngại, công việc không thể đưa ra phán đoán chính xác, suy xét không chu toàn, dễ cả tin vào người khác, thất bạo, trắc trở đến liên tiếp. Lúc này tốt nhất nên tĩnh tâm lại, tính toán lâu dài, một mặt cần khiêm tốn hỏi ý kiến người đi trước, nhất định không thể tự cho mình là đúng, cho mình thông minh, dẫn đến sai lầm lớn hơn. Mặt khác, nguyện vọng trước mắt khó có thể đạt được, có thể tạ thời từ bỏ, nỗ lực học tập, hoàn thiện mình, đợi thời cơ chính muồi nhất định có kết quả như ý.
Quẻ này về tinh yêu không được thuận lợi. 
Hôn nhân không thuận lợi.
Sự nghiệp trước mắt sẽ có nhiều khó khăn, năng lực còn hạn hẹp phải trau dồi.
Thi cử, học hành khá kém, chưa đủ nội lực, cần rèn luyện, học tập nhiều hơn nữa để có thể đỗ đạt.</t>
  </si>
  <si>
    <t>Cầu được quẻ “Sự điên cuồng của tuổi trẻ”, đó là dấu hiệu mà bạn cần phải xử trí cấp thiết. Hấp tấp, thiếu suy nghĩ là thái độ tai hại. Nên tìm một cố vấn am tường hầu tránh các sai lầm. Sự yêu thương cuồng dại có thể dẫn đến sự lầm lỡ, vì vậy trong cuộc hôn nhân của bạn cần phải có người cố vấn. Và người bạn trăm năm phải là một người trọng nghĩa khinh tài, nếu không cả cuộc đời bạn sẽ phải chuốc lấy đắng cay.
Lưu ý về sức khỏe:
Sự ngông cuồng của tuổi trẻ có thể dẫn đến những bạo hành đáng tiếc. Giữ vững kỷ cương rồi mọi việc sẽ khá hơn. Giữ điều độ trong ẩm thực, trong cuộc sống lứa đôi. Chú ý bệnh Tỳ thận, ăn uống điều đó nếu không sẽ bệnh dạ dày, có khả năng dẫn đến viêm đại trường.</t>
  </si>
  <si>
    <t>Nếu hào 1 động: cho biết hoàn cảnh đã thuận lợi cho mọi việc, cầu mong điều gì cũng được, đắc ý toại nguyện.
Gặp trường hợp này nếu mục tiêu và ý đồ bản thân quang minh chính đại thì con đường lập thân, công danh sự nghiệp sẽ thành công.
Báo hiệu cầu duyên hay chuyện hôn nhân hòa hợp, nếu xem về bệnh thì bệnh chóng bình phục.
Nếu kinh doanh và làm ăn cho biết:
– Xem tài vận: tài vận đang suy, thận trọng trong mọi việc.
– Xem khai trương: chưa nên.
– Xem buôn bán và giao dịch: thuận lợi nhưng phải tuân theo pháp luật.</t>
  </si>
  <si>
    <t>Nếu hào 2 động: cho biết đã có thời cơ tốt, hành động hay việc làm cần tuân theo quy luật của tự nhiên, có ý đồ và tâm tính trong sáng thì đường đời mới thanh thoát, tuổi thọ dài lâu. Có dấu hiệu gặp may mắn.
Nếu kinh doanh và làm ăn cho biết:
– Xem tài vận: tài vận đang vượng dần lên, nếu bản thân nhân ái giúp người thì càng tăng lộc.
– Xem khai trương: khai trương, lập nghiệp đại cát.
– Xem buôn bán và giao dịch: giao dịch và buôn bán thành công.</t>
  </si>
  <si>
    <t>Nếu hào 3 động: cho biết tuy trước mắt có thuận lợi song tiếp sau và cuối cùng có khó khăn. Nên an phận thủ thường, không tranh đấu, không cạnh tranh vì có làm cũng thất bại mà chuốc phiền lụy vào thân.
Nếu kinh doanh và làm ăn cho biết:
– Xem tài vận: nếu làm ăn chân chính, ý đồ trong sáng thì tài vận phát triển.
– Xem khai trương: chưa nên vì chưa có thời cơ.
– Xem buôn bán và giao dịch: nếu chần thành với đối tác thì thành công, còn không thì bất lợi.</t>
  </si>
  <si>
    <t>Nếu hào 4 động: cho biết công việc hiện nay vẫn chậm chạp, chưa thuận lợi và chưa có kết quả. Nếu có kết quả lại không theo ý muốn, song cần có sự chuẩn bị chu đáo hơn đế tạo sự phát triển cho mai sau:
Không nôn nóng, nản lòng. Nên chờ đợi đến mùa Xuân sang năm hãy tiến hành công việc.
Nếu kinh doanh và làm ăn cho biết:
– Xem tài vận: chưa tốt, hay xảy ra những sự ngoài ý muốn, tài lộc không có.
– Xem khai trương: chưa thuận, chờ dịp khác.
– Xem buôn bán và giao dịch: giao dịch không thành, kinh doanh gặp nhiều khó khăn.</t>
  </si>
  <si>
    <t>Nếu hào 5 động: cho biết đã có thời cơ nên cần lợi dụng thời cơ này mà hành động, cần đứng ra gánh vác công việc thì thu được nhiều lợi ích. Người cao tuổi, phụ nữ cần hành động theo kế hoạch những việc mà mình đã trù tính, theo ngẫu hứng thì thất bại.
Nếu kinh doanh và làm ăn cho biết:
– Xem tài vận: đang phát triển, thiện tâm càng phát triển.
– Xem khai trương: có thể tiến hành được.
– Xem buôn bán và giao dịch: giao dịch thành công khi có sự tư vấn của người khác.</t>
  </si>
  <si>
    <t>Nếu hào 6 động: cho biết nên quan tâm về chất không quan tâm về lượng trong mọi việc. Chỉ nên vạch ra và thực hiện một đường hướng hành động. Khi hành sự cần tỉnh táo, sáng suốt.
Nếu kinh doanh và làm ăn cho biết:
– Xem tài vận: chưa tốt, cần có hướng ứng phó với tình huống xấu sẽ đến.
– Xem khai trương: không nên khai trương.
– Xem buôn bán và giao dịch: giao dịch không thành, tìm hướng khác mà thực hiện.</t>
  </si>
  <si>
    <t>61</t>
  </si>
  <si>
    <t xml:space="preserve">Thủy Thiên Nhu
</t>
  </si>
  <si>
    <t>https://drive.google.com/file/d/1QwIJzs4xUntGqiZM2WajQiWC6ZYCzzaF/view?usp=drive_link</t>
  </si>
  <si>
    <t xml:space="preserve">Tức là: Chờ đợi, nhẫn nại, sự kiên nhẫn, dẻo dai
</t>
  </si>
  <si>
    <t>Nội quái: Càn - Ngoại quái: Khảm</t>
  </si>
  <si>
    <t>Quẻ Thủy Thiên Nhu là: quẻ trung bình</t>
  </si>
  <si>
    <t>Thuận dã. Tương hội. Chờ đợi vì hiểm đằng trước, thuận theo, quây quần, tụ hội, vui hội, cứu xét, chầu về. Quân tử hoan hội chi tượng: quân tử vui vẻ hội họp, ăn uống chờ thời.
Dịch: Chờ đợi: có lòng thành thực tin tưởng, sáng sủa, hanh thông, giữ vững điều chính thì tốt. “Dù gặp việc hiểm như qua sông cũng sẽ thành công.
Giảng: Nội quái là Càn, cương kiện, muốn tiến lên nhưng gặp ngoại quái là Khảm (hiểm) chặn ở trên, nên phải chờ đợi.
Hào làm chủ trong quẻ này là hào 5 dương, ở vị chí tôn (ở quẻ này nên hiểu là ngôi của trời – theo Thoán truyện) mà lại trung, chính; cho nên có cái tượng thành thực, tin tưởng, sáng sủa, hanh thông; miễn là chịu chờ đợi thì việc hiểm gì cũng vượt được mà thành công.
Đại tượng truyện giải thích cũng đại khái như vậy: dưới là Càn, trời, trên là Khảm, mây (Khảm còn có nghĩa là mây); có cái tượng mây đã bao kín bầu trời, thế nào cũng mưa; cứ “ăn uống yến lạc” (ẩm thực yến lạc) yên vui di dưỡng thể xác và tâm chí mà đợi lúc mưa đổ.
Nhu có nghĩa là chờ đợi. Hạ quái (quẻ dưới) là Càn, tượng trưng cho sự khang kiện, tích cực và năng nổ. Thượng quái (quẻ trên) là Khảm, tiêu biểu cho sự nguy hiểm, do đó gây cản trở cho sự hoạt động, hoạt bát, sôi nổi và hành sự của Càn. Càn là Trời, bầu trời to lớn thế, chứa cả vạn vật mà lại chịu nằm ở dưới Thủy, ấy chính là sự Nhu( mềm lại, khiêm lại).
Quẻ Nhu hàm ý người ta cần tránh sự nguy hiểm gây ra bởi tinh thần cấp tiến cực đoan và thái độ quá chăm chăm tiến về phía trước, bằng cách chờ đợi nhẫn nại bằng lòng tự trọng và kỷ luật tự giác cho đến khi thời cơ may mắn hơn, tốt đẹp hơn xảy đến trước khi tiến bước về phía trước. Ý nghĩa chung là hãy chờ đợi hoặc chờ đến thời của mình.</t>
  </si>
  <si>
    <t>Thời vận chưa tới, còn phải chờ đợi một thời gian nữa, lúc đó triển khai công việc thì dễ thành công. Nôn nóng dễ sa vào nguy hiểm.
Quẻ Nhu dự báo cho chúng ta khi có nguy hiểm thì dừng lại mới là sách lược ứng phó tốt nhất. Nếu lúc này vẫn mù quáng tiến về phía trước sẽ chỉ càng bị lâm vào phiền phức. Thật ra trong đời người dù là đối diện với khó khăn nào, chỉ cần đối phó 1 cách thành tâm thì dù có mưa gió hơn nữa cũng có thể thản nhiên vượt qua.</t>
  </si>
  <si>
    <t>Hiện tại không nắm bắt rõ phương hướng phát triển của sự nghiệp, không phải không có tiền đồ, chỉ là thời cơ chưa chín muồi. Lúc này nếu mù quáng tiến về phía trước thì giống như lập đàn tế cầu mua, thực sự chỉ cần nhẫn nại chờ đợi, đợi điều kiện chín muồi thì tự nhiên nước sẽ chảy thành sông. Nhất định không được cố chấp, mù quán, phải biết nhẫn nhịn, chịu thiệt thì lâu dài sẽ có tiền đồ rộng mở. Nếu bạn là 1 kẻ hấp tấp, không biết chờ đợi nhẫn nhịn, thì quẻ này biểu thị bạn đang là 1 kẻ bỏ đi, một kẻ thất bại đúng nghĩa.
Về tình cảm cơ bản thuận lợi, chỉ là trong tình yêu cần có sự nhẫn nại và biết chịu đựng thì sẽ tốt.
Sự nghiệp của bạn cảm giác như bị chìm vào vũng lầy, có ý định muốn từ bỏ, nhưng đây không phải là quyết định sáng suốt, tốt nhất là án binh bất động, đối diện với thực tế, giải quyết vấn đề trước mắt.
Thành tích học tập không tốt, cẩn thận trong thi cử có thể thất bại.</t>
  </si>
  <si>
    <t>Cầu được quẻ chờ đợi nghĩa là bạn phải chờ đợi. Kiềm chế sự xúc động của nội tâm. Các thế lực bên ngoài đang tấn công vợ chồng bạn. Nếu biết đoàn kết thì sẽ vượt qua được. Coi chừng, phải bình tĩnh, kiên nhẫn nhịn nhục với nhau nếu không sẽ bị đổ vỡ bởi những lời đồn cũng như những kẻ ác mồm ác miệng cố tình gây xào xáo trong gia đình bạn.
Lưu ý về sức khỏe:
Chú trọng đến thức ăn. Hãy kiêng cử.
Cơ thể đang mất thăng bằng do bệnh ở Phế thận (coi chừng bị bệnh ở đường hô hấp: suyễn, viêm phế quản), nên ăn uống cẩn thận, có thể bị nhiễm virus qua thức ăn, dẫn đến viêm gan siêu vi.</t>
  </si>
  <si>
    <t>Nếu hào 1 động: cho biết lúc đầu khó khăn, xấu, nhưng sau lại tốt. Phòng cháy, phòng họa đến bất ngờ. Không nên thu mình mà mở rộng quan hệ, biết quan tâm tới người khác. Có gặp hiểm họa, nhưng cuối cùng an bình, hanh thông.
Nếu kinh doanh và làm ăn cho biết:
– Xem tài vận: tài vận chưa tốt, cần thận trọng trong mọi hành động.
– Xem khai trương: lúc này chưa thuận lợi, chờ lúc khác.
– Xem buôn bán giao dịch: chưa thành, chưa nên xuất hàng tiền.</t>
  </si>
  <si>
    <t>Nếu hào 2 động: cho biết đang có thời cơ tốt nên tiến hành việc đã đề ra, nếu xuất hành đại cát. Mọi việc như ý.
Thời vận hanh thông. Khi làm việc gì đó cần vững lập trường không nên nghi ngờ.
Nếu kinh doanh và làm ăn cho biết:
– Xem tài vận: đang vượng lên nhưng xuất hiện những rắc rối nhỏ có thể làm hao tiền của.
– Xem khai trương: khai trương được.
– Xem buôn bán giao dịch: giao dịch thành công, nhưng chỉ làm những điều thỏa thuận mối đạt hiệu quả.</t>
  </si>
  <si>
    <t>Nếu hào 3 động: cho biết đã đến lúc toại nguyện. Nếu là nữ, tình yêu và hạnh phúc kỳ diệu đã đến. Nếu là nam, con đường công danh sự nghiệp đã thuận lợi.
Nếu kinh doanh và làm ăn cho biết:
– Xem tài vận: đang vượng
– Xem khai trương: chưa vội, chờ lúc khác.
– Xem buôn bán và giao dịch: tạm thời dừng giao dịch, cảnh giác với đối tác và bạn hàng, đề phòng bị liên lụy.</t>
  </si>
  <si>
    <t>Nếu hào 4 động: cho biết đang có thời cơ ở phương Nam, nên chọn phương Nam hoạt động mới thành. Các phương Tây, Đông, Bắc không lợi cho mọi sự, tránh đến.
Nếu kinh doanh và làm ăn cho biết:
– Xem tài vận: tài vận tương đối vượng, cần nắm bắt ngay cơ hội trước mắt sẽ thu được lợi lớn.
– Xem khai trương: đã có thời cơ nên tiến hành.
– Xem buôn bán và giao dịch: giao dịch thuận lợi, thu lợi nhuận cao.</t>
  </si>
  <si>
    <t>Nếu hào 5 động: cho biết mọi việc diễn ra đều có quy luật. Nếu bạn có thất bại thì cũng không có gì đáng trách mình, nếu xem lại bạn đã hành động trái quy luật. Đứng trước sự được thua, bại thành không nên buồn phiền. Hãy chấp nhận số phận.
Nếu kinh doanh và làm ăn cho biết:
– Xem tài vận: đang vượng, có thể thu hoạch được nhiều tiền của.
– Xem khai trương: khai trương lúc này đại cát.
– Xem buôn bán và giao dịch: giao dịch và hợp tác chân thành, bản thân thu được nhiều lợi nhuận.</t>
  </si>
  <si>
    <t>Nếu hào 6 động: cho biết đang ở vào trạng thái tốt, đang hưởng phúc của tổ tông nên mọi việc đều thịnh.
Nếu kinh doanh và làm ăn cho biết:
– Xem tài vận: việc kinh doanh có lợi, nhưng việc khác tốt hay không còn tùy vào cách ứng xử của mình.
– Xem khai trương: khai trương đại cát.
– Xem buôn bán và giao dịch: do thái độ tốt của mình nên giao dịch thành công, thu được lợi nhuận.</t>
  </si>
  <si>
    <t>Sim này có quẻ trung bình,  tạm dùng được.</t>
  </si>
  <si>
    <t>16</t>
  </si>
  <si>
    <t xml:space="preserve">Thiên Thủy Tụng
</t>
  </si>
  <si>
    <t>https://drive.google.com/file/d/1AOo6ZHs7lB2FbXXeMypZjYoF0fIOXCd8/view?usp=drive_link</t>
  </si>
  <si>
    <t xml:space="preserve">Tức là: Tranh chấp, nghi ngờ, bất đồng, kiện cáo
</t>
  </si>
  <si>
    <t>Nội quái: Khảm - Ngoại quái: Càn</t>
  </si>
  <si>
    <t>Quẻ Thiên Thủy Tụng là: quẻ xấu</t>
  </si>
  <si>
    <t>Luận dã. Bất hòa. Bàn cãi, kiện tụng, bàn tính, cãi vã, tranh luận, bàn luận. Đại tiểu bất hòa chi tượng: lớn nhỏ không hòa.
Dịch: Kiện cáo vì mình tin thực mà bị oan ức (trất), sinh ra lo sợ (dịch). Nếu giỡ đạo trung (biện bạch được rồi thì thôi) thì tốt lành,nếu kiện cho đến cùng thì xấu. Tìm được bậc đại nhân (công minh) mà nghe theo thì chỉ có lợi, nếu không thì như lội qua sông lớn (nguy), không có lợi.
Giảng: Theo tượng quẻ này có thể giảng: người trên ( quẻ Càn) là dương cương, áp chế người dưới,mà người dưới ( quẻ Khảm) thì âm hiểm, tất sinh ra kiện cáo, hoặc cho cả trùng quái chỉ là một người, trong lòng thì nham hiểm (nội quái là Khảm), mà ngoài thì cương cường (ngoại quái là Càn), tất sinh sự gây ra kiện cáo.
Thoán từ của Chu Công không hiểu hai cách đó mà cho quẻ này là trường hợp một người có lòng tin thực (hữu phu) mà bị oan ức, vu hãm, không có người xét rõ cho, cho nên lo sợ, phải đi kiện. Nếu người đó giữ đạo trung như hào 2 (đắc trung), nghĩa là minh oan được rồi thì thôi, thì sẽ tốt, nếu cứ đeo đuổi cho tới cùng, quyết thắng, không chịu thôi, thì sẽ xấu.
Quẻ khuyên người đó nên đi tìm bậc đại nhân công minh (tức hào 5 - ứng với hào 2, vừa trung ,chính, vừa ở ngôi cao), mà nghe lời người đó thì có lợi; nếu không thì là tự mình tìm sự nguy hại, như lội qua sông lớn.
Đại tượng truyện đưa ra một cách giảng khác nữa: Càn (trời) có xu hướng đi lên; Khảm (nước) có xu hướng chảy xuống thấp, như vậy là trái ngược nhau, cũng như hai nơi bất đồng đạo, tranh nhau mà sinh ra kiện cáo. Và Đại tượng truyện khuyên người quân tử làm việc gì cũng nên cẩn thận từ lúc đầu để tránh kiện cáo.
Tụng có nghĩa là sự kiện tụng, tranh chấp, mang việc gì đó ra tòa, và cãi cọ, thị phi. Đơn quái trên là Càn, tượng trưng cho sự cường tráng của dương, và hàm ý sự tiến bộ cũng như vận động đi lên. Đơn quái dưới là Khảm, tiêu biểu cho nước. Nước chảy từ cao xuống thấp.
Do đó, hai đơn quái này đôi nghịch lẫn nhau.
Thêm nữa, Càn cai quản hoặc chỉ dẫn cho người dưới thông qua quyền hạn. Trong khi Khảm, chống đối lại bên trên thông qua những phương tiện ranh ma, vòng vèo. Do đó, quẻ này có ý nói rằng mọi việc thật là phức tạp, đầy những tranh chấp, trở ngại và xung đột.</t>
  </si>
  <si>
    <t>Quẻ này chỉ thời kỳ khó khăn, nhiều mâu thuẫn, lòng người dễ bất hòa, khó hợp tác. 
Thời cuộc hay phát sinh tranh chấp, nhiều bất trắc, cần đề phòng trong mọi việc.
Sự nghiệp khó thành đạt, trừ khi có chỗ dựa là những người có quyền thế và có tín nhiệm.
Thời vận không đến, kinh doanh thất thoát, dễ bị lừa đảo, dễ bị cướp đoạt, tốt nhất là nên giữ mình.
Kiện tụng kéo dài, khó thắng, nên hòa giải ngay từ đầu thì hơn.
Bệnh tật dễ kéo dài, chẩn đoán sai, dễ bị bệnh do ăn uống cẩu thả.
Thi cử khó đạt.
Tình yêu và hôn nhân không thuận, khó thành. Nếu thành thì tính nết trái nhau, hay cãi nhau, dễ tan vỡ.
Quẻ này thường biểu hiện bằng sự gặp nhiều chuyện không như ý, vận thế xuống dốc, mọi việc không được thuận lợi, tranh chấp liên tiếp, trở ngại nhiều. Tính khí nóng nảy, dễ phẫn nộ, mệt mỏi, dễ sinh tranh chấp, mâu thuẫn.</t>
  </si>
  <si>
    <t>Bạn xin được quẻ “Sự tranh chấp” thường là dấu hiệu của một sự chia tay hay một cuộc ly hôn vì có xung đột trong cá tính, ý thức hệ. Sự phản bội và sự bất nghĩa đang xảy ra nên cần phải có sự bình tĩnh. Sự xảo trá đụng với sức mạnh có thể là người đàn bà có nhiều nhân tình hay sự ra đi đột ngột của người gia chủ.
Cần phải chấp dứt mọi dan díu bất hợp pháp. Đừng nghĩ rằng bạn có thể làm thay đổi người bạn tình. Đã qua rồi thời kỳ mà người ấy thương yêu bạn vì nó có sự khác biệt với bạn. Không có cách nào để khách quan lượng định về người đối ngẫu của mình nên cần sự góp ý của một cố vấn, một người am tường về quẻ Dịch, tham khảo trong sách vở. Dầu sao cũng nên có một ít khả năng tiên đoán để có một kết thúc tốt cho cuộc tranh luận thẳng thắn và công bằng.
Lưu ý về sức khỏe:
Đang trải qua thời kỳ biến động trong nội tâm, tâm lý bị xao động, sức khỏe không khả quan. Bạn biết nguyên nhân gây nên căn bệnh của bạn đã không biết cách chữa trị thế nào cho khỏi. Chú ý bệnh ở đường hô hấp, đau mỏi thắt lưng, tức giận có thể làm đau lói bên hông.</t>
  </si>
  <si>
    <t>Nếu hào 1 động: cho biết sự việc lúc ban đầu bị ngăn cản, về sau gặp được người giúp sức. Nên lo liệu nắm vững
thời cơ để tiến hành công việc, cần giữ mối quan hệ lâu dài với người đã giúp chỉ tốt cho mình.
Nếu kinh doanh và làm ăn cho biết:
– Xem tài vận: tài vận chưa phát đạt.
– Xem khai trương: chỉ khai trương được khi điều đình với đối tác.
– Xem buôn bán và giao dịch: ẩn nhẫn và chịu đựng cũng như với thái độ ôn hòa thì giao dịch thành công.</t>
  </si>
  <si>
    <t>Nếu hào 2 động: cho biết sự thuận lợi an vui đang có sẽ tồn tại không lâu, vì nỗi buồn sẽ đến. Đi về và làm việc ở phía Tây Bắc tốt, về Tây Nam sẽ xấu. cần ẩn nhẫn, chịu đựng. Không nên bi quan, tương lai sẽ tốt.
Nếu kinh doanh và làm ăn cho biết:
– Xem tài vận: để có tài vận, phải ẩn mình, không phô trương.
– Xem khai trương: đã thích hợp cho khai trương, nhưng cần củng cố tốt các mối quan hệ.
– Xem buôn bán giao dịch: giao dịch được nếu chứng minh được hai bên cùng có lợi.</t>
  </si>
  <si>
    <t>Nếu hào 3 động: cho biết tuy gặp nhiều long đong vất vả, nếu có nghị lực vẫn vượt qua. Hiện tại mọi khó khăn đã hết, cần bắt đầu hành động, mọi việc đều tốt, có lợi.
Nếu kinh doanh và làm ăn cho biết:
– Xem tài vận: đang tiến triển tốt nhưng tránh chủ quan, nóng vội.
– Xem khai trương: chưa nên.
– Xem buôn bán giao dịch: không vì lợi mà xung đột với đối tác, chưa nên xuất tiền hàng, chờ thời cơ.</t>
  </si>
  <si>
    <t>Nếu hào 4 động: cho biết có điều kiện, hoàn cảnh thuận lợi để tiến hành mọi sự, khó khăn đã lùi về quá khứ, hành động chính đáng thì công danh thành, mọi sự đều đạt.
Mọi điều tốt đẹp sẽ đến vào mùa Xuân, tháng 2, tháng 3 âm.
Nếu kinh doanh và làm ăn cho biết:
– Xem tài vận: có tài lộc, nhưng cần kiềm chế bản thân.
– Xem khai trương: chưa nên, còn chuẩn bị tiếp nữa.
– Xem buôn bán và giao dịch: giao dịch khó thành vì bản thân thiếu bình tĩnh.</t>
  </si>
  <si>
    <t>Nếu hào 5 động: cho biết mọi việc đang trì trệ, con đường đang đi đầy khó khăn. Nếu nhẫn nại, đi từng bước, có nghị lực đối phó với hoàn cảnh sẽ thắng lợi.
Nếu kinh doanh và làm ăn cho biết:
– Xem tài vận: tài vận đang tới.
– Xem khai trương: khai trương được đúng thời điểm.
– Xem buôn bán và giao dịch: giao dịch thành công, cả hai phía đều nghiêm túc.</t>
  </si>
  <si>
    <t>Nếu hào 6 động: cho biết công danh, sự nghiệp đang có cơ phát vượng. Vào tháng Giêng, tháng Hai sẽ gặp quý nhân giúp mình.
Nếu kinh doanh và làm ăn cho biết:
– Xem tài vận: tài vận đang đến, nhưng đề phòng mất của.
– Xem khai trương: chưa nên.
– Xem buôn bán và giao dịch: thành công, cả hai phía đều thu được lợi nhuận.</t>
  </si>
  <si>
    <t>86</t>
  </si>
  <si>
    <t xml:space="preserve">Địa Thủy Sư
</t>
  </si>
  <si>
    <t>https://drive.google.com/file/d/1wsfTjp8cbHznuFp_exGhu4XY2BbJosYL/view?usp=drive_link</t>
  </si>
  <si>
    <t xml:space="preserve">Tức là: Quân đội, chỉ huy, học hỏi, nâng nỡ </t>
  </si>
  <si>
    <t>Nội quái: Khảm - Ngoại quái: Khôn</t>
  </si>
  <si>
    <t>Quẻ Địa Thủy Sư là: quẻ tốt</t>
  </si>
  <si>
    <t>Ý nghĩa quẻ
Chúng dã. Chúng trợ. Đông chúng, vừa làm thầy, vừa làm bạn, học hỏi lẫn nhau, nắm tay nhau qua truông, nâng đỡ. Sĩ chúng ủng tòng chi tượng: tượng quần chúng ủng hộ nhau.
Dịch: quân đội mà chính đáng (có thể hiểu là bên chí), có người chỉ huy lão thành thì tốt, không lỗi.
(Có sách hảo hai chữ “trượng [ 丈] nhân” chính là “đại [大] nhân) người tài đức)
Giảng: Trên là Khôn, dưới là Khảm mà sao lại có nghĩa là đám đông, là quân đội ? có 4 cách giảng:
- Đại tượng truyện bảo Khôn là đất, Khảm là nước, ở giữa đất có nước tụ lại, tượng là quần chúng nhóm họp thành đám đông.
- Chu Hi bảo ở dưới, Khảm là hiểm; ở trên, Khôn là thuận; người xưa gởi binh ở trong việc nông (thời bình là nông dân, nhưng vẫn tập tành võ bị, thời loạn thì thành lính), như vậy là giấu cái hiểm (võ bị) trong cái thuận (việc nông).
- Chu Hi còn giảng cách nữa: hào 2 là dương, nằm ở giữa nội quái là tượng ông tướng, 5 hào kia là âm nhu, mềm mại, giao quyền cho 2 điều khiển quân lính (4 hào kia).
Thoán truyện giảng: xuất quân là việc nguy hiểm (quẻ Khảm), độc hại, nhưng nếu xuất quân vì chính nghĩa (trinh chính), để trừ bạo an dân thì dân sẽ theo (Khôn: thuận), sẽ giúp đỡ mình, mình sai khiến được, thì sẽ tốt, lập được nghiệp vương thống trị thiên hạ, không có tội lỗi.
Sư tượng trưng cho đạo quân binh và đám đông, và ngày xưa được gắn liền với ý tưởng chiến tranh hay đấu tranh, ngày nay được liên tưởng đến sự lãnh đạo, điều hành, sự canh tranh trong thương trường. Vạch thứ hai tính từ dưới lên là vạch liền, tức hào dương, tiêu biểu cho vị đại tướng đang chỉ huy hay dẫn dắt năm hào âm. Thượng quái là Khôn, đất; hạ quái là Khảm, tượng trưng cho nước. Khi nước nằm trên đất, nó gây ẩm ướt và làm phong phú cho vạn vật.</t>
  </si>
  <si>
    <t>Không có quy tắc, quy củ thì không thành hình vuông, hình tròn. Làm việc nhất định cần tuân thủ quy định, học được tính kỷ luật. Trên thế giới không tồn tại sự tự do tuyệt đối, từ ý nghĩa nào đó mà nói thì quy tắc là sự đảm bảo cho tự do.Trong cuộc sống thường ngày, bất luận làm gì, dù là lãnh đạo hay nhân viên đều nên tuân thủ nguyên tắc xã hội, tôn trọng sự tự do của người khác, tăng cường ý thức dân chủ, đảm bảo cơ bản cho sự nghiệp thành công.</t>
  </si>
  <si>
    <t xml:space="preserve">Vận thế tương đối tốt, khi đã ở chiến trường hay thương trường thì đều có điểm chung là sự biến động, sự va vấp, chỉ có thế một tập thể hay một cá nhân mới có thể có được nhiều bài học sâu sắc, thì hồi sau sự thành công mới bền vững. Làm việc gì nhất định cần tuân thủ với quy định, đi theo quy củ đều ra ban đầu. 
Về tình yêu : nam giới thuận lợi hơn nữ.
 </t>
  </si>
  <si>
    <t>Bạn xin được quẻ “Người chỉ huy”, đó là dấu hiệu nếu như bạn đã có gia đình thì các khó khăn sẽ không còn nữa.
Ngược lại sẽ có sự gãy đổ với người bạn trai hay bạn gái. Cuộc sống của bạn không được hoàn hảo mà đang diễn ra giống như bạn chui vào một đường hầm sâu thẳm đen tối. Cần phải trở lại nếp sống giản dị để trở lại sự yên bình và con người thật của bạn. Cuộc tình của bạn sẽ khá hơn. Hãy có một quan niệm mới về cuộc sống.</t>
  </si>
  <si>
    <t>Nếu hào 1 động: cho biết đang lâm vào hoàn cảnh lênh đênh vô bờ biến, sống thiếu mục đích, hành động thiếu mục tiêu. Không nên hận vì đó là định mệnh.
Nếu kinh doanh và làm ăn cho biết:
– Xem tài vận: tài vận không tốt do quá quan tâm đếm lợi ích bản thân.
– Xem khai trương: không nên khai trương vì chưa nắm vững hoàn cảnh chung quanh..
– Xem buôn bán và giao dịch: giao dịch khó thành.</t>
  </si>
  <si>
    <t>Nếu hào 2 động: cho biết đang vào hoàn cảnh có chiều hướng tốt đẹp, hãy bằng lòng với cuộc sống hiện tại. Hãy lượng sức bản thân khi hành động mới thành công.
Nếu kinh doanh và làm ăn cho biết:
– Xem tài vận: tài vận tương đối vượng.
– Xem khai trương: thích hợp khai trương, tương lai tốt.
– Xem buôn bán và giao dịch: giao dịch thành công khi đôi bên tuân thủ luật.</t>
  </si>
  <si>
    <t>Nếu hào 3 động, cho biết đang ở vào tình thế vì từng trải qua gian nan, nguy khó trong đời, nên còn đắn đo suy tính; song cần thấy hiện tại mọi việc đã qua, bình an tiến bước sẽ thành công.
Nếu kinh doanh và làm ăn cho biết:
– Xem tài vận: chưa tốt, bản thân chưa đủ thực lực.
– Xem khai trương: chưa nên
– Xem buôn bán và giao dịch: chưa thành.</t>
  </si>
  <si>
    <t>Nếu hào 4 động: cho biết đang ở vào trạng thái rất tốt, mọi điều mong muốn đều được như ý, song phải thực hiện nhanh ý đồ đã vạch ra. cần sáng suốt tận dụng thời cơ thì tạo sự nghiệp vinh hiển trong tương lai.
Nếu kinh doanh và làm ăn cho biết:
– Xem tài vận: chưa tốt, cũng không nên nôn nóng.
– Xem khai trương: chưa nên
– Xem buôn bán và giao dịch: chưa thành, không nên xuất tiền hàng trong giai đoạn này.</t>
  </si>
  <si>
    <t>Nếu hào 5 động: cho biết hiện trong trạng thái có người kém năng lực đang nhòm ngó để làm hại. Người có trí và ý chí cứ chính trực mà hành động thì họ sẽ kiêng nể. cần dẹp bỏ tính tự ti, mặc cảm, song hành động phải thận trọng, tùy sức của mình.
Nếu kinh doanh và làm ăn cho biết:
– Xem tài vận: chưa tốt, cần xem xét lại phương pháp hành động.
– Xem khai trương: chưa nên khai trương lúc này.
– Xem buôn bán và giao dịch: chưa thành</t>
  </si>
  <si>
    <t>Nếu hào 6 động: cho biết hiện nay đang vào lúc có người tốt cận kề giúp đỡ và là bạn suốt đời.
Nếu là tuổi trẻ, sẽ gặp bạn tình lý tưởng để xây dựng hạnh phúc dài lâu. Công danh đắc nguyện.
Nếu kinh doanh và làm ăn cho biết:
– Xem tài vận:đang đến, có thể thu được tài lộc.
– Xem khai trương: chưa nên
– Xem buôn bán và giao dịch: giao dịch thành nhưng sau đó chuyển hướng khó lường.</t>
  </si>
  <si>
    <t>68</t>
  </si>
  <si>
    <t>Thủy Địa Tỷ</t>
  </si>
  <si>
    <t>https://drive.google.com/file/d/1EFOEPtIOpt1F5HHZFll88l0qwKZrUHEJ/view?usp=drive_link</t>
  </si>
  <si>
    <t>Tức là: Tương trợ, hòa thuận, tập hợp, thống nhất</t>
  </si>
  <si>
    <t>Nội quái: Khôn - Ngoại quái: Khảm</t>
  </si>
  <si>
    <t>Quẻ Thủy Địa Tỷ là: quẻ tốt</t>
  </si>
  <si>
    <t>Tư dã. Chọn lọc. Thân liền, gạn lọc, mật thiết, tư hữu riêng, trưởng đoàn, trưởng toán, chọn lựa. Khứ xàm nhiệm hiền chi tượng: bỏ nịnh dụng trung.
Tỷ tượng trưng cho sự gần gũi, thân thiết. Hào thứ năm đếm từ dưới lên, hào chủ, là hào dương. Hào dương này khẳng định mình trước tất cả các hào âm (vạch đứt) khác. Thượng quái Khảm tượng trưng cho nước và hạ quái Khôn tượng trưng cho đất. Khi nước chảy tràn khắp mặt đất, nó thấm vào trong đất và trở thành một với bùn đất, đồng thời cồn trộn lẫn và liên kết với nhau. Đó là dấu hiệu cát tường của việc trời yêu thương và nuôi dưỡng con người, khi trên và dưới hòa hợp, thân thiết và giúp đỡ cho nhau.
Quẻ này biểu thị vận thế của bạn đã dần tốt hơn, không những gặp vận may mà còn có khả năng phát triển mạnh mẽ, mọi việc thuận lợi, chỉ là lúc này nhất định không thể dương đắc ý, nếu không hậu quả khôn cùng. Nếu biết thân thiện, khiêm nhường khi đối đãi với người khác thì nhất định đại cát đại lợi.</t>
  </si>
  <si>
    <t>Quẻ này dạy cho chúng ta nghệ thuật "chọn bạn mà chơi" với mọi người. Trong quá trình giao tiếp cần cân nhắc theo nguyên tắc thân thiện, lựa chọn bạn để giao tiếp phải hợp với cá tính của mình, đối đại với mọi người xung quanh cần có sự thành ý, bình dị dễ gần, khiêm tốn mới không tạo áp lực cho bạn, cũng có thể thực sự đạt được mục đích kết bạn.</t>
  </si>
  <si>
    <t>Xin được quẻ sự tương trợ, hợp quần là dấu hiệu bạn xích lại gần hơn nữa với người bạn trai hay bạn gái thân yêu của mình. Nên xử sự với người bạn đời bằng tình yêu thương và sự thành thật.</t>
  </si>
  <si>
    <t>Nếu hào 1 động: cho biết có thành đạt, song sự thành đạt này cận kề nguy hiểm sẽ xảy ra, nên sự thành này không bằng cuộc sống lao động bình dị mà an thân.
Do vậy, khi thành đạt phải hết sức giữ mình, nếu bỏ được cái được đó thì tương lai an bình.
Nếu kinh doanh và làm ăn cho biết:
– Xem tài vận: tương đối tốt, luôn có thăng tiến.
– Xem khai trương: khai trương lúc này đại cát.
– Xem buôn bán và giao dịch: thành công vì có người giúp đỡ và hai bên như ý.</t>
  </si>
  <si>
    <t>Nếu hào 2 động: cho biết đang vào tình trạng không dở mà cũng không hay. Nếu nói về bệnh tật thì bệnh chưa khỏi, song đến năm Ất Mùi bệnh tự nhiên lui, mọi việc đều bình thường.
Nếu kinh doanh và làm ăn cho biết:
– Xem tài vận: khá vượng và có quý nhân giúp.
– Xem khai trương: khai trương lúc này thích hợp, được người giúp.
– Xem buôn bán và giao dịch: thành công vì có người giúp đỡ.</t>
  </si>
  <si>
    <t>Nếu hào 3 động: cho biết bản thân cần hành động (thực hiện) ngay vì thời cơ đã đến, song về dài lâu, cần chọn bạn mà kết giao thì sẽ thành công. Nếu kết bạn lung tung vô nguyên tắc sẽ thân bại, danh liệt.
Tình huống trên càng ứng với người có địa vị trong gia đình, xã hội. Người lãnh đạo cần chọn người mà giao việc, mà kết giao.
Nếu kinh doanh và làm ăn cho biết:
– Xem tài vận: không vượng , nên nhờ sự tham mưu của người khác.
– Xem khai trương: không nên khai trương lúc này..
– Xem buôn bán và giao dịch: giao dịch khó thành, chỉ thành công khi có người giúp đỡ.</t>
  </si>
  <si>
    <t>Nếu hào 4 động: cho biết nên dùng sức mạnh, uy danh để giúp người chứ đừng sau khi giúp lại nêu danh trước thiên hạ. Người bình thường thì không nên mặc cảm mà cứ thực hiện điều mình muốn.
Nếu kinh doanh và làm ăn cho biết:
– Xem tài vận: khá không vượng , gần gũi mọi người xung quanh chỉ có lợi.
– Xem khai trương: khai trương lúc này đại cát lại có người giúp..
– Xem buôn bán và giao dịch: giao dịch với đối tác , với bên ngoài thuận lợi, mua bán thành công.</t>
  </si>
  <si>
    <t>Nếu hào 5 động: cho biết đang ở vào tình huống trước gian nan, sau thành công. Khi có trí dũng đầy đủ thì tiến cũng được, lui cũng được. Không có gì phải băn khoăn, mọi sự đều tốt.
Nếu kinh doanh và làm ăn cho biết:
– Xem tài vận: có thể kiếm được tiền nhưng cũng có khi đến tay rồi cũng mất.
– Xem khai trương: khai trương lúc này
– Xem buôn bán và giao dịch: giao dịch với đối tác , nếu thể hiện không quan tâm quá nhiều về lợi ích thì thành công.</t>
  </si>
  <si>
    <t>Nếu hào 6 động: cho biết đang vào tình trạng sống hợp thời, không có gì mà băn khoăn cả. Không nên quan tâm đến thiên hạ mà chỉ chú ý đến bản thân sẽ tốt. Người có chí lúc này rất tốt, rất hợp.
Nếu kinh doanh và làm ăn cho biết:
– Xem tài vận: không vượng, được sự giúp đỡ của người khác.
– Xem khai trương: khai trương lúc này chưa thuận lợi
– Xem buôn bán và giao dịch: khó thành.</t>
  </si>
  <si>
    <t>Đây là một sim có quẻ tốt,</t>
  </si>
  <si>
    <t>51</t>
  </si>
  <si>
    <t>Phong Thiên Tiểu Súc</t>
  </si>
  <si>
    <t>https://drive.google.com/file/d/1PQnvcwh7WD-vgvHZUN_Qk7qt1Z6WRSD1/view?usp=drive_link</t>
  </si>
  <si>
    <t>Tức là: Ngăn trở nhỏ, ngưng trệ, kìm hảm</t>
  </si>
  <si>
    <t>Nội quái: Càn - Ngoại quái: Tốn</t>
  </si>
  <si>
    <t>Quẻ Phong Thiên Tiểu Súc là: quẻ xấu</t>
  </si>
  <si>
    <t>Tắc dã. Dị đồng. Lúc bế tắc, không đồng ý nhau, cô quả, súc oán, chứa mọi oán giận, có ý trái lại, không hòa hợp, nhỏ nhen. Cầm sắt bất điệu chi tượng: tiếng đàn không hòa điệu.
Tượng của quẻ này là thời tiết, lúc những đám mây dày đặc đã xuất hiện nhưng chưa có mưa.
Quẻ thượng là Tốn, tượng trưng cho gió và mây.
Quẻ hạ là Càn, tức bầu trời.
Khi gió và mây ngự trị trên bầu trời, thời tiết thật oi ả, u ám, như thể trời sắp mưa nhưng chưa thật sự mưa. 
Súc nghĩa là sự tích tụ, nhưng Tiểu Súc là sự tích tụ nhỏ, nên nó biểu thị cho thời cơ còn chưa chín, còn phải chờ đợi thêm, sự nghiệp còn non nớt, cần phải biết tích lũy kinh nghiệm.</t>
  </si>
  <si>
    <t xml:space="preserve">Quẻ Tiểu Súc chỉ thời cơ chưa chín, bề ngoài tưởng đã thuận, thực ra còn cần chuẩn bị chu đáo hơn.
Cho biết khả năng gặp cản trở, trục trặc ở mức độ nhỏ rất cao bởi vì sức lực và khả năng bản thân chưa đạt tới để thực hiện điều mong muốn, nên trau dồi kiến thức, đừng manh động. Không nên hành động có tính chất lãnh đạo người vì chưa đủ uy tín. </t>
  </si>
  <si>
    <t>Vận thế tốt có xấu có, trong cát có hung, trong thuận có nghịch, thành bại đan xen nhau. Nếu nói thành công thì không đáng kể so với mong muốn. Nhiều khi nhìn con đường có vẻ bằng phẳng nhưng lại xuất hiện nhiều trở ngại, mục tiêu tưởng như sắp thành thì lại có thêm trở ngại. Mọi dự tính sẽ chưa thực hiện được. Lúc này, bạn nên nhẫn nại, nếu không sẽ hỏng việc lớn.
Về tình yêu có nguy cơ tan vỡ, có thể xảy ra sự chán ghét nhau, mất đi sức hút của nhau. Đối diện với nhiều thử thách, nếu không có biện pháp quả đoán thì có thể chuyện bé xé ra to.
Sự nghiệp sẽ không mấy thuận lợi, có cảm giác như mình chưa tìm được đất dụng võ, thậm chí phải thắt lưng buộc bụng, lúc này sẽ có suy nghĩ từ bỏ.</t>
  </si>
  <si>
    <t>Cầu được quẻ sức “Sức ngăn cản còn nhỏ” nói lên rằng phải chờ đợi. Bạn đừng để khó khăn về vật chất làm nhục nhuệ khí. Người bạn đời của bạn vì các cám dỗ của ham muốn có thể tạo một số vấn đề rắc rối đến cho bạn. Vì bạn yêu thương nên phải chấp nhận như thế. Bất cứ phản ứng nào của bạn đối với vô số đòi hỏi đều bị người đối ngẫu của bạn đánh giá thấp. Chỉ có cách là bạn phải nhượng bộ cho người đó.
Nếu bạn chưa lập gia đình và nếu bạn không thích một thái độ như thế thì nên cắt đứt ngay. Theo Gambette: “Đầu hàng hay bác bỏ là điều bạn phải lựa chọn”. Kết quả cuối cùng tùy thuộc vào tình thường và sự thử thách với thời gian.
Lưu ý về sức khỏe:
Tránh các hình thức chữa trị tận gốc như hình thức giải phẫu, nếu thấy chưa phải thật cần thiết. Áp dụng giải pháp tiệm tiến: lấy độc trị độc, cây cỏ trị liệu, bền bỉ theo đuổi một phép kiêng cử.</t>
  </si>
  <si>
    <t>Nếu hào 1 động: cho biết mọi việc đã an bài, không làm lại được. Nên đoạn tuyệt với quá khứ mới phát triển được.
Nếu kinh doanh và làm ăn cho biết:
– Xem tài vận: có thể kiếm được tiền nhưng đề phòng tiền đến tay đã mất.
– Xem khai trương: khai trương lúc này không nên.
– Xem buôn bán và giao dịch: không nên mở rộng quy mô làm ăn, tránh thua lỗ.</t>
  </si>
  <si>
    <t>Nếu hào 2 động: cho biết đã có mọi điều kiện, chỉ cần gắng sức phấn đấu sẽ thành công.
Nếu kinh doanh và làm ăn cho biết:
– Xem tài vận: có thể kiếm được tiền nhưng quá nóng vội sẽ thất bại.
– Xem khai trương: khai trương lúc này không nên.
– Xem buôn bán và giao dịch: chưa thành, cần tham khảo ý kiến mọi người.</t>
  </si>
  <si>
    <t xml:space="preserve">Nếu hào 3 động: cho biết hiện đang trong tình trạng khó khăn gian nguy do có người hại. cần nhẫn nại, chờ đợi. Nếu kinh doanh và làm ăn cho biết:
– Xem tài vận: không tốt, tránh xảy ra mâu thuẫn.
– Xem khai trương: khai trương lúc này không nên.
– Xem buôn bán và giao dịch: đưa hàng hóa ra thị trường tiêu thụ tốt. </t>
  </si>
  <si>
    <t xml:space="preserve">Nếu hào 4 động: cho biết đang ở vào trạng thái thời vận đang tốt. sắp có tin vui đến có thể về công danh sự nghiệp, hoặc về gia đạo tình duyên. Song muốn có sự vui lâu bền, nên giữ đức. Nếu có việc gì trọng đại, nên tiến hành vào mùa xuân.
Nếu kinh doanh và làm ăn cho biết:
– Xem tài vận: tốt hay xấu tùy thuộc vào cách ứng xử của bản thân..
– Xem khai trương: khai trương lúc này thích hợp..
– Xem buôn bán và giao dịch: giao dịch thành công, hai bên thành ý.
 </t>
  </si>
  <si>
    <t>Nếu hào 5 động: cho biết đang ở vào tình huống bận rộn nhưng lại bị nhiều người quấy nhiễu, tuy có bạn gái (có thể là vợ) giúp sức song mọi mưu cầu vẫn chưa thành đạt. Cần kiên nhẫn và chí bền, xa lánh người xấu.
Nếu kinh doanh và làm ăn cho biết:
– Xem tài vận: khá vượng.
– Xem khai trương: khai trương lúc này đại cát, lại có người giúp..
– Xem buôn bán và giao dịch: giao dịch thành công, thu được lợi nhuận.</t>
  </si>
  <si>
    <t>Nếu hào 6 động: cho biết đã có thời cơ tốt, muốn thực hiện (hay thương lượng) một việc gì đó có thể thành công.
Thích hợp cho việc thực hiện công việc là vào mùa Thu, địa điểm gần sông hồ.
Nếu kinh doanh và làm ăn cho biết:
– Xem tài vận: có tài vận khá nhưng cách hành xử của bản thân có thể ảnh hưởng tới tài vận xấu đi.
– Xem khai trương: khai trương lúc này chưa thích hợp..
– Xem buôn bán và giao dịch: giao dịch có thể thành công, nhưng phải biết điểm dừng đúng lúc trong mọi chuyện.</t>
  </si>
  <si>
    <t>12</t>
  </si>
  <si>
    <t>Thiên Trạch Lý</t>
  </si>
  <si>
    <t>https://drive.google.com/file/d/1Jd6l6pQ2onLh8ZElNqoD9j1l9XuFvygk/view?usp=drive_link</t>
  </si>
  <si>
    <t>Tức là: Chọn lựa lối đi, cách xử lý nhẹ nhàng tế nhị</t>
  </si>
  <si>
    <t>Nội quái: Đoài - Ngoại quái: Càn</t>
  </si>
  <si>
    <t>Quẻ Thiên Trạch Lý là: quẻ trung bình</t>
  </si>
  <si>
    <t>Lễ dã. Lộ hành. Nghi lễ, có chừng mực, khuôn phép, dẫm lên, không cho đi sai, có ý chặn đường thái quá, hệ thống, pháp lý. Hổ lang đang đạo chi tượng: tượng hổ lang đón đường.
Phụng minh Kỳ Sơn: tức đang nói đến việc chim phượng gáy ở báo điềm lành ở Kỳ Sơn, là nơi dựng nghiệp của Văn Vương nhà Chu.
Lý tượng trưng cho việc bước sau đuôi con hổ nhưng không gặp bất kỳ nguy hiểm nào. Quẻ thượng là Càn và quẻ hạ là Đoài. Quẻ này thể hiện bức tranh một người đàn ông tráng kiện và khỏe mạnh Càn đang đi trước, có người phụ nữ yếu đuối, thanh nhã Đoài đang bước theo sau. Thật khó cho cô ấy để không bị rơi lại phía sau. Lý cũng có nghĩa là lễ độ hay lịch sự. Đơn quái Đoài với đức tính hiền lành và nhu mì, đang nhận được sức mạnh và sự tráng kiện của Càn.
Vì lẽ đó, dù có sự nguy hiểm trong việc bước đi sau đuôi một con hổ, nhưng vẫn an toàn.
Ý nghĩa quẻ Lý là sự trắc trở nhưng không có nguy hiểm. Vận thế rơi vào trạng thái nguy hiểm, trở ngại trùng trùng, giống như là đi trên băng tuyết mỏng, nhưng chỉ cần dũng cảm đối diện, cẩn thận xử lý thì có thể yên ổn vượt qua cửa ải khó khăn. Tuy nhiên nếu lơ là thì sẽ gặp nguy hiểm.</t>
  </si>
  <si>
    <t>Quẻ Lý chỉ thời vận đang khó khăn, hành động phải hết sức chu đáo, thận trọng, biết kính trên nhường dưới và nên dựa vào cấp trên có thế lực thì mới tốt được.
Tuy nói quẻ này có sợ hãi không có hung hiểm nhưng thành công không tự nhiên mà đến, cần phải có sự đánh đổi bằng sự nỗ lực gian khổ của mình. Đây  là một cửa ải khó khăn trên đường đời, cũng chính là sự khảo nghiệm đối với bạn. Bạn nên bình tĩnh, quan sát tỉ mỉ, cẩn thận, dùng sự chuyên cần và kiên trì của mình để phá vỡ cửa ải gian nan, sau cơn mưa trời lại sáng, tất cả hung họa rồi sẽ qua.</t>
  </si>
  <si>
    <t>Vận thế bình thường, trở ngại trùng trùng, có sợ hãi nhưng không nguy hiểm. Chỉ cần cẩn thận hơn, thận trọng trong hành sự thì có thể vượt qua khó khăn. Nếu mạo hiểm mù quáng thì sẽ rơi vào nguy hiểm, có thể dẫn đến nguy hại. Cần kiên nhẫn và rèn nghị lực, kiên trì giữ vững tinh thần tới cùng thì mới có thể đón nhận ánh hào quang của thắng lợi.
Tình yêu gặp trắc trở, nhưng có sợ hãi mà không có nguy hiểm. Chỉ cần hai bên cùng nhau đi qua được giai đoạn khó khăn này thì tương lai mới có thể xán lạn.
Sự nghiệp không được thuận lợi, có thể xuất hiện tiểu nhân hãm hại, gây trở ngại, cách tốt nhất là thay đổi thái độ đối nhân xử thế của mình, học cách lắng nghe, có như vậy mới biến nguy thành an.
Học tập thi cử thì cần nỗ lực, cẩn thận không đạt được như ý mong muốn.</t>
  </si>
  <si>
    <t>Quẻ này chỉ ra rằng bạn đi du lịch và qua đó có sự lựa chọn thích hợp, sau đó bạn sẽ gặp người bạn tình. Đừng ngần ngại dọn nhà nếu như muốn cứu vãn gia đình của bạn. Có sự khác biệt sâu xa với người bạn tình mà bạn cho là rất xoàng xỉnh, tầm thường.
Lưu ý: Chớ nên nghĩ rằng bạn giỏi hơn họ và không nên nghĩ là có thể biến một người bằng xương bằng thịt thành một con người lý tưởng hoàn hảo, để rồi không thể nào vươn tới được. Loại bỏ mọi sự ích kỷ trong quan hệ tình ái.
Lưu ý về sức khỏe:
Không tốt. Tránh làm việc quá sức, sống buông thả. Cần phải khép mình vào kỷ luật, luyện tập thể dục  dưỡng sinh thường xuyên. Chú ý bệnh ở đường hô hấp và thận.</t>
  </si>
  <si>
    <t>Nếu hào 1 dương động: cho biết khi hành động không nên nghi ngờ người xung quanh, vì bên cạnh ta còn có quý nhân nữa. Tình huống lúc này rất thuận lợi, cứ thế mà làm.
Việc ứng vào tháng 5 tháng 6.
Nếu kinh doanh và làm ăn cho biết:
– Xem tài vận: hiện đang khó khăn, nôn nóng nguy cơ sẽ mất của.
– Xem khai trương: khai trương lúc này chưa thích hợp.
– Xem buôn bán và giao dịch: chưa giao dịch thành công.</t>
  </si>
  <si>
    <t>Nếu hào 2 động: cho biết đang ở vào trạng thái rất thuận lợi, chỉ chờ thời vận đến sẽ đạt như ý.
Mọi việc sẽ tiến triển tốt đẹp vào năm Dần (hay tháng Giêng – Dần).
Nếu biết dùng tài lực để tham gia hoạt động xã hội, sự nghiệp mai sau rất tốt.
Nếu kinh doanh và làm ăn cho biết:
– Xem tài vận: hiện không tốt, không nên có những kế hoạch mà không dự liệu trước, nóng vội sẽ hao tiền của.
– Xem khai trương: khai trương lúc này chưa thích hợp..
– Xem buôn bán và giao dịch: chưa giao dịch thành công. Làm việc thận trọng mới thành công.</t>
  </si>
  <si>
    <t>Nếu hào 3 động: cho biết có điềm tốt ví như cây khô mà chim phượng lại bay đến nghỉ chân. Sẽ như duyên kỳ ngộ gặp quý nhân phù trợ. Song cần sáng suốt, tỉnh táo, giữ lòng kiên định mà hợp tác trong công việc nếu không hỏng việc lớn. Thời điểm ứng vào mùa Đông.
Nếu kinh doanh và làm ăn cho biết:
– Xem tài vận: hiện đang không tốt, không mơ ước cao xa vì không bao giờ thành.
– Xem khai trương: khai trương lúc này chưa thích hợp..
– Xem buôn bán và giao dịch: có thu được lợi nhuận nhưng không lớn, không tham thì không bị tổn thất.</t>
  </si>
  <si>
    <t>Nếu hào 4 động: cho biết đang ở vào tình huống nguy hiểm, khó khăn, không có ai có thể chia sẻ được mà cô đơn hành động. Nên cố gắng chịu đựng, rèn chí sẽ vượt qua. Có thể tìm thấy sự nương tựa giúp đỡ ở phương Bắc. Đến mùa Xuân có kết quả tốt.
Nếu kinh doanh và làm ăn cho biết:
– Xem tài vận: hiện đang không tốt. Nếu hết sức cẩn trọng mới giữ được thực trạng
– Xem khai trương: khai trương lúc này chưa thích hợp..
– Xem buôn bán và giao dịch: không nên xuất tiền hàng lúc này.</t>
  </si>
  <si>
    <t>Nếu hào 5 động: cho biết đang ở vào tình trạng mọi sự đều bất lợi, mất của không thấy, công danh cầu không xong, tìm bạn không được.
Nên thận trọng trong mọi hành vi để tránh tai họa bất ngờ. Nếu có tâm nhân đức cũng tránh được phần nào. Mọi điều xấu có thể qua vào dịp cuối năm.
Nếu kinh doanh và làm ăn cho biết:
– Xem tài vận: hiện đang không tốt.
– Xem khai trương: khai trương lúc này chưa thích hợp.
– Xem buôn bán và giao dịch: không thành, buôn bán không thu lợi nhuận cao.</t>
  </si>
  <si>
    <t>Nếu hào 6 động: cho biết đang có tình thế tốt, mọi mưu vọng đều đạt. Nếu là việc tình duyên lại càng tốt, gặp được người như ý.
Tương lai, sự nghiệp sáng sủa, kinh doanh gặp may mắn. Thời điểm ứng mọi việc vào tháng 3 và 5.
Nếu kinh doanh và làm ăn cho biết:
– Xem tài vận: có thể có lộc nhỏ, nhưng tài vận chưa tới.
– Xem khai trương: khai trương đại cát, thu được lợi nhuận.
– Xem buôn bán và giao dịch: thành công, buôn bán thu lợi nhuận cao.</t>
  </si>
  <si>
    <t>81</t>
  </si>
  <si>
    <t>Địa Thiên Thái</t>
  </si>
  <si>
    <t>https://drive.google.com/file/d/1JMgmYUR0PWoWOGMDlYz3Cv-k117HBET6/view?usp=drive_link</t>
  </si>
  <si>
    <t>Tức là: Thái bình, phồn vinh, hòa hợp, cân bằng</t>
  </si>
  <si>
    <t>Nội quái: Càn - Ngoại quái: Khôn</t>
  </si>
  <si>
    <t>Quẻ Địa Thiên Thái là: quẻ tốt</t>
  </si>
  <si>
    <t>Thông dã. Điều hòa. Thông hiểu, am tường, hiểu biết, thông suốt, quen biết, quen thuộc. Thiên địa hòa xướng chi tượng: tượng trời đất giao hòa.
Thái tượng trưng cho sự bình an và hòa hợp. Đơn quái trên là Khôn(quẻ âm) tượng trưng cho đất, còn đơn quái Càn (quẻ dương) dưới tượng trưng cho Trời. Lực âm của Khôn thì thấm xuống còn lực dương của Càn thì đi lên, hai khí âm dương được thế giao hòa, trời đất giao nhau tạo nên sự bình yên, hòa hợp, nuôi dưỡng vạn vật.</t>
  </si>
  <si>
    <t xml:space="preserve">Điều này có nghĩa rằng các lực của trời và đất, âm và dương đang quân bình, xứng hợp và hòa hợp – thống nhất với nhau, trời đất giao hòa khiến cho vạn vật được dồi dào năng lượng, căn tràn sức sống, vận thế của bạn cũng rất thuận lợi. Lúc này cho dù thành tựu, địa vị của bạn cao thế nào, ảnh hưởng lớn thế nào cũng cần phải giữ thái độ khiêm tốn nhã nhặn, lắng nghe người khác, làm gì cũng phải thận trọng, đối xử tốt với mọi người, truy trì quan hệ hài hòa với mọi người, đây chính là cơ sở để thành công trong mọi việc. </t>
  </si>
  <si>
    <t>Người ta hay nói: "Qua cơn bĩ cực, tới hồi thái lai". Chữ "bĩ" ở đây chính là quẻ Thiên Địa Bĩ trong 64 quẻ Kinh Dịch, còn chữ "thái" chính là quẻ Địa Thiên Thái này.  Quẻ Thái biểu thị tai ương, họa hoạn đã qua đi; sự nghiệp, hôn nhân, quan hệ nhân thế tất cả đều thuận lợi, vận thế thịnh vượng, vạn sự như ý. Chỉ cần tuyệt đối không manh động, đắc ý mà lơ là, lười biếng mà hài lòng với cuộc sống hiện tại thì vận thế sẽ càng hanh thông về sau.
Thái là quẻ của thời cơ thuận lợi, vận thế tốt, cần phải tranh thủ nắm lấy. Công danh sự nghiệp chóng thành đạt nhưng phải đề phòng chủ quan, ham hố để cuối cùng phải bất mãn suy vi.</t>
  </si>
  <si>
    <t>Được quẻ thái bình, sự thịnh vượng hòa hợp nam nữ đó là dấu hiệu mọi việc đều tốt trong tình yêu, hôn nhân thành tựu và đem lại hạnh phúc cho cả hai. Rất tâm đắc với người bạn đời với điều kiện phải được nuông chiều và trung trực, Điều duy nhất người ta trách bạn là đã quá thận trọng với bạn trai hay gái mà bạn thương yêu. Nên hiểu rằng ai cũng cần có một ít bí mật riêng tư. Muốn có hạnh phúc thì đừng ngại nói ra các khó khăn của mình cho người bạn đời biết.</t>
  </si>
  <si>
    <t>Nếu hào 1 động: cho biết đang lâm vào tình trạng không tốt không xấu. Hãy thực tế hơn, không nên phiêu lưu mộng ảo. Tốt nhất sống an nhàn với đòi thực của bản thân mình.
Nếu kinh doanh và làm ăn cho biết:
– Xem tài vận: đang vượng, nên làm việc với nhiều đối tác, với nhiều người.
– Xem khai trương: khai trương đại cát, thu được lợi nhuận.
– Xem buôn bán và giao dịch: thành công, làm ăn với người cùng chí hướng càng thành công.</t>
  </si>
  <si>
    <t>Nếu hào 2 động: cho biết công việc đã có khả năng thực hiện, nhưng lại thiếu điều kiện. Nếu thành đạt cần quan tâm tới những người đã giúp mình.
Có dấu hiệu chuyện về tình duyên, gia đạo, sự nghiệp sẽ thành công.
Nếu kinh doanh và làm ăn cho biết:
– Xem tài vận: công việc ngẫu nhiên lại có thu hoạch lợi ích.
– Xem khai trương: khai trương đại cát, được sự ủng hộ của mọi người.
– Xem buôn bán và giao dịch: đạt yêu cầu.</t>
  </si>
  <si>
    <t>Nếu hào 3 dộng: cho biết mong muốn, tham vọng hiện tại hãy vừa vừa. Nếu đạt được một kết quả không theo ý nguyện thì cũng nên vừa lòng.
Nếu kinh doanh và làm ăn cho biết:
– Xem tài vận: nếu thuận theo thời thế vận sẽ lên, hiện nay vận đang suy.
– Xem khai trương: khai trương đại cát
– Xem buôn bán và giao dịch: buôn bán tuân theo nguyên tắc thị trường sẽ tăng lợi nhuận.</t>
  </si>
  <si>
    <t>Nếu hào 4 động: cho biết đang đối diện với nhóm người tuy không có thể lực mạnh mẽ, song cũng gây phiền toái cho mình. Cần có sách lược quan hệ với họ để đạt mục đích của mình.
Nếu kinh doanh và làm ăn cho biết:
– Xem tài vận: có thể kiếm được tiền của, nhưng cần chú ý đến sự thay đổi của môi trường chung quanh.
– Xem khai trương: khai trương chưa được thuận lợi, cần chờ đợi một thời gian.
– Xem buôn bán và giao dịch: giao dịch thành công, có thể có sự giúp đỡ của bạn bè.</t>
  </si>
  <si>
    <t>Nếu hào 5 động: cho biết cần khiêm tốn, thành thực thì mọi việc mối tốt.
Nếu kinh doanh và làm ăn cho biết:
– Xem tài vận: tương đối tốt.
– Xem khai trương: khai trương được thời điểm tốt
– Xem buôn bán và giao dịch: giao dịch thành công, thu được lợi nhuận tương đối.</t>
  </si>
  <si>
    <t>Nếu hào 6 động: cho biết sự việc, cuộc đời đã đến đỉnh cao, khó nhọc nhiều mà vinh quang cũng lớn. Muốn đạt được ý nguyện không thể dựa vào bên ngoài, chỉ có thể tự lực mà thôi.
Nếu kinh doanh và làm ăn cho biết:
– Xem tài vận: hiện nay không tốt.
– Xem khai trương: chưa có thể khai trương được.
– Xem buôn bán và giao dịch: giao dịch không thành công, nên phòng thủ chờ thời cơ.</t>
  </si>
  <si>
    <t>18</t>
  </si>
  <si>
    <t>Thiên Địa Bỉ</t>
  </si>
  <si>
    <t>https://drive.google.com/file/d/1VBaeeC3GzqmHvdzYvgQCc6-jC1zVF-5r/view?usp=drive_link</t>
  </si>
  <si>
    <t>Tức là: Bế tắc, đình trệ, suy thoái, tan rã, bất động, không thể sinh sôi, phát triển</t>
  </si>
  <si>
    <t>Nội quái: Khôn - Ngoại quái: Càn</t>
  </si>
  <si>
    <t>Quẻ Thiên Địa Bỉ là: quẻ xấu</t>
  </si>
  <si>
    <t>Tắc dã. Gián cách. Bế tắc, không thông, không tương cảm nhau, xui xẻo, dèm pha, chê bai lẫn nhau, mạnh ai nấy theo ý riêng. Thượng hạ tiếm loạn chi tượng: trên dưới lôi thôi.
Bĩ tượng trưng cho sự trở ngại hay bế tắc. Đây là quẻ đối của quẻ trên (quẻ Thái). Đơn quái trên là Càn, tức trời, và lực dương cường kiện của nó đang bị đẩy đi lên. Đơn quái dưới, Khôn, tức đất, và lực âm của nó đang bị đè hướng xuống dưới. Các lực của trời và đất, âm và dương, đang bị cách trở và ngăn chặn. Giữa hai lực chẳng có sự chuyển động giao hòa với nhau.
Trời và Đất không giao hòa, nên vạn vật bế tắc, không thể sinh sôi được. Mà vạn vật bế tắc thì nhân đạo không thông, thiên hạ bất lợi.
Trong đoán quẻ, Bĩ tượng trưng cho sự gian nan, vất vả và cam go. Thêm nữa, bạn sẽ chẳng nhận được sự giúp đỡ nào của người khác.</t>
  </si>
  <si>
    <t>Quẻ Bĩ chỉ thời vận nhiều nghịch cảnh, mọi việc khó thực hiện, kẻ tiểu nhân thắng thế, người quân tử phải chịu đựng khổ cực để vượt qua thời cuộc. Mọi hi vọng đều khó thành lại dễ phạm sai lầm về phương pháp.
Người ta hay nói: "Qua cơn bĩ cực, tới hồi thái lai". Chữ "bĩ" ở đây chính là quẻ Thiên Địa Bĩ trong 64 quẻ Kinh Dịch, còn chữ "thái" chính là quẻ Địa Thiên Thái.  
Quẻ Bĩ tượng trưng cho âm dương đảo lộn, có nhiều việc không thuận lợi, cuộc sống nhiều mối bất hòa. Tạm thời không nên hành động việc gì, chờ đợi chuyển biến.
Quẻ Bỉ tượng trung cho sự bế tắc, không có đạo lý đúng đắn, vận thế đang ở mức thấp nhất, nhưng bĩ cực rồi sẽ tới hồi thái lai, đây là quy luật tất yếu của cuộc sống</t>
  </si>
  <si>
    <t>Nếu nói quẻ Thái là cơ hội "ngàn năm khó gặp", thì quẻ Bỉ là nguy hiểm giống như "tránh sét không tránh kịp". Với quẻ này thì mọi chuyện đều không thuận lợi, vận thế nhanh chóng rơi vào trạng thái thấp nhất, cho dù là sự nghiệp, hôn nhân, gia đình hay là quan hệ xã hội thì đều không được như ý, vất vả khó khăn luôn kề cạnh. Nên hành sự hết sức cẩn thận, tuyệt đối không được vội vàng hấp tấp. 
Thời vận không tốt, vận xấu liên miên, phiền nhiễu, những đều bất trắc không ngừng.
Tình yêu không thuận lợi, giống như nợ nhau kiếp trước, rất khó để cùng đi trên một con đường...
Sự nghiệp nhiều vận đen đeo bám, khó khăn trùng trùng.
Thi cử không tốt, học hành không thông.</t>
  </si>
  <si>
    <t>Bạn đã xin được quẻ của sự chia rẽ, suy thoái. Đó là dấu hiệu chỉ các cuộc tình của bạn đang đến hồi kết thúc. Hôn nhân đem lại sự lộn xộn, vợ chồng cãi cọ với nhau vì không đồng quan điểm. Cần thẩm định lại tình hình một cách kỹ càng. Hiện đang bao trùm sự hẹp hòi, bần tiện.
Lưu ý về sức khỏe:
Đang suy giảm. Cần nghỉ ngơi.</t>
  </si>
  <si>
    <t>Nếu hào 1 động: cho biết lúc này cần hết sức sáng suốt, tỉnh táo, nhẫn nại, không ham màng cái gì cả. Khi hành động dần dần từng bước, cẩn thận, sẽ tìm ra manh mối (hay phương pháp) ngày cần cầu tiến, tự tìm đường tốt để đi sẽ thành công.
Nếu kinh doanh và làm ăn cho biết:
– Xem tài vận: hiện nay không tốt, nhưng thận trọng trong mọi việc sẽ không có tổn thất.
– Xem khai trương: chưa có thể khai trương được vì chưa có thời cơ.
– Xem buôn bán và giao dịch: giao dịch không thành công, nên phòng thủ chờ thời cơ, thận trọng trong quan hệ và dùng người.</t>
  </si>
  <si>
    <t>Nếu hào 2 động: cho biết đang ở vào tình trạng họa phúc không lường trước được, phúc họa là do chính mình. Nếu tự mình thấy được cái đúng, cái sai của bản thân mà phấn đấu rèn luyện thì tương lai còn có thể tốt đẹp.
Không thể dựa vào và trông chờ vào người khác được. Nếu có bệnh e khó qua, cần thận trọng.
Nếu kinh doanh và làm ăn cho biết:
– Xem tài vận: hiện nay không tốt, không nên có kế hoạch cũng như tiến hành công việc gì cả.
– Xem khai trương: chưa có thể khai trương được và chờ thời cơ .
– Xem buôn bán và giao dịch: giao dịch không thành công, không nên tiến hành buôn bán.</t>
  </si>
  <si>
    <t>Nếu hào 3 động: cho biết đang ở vào tình thế bình thường. Không nên hoang mang nữa. Lúc này dừng chân bình tâm mà an cư lạc nghiệp, thôi không phiêu lưu mạo hiểm nữa.
Nếu phấn đấu công danh thì tốt, còn mong khỏi bệnh thì chưa được.
Nếu kinh doanh và làm ăn cho biết:
– Xem tài vận: hiện nay không kiếm được tiền, thận trọng khi kết giao với người khác.
– Xem khai trương: chưa có thể khai trương được và tạm đình lại. Việc khai trương còn đang có người khác cản trở
– Xem buôn bán và giao dịch: giao dịch không thành công, gặp nhiều trở ngại.</t>
  </si>
  <si>
    <t>Nếu hào 4 động: cho biết đến lúc từ bỏ danh lợi, và bon chen, từ nay và lúc này hãy an tâm lo gây dựng công đức cho con cháu.
Đối với người còn trẻ, nên nhẫn nại đợi thời cơ, không nóng vội, nông nổi, nếu không sẽ rước lấy thất bại.
Nếu có bệnh, báo bệnh trọng.
Nếu kinh doanh và làm ăn cho biết:
– Xem tài vận: hiện nay có tài lộc và kiếm tiền được, nhưng làm việc phải hết sức thận trọng.
– Xem khai trương: có thể khai trương được. Việc khai trương cần chuẩn bị chu đáo nếu không có sự cố.
– Xem buôn bán và giao dịch: việc buôn bán đang có chuyển biến tốt.</t>
  </si>
  <si>
    <t>Nếu hào 5 động: cho biết đang lâm vào tình trạng công danh, sự nghiệp có triển vọng, cho thông tin bệnh đã lui. Song phải tỉnh táo tu tâm dưỡng tính, đi vào theo đường chính, khiêm nhường thì mới tránh mọi sự cố đang rình rập.
Nếu kinh doanh và làm ăn cho biết:
– Xem tài vận: hiện nay khá vượng,
– Xem khai trương: khai trương đại cát, đi đúng hướng sẽ phát triển rực rỡ.
– Xem buôn bán và giao dịch: có thể thay đổi đối tác và bạn làm ăn, đang thuận lợi.</t>
  </si>
  <si>
    <t>Nếu hào 6 động: cho biết đang ở vào tình trạng bình thường, tiền vận lao đao, hậu vận an bình. Nên an phận giữ đạo làm người, không nên phí sức vào các việc quá sức mình và mờ ám. Bỏ xa danh lợi, nên làm những việc bình thường chắc chắn sẽ thành công.
Nếu kinh doanh và làm ăn cho biết:
– Xem tài vận: có tình hình thuận lợi cho tài vượng.
– Xem khai trương: khai trương đại cát. Có người giúp đỡ
– Xem buôn bán và giao dịch: mua vào bán ra thuận lợi, mùa Thu và mùa Đông làm ăn khá hơn nhiều.</t>
  </si>
  <si>
    <t>13</t>
  </si>
  <si>
    <t>Thiên Hỏa Đồng Nhân</t>
  </si>
  <si>
    <t>https://drive.google.com/file/d/1Ny47KYssbfxS1spRYNWOCEmt9Qpzg_ay/view?usp=drive_link</t>
  </si>
  <si>
    <t>Tức là: Cộng đồng, liên kết, gắn bó, đồng tâm hợp lực, thế vận thịnh vượng</t>
  </si>
  <si>
    <t>Nội quái: Ly - Ngoại quái: Càn</t>
  </si>
  <si>
    <t>Quẻ Thiên Hỏa Đồng Nhân là: quẻ tốt</t>
  </si>
  <si>
    <t>Thân dã. Thân thiện. Trên dưới cùng lòng, cùng người ưa thích, cùng một bọn người. Hiệp lực đồng tâm chi tượng: tượng cùng người hiệp lực.
Triệu: Tiên nhân chỉ lộ (Người tiên chỉ lối)
Đồng nhân tượng trưng cho sự cùng một khuynh hướng, hòa hợp, đồng lòng, tình bằng hữu, và tình huynh đệ. Nó có nghĩa rằng người ta có thể vững kết đồng tâm với người khác – hợp tác và hòa hợp trong các nỗ lực. Cũng có nghĩa là bằng hữu, đồng chí, đồng nghiệp, đồng sự hay bạn đồng hành.
Đơn quái trên là Càn, tức trời, trong khi đơn quái dưới là Ly, tức lửa. Cả hai đều có đặc tính là vận động đi lên. Các hào hai, ba và bốn từ dưới đếm lên tạo thành hỗ quái đơn là Tốn, tượng trưng cho gió. Nhờ có thêm gió thổi, lửa sẽ bốc cao mạnh mẽ, tiến sát đến trời ở trên cao và tỏa ra sự rực rỡ.
Quẻ tiêu biểu cho tinh thần "nhân hòa". Vận thế thịnh vượng, mọi chuyện đều thuận lợi, là cơ hội tốt hiếm gặp, tập hợp được sức lực và trí tuệ của nhiều người, cùng nhau hợp tác thì nguyện vọng sẽ được thực hiện.</t>
  </si>
  <si>
    <t>Quẻ Thiên Hỏa Đồng Nhân tượng trưng cho việc bạn bè cùng chí hướng tụ lại với nhau. Về mặt vận thế cuộc đời thì chỉ cần tận dụng tối đa các nguồn tài nguyên khác nhau, hợp tác tương trợ với bạn bè cùng chí hướng, cùng nhau nỗ lực thì mới tiếp cận được lý tưởng, thực hiện nguyện vọng. Sức mạnh của 1 người cũng chỉ có hạn, nhiều người cùng góp củi thì lửa càng cao. Chỉ cần không được cao ngạo, thận trọng thì vận tốt kéo dài.</t>
  </si>
  <si>
    <t>Quẻ đồng nhân là 1 quẻ cát lợi, đại diện cho thế vận hanh thông, mọi việc đều thuận lợi. Lúc này chỉ cần khiêm tốn thận trọng, nỗ lực không ngừng, trong hôn nhân, sự nghiệp và quan hệ xã hội đều có sự tiến triển lớn, có thể muốn là được. Chỉ cần tuyệt đối không được lười biếng, cố tình làm bậy, coi thường người khác, nếu không thì vui quá sẽ hóa buồn, sẽ gặp kết quả ngược lại.
Phối hợp với người khác dễ thành công hơn. Nên mở rộng thêm các mối quan hệ, kết giao thêm nhiều bạn bè.
Khi đạt được hòa hợp với người khác, không nên hành động ích kỷ, xem thường ý kiến của người khác, hay có thành kiến, nếu không sẽ gây phương hại. Tránh những cuộc tranh cãi hay bất hòa với người khác.</t>
  </si>
  <si>
    <t>Được quẻ cộng đồng, sự liên kết và tập họp với người khác, sự gắn bó, đồng quan điểm là dấu hiệu người bạn trai hay gái mà bạn thương yêu sẽ gắn bó với bạn. Có mối liên kết và chung sở thích. Bạn được mến mộ. Bạn quan tâm đến trách nhiệm người bạn đời giao phó. Trong cuộc sống lứa đôi vẫn có sự thăng tiến. Nếu đã lập gia đình, không phải lo sợ về người đối ngẫu của bạn.</t>
  </si>
  <si>
    <t>Nếu hào 1 động: cho biết vào tình trạng rất tốt, mưu vọng việc gì cũng được, nhất là việc tình duyên sẽ gặp được người đúng mơ ước và sẽ đến hôn nhân.
Báo hiệu tương lai tốt đẹp.
Công danh, sự nghiệp, kinh doanh ngẫu nhiên gặp may, có cơ hội tiến thân.
Mọi việc tốt ứng vào tháng 3, tháng 5.
Nếu kinh doanh và làm ăn cho biết:
– Xem tài vận: đang vượng phát và nâng cao.
– Xem khai trương: kinh doanh lưu động (như giao hàng) sẽ thu lợi nhuận cao.
– Xem buôn bán và giao dịch: giao dịch kinh doanh với bên ngoài thu lợi nhuận lớn.</t>
  </si>
  <si>
    <t>Nếu hào 2 động: cho biết đang ở trong tình trạng không ổn, không lành. Việc đang làm ví như thuyền độc mộc vượt biển! Thật mong manh, nguy hiểm.
Khi dự báo gặp tình trạng này phải hết sức thận trọng. Nếu đã gặp khó khăn hiểm nguy thì phải dồn hết tinh lực tinh thần mới mong thoát được. Nếu qua được, sự nghiệp về sau rất vững vàng.
Nếu kinh doanh và làm ăn cho biết:
– Xem tài vận: cũng có thể thu được tiền của, nhưng quan hệ cần có thái độ công bằng.
– Xem khai trương: chưa được
– Xem buôn bán và giao dịch: cần tìm bạn hợp tác làm ăn, đơn thương độc mã không thành.</t>
  </si>
  <si>
    <t>Nếu hào 3 động: cho biết mọi việc ngưng trệ, bế tắc nay đã thông, có kết quả tốt do vững tin vào tương lai. Sẽ gặp bạn cũ đã xa cách. Có tin mừng và thành tựu vào tháng Giêng, tháng Hai.
Nếu kinh doanh và làm ăn cho biết:
– Xem tài vận: tài vận hiện nay không tốt, làm việc thiếu thận trọng và quá tự tin sẽ chuốc lấy thất bại lớn.
– Xem khai trương: thời cơ chưa đến, không nên khai trương.
– Xem buôn bán và giao dịch: buôn bán gặp khó khăn. Hiện nay đang hành động xa rời thực tế.</t>
  </si>
  <si>
    <t>Nếu hào 4 động: cho biết đang ở vào tình thế thuận lợi, đã (và nên) hòa nhập cùng mọi người trong công việc, khi khó khăn cùng đồng lòng, khi thắng lợi cùng hưởng và biết nhường nhịn thì việc lớn của mình chắc thành.
Nếu kinh doanh và làm ăn cho biết:
– Xem tài vận: đang bình thường, không nên thu những khoản tiền bất chính sẽ đến vì sẽ không bình an.
– Xem khai trương: chưa được vì bản thân chưa đủ thực lực.
– Xem buôn bán và giao dịch: nên tích hàng hóa sau một thời gian bán ra lợi nhuận sẽ lớn.</t>
  </si>
  <si>
    <t>Nếu hào 5 động: cho biết công việc hòa đồng lúc đầu bị ngăn trở, khó khăn, khó thực hiện được, nên cần phải ngoại giao, kêu gọi sự ủng hộ sẽ thắng lợi. Tuy vậy cũng có đụng độ đối đầu, mình chỉ thắng khi tiến hành công tác ngoại giao thì kết quả cuối cùng mới mỹ mãn.
Nếu kinh doanh và làm ăn cho biết:
– Xem tài vận: đang bình thường và sau đó có xu thế phát triển
– Xem khai trương: chưa được thuận lợi, chờ thời.
– Xem buôn bán và giao dịch: tạm thời ngưng các cuộc . giao dịch, buôn bán bình thường.</t>
  </si>
  <si>
    <t>Nếu hào 6 động: cho biết chưa thể thể hiện được ý nguyện và tấm lòng mình được, mặc dù mình có tấm lòng. Không nên day dứt mình vì sự là như vậy, vào đầu năm, có thể toại ý.
Nếu kinh doanh và làm ăn cho biết:
– Xem tài vận: chưa tốt, tránh các cuộc xung đột, càng tránh càng tốt.
– Xem khai trương: khai trương được.
– Xem buôn bán và giao dịch: buôn bán thu lợi nhuận bình thường, giao dịch được.</t>
  </si>
  <si>
    <t>Đây là một sim có quẻ tốt</t>
  </si>
  <si>
    <t>31</t>
  </si>
  <si>
    <t>Hỏa Thiên Đại Hữu</t>
  </si>
  <si>
    <t>https://drive.google.com/file/d/1nHAzIqR4PnFsZRj_12ZtUuByz2bm_jzm/view?usp=drive_link</t>
  </si>
  <si>
    <t>Tức là: Có nhiều, sung túc, giàu có, nổi tiếng, tỏa sáng rực rỡ.</t>
  </si>
  <si>
    <t>Nội quái: Càn - Ngoại quái: Ly</t>
  </si>
  <si>
    <t>Quẻ Hỏa Thiên Đại Hữu là: quẻ tốt</t>
  </si>
  <si>
    <t>Khoan dã. Cả có. Thong dong, dung dưỡng nhiều, độ lượng rộng, có đức dầy, chiếu sáng lớn. Kim ngọc mãn đường chi tượng: vàng bạc đầy nhà.
Triệu: Trảm thọ mô tước (chặt cây tìm tổ chim)
Đại hữu tiêu biểu cho sự dồi dào, phong phú, giàu sang, phú dật. Đơn quái trên là Ly, tượng trưng cho mặt trời. Đơn quái dưới là Càn, tức trời. Mặt trời nằm trên cao, tỏa ánh sáng xuống vạn vật. Quẻ Ly cũng tượng trưng cho mùa hè, lúc vạn vật đang sung thịnh. Quẻ dưới tượng trưng cho mùa thu, lúc vạn vật đã đạt đến mức viên mãn và thời gian thu hoạch đã đến, ám chỉ  sự dồi dào, phong phú và thịnh vượng.
Quẻ này có đủ ưu thế của thiên thời, địa lợi, nhân hòa, đây chính là cơ hội tốt để thể thiện bản thân. Lúc này đang gặp vận may, tài nguyên phong phú, vạn sự chỉ cần chuẩn bị đầy đủ, là có cơ hội giương buồm ra khơi, cần phải không ngừng cố gắng, dốc hết sức mình tiền đồ nhất định xán lạn.
Trong đoán quẻ, điều này có nghĩa rằng bạn đang ở vào lúc cực kỳ may mắn. Nhưng sau khi đạt đến đỉnh thịnh thì sự suy tàn sẽ đến. Do đó, phải cẩn thận, khôn khéo, và biết dè chừng. Không nên kiêu mãn.</t>
  </si>
  <si>
    <t>Quẻ Đại Hữu tượng trưng cho sự thu hoạch lớn, thành quả nhiều. Nhưng quy luật tồn tại của vạn vật là vật cực tất phản, ngoài việc hưởng thụ niềm vui có được ra thì phải tiếp tục nỗ lực sự nghiệp phát triển.</t>
  </si>
  <si>
    <t>Được và có nhiều trong tình cảm đã diễn tiến đúng với ước muốn của bạn. Giờ may mắn đã đến với bạn. Chắc chắn bạn sẽ được quý mến. Đại hữu là có nhiều người. Người kia thì đẹp đẽ, nhu mì là người tình lý tưởng. Sai lầm duy nhất có thể là bạn đòi hỏi nhiều hơn ở họ là cung phụng cho bạn. Làm thế nào để cuộc tình của bạn không diễn ra một chiều. Như vậy càng đẹp hơn.</t>
  </si>
  <si>
    <t>Nếu hào 1 động: cho biết hiện đang ở lúc không tốt. Cần bình tĩnh để đối phó với mọi thử thách trước mắt vì hiện đang có nguy hiểm và cạm bẫy rình rập. Phải biết mọi người xung quanh thế nào với mình mà quan hệ hoặc hành động. Cẩn thận bị ám hại.
Không hoang mang mà cẩn trọng thì mọi việc sẽ thành công.
Nếu kinh doanh và làm ăn cho biết:
– Xem tài vận: tài vận hiện nay bình thường, có xu thế đi xuống, cẩn trọng trong mọi việc.
– Xem khai trương: thời cơ chưa đến, không nên khai trương.
– Xem buôn bán và giao dịch: làm việc và giao dịch cần hết sức thận trọng nếu không gặp hại, rất không nóng vội trong mọi việc.</t>
  </si>
  <si>
    <t>Nếu hào 2 động: cho biết đang ở vào trạng thái công danh, sự nghiệp tình duyên bất lợi. Gia đạo không thuận hòa.
Mọi việc không nên khai trương, khởi công, sự giao dịch hàng ngày dừng lại. Không chung vốn, cổ phần, nếu không mất sạch.
Nếu kinh doanh và làm ăn cho biết:
– Xem tài vận: xấu.
– Xem khai trương: không được, chờ đợi một thời gian dài.
– Xem buôn bán và giao dịch: mọi giao dịch và buôn bán dừng lại, thấy lợi tránh xa, phòng sập bẫy.</t>
  </si>
  <si>
    <t>Nếu hào 3 động: cho biết mọi kết quả đạt được do ngẫu nhiên chứ không phải mình giỏi giang thông minh gì, sự đạt được này có thể do âm đức lớn. Có thể gặp nhiều điều bất ngờ hay. Công danh, tài lợi, tình duyên được thỏa nguyện.
Nếu kinh doanh và làm ăn cho biết:
– Xem tài vận: có khởi sắc, không quá ham lợi mà chuốc lấy hại.
– Xem khai trương: lúc này tạm dừng.
– Xem buôn bán và giao dịch: với tình trạng cầm chừng thì tốt.</t>
  </si>
  <si>
    <t>Nếu hào 4 động: cho biết có dấu hiệu tốt, thuận lợi trong công danh, sự nghiệp tình duyên. Mất của tìm được.
Nếu kinh doanh và làm ăn cho biết:
– Xem tài vận: có hướng đi xuống, luôn cảnh giác vì cận kề tổn thất.
– Xem khai trương: thư lại, không vội vã.
– Xem buôn bán và giao dịch: xem xét lại quan hệ đôi bên, không vội vàng.</t>
  </si>
  <si>
    <t>Nếu hào 5 động: cho biết tình hình không tốt, gia đình bất hòa, bạn bè không thực tâm giúp đỡ, sự giao kết thiếu thủy chung. Không nôn nóng tiến hành mọi việc lúc này. Nên thanh thản, không bon chen danh lợi.
Nếu kinh doanh và làm ăn cho biết:
– Xem tài vận: chưa rõ nét, tài vận có hay không tùy thuộc vào cách quan hệ của bản thân với chung quanh
– Xem khai trương: đại cát, kinh doanh được lợi nhuận.
– Xem buôn bán và giao dịch: thành công và được mọi người hài lòng.</t>
  </si>
  <si>
    <t>Nếu hào 6 động: cho biết từ tháng 8 trở đi, công danh, tài lộc, tình duyên đều thu được kết quả vừa phải.
Nếu có bạn cùng thực hiện công việc với mình thì rất tốt. Có bệnh sẽ nhanh bình phục. Mong người thân sẽ có tin ngay sắp tới.
Nếu kinh doanh và làm ăn cho biết:
– Xem tài vận: đang vượng và cát lợi.
– Xem khai trương: đại cát, kinh doanh phát triển tốt.
– Xem buôn bán và giao dịch: thành công và thu được nhiều lợi nhuận.</t>
  </si>
  <si>
    <t>87</t>
  </si>
  <si>
    <t>Địa Sơn Khiêm</t>
  </si>
  <si>
    <t>https://drive.google.com/file/d/1fe5aIBg0wio9n5b-H9WbCxiI0hrGfZVZ/view?usp=drive_link</t>
  </si>
  <si>
    <t>Tức là: Khiêm nhường, mềm mỏng, giản dị, khiêm tốn thận trọng thì vận thế tốt</t>
  </si>
  <si>
    <t>Nội quái: Cấn - Ngoại quái: Khôn</t>
  </si>
  <si>
    <t>Quẻ Địa Sơn Khiêm là: quẻ tốt</t>
  </si>
  <si>
    <t>Thoái dã. Cáo thoái. Khiêm tốn, nhún nhường, khiêm từ, cáo thoái, từ giã, lui vào trong, giữ gìn, nhốt vào trong, đóng cửa. Thượng hạ mông lung chi tượng: tượng trên dưới hoang mang.
Nhị nhân phân kim (hai người chia vàng)
Khiêm nghĩa là nhún nhường và khiêm tốn. Đơn quái trên là Khôn, tượng đất. Đơn quái dưới là Cấn, tượng núi. Dãy núi cao khom mình và trú ngụ bên dưới dồng bằng mênh mông, tiêu biểu cho đức hạnh khiêm tốn và nhún nhường, biết đối đãi với sự vật, sự việc một cách khiêm nhường như vậy do đó mọi sự việc đều thuận lợi. Khiêm cũng có nghĩa là tặng phần dư dả của mình cho người thiếu thốn.
Trong đoán quẻ, nó có nghĩa rằng sự nghiệp cần phải khiêm tốn, nhường nhịn mới có thể vượt qua sông lớn, bình an vô sự.</t>
  </si>
  <si>
    <t>Khiêm nhường, tấm lòng rộng mở chính là một mỹ đức, cũng chính là tiền đề để đạt được thành tích cao trong sự nghiệp. Một người thành công nếu có thể duy trì phẩm chất khiêm tốn thì có thể tăng thêm tiền tài không ngừng, năng cao được địa vị, từng bước tiếp cận tới đỉnh cao của cuộc đời, đồng thời được người đời tôn kính. Còn những người có 1 chút thành tích mà đã tự đắc, coi thường người khác thì chỉ làm đình trệ tiền đồ.</t>
  </si>
  <si>
    <t>Vận thế thường bình thường, mọi việc đều thuận lợi nếu có đức tính khiêm nhường, có mối quan hệ tốt với mọi người, tâm tính tốt. Chỉ cần tiếp tục duy trì thái độ khiêm nhường thì có thể đạt được nhiều nguyện vọng. Tuyết đối không được kiêu căng ngạo mạn, chỉ có duy trì được đức khiêm nhường thì vận thế mới kéo dài.
Sự nghiệp vận khí không được lý tưởng, lúc này cần phải khắc phục tích hấp tấp vội vàng, làm việc phải tính toán chu toàn mới thực hiện.
Nếu muốn đổi nghề hoặc tự tạo lập nghiệp riêng thì xem xét kỹ càng, không được manh động, nếu không sẽ hối hận.</t>
  </si>
  <si>
    <t>Xin được quẻ “Sự khiêm nhường” nói lên rằng cuối cùng bạn được yêu thương nhờ sự kiên trì của bạn. Tuy nhiên nên lưu ý đến các xung khắc về tính nết. Nếu chưa có thì bạn sẽ được người đàn bà thích hợp. Không nên đặt quá nhiều nghi vấn: hãy sống với tình yêu, nên chấm dứt sự quan sát, theo đuổi. Bạn sẽ làm người kia khó chịu, bực mình. Về phần bạn sẽ là điều sai lầm nếu yêu nửa vời. Không phải giới tính làm phức tạp sự việc mà chính là đầu óc của bạn.</t>
  </si>
  <si>
    <t>Nếu hào 1 động: cho biết mọi việc thành đạt đều ở nơi xa quê hương. Khi mùa xuân đến là có thời cơ hành động.
Nếu kinh doanh và làm ăn cho biết:
– Xem tài vận: kiếm được tiền bạc như mong đợi.
– Xem khai trương: đại cát, được mọi người giúp đỡ, kinh doanh phát triển tốt..
– Xem buôn bán và giao dịch: thành công và thu được nhiều lợi nhuận.</t>
  </si>
  <si>
    <t>Nếu hào 2 động: hiện đang thân cô thế cô, không người tri kỷ, không người thực tâm với mình, cần tìm sự giúp đỡ từ bên ngoài mới mong có sự thành công. Tu tâm dưỡng tính là mục đích sống hàng ngày của bản thân.
Nếu kinh doanh và làm ăn cho biết:
– Xem tài vận: khá vượng, khi gặp khó khăn luôn được sự giúp đỡ của người chung quanh. Kiếm được tiền bạc.
– Xem khai trương: đại cát,nỗ lực kinh doanh sẽ có thương hiệu.
– Xem buôn bán và giao dịch: thành công và thu được nhiều lợi nhuận.</t>
  </si>
  <si>
    <t>Nếu hào 3 động: cho biết sẽ đạt kết quả ở mức bình thường, cần phòng bị vạ miệng và thận trọng trong nói năng. Tốt nhất là kín tiếng (thủ khẩu như bình).
Nếu kinh doanh và làm ăn cho biết:
– Xem tài vận: vượng phát, khi thu được nhiều lợi nhuận không nên tự mãn vì đó sẽ là nguy hiểm cận kề.
– Xem khai trương: đại cát, làm ăn sẽ phát đạt.
– Xem buôn bán và giao dịch: buôn bán phát triển, giao dịch thành công và thu được nhiều lợi nhuận.</t>
  </si>
  <si>
    <t>Nếu hào 4 động: cho biết tuy lang thang, thành đạt nơi đất khách quê người, nhưng rồi lại trở về quê hương.
Còn có nghĩa: ta đang “thả mồi bắt bóng”, việc làm đó không hiện thực, hãy trở về thực tế. Hãy yên phận thủ thường.
Nếu kinh doanh và làm ăn cho biết:
– Xem tài vận: tài vận vượng phát, nếu biết ẩn mình còn thu được nhiều lợi nhuận.
– Xem khai trương: đại cát, làm ăn sẽ hưng thịnh.
– Xem buôn bán và giao dịch: buôn bán phát triển, giao dịch thành công và thu được nhiều lợi nhuận.</t>
  </si>
  <si>
    <t>Nếu hào 5 động: cho biết tháng 5, tháng Chạp (12) và năm Sửu, năm Ngọ báo hiệu có vinh hoa, phú quý, cần kiên quyết, tỉnh táo và sáng suốt, nắm lấy thời cơ mà hành động. Cần tạo sự nhân hòa, quan hệ chan hòa
Nếu kinh doanh và làm ăn cho biết:
– Xem tài vận: tài vận khá vượng phát, nếu biết nhu hòa còn thu được nhiều lợi nhuận.
– Xem khai trương: đại cát, làm ăn sẽ hưng thịnh, có thương hiệu kinh doanh.
– Xem buôn bán và giao dịch: nếu trọng chữ tín thì buôn bán phát triển, giao dịch thành công và thu được nhiều lợi nhuận.</t>
  </si>
  <si>
    <t>Nếu hào 6 động: cho biết lúc này không cần suy nghĩ buồn phiền gì cả, thời cơ thuận lợi đã đến, mọi sự sẽ thành công. Hướng Đông rất hợp với mình, như xuất hành, tiến hành công việc tại đó…
Nếu kinh doanh và làm ăn cho biết:
– Xem tài vận: đi xuống
– Xem khai trương: hãy tạm hoãn lại.
– Xem buôn bán và giao dịch: cần quyết đoán và thận trọng trong buôn bán và giao dịch.</t>
  </si>
  <si>
    <t>48</t>
  </si>
  <si>
    <t>Lôi Địa Dự</t>
  </si>
  <si>
    <t>https://drive.google.com/file/d/1UHhJPG9MhSZVh1YlFusQkKV2xLa0mrCE/view?usp=drive_link</t>
  </si>
  <si>
    <t>Tức là: Hân hoan, vui vẻ, hạnh phúc, có nhiều cơ hội tốt để thành công</t>
  </si>
  <si>
    <t>Nội quái: Khôn - Ngoại quái: Chấn</t>
  </si>
  <si>
    <t>Quẻ Lôi Địa Dự là: quẻ tốt</t>
  </si>
  <si>
    <t>Duyệt dã. Thuận động. Dự bị, dự phòng, canh chừng, sớm, vui vầy. Thượng hạ duyệt dịch chi tượng: tượng trên dưới vui vẻ.
Triệu: Thanh long đắc vị (rồng xanh được thế)
Dự có nghĩa là trước hay sớm, và ẩn chứa những ý như sự báo trước, biết trước và sự chuẩn bị. Đơn quái trên là Chấn, tượng sấm chớp, còn đơn quái dưới là Khôn, tức đất. Sau cơn sấm chớp, mùa xuân hiện ra trên trái đất, mặt trời sẽ chiếu ánh nắng xuống vạn vật. Cây, cỏ và hoa sẽ được ban cho sức sống, và chúng sẽ đâm chồi, nảy lộc. Cảnh tượng thật hạnh phúc và vui vẻ.
Đối với con người, đó cũng là lúc để chuẩn bị cho công việc mới, hành động mới.
Trong đoán quẻ, điều này có nghĩa là niềm vui và sự lạc quan đang đến, có nhiều cơ hội để thực hiện dự tính.</t>
  </si>
  <si>
    <t>Quẻ Dự là quẻ có nhiều cơ hội để thay đổi vận thế, là thời cơ tốt để tích cực tiến thủ, thể hiện bản thân. Lúc này tuyệt đối không được chìm đắm trong hưởng lạc, dừng lại ở sự tự mãn của cảm quan, như vậy sẽ làm mất đi cơ hội tốt. Nếu có thể năm được cơ hội tốt, giữ được thái độ có tính xây dựng cho tương lai, theo đuổi thứ có giá trị tốt thì cuộc sống sẽ đạt được tới mức độ cao.</t>
  </si>
  <si>
    <t xml:space="preserve">Vận khí tốt lên, đây chính là cơ hội tốt để nỗ lực tiến thủ. Bạn cần phải biết tận dụng được cơ hội, đề ra mục tiêu rõ ràng, nỗ lực hết mình, căm chỉ cày cấy thì những dự định nhất định sẽ được thực hiện thành công. Cần giữ vững lập trường, không được lơ là, tự đắc tự mãn, làm mất đi cơ hội cho bản thân mình.
Tình yêu và hôn nhân dễ chủ quan, tuy được toại nguyện nhưng cũng dễ bất hòa. </t>
  </si>
  <si>
    <t>Xin được quẻ hân hoan là dấu hiệu của một cuộc tình vui vẻ. Trái tim của bạn phát ra những rung động mạnh với đối tượng bạn đang yêu.Điều trở ngại là sự kết hợp sẽ chóng tàn. Nếu định tạo một mái ấm thì người đối ngẫu cần làm việc và hoạt động nhiều hơn.</t>
  </si>
  <si>
    <t>Nếu hào 1 động: cho biết thời cơ thuận lợi không còn nữa, hãy chấp nhận hoàn cảnh hiện tại. Chờ thời cơ mới mới hành động.
Nếu kinh doanh và làm ăn cho biết:
– Xem tài vận: kiếm được tiền của, ham vui nên có thể mất sạch.
– Xem khai trương: không nên khai trương vì bản thân chưa có thực lực.
– Xem buôn bán và giao dịch: trước mắt mọi việc tốt, vui vẻ nhưng nếu chủ quan sẽ suy sụp. Thận trọng thì lợi nhuận lớn.</t>
  </si>
  <si>
    <t>Nếu hào 2 động: cho biết thời cơ hành động đã tối, song bản thân chưa sẵn sàng nhập cuộc. Người trí hành động ngay, không chần chừ.
Nếu quá khứ tối tăm, tương lai sẽ tốt đẹp.
Nếu kinh doanh và làm ăn cho biết:
– Xem tài vận: hiện nay chưa tốt, có dấu hiệu mờ ám không chính trực trong làm ăn.
– Xem khai trương: nếu khai trương sẽ bị tổn thất lớn, do vậy không nên khai trương.
– Xem buôn bán và giao dịch: cần thận trọng trong xuất nhập hàng hóa. Làm ăn nên theo nguyên tắc thì mới thu được lợi nhuận khi chứng minh được bản thân có chữ tín thì giao dịch và buôn bán mối thành công</t>
  </si>
  <si>
    <t>Nếu hào 3 động: cho biết hiện đang rơi vào tình thế khó khăn, nguy hiểm, cần vô cùng thận trọng mối bảo toàn thân và danh.
Nếu lúc này đang bệnh thì bệnh sẽ kéo dài.
Nếu kinh doanh và làm ăn cho biết:
– Xem tài vận: chỉ kiếm được tiền của khi hành động có tính nguyên tắc cao.
– Xem khai trương: đại cát, nếu kinh doanh có chữ tín thì làm ăn phát đạt.
– Xem buôn bán và giao dịch: chỉ khi chứng minh được bản thân có chữ tín thì giao dịch và buôn bán mới thành công</t>
  </si>
  <si>
    <t>Nếu hào 4 động: cho biết hiện tại chưa có điều kiện thuận lợi, mọi việc đều khó khăn và bế tắc. Muốn thành công phải tạo ra sự tương đồng giữa bản thân mình và mọi người xung quanh thì đổi buồn thành vui.
Nếu kinh doanh và làm ăn cho biết:
– Xem tài vận: khá vượng, nếu bản thân thể hiện thành thật trong làm ăn sẽ rất vượng tài.
– Xem khai trương: đại cát, nếu kinh doanh chăm chỉ sẽ phát đạt.
– Xem buôn bán và giao dịch: nên giao dịch và buôn bán với nhiều bên nhiều phía thì mới phát đạt.</t>
  </si>
  <si>
    <t>Nếu hào 5 động: cho biết hiện tại tình trạng đầy hung hiểm, mọi mưu tính đều có thể đổ vỡ, bất thành. Có quý nhân đến giúp đỡ việc trong tương lai có thể tốt. Nên đợi thời cơ, tu tâm dưỡng tính.
Nếu kinh doanh và làm ăn cho biết:
– Xem tài vận: không tốt và đang suy. Nếu tin người sẽ suy bại.
– Xem khai trương: tạm ngưng lại và đang có người khác phá hoại mình.
– Xem buôn bán và giao dịch: do không biết cách dùng người nên tài lộc rơi vào tay người khác.</t>
  </si>
  <si>
    <t>Nếu hào 6 động: cho biết hiện đương vào tình cảnh xấu, kinh doanh không thành, bị thị phi điều tiếng, bệnh tật đến, hung nhiều, tốt ít.
Nếu kinh doanh và làm ăn cho biết:
– Xem tài vận: chưa thấy, nếu nghiêm túc xem lại mình sai đúng thế nào mới có tài vận.
– Xem khai trương: chưa thể khai trương được, cần kiểm lại bản thân sau đó mới hành động.
– Xem buôn bán và giao dịch: cần thay đổi sách lược kinh doanh và đối ngoại sau đó ứng phó hợp lý mối thu được lợi nhuận.</t>
  </si>
  <si>
    <t>24</t>
  </si>
  <si>
    <t>Trạch Lôi Tùy</t>
  </si>
  <si>
    <t>https://drive.google.com/file/d/1ojF0sPgHqgUhLmsYjr46W9uglPXLiyJF/view?usp=drive_link</t>
  </si>
  <si>
    <t>Tức là: Kế thừa, nối tiếp, gia nhập tự nguyện, hành động theo hoàn cảnh, hướng về cái thiện.</t>
  </si>
  <si>
    <t>Nội quái: Chấn - Ngoại quái: Đoài</t>
  </si>
  <si>
    <t>Quẻ Trạch Lôi Tùy là: quẻ trung bình</t>
  </si>
  <si>
    <t>Thuận dã. Di động. Cùng theo, mặc lòng, không có chí hướng, chỉ chiều theo, đại thể chủ việc di động, thuyên chuyển như chiếc xe. Phản phúc bất định chi tượng: loại không ở cố định bao giờ.
Triệu: Bộ bộ đăng cao (từng bước lên cao)
Tùy có nghĩa là đi theo, vâng lời, đồng nhất, và tháp tùng. Sự việc sẽ tuân theo sắp đặt, khi ta chủ động – phương án mình đưa ra được người khác hưởng ứng, khi ta đang bị động – ta phải theo sách lược của người, không nên chống chế. Quẻ cũng hàm ý sự vâng theo những thăng trầm của số phận và những biến dịch do thời gian mang đến. Đơn quái trên là Đoài, tiêu biểu cho các cô gái trẻ, trong khi đơn quái là Chấn dưới tượng trưng cho những nam nhân tráng kiện. Toàn quẻ ám chỉ người đàn ông tráng kiện đó đang cung phụng và chiều chuộng cô gái trẻ. 
Cùng theo, mặc lòng, không có chí hướng, chỉ chiều theo, đại thể chủ việc di động, thuyên chuyển như chiếc xe.
Trong đoán quẻ, Tùy tượng trưng cho cái cương kiện đang phục tùng theo cái âm nhu, do đó giành được sự sẵn lòng phục tùng của mọi người và thành công trong công việc.</t>
  </si>
  <si>
    <t>Quẻ này chỉ rằng làm bất kỳ việc gì cũng phải linh hoạt, tùy cơ ứng biến, làm việc gì cũng phải thuận theo thời thế, căn cứ vào tình hình thực tế để điều chỉnh sách lược, tuyệt đối không được có thái độ bảo thủ, cố chấp. Không biết cách thay đổi theo chiều hướng tốt, như vậy rất dễ ép bản thân rơi vào đường cùng, hơn nữa còn ra về tay trắng mà không có thu hoạch gì.</t>
  </si>
  <si>
    <t>Vận thế thăng trầm bất định, lúc tốt lúc xấu. Lúc này điều quan trọng nhất là phải điều chỉnh bản thân của mình theo sự biến đổi của xã hội, cần nhanh chóng thích ứng với tình hình biến đổi, hướng cát tránh hung, nắm lấy cơ hội, khai sáng sự nghiệp. Cần phải tìm sự trợ giúp của người khác, không nên đơn thương độc mã, nhất là thỉnh giáo người có kinh nghiệm, bậc tiền bối, cấp trên để được sự chỉ đạo giúp đỡ.
Tài vận chưa tới, kinh doanh phải nghe ý kiến nhiều người thì mới thành công.
Sự nghiệp dễ rơi vào trạng thái cô lập, không chú ý đến quan hệ với người khác, đều này không có lợi cho sự nghiệp.
Tình yêu và hôn nhân cần phải tham khảo ý kiến nhiều người thân sẽ tránh được khó khăn và sẽ đạt được nhiều nguyện vọng</t>
  </si>
  <si>
    <t>Xin được quẻ “Sự kế thừa – sự nối tiếp” có nghĩa là có người khuất phục đi theo bạn, theo quẻ này bạn sẽ gặp một người con gái xinh đẹp hoặc một chàng trai mà bạn hằng mơ ước. Sự khác biệt lớn lao về tuổi tác giữa nam nữ không là một trở ngại. Trái lại là khác. Đây là lúc để lúc để đi du lịch. Các nguyên tắc bạn cho là thích hợp khác xa với những gì mà người đối ngẫu của bạn mong muốn. Không có giải pháp nào khác là khuất phục làm theo. Sự thất vọng mà bạn cảm nhận sẽ bù lại niềm hạnh phúc mà bạn được hưởng. Hãy bỏ các dự tính hay thái độ có thể làm phiền người đối ngẫu của bạn. Tránh các hiềm khích có thể làm căng thẳng tình thế hơn nữa. Đừng quan tâm đến một số hoài bão của bạn theo đuổi từ trước đến nay nếu không làm ảnh hưởng đến tình cảm của người yêu bạn. Hãy quên đi tất cả và chỉ nghĩ đến người ấy, tất nhiên là trong giai đoạn này.
Trong hôn nhân, bạn đang có thể đang sai lầm với những đòi hỏi quá lớn , hãy săn sóc nhau hơn, chiều chuộng nhau, có thể tổ chức một chuyến đi xa hoặc như là đóng lại một vở kịch “hãy yêu như chưa yêu lần nào” để hâm nóng lại tình yêu của hai người vốn từ từ nguội lạnh bởi thời gian và công việc.
Lưu ý về sức khỏe:
Thời điểm thích hợp, đừng ngại thay đổi nếp sống, vì nơi mới đến có thể thuận lợi cho công việc cũng như sức khỏe của bạn. Chú ý trong ăn uống coi chừng gan bạn có vấn đề.</t>
  </si>
  <si>
    <t>Nếu hào 1 động: cho biết mọi việc đều dở dang. Nếu dự báo gặp trạng thái này cần bình tâm, tu tâm tích đức, làm hạnh bố thí thì may ra có thể chuyển nguy thành an, hung hóa cát.
Nếu kinh doanh và làm ăn cho biết:
– Xem tài vận: đi ra ngoài làm ăn sẽ có tài vận (như đi xa quê hương).
– Xem khai trương: đại cát, có người giúp đỡ.
– Xem buôn bán và giao dịch: nên giao dịch và buôn bán với bên ngoài xa nơi mình</t>
  </si>
  <si>
    <t>Nếu hào 2 động: báo cho biết cần tỉnh táo, đừng lao vào những việc vô ích; mọi việc đều không theo ý nguyện của mình. Công việc ban đầu nghe tưởng chừng thanh cao, thuận lợi, nhưng khi thực hiện gặp rất nhiều khó khăn. Hôn nhân không thành, tài không thành, người bệnh, công danh trắc trở.
Nếu kinh doanh và làm ăn cho biết:
– Xem tài vận: có thể phát tài nhỏ, nhưng lại tốn kém tiền của hơn.
– Xem khai trương: đầu tư ra bên ngoài sẽ có lợi nhuận hơn.
– Xem buôn bán và giao dịch: buôn bán nhỏ thì thắng lớn, nhưng cẩn thận vì tham cái nhỏ mà mất lớn.</t>
  </si>
  <si>
    <t>Nếu hào 3 động: cho biết hiện đang vào trạng thái thuận lợi, đặc biệt vào năm Mão, năm Thìn thì danh lợi đều đạt, song phải chính trực, trong sáng. Quá trình hành động luôn luôn có người giúp.
Nếu kinh doanh và làm ăn cho biết:
– Xem tài vận: bỏ qua cái nhỏ trước mắt sẽ thu được lợi nhuận lớn hơn.
– Xem khai trương: khai trương được dù gặp nhiều điều chưa thuận lợi.
– Xem buôn bán và giao dịch: có tầm nhìn xa, bỏ qua trước mắt lợi nhỏ thì thắng lớn.</t>
  </si>
  <si>
    <t>Nếu hào 4 động: cho biết mọi sự thành công hay thất bại do chính mình định liệu. Công việc dự định hay đang tiến hành đang gặp rất nhiều khó khăn, nhiều khi gặp những trở ngại bất ngờ.
Nếu quyết định hành động thì cứ tiến hành, song phải tỉnh táo và kiên trì thì đạt kết quả. Nếu thành công phải khiêm tốn, ẩn mình.
Nếu kinh doanh và làm ăn cho biết:
– Xem tài vận: không nên nhận những khoản tiền không xuất xứ, không kinh doanh mặt hàng bất chính.
– Xem khai trương: đang hành động thiếu nguyên tắc, nên không khai trương được
– Xem buôn bán và giao dịch: có sự cạnh tranh không chính đáng nên bản thân sẽ chịu tổn thất.</t>
  </si>
  <si>
    <t>Nếu hào 5 động: cho biết hiện đang tiến thoái lưỡng nan, khó vào khó ra, không nên dính dáng với những việc không rõ ràng, đề phòng tai họa.
Nếu kinh doanh và làm ăn cho biết:
– Xem tài vận: nếu trọng chữ tín thì phát tài, không tín thì lúc được lúc không, cái được nhỏ nhoi.
– Xem khai trương: chân thành với đối tác, khai trương đại cát.
– Xem buôn bán và giao dịch: tuân thủ với nguyên tắc thị trường thì thắng lợi lớn.</t>
  </si>
  <si>
    <t>Nếu hào 6 động: cho biết dù có nôn nóng, gấp rút thì công việc vẫn chậm chạp, đôi khi còn bị ngăn trở. Việc có thành chỉ có thể đến mùa Đông.
Nếu kinh doanh và làm ăn cho biết:
– Xem tài vận: có tài vận do sự cố gắng lớn của bản thân.
– Xem khai trương: khai trương lúc này nửa tốt nửa xấu.
– Xem buôn bán và giao dịch: sẽ xuất hiện điều bất cần đề phòng việc này.</t>
  </si>
  <si>
    <t>75</t>
  </si>
  <si>
    <t>Sơn Phong Cổ</t>
  </si>
  <si>
    <t>https://drive.google.com/file/d/1v8Q3UF33As9wWMNye-3ruNHQE-0MdsyX/view?usp=drive_link</t>
  </si>
  <si>
    <t>Tức là: Sửa sai, cải tiến, suy tính, lo toan; chịu khó xem xét lại bản thân</t>
  </si>
  <si>
    <t>Nội quái: Tốn - Ngoại quái: Cấn</t>
  </si>
  <si>
    <t>Quẻ Sơn Phong Cổ là: quẻ xấu</t>
  </si>
  <si>
    <t xml:space="preserve">Sự dã. Sự biến. Có sự không yên trong lòng, làm ngờ vực, khua, đánh, mua chuốc lấy cái hại, đánh trống, làm cho sợ sệt, sửa lại cái lỗi trước đã làm. Âm hại tương liên chi tượng: điều hại cùng có liên hệ.
Triệu: Thôi ma phần đạo (Vất vả trên đường)
Cổ tượng trưng cho thức ăn nằm trên đĩa, đã bị hư thối, và trở thành nơi sinh sống của dòi bọ. Quẻ ám chỉ sự hỗn độn, thối rữa, mục nát, hoang tưởng, phế thải và hỏng hóc. Đơn quái trên cấn tiêu biểu những ngọn núi, trong khi đơn quái dưới Tốn tượng trưng cho gió. Gió đang nằm bên dưới núi – bị ngăn chặn bởi núi, gió không thể lưu chuyển được. Nếu không khí không thể lưu thông và di chuyển, mọi vật sẽ bắt đầu thối rữa và làm mồi cho sâu.
Trong đoán quẻ, điều này có nghĩa rằng tình hình chung quanh cực kỳ rối loạn và phức tạp. Phải dụng công để dọn dẹp ngăn nắp hay duy trì trật tự – bằng không bạn sẽ gặp thất bại. Việc dọn sạch sự thôi rữa có thể dẫn đến thành công trong việc thay đổi vận hạn của mình. </t>
  </si>
  <si>
    <t>Quẻ Cổ chỉ thời vận tương đối khó khăn trắc trở, ít có cơ hội thành đạt cần phải chờ thời thế đổi thay. Sự nghiệp công danh khó thành.
Tài vận, kinh doanh ít thuận lợi. Dễ hao tài tốn của.
Thi cử khó đạt.
Tình yêu không ổn định, đứng núi này trông núi nọ.
Đã hư nát nhiều, loạn rồi bây giờ phải sửa lại, tóm lại là phải sửa vẫn còn kịp nhưng phải sửa đổi như thế nào.
Mọi việc đều ngừng trệ và ách tắc; nhiều loại khó khăn và trở ngại xuất hiện. Cùng lúc đó, bạn phải lo toan cho gia đình. Việc gia đình của bạn có thể cũng đang rối loạn và xáo trộn. Cũng có thể có những vướng mắc của tình yêu bất chính và bệnh tật.</t>
  </si>
  <si>
    <t>Xin được quẻ “Sửa chữa các sai lầm” là dấu hiện cần lập lại trật tự trong cuộc sống tình cảm. Sự ngoại tình đang đe dọa cuộc sống lứa đôi. Tuy nhiên có một giải pháp đang biến thái. Sự lôi cuốn nhục dục vẫn thắng thế. Hãy tỏ ra bền gan. Nên hiểu rằng các khó khăn đều do bạn tạo ra. Hãy xua đuổi hình thức giả nhân giả nghĩa.
Lưu ý về sức khỏe:
Sự nhuốn bệnh đang rình rập. Dù sao, sự đề kháng của bạn vẫn còn tốt, cuối cùng cũng giúp bạn vượt qua các khó khăn. Hãy chơi thể thao như bơi lội, quần vợt, dưỡng sinh.</t>
  </si>
  <si>
    <t>Nếu hào 1 động: cho biết việc thành hay không là do khả năng của mình và cả vận may. Nếu mới có bệnh thì chóng khỏi, song nếu bệnh lâu thì cũng đến lúc tận số. cần sông chính trực, nhân đức thì tương lai mới tốt đẹp.
Nếu kinh doanh và làm ăn cho biết:
– Xem tài vận: nếu hành động thiếu nguyên tắc và bị lôi cuốn từ bên ngoài thì sẽ tổn thất tài lộc.
– Xem khai trương: có thể khai trương, chỉ thu được lợi nhuận khi hành động có nguyên tắc.
– Xem buôn bán và giao dịch: nên theo cách làm cũ, giữ vững nguyên tắc trong hành động thì kinh doanh có hiệu quả.</t>
  </si>
  <si>
    <t>Nếu hào 2 động: cho biết có thể gặp may mà thành việc. Mọi việc có thể thành đạt.
Nếu kinh doanh và làm ăn cho biết:
– Xem tài vận: hiện nay không tốt, hãy nhận thức ra sai lầm vừa qua mắc phải mà sửa chữa để phục hồi tài vận.
– Xem khai trương: chưa thể khai trương, nên tiếp xúc với phụ nữ để trợ chi cho mình.
– Xem buôn bán và giao dịch: nên giải quyết vấn đề tồn đọng với đối tác rồi sau đó hoạt động mới có kết quả.</t>
  </si>
  <si>
    <t>Nếu hào 3 động: cho biết nếu đến và làm khách ở
phương Đông, gặp người đồng hương cùng mưu toan mọi việc thì chung cuộc sẽ thành công. Nếu không xảy ra như vậy, thì tốt nhất không làm việc gì cả.
Chi tiết hơn cho biết:
Nếu kinh doanh và làm ăn cho biết:
– Xem tài vận: nếu hành động võ đoán và hay bị kích động thì tài vượng suy giảm.
– Xem khai trương: chưa thể khai trương, cần cảnh giác trong làm ăn và các quan hệ khác.
– Xem buôn bán và giao dịch: không nên cải cách và xáo trộn cách tổ chức và làm việc cũ, nếu không sẽ thất thu.</t>
  </si>
  <si>
    <t>Nếu hào 4 động: cho biết tình trạng hiện thời không tốt, không người giúp đỡ, đến nơi nào cũng gặp khó khăn, không nơi nương tựa. Nên an phận thủ thường.
Nếu kinh doanh và làm ăn cho biết:
– Xem tài vận: hiện chưa tốt, giải quyết dứt khoát những tồn đọng đang có nếu không bị liên lụy.
– Xem khai trương: chưa thể khai trương, nếu còn nợ nần nên thanh toán hết.
– Xem buôn bán và giao dịch: không thuận lợi, kinh doanh trì trệ.</t>
  </si>
  <si>
    <t>Nếu hào 5 động: cho biết đang ở vào tình huống lúc đầu nguy nan, sau lại tốt. Đề phòng mọi việc năm Thìn, qua năm Thìn mọi việc mới tốt.
Nếu kinh doanh và làm ăn cho biết:
– Xem tài vận: có thể thu được tiền bạc .
– Xem khai trương: khai trương đại cát, kinh doanh đạt lợi nhuận.
– Xem buôn bán và giao dịch: nên thay đổi cách kinh doanh và cách quan hệ thì mới đạt hiệu quả kinh tế hay các mặt khác của đời sống.</t>
  </si>
  <si>
    <t>Nếu hào 6 động: cho biết đang có tính cách là người giang hồ ưa lãng mạn, thích phiêu lưu không cố định nơi nào. Hãy sống theo ý mình thích. Nếu có ý định làm ăn phương xa hay lập nghiệp ở xứ người thì có thể thành đạt.
Nếu kinh doanh và làm ăn cho biết:
– Xem tài vận: tài vận khá vượng.
– Xem khai trương: khai trương đại cát, nên ổn định cách kinh doanh mới đạt lợi nhuận.
– Xem buôn bán và giao dịch: thành công, nên mở rộng quy mô làm ăn thì mới đạt hiệu quả.</t>
  </si>
  <si>
    <t>82</t>
  </si>
  <si>
    <t>Địa Trạch Lâm</t>
  </si>
  <si>
    <t>https://drive.google.com/file/d/1444XELlur8ueKOqtRxj8YgSgDPAXtKc5/view?usp=drive_link</t>
  </si>
  <si>
    <t>Tức là: Giám sát thiên hạ, ân huệ uy nghiêm,trưởng thành từng bước.</t>
  </si>
  <si>
    <t>Nội quái: Đoài - Ngoại quái: Khôn</t>
  </si>
  <si>
    <t>Quẻ Địa Trạch Lâm là: quẻ tốt</t>
  </si>
  <si>
    <t>Đại dã. Bao quản. Việc lớn, người lớn, cha nuôi, vú nuôi, giáo học, nhà sư, kẻ cả, dạy dân, nhà thầu. Quân tử dĩ giáo tư chi tượng: người quân tử dạy dân, che chở, bảo bọc cho dân vô bờ bến.
Triệu: Phát chánh thi nhân (thực thi chánh đạo).
Đoài(Trạch) là đầm lầy, Khôn(Địa) là đất, đầm thấp mà đất trên cao, cao nhìn xuống là tượng của lâm. Nên quẻ tượng trưng cho sự quan sát, giám sát. Có hàm nghĩa từ trên cao nhìn xuống, tôn giám sát ty, cũng có ý là thống trị. 
Lâm có nghĩa là đích thân, giám sát. Là lãnh đạo thì phải quan tâm đến người cấp dưới, đoàn kết với quần chúng. Đối với những việc quan trọng có thể đích thân hành động, những việc làm thứ yếu có thể để cấp dưới làm thay, như vậy có thể năng cao được năng lực và sự tự tin của cấp dưới. Tối kỵ kiêu năng tự mãn, xa lánh mọi người, không nên quá khắt khe với người khác.
Lâm cũng có nghĩa là mở rộng, gia tăng, tiến bộ. Hai hào dưới cùng của quẻ này là những hào dương và có nghĩa rằng lực dương đang tăng trưởng, bành trướng, mở rộng, trong khi lực âm đang từ từ thoái lui hay nhường bước. Quẻ này cũng hàm ý sự giúp đỡ hay tin tưởng vào kỳ vọng của nhau.</t>
  </si>
  <si>
    <t>Muốn là 1 nhà lãnh đạo, thì cần phải xây dựng được ý thức cho toàn cục và lâu dài, cần có góc nhìn toàn cục thì mới có thể nhìn thấy toàn diện, nhìn được càng xa. Chỉ cần nắm được thế cục rõ ràng thì có thể đề ra được kế hoạch chính xác, sau đó hoàn thành công việc một cách thuận lợi, có thành tích.
Vận may tốt, nhiều việc thuận lợi, tiền đồ rộng mở. Có cơ hội tốt để sự nghiệp đạt được thành tích. Vận thế thịnh, muốn là dễ được. Nhưng không được lười nhác, đắm chiềm trong an lạc nếu không thì cơ hội tốt cũng biến mất.</t>
  </si>
  <si>
    <t>Cầu được quẻ “lớn dần” làm tăng dần sức mạnh nghĩa là cuộc tình của bạn sẽ vào thời kỳ tốt đẹp. Tuy nhiên rất có thể bạn phải hợp tác chặt chẽ với người bạn lòng dù rằng mỗi người đều có những cảm nghĩ khác nhau. Cẩn thận với người đối ngẫu của bạn đừng để họ chán nản vì sự quá đáng của bạn. Mọi việc sẽ suôn sẻ khi vẫn còn đam mê nhưng qua phút đắm say là phải đối đầu với các trở ngại thực tế. Ngay từ bây giờ bạn cần phải nắm rõ quy luật của sự biến đổi và cố gắng cứu lấy cuộc tình của bạn, hãy tìm một thỏa hiệp giữa hai người.</t>
  </si>
  <si>
    <t>Nếu hào 1 động: cho biết đang ở vào hoàn cảnh thuận lợi, tốt đẹp, tài lộc đủ, bạn bè đông.
Nếu kinh doanh và làm ăn cho biết:
– Xem tài vận: tài vận khá vượng. Nhiều đại lợi, cát lợi, bản thân vượng thế chân chính.
– Xem khai trương: khai trương đại cát, kinh doanh tốt đẹp, lợi nhuận nhiều.
– Xem buôn bán và giao dịch: thu được lợi nhuận trong lưu thông hàng hóa.</t>
  </si>
  <si>
    <t>Nếu hào 2 động: cho biết nên thu vén cái gì mình đã có và phòng bị trước. Không nên vọng động việc gì.
Hiện đang có cơ gặp hoạn nạn, cần im lặng, án binh bất động.
Nếu kinh doanh và làm ăn cho biết:
– Xem tài vận: nỗ lực cố gắng tài vận sẽ vượng phát.
– Xem khai trương: khai trương đại cát, có quý nhân phù trợ, kinh doanh phát triển rực rỡ.
– Xem buôn bán và giao dịch: thành công, mở rộng quy mô làm ăn đạt hiệu quả.</t>
  </si>
  <si>
    <t>Nếu hào 3 động: cho biết lúc ban đầu rất khó khăn nhưng cuối cùng tốt đẹp, thuận lợi. Do vậy, đòi hỏi phải hết sức bình tâm vững chí thì công việc cuối cùng sẽ thành công.
Nếu kinh doanh và làm ăn cho biết:
– Xem tài vận: không tốt, sẽ tổn thất tiền của nếu nóng vội.
– Xem khai trương: không nên khai trương , cần đợi một thời gian nữa.
– Xem buôn bán và giao dịch: kinh doanh buôn bán không thuận lợi.</t>
  </si>
  <si>
    <t>Nếu hào 4 động: cho biết mọi việc thành công do hưởng âm đức, phúc lớn và tư cách đạo đức tốt của bản thân. Nếu duy trì phẩm chất này thì tương lai phát triển tốt đẹp.
Nếu kinh doanh và làm ăn cho biết:
– Xem tài vận: đại cát, có thể tài vận tăng phát do kết giao bạn bè và được giúp đỡ.
– Xem khai trương: khai trương đại cát, được sự giúp đỡ của nhiều người
– Xem buôn bán và giao dịch: thời cơ kinh doanh và buôn bán tốt, hợp tác tốt đẹp với nhiều người và lợi ích thu về cao.</t>
  </si>
  <si>
    <t>Nếu hào 5 động: cho biết hiện tại không cần quan tâm đến miệng tiếng, dư luận xấu về mình. Nên an phận thủ thường.
Nếu kinh doanh và làm ăn cho biết:
– Xem tài vận: khá vượng, tiền của dồi dào .
– Xem khai trương: khai trương đại cát, làm ăn hưng vượng.
– Xem buôn bán và giao dịch: thời cơ kinh doanh và buôn bán tốt, hợp tác tốt đẹp với nhiều người và lợi ích thu về cao. Nếu biết dùng người, lợi nhuận còn cao hơn nhiều.</t>
  </si>
  <si>
    <t>Nếu hào 6 động: cho biết tình trạng hiện nay không thuận lợi. Mọi việc không gặp thời, gặp lúc, nên an phận thủ thường, dù khó khăn thế nào cũng không nên buồn lo. Nên đề phòng bất trắc vào tháng 10 và năm Hợi.
Nếu kinh doanh và làm ăn cho biết:
– Xem tài vận: không được tốt, phòng tổn thất tiền của.
– Xem khai trương: chưa nên khai trương, cần chờ một thời gian nữa mới quyết định.
– Xem buôn bán và giao dịch: thời cơ kinh doanh và buôn bán chưa có, lợi nhuận thu được thấp.</t>
  </si>
  <si>
    <t>58</t>
  </si>
  <si>
    <t>Phong Địa Quán</t>
  </si>
  <si>
    <t>https://drive.google.com/file/d/1f0XFZ8qZXBUfy7PzN4VyGJ4cqUnx8QJD/view?usp=drive_link</t>
  </si>
  <si>
    <t>Tức là: Suy tư, quan sát, thấy xa, khả năng tiên tri, nửa cát nửa hung.</t>
  </si>
  <si>
    <t>Nội quái: Khôn - Ngoại quái: Tốn</t>
  </si>
  <si>
    <t>Quẻ Phong Địa Quán là: quẻ trung bình</t>
  </si>
  <si>
    <t>Quan dã. Quan sát. Xem xét, trông coi, cảnh tượng xem thấy, thanh tra, lướt qua, sơ qua, sơn phết, quét nhà. Vân bình tụ tán chi tượng: tượng bèo mây tan hợp.
Triệu: Hạn bồng phùng hà (Cỏ lau lúc nắng hạn được gặp nước sông).
Quán nghĩa là quan sát, suy xét, trầm tư suy nghĩ, ngẫm nghĩ và tự kiểm thảo. Đơn quái trên là Tốn (gió) và đơn quái dưới là Khôn (đất). Toàn quẻ tượng trưng cho cơn gió lớn đang thổi trên mặt đất, vạn vật được cảm hóa, là quán. Do đó, đây là thời điểm cho sự vận động – lúc lắc và run rẩy – và cho sự tiến tới cẩn thận.
Trong chiêm quái, quẻ gợi ý nên giữ gìn tình trạng hiện tại một cách bình tĩnh và khách quan. Nên nhìn nhận vấn đề ở nhiều góc độ, mở rộng lấm lòng để bao dung vạn vật.</t>
  </si>
  <si>
    <t>Quẻ Quan chỉ thời vận đang biến động, không lợi cho hành động, mà phải nghiên cứu quan sát kỹ tình huống trước khi tiến hành công việc, tuy nhiên vẫn dễ thất bại. Là thời vận hợp với những nhà nghiên cứu, các học giả để quan sát, rút ra những điều bổ ích cho tư duy, cho cái mới sau này. Cần học cách xem xét vấn đề, không nên phiến diện, như vậy sẽ không thấy được chính nghĩa.  Việc gì cũng có nhiều mặt để xem xét chỉ cần dùng lý trí để suy tính lợi hại.</t>
  </si>
  <si>
    <t>Vận thế nửa cát nửa hung, thăng trầm biến đổi bất định, nhưng tựu trung lại thì cát nhiều hơn hung. Vì vận thế biến đổi bất định nên lúc này tốt nhất không nên chọn hành động mang tính trọng đại, có thể bình tĩnh quan sát sự biến đổi của thời cuộc, chờ đợi thời cơ tốt nhất mới hành động. Tóm lại nên cẩn thận, làm gì cũng phải suy tín kỹ càng thì mới tránh được hung họa.
Kiện tụng dễ dây dưa, nên hòa giải sớm.
Bệnh tật biến chuyển bất thường.
Thi cử khó dự đoán trước.
Tình yêu kém thông suốt, đôi bên còn chưa hiểu nhau. Hôn nhân còn dùng dằng, phải kéo dài một thời gian mới thuận
Quẻ Quán nhấn mạnh đến sự quan sát, cả tri bỉ và tri kỷ, để thủ thắng. Quán là xem xét, xem xét người và cũng xem xét ngay cả chính mình. Vậy quẻ này trỏ bảo đường lối quan sát.
Quán cũng là lúc bắt đầu của sự suy tàn, xuống dốc. Cần phải biết suy ngẫm và xem xét bản thân, cũng như phải biết đối xử với người khác bằng thái độ chân tình để đảm bảo sự bình an, yên tĩnh và vận may.
Nếu có thể giành được sự ủng hộ hay giúp đỡ của các bậc trưởng thượng hoặc cấp trên của mình, sẽ có khả năng thăng tiến.</t>
  </si>
  <si>
    <t>Bạn đã xin được quẻ “sự suy tư – trầm cảm mặc tưởng”, đó là dấu hiệu của các liên hệ tình cảm dần dần được củng cố. Từ sự cảm phục đi đến tình yêu không còn xa. Đặc biệt sẽ có sự xích lại gần nhau qua các tương hợp tinh thần. Tình bạn biến thành tình yêu. Trong công việc người tham vấn nếu chưa có gia đình sẽ có iên hệ với một người phụ nữ có thể trở thành cộng sự viên. Bạn để tâm đến các vấn đề của người khác vì bạn nhìn nó một cách rõ ràng hơn. Bạn chứng tỏ sự thông cảm đến với người đối ngẫu khiến cho cuộc hợp tác ngày càng tốt đẹp hơn.
Lưu ý về sức khỏe:
Cần phải nghỉ ngơi.</t>
  </si>
  <si>
    <t>Nếu hào 1 động: cho biết công việc hiện đang khó
khăn, nhưng cũng đi đến kết quả theo ý định. Không nên do dự, cứ tiến hành theo mục tiêu đề ra.
Nếu kinh doanh và làm ăn cho biết:
– Xem tài vận: không được tốt, nhưng cũng đang có cơ hội để nâng cao tài vận.
– Xem khai trương: chưa nên khai trương, cần chờ một thời gian nữa cũng như chuẩn bị phải chu đáo.
– Xem buôn bán và giao dịch: đang tồn tại những khó khăn và những rủi ro.</t>
  </si>
  <si>
    <t>Nếu hào 2 động: cho biết nếu khiên cưỡng tiến hành công việc thì chỉ nhọc công vô ích. Mọi việc thành bại đều do ý mình định đoạt.
Nếu kinh doanh và làm ăn cho biết:
– Xem tài vận: vẫn không được tốt, cần tiếp thu ý kiến tư vấn của người khác.
– Xem khai trương: chưa nên khai trương, cần chờ một thời gian nữa
– Xem buôn bán và giao dịch: đang tồn tại những khó khăn và những chướng ngại.</t>
  </si>
  <si>
    <t>Nếu hào 3 động: cho biết trước thuận lợi sau khó khăn. Càng bôn ba, vùng vẫy càng sa lầy vào khó khăn. Hãy tạm hài lòng với cái gì đã có.
Nếu kinh doanh và làm ăn cho biết:
– Xem tài vận: cần thuận theo thời thế và có cách biến đổi phương thức hành động mới giữ được tài vận.
– Xem khai trương: chưa nên khai trương, cần chờ một thời gian nữa
– Xem buôn bán và giao dịch: lưu thông hàng hóa kém, kinh doanh không sôi động</t>
  </si>
  <si>
    <t>Nếu hào 4 động: cho biết hiện đang có người chính trực giúp đỡ và tin cậy, do vậy hãy giữ mối quan hệ này mà tiến hành công việc. Việc chậm chạp nhưng chắc thành. Mọi việc đạt ý nguyện.
Nếu kinh doanh và làm ăn cho biết:
– Xem tài vận: có thể kiếm được tiền của, mọi việc bắt đầu hanh thông.
– Xem khai trương: khai trương đại cát, kinh doanh có tiếng.
– Xem buôn bán và giao dịch: lưu thông hàng hóa thuận lợi, thu lợi nhiều.</t>
  </si>
  <si>
    <t>Nếu hào 5 động: cho biết lúc đầu khó khăn, xấu, nhưng cuối cùng lại tốt. Hiện có người ngáng trở, mọi việc khó khăn, song vững tâm mà hành động sẽ đạt kết quả.
Nếu kinh doanh và làm ăn cho biết:
– Xem tài vận: khá vượng, có thể kiếm được tiền của, mọi việc bắt đầu hanh thông.
– Xem khai trương: khai trương đại cát, kinh doanh phát triển.
– Xem buôn bán và giao dịch: giao dịch thành công, lưu thông hàng hóa thuận lợi, thu lợi nhiều.</t>
  </si>
  <si>
    <t>Nếu hào 6 động: cho biết đang vào hoàn cảnh khó khăn, bế tắc, nhưng cứ hành động, cuối cùng thuận lợi.
Nếu kinh doanh, nên trữ vốn, có lúc thắng lớn.
Nếu kinh doanh và làm ăn cho biết:
– Xem tài vận: khá vượng, lợi nhuận cao, mọi việc thông thoáng.
– Xem khai trương: khai trương đại cát, kinh doanh phát triển. Bạn bè giúp đỡ nhiều.
– Xem buôn bán và giao dịch: giao dịch thành công, lưu thông hàng hóa thuận lợi, thu lợi nhiều. Lưu ý không tham lợi nhỏ mối phát triển.</t>
  </si>
  <si>
    <t>34</t>
  </si>
  <si>
    <t>Hỏa Lôi Phệ Hạp</t>
  </si>
  <si>
    <t>https://drive.google.com/file/d/1agKb7dULqPURVhdy__Gm9DtSuo4uu-VP/view?usp=drive_link</t>
  </si>
  <si>
    <t>Tức là: Phá hủy chướng ngại, trừng trị, tiêu diệt</t>
  </si>
  <si>
    <t>Nội quái: Chấn - Ngoại quái: Ly</t>
  </si>
  <si>
    <t>Quẻ Hỏa Lôi Phệ Hạp là: quẻ trung bình</t>
  </si>
  <si>
    <t>Khiết dã. Cấn hợp. Cẩu hợp, bấu víu, bấu quào, dày xéo, đay nghiến, phỏng vấn, hỏi han (học hỏi). Ủy mị bất chấn chi tượng: tượng yếu đuối không chạy được.
Triệu: Cơ nhân ngộ thực (người đói được ăn)
Chấn là sấm, Ly là điện, sấm động à có uy, điện động mà sáng, sấm và điện giao nhau thì thành Phệ Hạp. Phệ hạp tượng trưng cho sự đay nghiến, có ý là hình pháp. Quẻ này có hình là đôi môi khép trở lại với nhau sau khi cắn hay nhai cái gì đó. Các hào dương ở dưới cùng và trên cùng tượng trưng cho đôi môi. Các hào âm hai, ba và năm là răng. Hào bốn, hào dương, bị kẹp ở giữa giống như nó là vật gì đó đang bị nhai hay cắn. Sau khi vật đó đã được cắn xong, đôi môi khép vào nhau trở lại, có nghĩa là khi loại bỏ sự ngăn cách thì chúng sẽ chập lại với nhau tạo thành ảnh hưởng có lợi.
Trong chiêm quái, quẻ hàm ý có những biểu hiện không cát lợi, các trở ngại đang chắn trên đường, mà thường các trở ngại đó đến từ thói quen hoặc cách sống của thân chủ. Trong quá trình này có thể xảy ra nhiều xung đột và đấu tranh, xuất hiện cục diện hỗn loạn. Cần kiên trì và phá bỏ những chướng ngại thì mới có hy vọng.</t>
  </si>
  <si>
    <t>Bạn đối diện với nhiều phiền phức không chờ mà đến, bạn cần quyết định dứt khoát, như vậy mới có thể giảm tổn thất tới mức thấp nhất</t>
  </si>
  <si>
    <t>Quẻ Phệ Hạp chỉ thời vận xấu, có nhiều trở ngại, khó thi thố tài năng, phải là người có quyền thế cao, có quyền tạo dựng luật pháp, mà lại sáng suốt có tài mới phá vỡ được bế tắc. Người bình thường khó có cơ hội tốt, kinh doanh không gặp thời, nhiều khó khăn, có khi phải hao tài tốn của mà không được gì, công việc trở nên khó giải quyết, dây dưa, kiện tụng bất lợi. 
Mọi việc sẽ không diễn ra đúng như mong đợi – nhiều khó khăn. Phải có hành động tích cực. Thái độ thụ động sẽ có nghĩa là thất bại giữa đường. Nếu can đảm tiến bước, nhất định có thể đi đến đích. Có khả năng bạn sẽ thường xuyên tranh biện hay bất hòa với ai đó. Cách tốt nhất là tự thân xử trí vấn đề. Đừng trông dựa vào người khác. 
Cần tu tâm dưỡng tánh, tránh tranh chấp, dùng sự kiên nhẫn và nghĩ lực để đối diện với hoàn cảnh khó khăn.
Tình yêu trắc trở, khó có khả năng thành công, cần chấm dứt những điều phiền nhiễu.
Hôn nhân cũng rất khó sống chung, hay cãi vã.
Sự nghiệp thì việc gì cũng nghe theo ý kiến đồng nghiệp, thậm chí hoài nghi năng lực của mình, cần bình tĩnh xem xét lại mình.
Thi cử không được như lý tưởng, nóng lòng vội vàng, tính cách dễ bị kích động.</t>
  </si>
  <si>
    <t>Bạn xin được quẻ “phá hủy chướng ngại” là dấu hiệu chỉ một chướng ngại đang cản lối: nhất thiết phải gỡ bỏ. Bạn phải sử dụng tất cả sức mạnh, dùng tất cả nghị lực để tìm hiểu nguyên nhân, loại bỏ sự hiểu lầm. Bạn sẽ đạt được. Bạn tranh chấp đang nảy nở trong cuộc sống lứa đôi, ba trường hợp có thể xảy ra:
Nếu bạn là người chịu trách nhiệm điều xảy ra: bạn phải thay đổi thái độ. Nếu bạn độc thân hay không còn trẻ con nữa thì nếu sự làm lành không thành công, hành động tốt nhất là cắt đứt liên lạc.
Nếu đối tượng là người chịu trách nhiệm về sự xung đột này: bạn hãy yêu cầu một sự giải thích hoặc hãy rời bỏ nếu không giải thích rõ ràng.
Một kẻ thứ ba tìm cách phá hủy cuộc chung sống của bạn: trường hợp này cần cắt đứt mọi chướng ngại để đi đến với nhau.
Lưu ý về sức khỏe:
Xin được quẻ “Phá hủy chướng ngại” là điềm báo bệnh tật: sốt rét, giải phẫu. Để chiến thắng bệnh tật, phải cần đến phương tiên chữa trị tận gốc,giải phẫu cắt bỏ các khối u nếu có, kết hợp dùng châm cứu và liệu pháp thực vật, dưỡng sinh để bảo tồn lâu dài.</t>
  </si>
  <si>
    <t>Nếu hào 1 động: cho biết nghiệp lớn sẽ thành sẽ đạt hay không là do ở tài cao, đức lớn hơn người chứ không phải do chạy vạy. Nếu bản thân ở địa vị cao thì hãy tận dụng khả năng mà giúp người, giúp đòi thì mới có phúc lộc.
Nếu kinh doanh và làm ăn cho biết:
– Xem tài vận: trong làm ăn có thể gặp tai họa nhỏ, nếu hành sự thận trọng thì sẽ vượt qua trở ngại lớn.
– Xem khai trương: hiện đang còn vấn đề cần giải quyết nên không nên khai trương
– Xem buôn bán và giao dịch: cần trận trọng trong giao dịch và kinh doanh; nếu kinh doanh đồ gỗ lợi nhuận sẽ cao.</t>
  </si>
  <si>
    <t>Nếu hào 2 động: cho biết đang ở trạng thái thuận lợi, được bạn bè giúp đỡ, cảm thông. Việc cứ tiến hành theo dự định. Nếu cầu công danh, sự nghiệp sẽ như ý, gia đạo sẽ bình an.
Nếu kinh doanh và làm ăn cho biết:
– Xem tài vận: hiện tại thực lực bản thân chưa mạnh, cần có người giúp đỡ để củng cố tài vận.
– Xem khai trương: hiện đang có những vấn đề tồn đọng chưa được giải quyết, do vậy chưa nên khai trương.
– Xem buôn bán và giao dịch: chưa có sự ổn định trong buôn bán và giao dịch, hãy chờ thời.</t>
  </si>
  <si>
    <t>Nếu hào 3 động: cho biết không nên trông chờ vào những lời hứa và sự mời mọc vào những dự định cao vời vì chỉ là hư vọng. Những việc ngang sức mới đạt kết quả. cần an phận thủ thường.
Nếu kinh doanh và làm ăn cho biết:
– Xem tài vận: hiện tại chưa tốt, sẽ gặp trở ngại lớn, tránh hành động làm người khác oán hận mà tổn đức.
– Xem khai trương: đề phòng có biến trong công việc bản thân, không nên khai trương.
– Xem buôn bán và giao dịch: đề phòng bản thân xử lý vấn đề không hợp lý mà dẫn đến tổn thất nhỏ.</t>
  </si>
  <si>
    <t>Nếu hào 4 động: cho biết khi thực hiện công việc lúc cương, lúc nhu, kiên trì, nhẫn nại thì mới thành công.
Nếu kinh doanh và làm ăn cho biết:
– Xem tài vận: có cố gắng, có kiên trì đến cùng sẽ có tiền tài.
– Xem khai trương: khai trương sẽ đại cát, sự nỗ lực sẽ được đền đáp bằng lợi nhuận cao.
– Xem buôn bán và giao dịch: có trở ngại trong giao dịch hàng hóa và kinh doanh, nhưng cuối cùng thành công.</t>
  </si>
  <si>
    <t>Nếu hào 5 động: cho biết đang rơi vào tình cảnh phúc mỏng, sức cạn, do vậy nên an phận giữ mình, không đua đòi công danh và tài duyên, nếu không chỉ chuốc lấy phiền toái, thất bại.
Nếu cầu khỏi bệnh thì không an. cần tu nhân tích đức thì họa mới giảm.
Nếu kinh doanh và làm ăn cho biết:
– Xem tài vận: khá vượng, làm ăn chân chính sẽ an toàn và thu lợi nhuận lớn.
– Xem khai trương: khai trương sẽ đại cát, sự nỗ lực sẽ được đền đáp bằng lợi nhuận cao.
– Xem buôn bán và giao dịch: buôn bán và giao dịch thành công, lợi nhuận lớn.</t>
  </si>
  <si>
    <t>Nếu hào 6 động: cho biết mọi việc không do mình định đoạt được, cứ mặc cho mọi việc tự trôi đi. cần sáng suốt và cân nhắc mọi vấn đề khi hành động, cầu tài, cầu danh không đạt.
Nếu cầu khỏi bệnh thì không an. cần tu nhân tích đức thì họa mới giảm.
Nếu kinh doanh và làm ăn cho biết:
– Xem tài vận: tài vận không tốt, sự suy kém của tài vận hiện nay là do bản thân mình gây ra, cần điều chỉnh lại mục tiêu hành động.
– Xem khai trương: chưa nên khai trương lúc này, cần tìm hiểu sâu hơn nữa việc mình dự định làm.
– Xem buôn bán và giao dịch: nếu bỏ qua những món lợi nhỏ thì buôn bán và giao dịch thành công, có lợi nhuận.</t>
  </si>
  <si>
    <t>73</t>
  </si>
  <si>
    <t>Sơn Hỏa Bí</t>
  </si>
  <si>
    <t>https://drive.google.com/file/d/1DUpsZenYPC63_b5wovkdNf-B6xIx9GoC/view?usp=drive_link</t>
  </si>
  <si>
    <t>Tức là: Sắc đẹp, xinh xắn, hình thức, nghệ thuật, vận may nhờ vào sức hút</t>
  </si>
  <si>
    <t>Nội quái: Ly - Ngoại quái: Cấn</t>
  </si>
  <si>
    <t>Quẻ Sơn Hỏa Bí là: quẻ trung bình</t>
  </si>
  <si>
    <t>Sức dã. Quang minh. Trang sức, sửa sang, trang điểm, thấu suốt, rõ ràng. Quang minh thông đạt chi tượng: quang minh, sáng sủa, thấu suốt.
Triệu: Hỷ khí doanh môn (Hỉ khí đầy nhà)
Bí nghĩa là trang trí, trang sức, những màu sắc đẹp, diện mạo hay phong thái đẹp, lịch sự, những đồ trang sức, trang hoàng và trang điểm.
Tượng của đơn quái Cấn ở trên là ngọn núi. Tượng của đơn quái Ly ở dưới là mặt trời. Do đó, quẻ này tượng trưng cảnh mặt trời đang khuất sau rặng núi phía tây. Toàn bộ là một cảnh tượng hết sức thi vị và đầy hoan hỉ.
Trong đoán quẻ, Bí có nghĩa là lúc tàn phai của thời kỳ tươi đẹp. Cái đẹp ở bề ngoài sẽ nhanh chóng tàn phai. Khi mặt trời khuất sau ngọn núi, sức mạnh của các tia nắng bị hạn chế, hàm ý những gì người ta thấy và biết chỉ là thiển cận, ở trước mắt – chẳng có sự nhìn xa trông rộng hay suy nghĩ sâu xa. Do đó, những sơ suất trong hoạch định và các lầm lẫn trong phán đoán sẽ trở nên phổ biến. Phải đặc biệt cẩn thận để tránh bị đánh lừa.</t>
  </si>
  <si>
    <t>Đối với quẻ này, bạn cần thay đổi về ngoài, chỉnh chu về hình thức. Trong kinh doanh, địa điểm kinh doanh cần phải đẹp đẽ, sạch sẽ. Cần tạo hình ảnh thương hiệu có tính thẩm mỹ cao để lấy được thiện cảm nhiều người. Ngoài ra nội hàm bên trong cũng cần phải chau chuốt, chỉnh sửa sao cho thanh cao để trở nên hoàn mỹ. Nguồn gốc của hạnh phúc là ở bên trong, chỉ người có nội tâm trong sạch, tinh thần dồi dào, thực sự hiểu được ý nghĩa của cuộc sống mới có thể tạo ra cái đẹp thực sự, họ mới là người sáng tạo ra hạnh phúc và có được sự hạnh phúc thực sự.</t>
  </si>
  <si>
    <t>Vận thế tương đối tốt, nhưng không thu hoạch về nhiều, chủ yếu là sự cố gắng chưa đủ, có thể là chỉ do cách suy nghĩ bên ngoài, chỉ là ý định thực hiện chưa tốt, nội hàm bên trong chưa thực sự thay đổi.
Nếu thực sự còn khó khăn, thì nên tĩnh tâm lại, suy xét cái bên trong của vấn đề. Bởi quái Ly của quẻ này chỉ ra rằng, trong bản thân bạn chưa thực sự cố gắng, hào âm ở giữa hai hào dương, thể hiện bên trong của bạn vẫn chưa thực sự mạnh mẽ, chưa có sự cố gắng đột phá, cần phải rèn luyện, nâng cao thực lực của bản thân. Như vậy mới có thể hoàn thành được mục tiêu của bạn.
Cuộc sống của bạn, nếu nhìn bề ngoài thì mọi sự  có vẻ dễ dàng nhưng thực tế có nhiều khó khăn. Công danh sự nghiệp khởi đầu thuận lợi nhưng phải liên tục cố gắng  nếukhông sẽ sa sút. Thời vận của những người có bề ngoài hào nhoáng. Cần tránh việc kiện tụng. Thi cử đạt. Tình yêu hào nhoáng nhưng hơi trắc trở. Gia đình bình yên. 
Bất kỳ việc gì bạn làm có liên quan đến nghệ thuật hay mỹ thuật đều thuận lợi. Đối với những việc khác, việc nhỏ thì cát tường, nhưng ở các việc lớn, lực bất tòng tâm (khả năng không phù hợp với ý muôn). Có khả năng bạn có thể bị lừa, mắc bẫy hoặc bị vu khống.</t>
  </si>
  <si>
    <t>Bạn đã xin được quẻ “sắc đẹp” đó là dáng vẻ, bề ngoài, đây là dấu hiệu đang trong giai đoạn làm dáng, chưa thích hợp để tiến đến hôn nhau. Trong thời gian đầu tìm hiểu, dáng vẻ bề ngoài, sự lôi cuốn về hình thức lôi cuốn hơn các tư tưởng thâm sâu về tình yêu và sự chân thành.
Bạn đang bị hấp dẫn bởi sắc đẹp của người khác phái. Bạn thương yêu chỉ trên khía cạnh vật chất. Các cử chỉ tình tứ làm mê hoặc bạn. Tuy nhiên bạn sợ vào một ngày nào đó sẽ gặp một niềm thất vọng sâu xa. Thật ra yếu tố sắc đẹp tạo ra sự liên lạc giữa bạn và người phối ngẫu chỉ kéo dài một thời gian ngắn.
Lưu ý về sức khỏe:
Không nên quá tự tin vào dáng vẻ bề ngoài. Cần phải đi kiểm tra lại sức khỏe. Nghỉ ngơi từng đợt sẽ hồi phục lại sức khỏe đã mất. Chú ý tim và tỳ vị của bạn.</t>
  </si>
  <si>
    <t>Nếu hào 1 động: cho biết chỉ nên hoàn thiện trong địa vị hiện tại của bản thân, chó lộ ý vươn cao, sống ẩn mình và nhẫn nhục thì sẽ phát triển. Có điều kiện thuận lợi trên đường đời.
Nếu cầu khỏi bệnh thì không an. cần tu nhân tích đức thì họa mối giảm.
Nếu kinh doanh và làm ăn cho biết:
– Xem tài vận: có khả năng kiếm tiền vì bản thân nghiêm túc và đúng mực.
– Xem khai trương: khai trương trong lĩnh vực ăn uống thì được, còn các lĩnh vực khác như buôn bán…thì chưa nên.
– Xem buôn bán và giao dịch: có trục trặc trong buôn bán và giao dịch, có lợi nhỏ</t>
  </si>
  <si>
    <t>Nếu hào 2 động: cho biết phong thái bên ngoài phải phù hợp với bản chất của nội tâm mới gây sự cảm thông, tín nhiệm với người khác, nếu chỉ làm hài lòng người thì cuối cùng sẽ bất lợi. Ngoài ra nên ẩn nhẫn, chờ thời, nôn nóng sẽ hỏng việc và nguy hiểm tới mình.
Hành vi và lời nói phải thận trọng.
Kỵ đi xa và tiến hành mọi việc.
Nếu kinh doanh và làm ăn cho biết:
– Xem tài vận: hiện tại bình thường, nên tìm đến người khác để có sự trợ giúp thì tài vận mối nâng cao.
– Xem khai trương: khai trương được lúc.
– Xem buôn bán và giao dịch: buôn bán và giao dịch se thành công khi có liên kết với nhiều người khác.</t>
  </si>
  <si>
    <t>Nếu hào 3 động: cho biết đừng để sự ham thích ảnh hưởng đến công việc và sự nghiệp của bản thân. Hãy giảm đi sự say mê, tin tưởng quá mức cái đang tiếp cận thì không mắc sai lầm. Không mơ mộng hão huyền, chạy theo những việc nằm ngoài khả năng của bản thân. Chỉ có thể tự luyện nâng cao tài trí thì sau việc thực mối thành.
Nếu kinh doanh và làm ăn cho biết:
– Xem tài vận: chỉ có cơ hội kiếm tiền bằng chính thực lực của bản thân. Mọi việc khác bình thường.
– Xem khai trương: khai trương được thời.
– Xem buôn bán và giao dịch: buôn bán và giao dịch se thành công, sản phẩm của mình có thương hiệu</t>
  </si>
  <si>
    <t>Nếu hào 4 động: cho biết cứ theo đường đúng đắn mà đi, mà làm, không nên quan tâm tới những điều khác ngoài nơi mình mặc dù có gây ấn tượng mạnh.
Mọi việc đều nên. Có sự thay đổi ở đầu năm hay tháng Giêng ở năm Thìn hay tháng Ba. Nếu bàn tay hồng hào báo có phú quý. Đã gặp thuận lợi chấn hưng được sự nghiệp.
Nếu kinh doanh và làm ăn cho biết:
– Xem tài vận: khá vượng, thu được tiền của.
– Xem khai trương: khai trương đại cát.
– Xem buôn bán và giao dịch: buôn bán và giao dịch sẽ thành công.</t>
  </si>
  <si>
    <t>Nếu hào 5 động: cho biết nếu biết trọng cái gốc, cái bản chất tốt đẹp của bản thân, biết thể hiện mình đúng mức thì mọi việc đều tốt.
Cũng cho biết đang ở tình trạng rất xấu, phải xa lánh người không tốt hẹp hòi, bình tĩnh, giữ thân tâm trong sạch mới qua vận xấu. Hết sức cẩn trọng.
Nếu kinh doanh và làm ăn cho biết:
– Xem tài vận: khá vượng.
– Xem khai trương: khai trương được thời.
– Xem buôn bán và giao dịch: buôn bán và giao dịch thuận lợi.</t>
  </si>
  <si>
    <t>Nếu hào 6 động: cần thể hiện sống chân thật, chất phát của bản thân thì không mắc sai lầm, Hãy chân thật mới được việc.
Cũng cho biết khó khăn đã qua, cứ tiến hành sự việc đã định. Song vẫn lấy phương châm an phận thủ thường, tu tâm dưỡng tính thì giữ được cái mình đã có.
Nếu kinh doanh và làm ăn cho biết:
– Xem tài vận: hiện đang khá vượng.
– Xem khai trương: khai trương được thời.
– Xem buôn bán và giao dịch: buôn bán và giao dịch sẽ thành công, sản phẩm của mình có thương hiệu.</t>
  </si>
  <si>
    <t>78</t>
  </si>
  <si>
    <t>Sơn Địa Bác</t>
  </si>
  <si>
    <t>https://drive.google.com/file/d/1afth11VZyAN6jURof4yA_KcYtUMXZ8Dj/view?usp=drive_link</t>
  </si>
  <si>
    <t>Tức là: Bùng nổ, sụp đổ, suy thoái, phá sản</t>
  </si>
  <si>
    <t>Nội quái: Khôn - Ngoại quái: Cấn</t>
  </si>
  <si>
    <t>Quẻ Sơn Địa Bác là: quẻ xấu</t>
  </si>
  <si>
    <t>Lạc dã. Tiêu điều. Đẽo gọt, lột cướp đi, không có lợi, rụng rớt, đến rồi lại đi, tản lạc, lạt lẽo nhau, xa lìa nhau, hoang vắng, buồn thảm. Lục thân băng thán chi tượng: tượng bà con thân thích xa lìa nhau.
Triệu: Ưng thước đồng lâm (chim ưng và chim thước ở cùng một rừng)
Bác có nghĩa là đốn hạ, tách chẻ, tước, bào mòn hay róc, lột. Nếu nhìn vào quẻ, chúng ta sẽ thấy các hào âm đang chi phối sự đi lên, với chỉ còn lại có một hào dương, âm là tiểu nhân, dương là quân tử, âm thịnh dương suy, vạn vật tàn lụi, tiểu nhân mạnh mà quân tử yếu. Có vẻ như lực dương đang lung lay và sắp đổ. Đơn quái trên, Cấn, tượng trưng cho các ngọn núi, còn đơn quái dưới, Khôn, tượng trưng cho đất. Ngọn núi cao sừng sững không thể nào chống đỡ nỗi sự xâm thực của gió và mưa, đang dần dần tiêu mòn và sụp đổ, rồi trở thành bình địa (đất bằng).
Từ hình ảnh của quẻ như trên, bạn có thể hình dung được rằng mọi sự việc của bạn đang rơi vào trạng thái rất nghiêm trọng, đến mức không thể cứu vãn được, lúc này tốt nhất là thuận theo tự nhiên, để mọi sứ sụp đổ như cách nó đang vận hành, để làm lại từ đầu.</t>
  </si>
  <si>
    <t>Quẻ Bác chỉ thời vận khó khăn, gian khổ, nhiều rủi ro. Là thời kỹ của kẻ tiểu nhân, nhiều điều tiêu cực, không phải là cơ hội cho việc hoàn thành sự nghiệp. Không nên triển khai công việc mới, cố giữ như cũ là hơn vì mọi hi vọng đều không thành.</t>
  </si>
  <si>
    <t>Đây là thời kỳ của sự hủy hoại, khốn cùng, xung đột không ngừng, dễ bị người khác hiểu lầm, vu khống hãm hại, tiểu nhân quấy phá, vận thế cuộc đời chìm nổi bất định, rơi vào tình cảnh tiến thoái lưỡng nan.
Điều tốt nhất là không nên hoang mang hấp tấp, cần tĩnh tâm, giữ thái độ bàng quan, bảo tồn thực lực, không nên cố chấp. Nhất định phải tin vào quy luật tự nhiên là tốt xấu đan xen thay thế nhau. Qua cơn bị cực đến hồi thái lai, vật cực tất phản. Nói dễ hiểu, bạn có thể nhìn thấy hình ảnh của một cái cây vừa bị chặt trụi, rồi mọi thứ cũng sẽ trở lại bình thường.
Tài vận không có, dễ sinh hao tài tốn của.
Bệnh tật hiểm nghèo có khi nguy đến tính mạng, nhất là đối với người già.
Kiện tụng bị thua thiệt, hao tốn tài sản. Thi cử khó đạt.
Tình yêu nhiều kẻ dèm pha. Hôn nhân trắc trở, khó thành. 
Vận may xuống dốc. Có thể xảy ra cảnh buồn bã, nghèo khổ hay suy vi trong công việc làm ăn hoặc sự nghiệp. Thêm nữa, thậm chí bạn có thể bị lồi kéo vào việc tình ái, bị phản bội, bị vu khống, hay bị hại bởi ai đó, và do đó bị mất mát tiền bạc, tài sản, vân vân. Phải cẩn thận và thậm chí nên rút lui để bảo toàn tình trạng hay địa vị của mình.
Nghiên cứu các hào quẻ này cho ta thấy rõ định luật diễn tiến của nó:
- Khởi đầu tiểu nhân nho nhỏ gây rối loạn nhỏ, mà kẻ cầm quyền vì thối nát, đồng tình hay bất lực, cứ để yên không chịu đập tan ngay.
- Rồi tiểu nhân càng mạnh bạo gây loạn, người quân tử lúc đó có muốn chống lại cũng muộn rồi.
- Thỉnh thoảng cũng có kẻ tiểu nhân sáng suốt hơn, biết tách rời khỏi gian đảng mà đi theo quân tử để vãn hồi trật tự, nhưng cũng khó lắm.
- Cuối cùng, tiểu nhân toàn thắng, diệt nốt cái gì còn sót lại của đạo quân tử. Nhưng chính trong sự toàn thắng đó mà chúng sẽ tự tiêu diệt. Vì một khi chúng đã biết ăn ngon, mặc đẹp, đã tập nhiễm đời sống văn minh thì chúng cũng sẽ hủ hoá, tham ô.
Tóm lại, nếu bạn đang ở thế yếu, bị cô lập. Nếu hành động chống lại, chẳng khác nào lấy trứng chọi đá. Bạn sẽ thất bại.</t>
  </si>
  <si>
    <t>Bạn đã xin được quẻ “sự bùng nổ” có nghĩa là sự gãy đổ, kết thúc cuộc tình, sự chia tay. Sự hiểu lầm đang ngự trị trong cuộc sống lứa đôi. Nếu vì các con hay vì thể diện bạn phải duy trì cuộc sống hôn nhau này thì bạn phải chấp nhận các mảnh vỡ của cuộc tình giấu kín các đau khổ trước các thách đố của nó.
Lưu ý về sức khỏe:
Chú trọng đến bệnh về tim mạch, cao huyết áo, tiểu đường có nguy cơ bị bệnh nặng, xuất huyết não. Thường xuyên theo dõi huyết áp.</t>
  </si>
  <si>
    <t>Nếu hào 1 động: cho biết rơi vào tình trạng mình đang bị người khác lật đổ địa vị, nếu hành động chống đỡ họ ngay thì sẽ thất bại, bình tĩnh xem xét mà đối phó.
Cũng cho biết hiện họa vô đơn chí, bấp bênh. Nên sống ẩn nhẫn, thu mình chờ cơ hội, nếu không gặp họa.
Nếu kinh doanh và làm ăn cho biết:
– Xem tài vận: hiện không tốt, có gặp trở ngại, nên phòng bệnh.
– Xem khai trương: không nên khai trương.
– Xem buôn bán và giao dịch: nên thanh lý hàng hóa tồn kho.</t>
  </si>
  <si>
    <t>Nếu hào 2 động: cho biết đã rơi vào tình trạng bị cô lập,
khó khăn, không nơi nương tựa, nên có phản ứng lại. Tốt nhất phải thận trọng, ẩn tránh, nếu không thất bại.
Cũng cho biết muốn thành công phải tự mình gắng sức nỗ lực hành động. Thời cơ hành động đã có. Mọi mưu sự nên tiến hành vào tháng Chạp mới hợp thiên thời.
Nếu kinh doanh và làm ăn cho biết:
– Xem tài vận: hiện không tốt, có người khác xâm hại lợi ích bản thân mình.
– Xem khai trương: không nên khai trương, đang gặp trở ngại.
– Xem buôn bán và giao dịch: trì trệ và sút kém.</t>
  </si>
  <si>
    <t>Nếu hào 3 động: cho biết để qua khỏi khó khăn, cần chấp nhận sự thỏa hiệp với đối phương.
Cũng cho biết trong tình thế khó khăn cần bình tâm, không nôn nóng thì việc mới thành, mọi ước nguyện mối đạt.
Nếu kinh doanh và làm ăn cho biết:
– Xem tài vận: hiện không tốt.
– Xem khai trương: không nên khai trương
– Xem buôn bán và giao dịch: đang trì trệ và sút kém.</t>
  </si>
  <si>
    <t>Nếu hào 4 động: cho biết đang chịu thất bại, bản thân
mình phải gánh chịu hậu quả.
Cũng cho biết dù trong thời điểm chưa mấy thuận lợi, song công việc vẫn tiến hành được và kết quả trong tương lai sẽ tốt. Cần bình tâm, bền lòng, cầu công danh hợp.
Nếu kinh doanh và làm ăn cho biết:
– Xem tài vận: hiện không tốt, có thể mắc bệnh, hao tiền của.
– Xem khai trương: không nên khai trương
– Xem buôn bán và giao dịch: có tổn thất tiền của, phòng tai họa.</t>
  </si>
  <si>
    <t>Nếu hào 5 động: cho biết do bản thân bình tâm hành động nên tình thế cũng được cải thiện theo hướng tốt. Có thể được người giúp đỡ.
Cũng cho biết: chưa có thể biết được hay hay dở, cát hay hung. Tình người khó lường, cần giữ chí cho bền, giữ tâm cho sạch thì mọi khó khăn đều qua.
Nếu kinh doanh và làm ăn cho biết:
– Xem tài vận: hiện khá vượng, hợp tác với người khác sẽ thu được lợi nhuận.
– Xem khai trương: khai trương rất tốt.
Xem buôn bán và giao dịch: thành công và vui vẻ, thu được lợi nhuận.</t>
  </si>
  <si>
    <t>Nếu hào 6 động: cho biết hãy vứt bỏ quá khứ, làm lại từ đầu, nhìn vào tương lai, sẽ có người đến giúp mình, việc tất thành.
Cũng cho biết mọi việc có thành hay không phụ thuộc vào có hay không mối quan hệ. cần xây dựng một nhóm làm việc đồng lòng, đồng tâm thì sự mới thành.
Nếu kinh doanh và làm ăn cho biết:
– Xem tài vận: hiện không tốt nhưng cần nỗ lực cho tài vận khởi sắc.
– Xem khai trương: không nên khai trương vì chưa có thực lực.
– Xem buôn bán và giao dịch: hàng bán ra thu được lợi nhuận, hàng mua vào gây tổn thất. cho biết hãy vứt bỏ quá khứ, làm lại từ đầu, nhìn vào tương lai, sẽ có người đến giúp mình, việc tất thành.
Cũng cho biết mọi việc có thành hay không phụ thuộc vào có hay không mối quan hệ. cần xây dựng một nhóm làm việc đồng lòng, đồng tâm thì sự mới thành.
Nếu kinh doanh và làm ăn cho biết:
– Xem tài vận: hiện không tốt nhưng cần nỗ lực cho tài vận khởi sắc.
– Xem khai trương: không nên khai trương vì chưa có thực lực.
– Xem buôn bán và giao dịch: hàng bán ra thu được lợi nhuận, hàng mua vào gây tổn thất.</t>
  </si>
  <si>
    <t>84</t>
  </si>
  <si>
    <t>Địa Lôi Phục</t>
  </si>
  <si>
    <t>https://drive.google.com/file/d/1vN-9P-HTP4PF2N92fYTAD5qSxaBSk5y0/view?usp=drive_link</t>
  </si>
  <si>
    <t>Tức là: Chấm dứt cái cũ, thay đổi cái mới.</t>
  </si>
  <si>
    <t>Nội quái: Chấn - Ngoại quái: Khôn</t>
  </si>
  <si>
    <t>Quẻ Địa Lôi Phục là: quẻ tốt</t>
  </si>
  <si>
    <t xml:space="preserve">Phản dã. Tái hồi. Lại có, trở về, bên ngoài, phản phục. Sơn ngoại thanh sơn chi tượng: tượng ngoài núi lại còn có núi nữa.
Triệu: phu thê phản phục (vợ chồng phản trắc)
Chấn là sấm, có tính động; Khôn là đất, có tính thuận. Sấm ở trong đất hơi động, dương động mà có thể thuận hành. Phục là tượng trung cho sự hồi phục, quy về. Mà thượng quái Phục có nhiều âm làm hại dương, mà quái này chỉ có 1 dương, dương khí quay về, do đó gọi là phục. Lúc này dương bắt đầu phát triển có lợi cho hành vi tích cực.
Nói cách khác, Phục nghĩa là quay về chỗ gốc, chỗ ban đầu và bắt đầu một chu kỳ mới. Lực dương, tiêu biểu qua vạch liền dưới cùng, đang di chuyển đi lên từ đáy. Như vậy, lực dương đang bắt đầu vận động và vạn vật đang nhận được sức sống từ lực này, đồng thời dần dần thu được sức mạnh.
Trong đoán quẻ, Phục hàm ý mọi việc đang chuyển biến tốt đẹp hơn – như thể mùa xuân sắp đến. Mọi sự sẽ trở nên dần dần sáng sủa hơn, thể hiện sự bỏ cũ thay mới, tiền đồ mở rộng. Tuy nhiên trước mắt thì còn nhiều khó khăn, cần phải biết chấp nhận bỏ qua, dĩ thủ vi công(phòng thủ là tấn công). </t>
  </si>
  <si>
    <t>Hoa nở rồi rụng, mây tụ rồi lại tan chính là quy luật của tự nhiên, chiều tối mặt trời lặn xuống phía tây, sau đêm dài thì mọc lại từ hướng đông như ngày hôm trước. Khi đối diện với những được mất trong cuộc sống không nên quá câu nệ, mất mát chính là để có được cái khác tốt hơn. Sự thất bại ngày hôm nay chính là bài học quý báu cho ngày mai, chớ nên lãng phí kinh nghiệm trong sự thất bại. Bởi vì sau thất bại này, quẻ Phục chỉ về sự phục hồi lại, bạn cần có đủ kinh nghiệm để bức phá lại nhanh hơn.</t>
  </si>
  <si>
    <t xml:space="preserve">Quẻ Phục chỉ thời vận bắt đầu bớt khó khăn, nhưng trước mắt còn nhiều trở ngại. Thời cuộc sẽ dần dần đổi mới, cái tiêu cực sẽ bớt dần, cái tích cực sẽ chiếm ưu thế, nhưng không thể nóng vội. Khói mỳ tan đi, giống như đã vén được mây để thấy mặt trời. Lúc này chính là cơ hội tốt đê lập thành tích trong sự nghiệp, tuyệt đối không được lơ là lười biếng, chỉ cần có kết hoạch tốt, chăm chỉ dốc sức một cách thực sự thì cuối cùng ới có thể đạt được nguyện vọng. 
Vận thế đang dần thịnh vượng, nhưng vẫn chưa tới đỉnh điểm, đây chính là lúc thử thách nhiều nhất để bạn thành công.
Cơ hội làm nên sự nghiệp sẽ đến, mọi việc cứ để từ từ sẽ đạt được.
Tình yêu trước khó sau thuận lợi, có thể thành lương duyên.
Mọi việc có khó thì sau cũng dễ giải quyết. Gia đình sẽ hạnh phúc, yên vui. </t>
  </si>
  <si>
    <t>Bạn đã xin được quẻ “sự trở về” nghĩa là khúc quanh đã chấm dứt, dấu hiệu 
của sự trở lại tình cảm và nếu bạn đã chia tay, nối tiếp lại các giao tiếp 
tình cảm. Tình yêu đang ở trước mắt bạn. Một lớp băng dày đang đè trên các 
mối quan hệ của bạn không mấy chốc sẽ tan biến. Thời gian không còn là kẻ 
thù của bạn.</t>
  </si>
  <si>
    <t>Nếu hào 1 động: nếu biết mình có sai lầm mà sửa thì rất tốt. Công việc đang làm không nên ngừng lại, không ra khỏi con đường đúng mà mình đang đi, nếu không sẽ hối tiếc.
Cũng cho biết: đang làm những việc trái với nguyên lý nên không thành công được, mà uổng phí thời gian, nếu không nói đến cả một đời. Do vậy, phải xoay chuyển hướng hành động lại, phải sáng suốt tùy thời và tận dụng thời cơ, chứ không nhắm mắt làm liều.
Nếu kinh doanh và làm ăn cho biết:
– Xem tài vận: hiện khá vượng, thuận theo thời thế càng phát đạt.
– Xem khai trương: khai trương rất tốt.
– Xem buôn bán và giao dịch: có thể khắc phục được tổn thất, đầu tư sẽ có lợi nhuận.</t>
  </si>
  <si>
    <t>Nếu hào 2 động: cho biết hiện đang trở về với hành động đúng quy luật, đúng đạo lý, tốt, lại được nhiều người cổ vũ sẵn sàng giúp đỡ.
Còn cho biết: tấm lòng và tâm tính thì có, phúc phận thì không. Hoàn cảnh không thuận lợi, mọi hy vọng còn xa xăm. Nên chờ thời.
Nếu kinh doanh và làm ăn cho biết:
– Xem tài vận: hiện khá vướng, mọi việc biết điểm dừng thì mọi sự thuận lợi.
– Xem khai trương: khai trương rất tốt, kinh doanh phát triển.
– Xem buôn bán và giao dịch: thành công và tốt đẹp.</t>
  </si>
  <si>
    <t>Nếu hào 3 động: cho biết tình thế khó khăn, nguy nan,
có quay trở lại để thực hiện vấn đề nhiều lần, nhưng nếu thái độ chần chừ và do dự thì chỉ mất công. Nếu biết rút kinh nghiệm, sửa lỗi thì mọi việc sẽ có kết quả, không mắc sai lầm.
Còn cho biết: những người tỉnh táo sẽ đạt vị trí và công việc lớn trong xã hội, những người bình thường thì kinh doanh sẽ thuận lợi, đạt mong muốn.
Nếu kinh doanh và làm ăn cho biết:
– Xem tài vận: lúc được lúc mất, cần có nghị lực, không nôn nóng thì thành công.
– Xem khai trương: không nên khai trương, nóng vội sẽ gây tổn thất
– Xem buôn bán và giao dịch: không như ý, thất thu.</t>
  </si>
  <si>
    <t>Nếu hào 4 động: cho biết trong điều kiện có nhiều
người đi theo nhiều đường hướng khác nhau, mình không theo họ mà cứ theo đường riêng của mình đi thì mới kết quả. Sẽ có người đáng trọng giúp đỡ mình.
Cũng cho biết: đang ở lúc cầu công danh, tài lộc, gia đạo đều tốt. Cần giữ được hiện trạng này và vững tâm mà tiến bước.
Nếu kinh doanh và làm ăn cho biết:
– Xem tài vận: khá vượng.
– Xem khai trương: nên khai trương
– Xem buôn bán và giao dịch: xem xét lại cách làm việc mới thu được lợi nhuận.</t>
  </si>
  <si>
    <t>Nếu hào 5 động: cho biết cần chấp nhận sự thay đổi, biết sửa mình thì không mắc sai lầm. Cũng cho biết: mọi mưu cầu còn phụ thuộc vào tâm thiện của mình. Nên làm việc đạo, lấy cái chí cố gắng thì nên.
Nếu kinh doanh và làm ăn cho biết:
– Xem tài vận: khá vượng.
– Xem khai trương: khai trương đại cát.
– Xem buôn bán và giao dịch: hai bên chân thành thì hợp tác vui vẻ đều có lợi.</t>
  </si>
  <si>
    <t>Nếu hào 6 động: cho biết nếu không từ bỏ con đường cũ thì sẽ mắc sai lầm và hối hận.
Cũng cho biết mọi thành công có được do sự tự lực của bản thân và sự tự tin của chính mình.
Nếu kinh doanh và làm ăn cho biết:
– Xem tài vận: không được tốt, có việc hao tốn tiền của.
– Xem khai trương: không nên khai trương, thời cơ chưa đến.
– Xem buôn bán và giao dịch: nên thận trọng mọi bề.</t>
  </si>
  <si>
    <t>14</t>
  </si>
  <si>
    <t>Thiên Lôi Vô Vọng</t>
  </si>
  <si>
    <t>https://drive.google.com/file/d/1ULD2IUrobTpMwIAwub_19VWkORQEDsT3/view?usp=drive_link</t>
  </si>
  <si>
    <t>Tức là: Vô tư, ngẫu nhiên, tham vọng không chính đáng</t>
  </si>
  <si>
    <t>Nội quái: Chấn - Ngoại quái: Càn</t>
  </si>
  <si>
    <t>Quẻ Thiên Lôi Vô Vọng là: quẻ xấu</t>
  </si>
  <si>
    <t>Thiên tai dã. Xâm lấn. Tai vạ, lỗi bậy bạ, không lề lối, không quy củ, càn đại, chống đối, hứng chịu. Cương tự ngoại lai chi tượng: tượng kẻ mạnh từ ngoài đến.
Triệu: Điểu bị lao lung (chim phải vào lồng)
Quẻ Càn là trời, Chấn là sấm, sấm ở trên trời, vạn vật không dám manh động, là vô vọng.
Vô vọng nghĩa là thuận theo một cách tự nhiên, không nên làm liều, hợp với quy luật khách quan, không làm trái hiện thực. Vô vọng tiêu biểu cho sự vận động trong quỹ đạo theo con đường của trời, tức các qui luật của tự nhiên; do đó mà có bốn mùa rõ rệt và vạn vật tăng trưởng cũng như phát dục một cách tự nhiên.
Quẻ này nhắc nhở bạn không nên quá tham vọng, cần phải lượng sức mình để hành động, không nên làm việc quá phạm vi của mình. Với quẻ này, cách tốt nhất là bạn biết an phận thủ thường, là việc quang minh chính đại, không mưu hại ai thì sẽ tránh được nguy hiểm, nếu không thì vận đen sẽ liên tiếp đến.</t>
  </si>
  <si>
    <t>Những tham vọng không chính đáng sẽ dẫn con người đi đến con đường tà ác, nó gặm nhấm tâm hồn bạn, làm lương tân bạn biến mất, để đạt được mục đích mà bất chấp mọi thủ đoạn thì cuối cùng sẽ dẫn đến hại mình hại người. Con người quý ở chỗ biết tự lượng sức mình, làm việc gì cũng phải dựa theo năng lực của mình, biết an phận thủ thường, làm đến nơi đến chốn, phải cho đi thì mới nhận lại, không nên quá kỳ vọng vào những việc không làm mà hưởng. Như vậy mới đạt được nguyện vọng, đồng thời cũng đạt được hành phúc thực sự trong cuộc đời.</t>
  </si>
  <si>
    <t>Vận thế cuộc đời hỗn độn, tốt xấu đan xen, hung nhiều lợi ít. Vận thế không thể cứ ẩn dấu mãi, cũng không thể thuận lợi mãi. Với quẻ Vô Vọng, bạn phải biết tùy cơ ứng  biến, rèn luyện nghị lực của mình, kiên trì giữ vững tâm thế.  
Quẻ Vô Vọng chỉ thời vận xấu, mọi việc không có cơ may thành công. Chỉ lợi cho những người ẩn dật, tu hành, không lợi cho những ai muốn thi thố tài năng.
Sự nghiệp trắc trở, được mất do may rủi, khó tính trước.
Tài vận kém, kinh doanh thất thường, chỉ cầu may không thể đoán trước.
Thi cử khó đỗ.
Đi xa không gặp nhiều thuận lợi.
Bệnh tật khi tăng khi giảm, thất thường, nhưng không nặng.
Tình yêu và hôn nhân trắc trở, đứng núi này trông núi nọ, nếu thấy đây chỉ là mối quan hệ không nghiêm túc thì nên chấm dứt sớm.</t>
  </si>
  <si>
    <t>Bạn xin được quẻ “sự vô tư” nghĩa là phải để các sự kiện diễn tiến một cách 
tự nhiên. Không nên rời bỏ sự vô tư để lấy cái xa hoa phức tạp, cái xấu hay 
cái bất hợp pháp. Chớ nên làm bằng mọi thứ để nhằm lôi cuốn và nắm giữ 
người kia. Nếu còn độc thân, điều này sẽ không kéo dài lâu. Quẻ này báo trước thành đạt nếu bạn đi theo con đường của bạn. Thất bại nếu 
tách nó ra. Đến giờ phút này bạn đang thực hiện với sự giản dị, tự nhiên: 
hãy tiếp tục.</t>
  </si>
  <si>
    <t xml:space="preserve">
Nếu hào 1 động: cho biết không làm điều gì trái với lương tâm thì cứ thế mà tiến lên.
Còn cho biết: việc không phải là khó mà phụ thuộc vào ý chí của bản thân. Hiện trong tình huống cứ tiến hành công việc thì thuận lợi.
Nếu kinh doanh và làm ăn cho biết:
– Xem tài vận: khá vượng, không nên ngồi tại chỗ mà phải ra ngoài hành động thì sẽ thu lợi lớn.
– Xem khai trương: có thời cơ nên khai trương.
– Xem buôn bán và giao dịch: buôn bán lưu động mới có lợi nhuận.</t>
  </si>
  <si>
    <t>Nếu hào 2 động: cho biết việc làm thì cứ làm chứ đừng đặt ra cái lợi thì mới làm.
Cũng cho biết đang vào tình trạng sự nghiệp bất lợi, bệnh tật khó lường, hôn nhân khó hy vọng, đi xa bị ngăn trở. Cần ẩn nhẫn.
Nếu kinh doanh và làm ăn cho biết:
– Xem tài vận: khá vượng, có thu hoạch ngoài dự định.
– Xem khai trương: khai trương đại cát.
– Xem buôn bán và giao dịch: buôn bán và giao dịch thành công.</t>
  </si>
  <si>
    <t>Nếu hào 3 động: cho biết mọi cái đến với mình là do số phận, phải chấp nhận sự hy sinh, mất mát.
Cũng cho biết: tuy có rủi ro, khó khăn song sẽ tới chỗ tốt và thuận lợi. Bằng khả năng của mình, cứ thế mà tiến cho dù trước mắt có khó khăn.
Nếu kinh doanh và làm ăn cho biết:
– Xem tài vận: không tốt, phát sinh những Sự ngoài ý muốn, có thể hao tổn tiền của.
– Xem khai trương: không nên khai trương.
– Xem buôn bán và giao dịch: có người phá hoại, mình thiệt, đối tác lợi.</t>
  </si>
  <si>
    <t>Nếu hào 4 động: cho biết hãy vững chí của mình mà tiến, không bị ảnh hưởng bên ngoài thì không mắc sai lầm.
Còn cho biết: đang có điều kiện thuận lợi, song muốn thành công phải có người giúp sức. Báo hiệu sắp có sự thay đổi, lần đổi sau sẽ thành công.
Nếu kinh doanh và làm ăn cho biết:
– Xem tài vận: không tốt, nên án binh bất động chờ thời.
– Xem khai trương: chưa nên khai trương.
– Xem buôn bán và giao dịch: kiên trì với việc cũ sẽ không tổn thất.</t>
  </si>
  <si>
    <t>Nếu hào 5 động: cho biết gặp tai họa, khó khăn cứ để nguyên như vậy, không chạy chọt, cầu cứu thì tự nhiên sẽ qua. Gặp việc nếu rối trí, lo lắng thì sai lầm.
Cũng cho biết sau khó khăn lại có thuận lợi, công danh, sự nghiệp, hôn nhân, và các việc khác đều theo ý nguyện. Đầu xuân sẽ gặp người thân xưa.
Nếu kinh doanh và làm ăn cho biết:
– Xem tài vận: sẽ nảy sinh sự ngoài ý muốn, nhưng không ảnh hưởng xấu đến tài vận, sẽ chuyển nguy thành an
– Xem khai trương: khai trương được.
– Xem buôn bán và giao dịch: cũng thu được lợi nhuận.</t>
  </si>
  <si>
    <t>Nếu hào 6 động: cho biết hiện tại nên im lặng, ẩn
nhẫn chờ thời, không nên hành động gì cả.
Cũng cho biết: lúc này nên an phận, thủ thường, trung thực, đề phòng làm việc gì đó, như buôn bán, đi đâu… nếu thiếu trung thực thì sẽ mang họa. Không đua tranh danh lợi và dính dáng đến hối lộ, nếu không sẽ bại vong. Làm mọi việc phải hết sức thận trọng, giữ gìn.
Nếu kinh doanh và làm ăn cho biết:
– Xem tài vận: không tốt, nếu quá tham tiền cuối cùng sẽ tay trắng.
– Xem khai trương: không nên khai trương.
– Xem buôn bán và giao dịch: án binh bất động, chờ đợi.</t>
  </si>
  <si>
    <t>71</t>
  </si>
  <si>
    <t>Sơn Thiên Đại Súc</t>
  </si>
  <si>
    <t>https://drive.google.com/file/d/15-G6RS275h0ewIB-LOotjYlMcf3i2ljr/view?usp=drive_link</t>
  </si>
  <si>
    <t>Tức là: Tích lũy năng lực, chờ đợi thời cơ để phát triển kế hoạch</t>
  </si>
  <si>
    <t>Nội quái: Càn - Ngoại quái: Cấn</t>
  </si>
  <si>
    <t>Quẻ Sơn Thiên Đại Súc là: quẻ tốt</t>
  </si>
  <si>
    <t>Tụ dã. Tích tụ. Chứa tụ, súc tích, lắng tụ một chỗ, dự trữ, đựng, để dành. Đồng loại hoan hội chi tượng: đồng loại hội họp vui vẻ, cục bộ.
Triệu: Trận thế đắc khai (trận thế đã mở)
Càn là trời, Cấn là núi. Càn còn chỉ về sức mạnh, về một nguồn năng lượng lớn. Mà Càn nằm ở nội quái, Cấn ở ngoại quái. Ý chỉ nguồn năng lượng mạnh đang được tích tụ trong núi. Nên gọi là Đại Súc. Súc là tích tụ, dự trữ. Đại Súc tượng trưng cho sự tích tụ nhiều năng lượng lớn. Nguồn năng lượng lớn đã tích tụ, thì khuyên chúng ta không nên nằm nhà chờ đợi nữa, mà phải ra ngoài mưu sinh thì nhất định cát lợi.
Quân tử nên tu dưỡng phẩm chất tốt đẹp, tích lũy kiến thức về nhiều phương diện để làm giàu thế giới tinh thần của mình.</t>
  </si>
  <si>
    <t>Thành công không phải là bỗng chốc mà đạt được, phía sau sự huy hoàng của mỗi người thành công đều có sự gian khổ trong thời gian dài mà người khác không biết được. Trong giai đoạn khởi đầu của cuộc sống, cho dù năng lượng có đầy đủ, nhưng không nên vì mộng tưởng mà đầu tư quá nhiều nguồn tài nguyên.
Quẻ này ý cũng chỉ người nếu cảm thấy chưa đủ năng lực thì nên biết tích trữ nội lực, trau dồi thêm về đạo đức, kiến thức để chờ cơ hội tốt nhất đến.</t>
  </si>
  <si>
    <t>Vận thế chuyển biến tốt lên, có tiền đồ, cần nắm lấy cơ hội, Lúc này chưa phải là thời khắc tốt nhất, trước mắt quan trọng nhất là tích lũy năng lượng, bảo tồn thực lực, nghỉ ngơi dưỡng sức, xử lý tốt quan hệ với mọi người, chờ cơ hội chín muồi để triển khai kế hoạch đã định ra.
Đối với quẻ Đại Súc, dù vận thế của bạn tốt đến mấy, bạn cũng phải biết tự nhắc nhở mình không ngừng nỗ lực, không ngừng học hỏi và tích lũy kinh nghiệm.
Chức vụ và nghề nghiệp phải một thời gian mới đạt nguyện vọng. Mọi việc phải bình tĩnh, nóng vội sẽ hỏng.
Tình yêu, hôn nhân nếu có khó khăn thì cũng chuyển biến tốt lên.
Ở trong cuộc sống cho dù ở thời kỳ nào đi nữa, phàm khi muốn làm một việc gì cần phải có kế hoạch chu đáo, như vậy sẽ vững lòng và chắc chắn đi đến thành công. Việc làm mà hợp với đạo trời, thuận với lòng người thì không có khó khăn trở ngại nào có thể cản trở được bạn.</t>
  </si>
  <si>
    <t>Bạn đã đạt được thành công và nhẫn nại theo thời gian. Điều này nói lên rằng sau cùng bạn sẽ đạt được điều bạn mong muốn. Người 
bạn tình của bạn sẽ khuất trước ý muốn của bạn. Trách nhiệm giao phó cho 
bạn sẽ lớn lao. Mất uy tín là lẽ thường tình nhưng muốn tránh điều này nên 
giữ sự thận trọng với những gì xảy ra và biết cách thích nghi.</t>
  </si>
  <si>
    <t>Nếu hào 1 động: cho biết đang có sự cố, nguy hiểm hoặc không thuận lợi, do vậy dừng lại, im lặng, không tiến lên thì tốt. Hãy chờ thời.
Còn cho biết: hiện nay công việc của mình đang bị người khác nhòm ngó, cần đề phòng hoặc tránh xa đi, hoặc bỏ đi công việc đó thì khỏi mắc sai lầm, tai họa.
Nếu kinh doanh và làm ăn cho biết:
– Xem tài vận: bình thường, hiện có những dấu hiệu bất lợi nên không nóng vội và khinh xuất.
– Xem khai trương: không nên khai trương.
– Xem buôn bán và giao dịch: thận trọng là trên hết.</t>
  </si>
  <si>
    <t>Nếu hào 2 động: cho biết đã đến lúc khẩn trương thực
hiện công việc nếu không lỡ thời cơ. Trong bã tháng: 6,7,8 rất thuận lợi cho công việc.
Có điềm báo thuận lợi trong sản xuất, gieo trồng và thu hoạch vụ mùa cao.
Nếu kinh doanh và làm ăn cho biết:
– Xem tài vận: bình thường, không nóng vội và khinh suất vì sẽ tổn thất tiền của.
– Xem khai trương: không nên khai trương.
– Xem buôn bán và giao dịch: nên khẩn trương xuất hàng đã gom, nếu không tổn thất lớn.</t>
  </si>
  <si>
    <t>Nếu hào 3 động: cho biết, đang có người đua tranh với mình, cần giữ ngay chính và phấn đấu, phòng thân.
Cũng cho biết, đang ở hoàn cảnh khó khăn, bất lợi. Không nên đi (hoặc ở) về phía Tây Nam, vì nơi đó có người ám hại mình. Tránh xa sự đua tranh vì danh lợi thì tương lai mới tốt đẹp.
Nếu kinh doanh và làm ăn cho biết:
– Xem tài vận: có được khi có sự hiệp sức với nhiều người.
– Xem khai trương: chưa nên khai trương.
– Xem buôn bán và giao dịch: không có trở ngại lớn.</t>
  </si>
  <si>
    <t>Nếu hào 4 động: cho biết hãy đề phòng những mầm họa ngay từ đầu, tìm mọi cách hóa giải mâu thuẫn chứ không phải đối đầu.
Cũng cho biết: phải đợi thời. Thời cơ có vào mùa xuân, lúc này mới nên hành động.
Nếu kinh doanh và làm ăn cho biết:
– Xem tài vận: khá vượng.
– Xem khai trương: khai trương, đại cát, có quý nhân giúp.
– Xem buôn bán và giao dịch: thu được lợi nhuận.</t>
  </si>
  <si>
    <t>Nếu hào 5 động: cho biết đã qua sự khó khăn, mọi thuận lợi đã có, sự thành công tùy thuộc bản thân mình.
Nếu kinh doanh và làm ăn cho biết:
– Xem tài vận: khá vượng.
– Xem khai trương: khai trương đại cát.
– Xem buôn bán và giao dịch: thu được lợi nhuận.</t>
  </si>
  <si>
    <t>Nếu hào 6 động: cho biết hãy tỉnh ngộ, quay lại với cuộc sống và công việc đời thường vừa sức mình. Không nên ảo tưởng lao vào các cuộc đua tranh không hợp với khả năng của mình.
Nếu kinh doanh và làm ăn cho biết:
– Xem tài vận: khá vượng.
– Xem khai trương: khai trương, đại cát, hưng thịnh.
– Xem buôn bán và giao dịch: thu được lợi nhuận.</t>
  </si>
  <si>
    <t>74</t>
  </si>
  <si>
    <t>Sơn Lôi Di</t>
  </si>
  <si>
    <t>https://drive.google.com/file/d/1FMBEyJFXgNX1E7TCfhjoKj7szRFXu1ID/view?usp=sharing</t>
  </si>
  <si>
    <t>Tức là: Thực phẩm, cái miệng, tư cách, lời nói. Lợi ăn nói</t>
  </si>
  <si>
    <t>Nội quái: Chấn - Ngoại quái: Cấn</t>
  </si>
  <si>
    <t>Quẻ Sơn Lôi Di là: quẻ tốt</t>
  </si>
  <si>
    <t xml:space="preserve">Dưỡng dã. Dung dưỡng. Chăm lo, tu bổ, thêm, ăn uống, bổ dưỡng, bồi dưỡng, ví như trời nuôi muôn vật, thánh nhân nuôi người. Phi long nhập uyên chi tượng: rồng vào vực nghỉ ngơi.
Triệu: Vị thủy phỏng hiền (Tìm người hiền trên sông Vị, ý chỉ việc Văn Vương nhà Chu tìm Khương Tử Nha trên sông Vị).
Ngoại quái của quẻ Sơn Lôi Di là Cấn, đại diện hình ảnh của úi. Nội quái là Chấn, đại diện cho sấm. Dưới núi có sấm đang rung chuyển, giống như con người đag nhai đồ ăn, tượng trưng cho sự nuôi dưỡng.
Nuôi dưỡng đến dưới hình thức sự bổ dưỡng của thức ăn, sự hấp thu kiến thức và học hỏi, sự phát triển của tư tưởng, và sự vun bồi.
Các hào nằm dưới cùng và trên cùng là những hào dương, giống như môi trên và môi dưới. Bốn hào âm ở giữa tượng trưng cho răng. Thức ăn tốt sẽ nuôi dưỡng cho cơ thể, nhưng thức ăn thiếu bổ dưỡng hay hư thối sẽ làm hại cơ thể. Quẻ Di nhắc nhở con người cần chú ý đến đạo dưỡng sinh, nhấn mạnh cuộc sống cân bằng thích hợp, thuận theo tự nhiên, không nên ham muốn về ăn uống quá nhiều, rèn luyện cách ăn nói cho hợp với đạo quân tử.
Trong đoán quẻ, nó có nghĩa rằng nếu người ta thận trọng và ý tứ trong ngôn từ, biết điều độ trong ăn uống, biết vun bồi bản thân, và đối xử với người khác cũng như xử lý công việc theo con đường chính đáng, khi đó vận may sẽ mở rộng. </t>
  </si>
  <si>
    <t>Quẻ Di chỉ về sự dung dưỡng ở lời nói, cái miệng, con người cần phải biết kiềm chế và học cách điều khiển cái miệng sao cho nó trở thành sức mạnh của bản thân. Đồng thời, quẻ này bạn cũng phải biết cách kiểm soát trong cách ăn uống để đảm bảo sức khỏe.</t>
  </si>
  <si>
    <t>Quẻ Di chỉ vận thế bề ngoài tốt, mặc dù còn chút khó khăn, nhưng cũng thiên về sự thuận lợi. Phải biết tu dưỡng và cẩn trọng trong lời nói. Thích hợp cho những ai làm nghề ăn nói, dựa vào cách diễn thuyết để xây dựng sự nghiệp.
Trước mắt nguyện vọng nhỏ có thể thực hiện được nhưng mục tiêu lớn thì còn khó thành, tốt nhất là nhẫn nại chờ đợi, nỗ lực tiến thủ, kiên trì không ngừng nghỉ, cơ hội tốt đến mới có thể phát triển kế hoạch lớn,
Những hành động hấp tấp sẽ dẫn đến thất bại. Phải giữ vững con đường chính đáng của mình, vun bồi nhân cách và khả năng dể đạt được thành công. Những lời nói và hành vi bất cẩn có thể mang đến điều không may. Bệnh tật có thể đến từ sự thiếu chăm sóc sức khỏe đúng đắn. Những người bên dưới có thể lôi kéo bạn liên can vào việc gì đó. Những đầu tư hợp tác thì thuận lợi và khả quan hơn những đầu tư một mình.</t>
  </si>
  <si>
    <t>Bạn đã xin được quẻ “thức ăn” đó là dấu hiệu chứng tỏ sự bền chí và hiểu 
biết, bạn sẽ giúp đỡ người mà bạn yêu thương. Người này đang bị bao vây bởi 
các khó khăn và cần sự tương trợ về thực phẩm của bạn.  Hãy quên mình, bỏ tính thụ động và nhu nhược của bạn để cứu giúp người ấy. 
Bạn phải ý thức được rằng các nhu cầu vật chất phải được thỏa mãn, đừng rơi 
vào ảo tưởng. Tinh thần cũng cần nhưng vật chất cũng thế.</t>
  </si>
  <si>
    <t>Nếu hào 1 động: cho biết tự mình làm mình mất uy tín do sự ham muốn tầm thường.
Cũng cho biết sự toan tính của bản thân và hiện thực không như ý, cần đề phòng đại họa không nên đi xa, tình duyên, sự nghiệp rất trắc trở. cần hóa giải mâu thuẫn, oán thù. Nếu kinh doanh và làm ăn cho biết:
– Xem tài vận: không thành vì quá ham muốn và quá tham.
– Xem khai trương: không nên khai trương.
– Xem buôn bán và giao dịch: khó thu được lợi nhuận.</t>
  </si>
  <si>
    <t>Nếu hào 2 động: cho biết hãy tự lực, tự mình giải
quyết vấn đề, đi nhờ vả người khác thì thất bại.
Cũng cho biết: việc thành do sự nỗ lực và không xao nhãng của bản thân. Người kinh doanh phải đề phòng bảo toàn vốn. về thi cử: chỉ đạt khi hết sức rèn luyện.
Nếu kinh doanh và làm ăn cho biết:
– Xem tài vận: không tốt, càng dựa vào bên ngoài càng suy kém.
– Xem khai trương: không nên khai trương.
– Xem buôn bán và giao dịch: không thu được lợi nhuận.</t>
  </si>
  <si>
    <t>Nếu hào 3 động: cho biết hãy xa lánh những thú vui tầm thường, nếu không mắc sai lầm lớn.
Cũng cho biết: mọi điều hay ở hướng Tây Nam, dựng nghiệp nơi này tốt. Hiện đang có điều kiện thuận lợi, có thể thu được kết quả tốt bất ngờ. cầu công danh, tình duyên đạt. Nếu kinh doanh và làm ăn cho biết:
– Xem tài vận: không tốt, đề phòng bị phá sản.
– Xem khai trương: không nên khai trương.
– Xem buôn bán và giao dịch: không thu được lợi nhuận vì quá xem trọng tiền bạc.</t>
  </si>
  <si>
    <t>Nếu hào 4 động: cho biết muốn thành công phải tranh thủ mọi người, tận dụng mọi cơ hội hiện có.
Cũng cho biết, số kiếp suốt đời cô đơn, đồng điệu, không người tri kỷ và chia sẻ nỗi buồn với mình, cần sống ẩn dật mối không hệ lụy.
Nếu kinh doanh và làm ăn cho biết:
– Xem tài vận: bình thường, đòi hỏi sự nỗ lực của bản thân.
– Xem khai trương: không nên khai trương.
– Xem buôn bán và giao dịch: chờ thời, hiện tại trì trệ.</t>
  </si>
  <si>
    <t>Nếu hào 5 động: cho biết hãy làm việc vừa sức mình
thì thắng lợi, tham vọng lớn sẽ không thành, cần dựa vào sự giúp đỡ của người khác.
Cũng cho biết: cần tận dụng thời cơ mà hành động gấp. Cần có sự cộng tác với người khác, cầu hôn nhân thuận lợi.
Nếu kinh doanh và làm ăn cho biết:
– Xem tài vận: bình thường, quá cứng rắn sẽ hao tiền của.
– Xem khai trương: không nên khai trương.
– Xem buôn bán và giao dịch: cần cải thiện mối quan hệ mới sáng sủa.</t>
  </si>
  <si>
    <t>Nếu hào 6 động: cho biết mình mang lợi cho mọi người. Cần thận trọng trong công việc. Có thể làm được việc lớn.
Cũng cho biết, bạn bè đã hết lòng với mình trong công việc, còn bản thân mình đã thật lòng chưa? Nên sông và làm việc thật lòng thì mới thành.
Nếu kinh doanh và làm ăn cho biết:
– Xem tài vận: khá vượng.
– Xem khai trương: khai trương đại cát.
– Xem buôn bán và giao dịch: ban đầu có trắc trở, sau thành.</t>
  </si>
  <si>
    <t>25</t>
  </si>
  <si>
    <t>Trạch Phong Đại Quá</t>
  </si>
  <si>
    <t>https://drive.google.com/file/d/1-FwHXJYTonSKD4ZgOZuraR40oHBYkiLn/view?usp=drive_link</t>
  </si>
  <si>
    <t>Tức là: Sự quá mức của bản thân. Biết người biết ta, đề ra mục tiêu hợp lý.</t>
  </si>
  <si>
    <t>Nội quái: Tốn - Ngoại quái: Đoài</t>
  </si>
  <si>
    <t>Quẻ Trạch Phong Đại Quá là: quẻ trung bình</t>
  </si>
  <si>
    <t>Họa dã. Cả quá. Cả quá ắt tai họa, quá mực thường, quá nhiều, giàu cương nghị ở trong. Nộn thảo kinh sương chi tượng: tượng cỏ non bị sương tuyết.
Triệu: Dạ mộng kim ngân (đêm mơ thấy vàng bạc)
Đại Quá nghĩa là sự quá độ hay sức mạnh thái quá. Đơn quái trên là Đoài, tượng trưng cho ao chuôm hay đầm lầy, còn đơn quái dưới là Tốn, tiêu biểu cho cây cối. Cây bị ngập quá nhiều nước sẽ bị chết úng. 
Đại Quá tượng trưng cho sự quá mức, có ý nghĩa mất mát, đây là một quẻ khá hung hiểm, cảnh báo cho mọi người rằng sự việc dù có động cơ tốt nhưng ở sự quá mức thì cũng xấu và mang lại nhiều phiền phức.
Quẻ Đại Quá cũng có nghĩa rằng những trách nhiệm và gánh nặng của bạn rất nặng nề. Sức mạnh không cân xứng với ý chí, phải gánh vác cho những lỗi lầm lớn của người khác...</t>
  </si>
  <si>
    <t>Nhân gian hay có câu: "ngu dốt + nhiệt tình = phá hoại'. Câu nói này lại tương ứng với quẻ này. Quẻ đại quá ám chỉ rằng, chúng ta làm gì cũng phải có chừng mực mới đạt được kết quả khả quan. Không nên quá tốn công phí sức quá nhiều, cuối cùng cũng chẳng được gì.</t>
  </si>
  <si>
    <t>Quẻ Đại Quá chỉ thời vận còn khó khăn, nhiều tầng lớp trung gian cản trở, cần kiên trì cố gắng. Trước mắt vì áp lực, thử thách mà trắc trở liên miên, vô cùng gian khổ, lại thêm kỳ vọng quá lớn nên rất dễ rơi vào tình thế trái với ý muốn bản thân. Cần đánh giá tình hình trong ngoài một cách chính xác, biết mình biết ta, căn cứ vào thực lực bản thân mà đề ra mục tiêu phù hợp. Nếu không sẽ rơi vào hoàn cảnh nguy hiểm, gặp nhiều trắc trở và thất bại.
Bạn có thể bị lôi kéo vào những phiền phức, rắc rối và tâm trí của bạn rối tung và lúng túng.
Trong tình cảm rất khó tìm được đối tượng thích hợp.
Đoán về hôn nhân thì không thuận lợi, có thể cả hai sẽ quá kỳ vọng khắc khe vào nhau.
Về sự nghiệp thì áp lực lớn, lao tâm lao lực.
Vận thế không đẹp, không thích hợp cho sự thay đổi công việc hoặc tạo dựng sự nghiệp.
Trong thi cử thì thành tích không tốt.</t>
  </si>
  <si>
    <t xml:space="preserve">Ưu thế của kẻ mạnh là dấu hiệu không suôn sẻ giữa các cặp vợ chồng, các vị hôn thê hay các cặp tình nhân với nhau. Các tật xấu cần phải được sửa đổi. Coi chừng có thể bị gảy đổ. Có sự xung khắc về tình hình. Bạn đang theo đuổi nhiều con mồi cùng một lúc, tạo thêm phiền toái. Hãy giảm bớt số tình nhân. Nếu không: “một vợ nằm chuồng lèo, hai vợ nằm chuồng heo, ba vợ nằm chèo queo”.
Lưu ý về sức khỏe:
Chớ nên làm suy thoái sức khỏe của bạn bằng sự làm việc quá độ. Ăn kiêng, giữ kỷ luật. Tránh lái xe quá tốc độ. Nên nhớ rằng các tai nạn thường làm chết người nhiều hơn là bệnh tật.
</t>
  </si>
  <si>
    <t>Nếu hào 1 động: cho biết: hãy làm việc vừa sức, việc lớn sẽ không thành. Khi làm việc cần thận trọng, tế nhị sẽ không sai lầm.
Cũng cho biết: sự nghiệp khó thành, hôn nhân trắc trở. Nếu vững lòng phấn đấu, sau công việc cũng có kết quả. Mọi thuận lợi hay có kết quả rơi vào tháng 8.
Nếu kinh doanh và làm ăn cho biết:
– Xem tài vận: bình thường.
– Xem khai trương: khai trương chưa phải lúc.
– Xem buôn bán và giao dịch: chỉ thành công khi trung thực.</t>
  </si>
  <si>
    <t>Nếu hào 2 động: cho biết có triển vọng và may mắn,
một tình yêu mới, một tinh thần mới.
Còn cho biết: hiện đang thất thế, cần chờ thời. Cứ hăng hái hành động sẽ thất bại.
Nếu kinh doanh và làm ăn cho biết:
– Xem tài vận: khá vượng, biết dừng thì tốt.
– Xem khai trương: khai trương đại cát.
– Xem buôn bán và giao dịch: thuận lợi, thu được lợi nhuận khá.</t>
  </si>
  <si>
    <t>Nếu hào 3 động: cho biết nếu cố chấp, cứng rắn thì thất bại. Cần tế nhị, nhu hòa và tốt nhất chờ thời, ẩn dật.
Còn cho biết: trong hoàn cảnh xấu, mọi việc không thành, cần sáng suốt tìm ra lối thoát cho bản thân.
Nếu kinh doanh và làm ăn cho biết:
– Xem tài vận: không tốt, đề phòng phá sản.
– Xem khai trương: khai trương chưa được.
– Xem buôn bán và giao dịch: không thành, phòng tổn thất cả người và của.</t>
  </si>
  <si>
    <t>Nếu hào 4 động: cho biết có thể làm được việc lớn, không nên quyến luyến cái đã qua mà nhìn về phía trước.
Còn cho biết: điều kiện thuận lợi. Công danh, sự nghiệp, hôn nhân như ý nguyện. Song không tự mãn, nếu không cái có không lâu bền.
Nếu kinh doanh và làm ăn cho biết:
– Xem tài vận: bình thường, cần có sự giúp của người khác.
– Xem khai trương: khai trương chưa được.
– Xem buôn bán và giao dịch: phải qua trung gian mới thành.</t>
  </si>
  <si>
    <t>Nếu hào 5 động: cho biết mọi cái không thuận, vì quá cương hoặc quá nhu mà kết cục không theo ý nguyện.
Còn cho biết: cầu công danh, sự nghiệp đều được nếu không quá cứng quá mềm. Hiện có ý định tìm nơi định cư, nếu dựng nghiệp về phía Đông Bắc sẽ có người giúp. Nói về bệnh tật thì không tốt.
Nếu kinh doanh và làm ăn cho biết:
– Xem tài vận: không tốt.
– Xem khai trương: khai trương chưa được.
– Xem buôn bán và giao dịch: hãy tránh xa khoản tiền không chính đáng.</t>
  </si>
  <si>
    <t>Nếu hào 6 động: cho biết: có sự đi vào nguy nan để giúp người khác, việc làm đó không sai lầm.
Con cho biết: cần cẩn thận trong lời nói, giao tiếp. Thận trọng, kín đáo khi hành động, chớ vội tin người thì mới qua tai họa.
Nếu kinh doanh và làm ăn cho biết:
– Xem tài vận: không tốt.
– Xem khai trương: khai trương chưa được.
– Xem buôn bán và giao dịch: khó thành, buôn bán không thuận.</t>
  </si>
  <si>
    <t>66</t>
  </si>
  <si>
    <t>Thủy Vi Khảm</t>
  </si>
  <si>
    <t>https://drive.google.com/file/d/1p_5wIEZvLNckB4itTs3OMhmkSt_lFP3w/view?usp=drive_link</t>
  </si>
  <si>
    <t>Tức là: Nguy hiểm, bí mật, vực thẳm, trộm cướp, vận thế không tốt</t>
  </si>
  <si>
    <t>Nội quái: Khảm - Ngoại quái: Khảm</t>
  </si>
  <si>
    <t>Quẻ Thủy Vi Khảm là: quẻ xấu</t>
  </si>
  <si>
    <t>Hãm dã. Hãm hiểm. Hãm vào ở trong, xuyên sâu vào trong, đóng cửa lại, gập ghềnh, trắc trở, bắt buộc, kìm hãm, thắng. Khổ tận cam lai chi tượng: tượng hết khổ mới đến sướng.
Triệu: Thủy để lao nguyệt (mò trăng đáy nước)
Khảm nghĩa là khó khăn và nguy hiểm, đồng thời cũng tượng trưng cho nước. Nước ở trên lẫn ở dưới, điều đó muốn nói lên rằng không thể nào dò được độ nông sâu của nước. Mênh mông và chảy mãi không ngừng, hòa vào nhau rồi lại chảy đi — hình ảnh này nói lên sự nguy hiểm trùng trùng. 
Quẻ Khảm là một trong những quẻ khó nhất trong Kinh Dịch. Vận thế như rơi xuống vực sâu, trong cuộc sống hay đối diện với cảnh khốn khó trùng trùng, cục diện nguy hiểm không ngừng phát sinh, rất khó để có sự đột phá. Thời gian này có nhiều sự biến cố biến đổi, cần phải thận trọng và điều chỉnh hạ thấp bản thân, chịu nhiều khổ nhục.</t>
  </si>
  <si>
    <t>Quẻ Thuần Khảm (hay Trùng Khảm, Tập Khảm) chỉ thời vận còn khó khăn, cần đề phòng mọi việc. Không phải thời để hoàn thành sự nghiệp lớn, chỉ nên kiên trì bồi dưỡng sức lực, lòng tin, chờ thời.
Ngạn ngữ có câu "Phúc bất trùng lai, họa vô đơn chí". Khi đang ở thời kỳ khốn khó thì thường ọi việc đều không thuận lợi, lúc này tốt nhất nên tìm cách tránh xa, tạm thời biết dừng lại và rút ra bài học xương máu, tìm ra nguyên căn của vấn đề trong cuộc sống hiện tại thì mới có thể có cuộc sống tốt hơn.</t>
  </si>
  <si>
    <t>Vận thế không tốt, mọi việc đều không thuận lợi, khó khăn trùng trùng, đang trong thời kỳ có nhiều sự cố và nhiều biến đổi. Lúc này nhất định phải bình tĩnh và thận trọng. Quẻ khảm là thủy, là nước, như câu nói của dân gian ta rằng "sông sâu khó dò", bởi vậy phải biết thận trọng mà hành sự, không nên chủ quan và hành động thiếu suy toán, phải biết chờ thời mà hành động thì mọi việc mới may ra được suôn sẻ.
Nhiều khả năng vì áp lực, thử thách mà trắc trở liên miên, vô cùng gian khổ, lại thêm kỳ vọng quá lớn nên rất dễ rơi vào tình trạng hung hiểm.
Tài vận chưa đến, không nên kinh doanh ngay dễ bị lừa. Kiện tụng bị thua, nên hoà giải ngay từ đầu.
Tình yêu và hôn nhân gặp đôi chút trắc trở, lắm kẻ dèm pha, khó tính, nhưng gặp được người đồng chí hướng thì dễ thành lương duyên gắn bó. 
Điều duy nhất cần làm là chờ đến lúc vận hội thay đổi. Không thể tiến tới, cũng không thể thoái lui. Có lẽ thân tâm của bạn đều sẽ bất an, không thể sống yên ổn.
Trong cảnh nổi trôi, bạn có thể gặp phải trộm cắp, lường gạt, bệnh tật hoặc bị thương tích hay tổn thương.</t>
  </si>
  <si>
    <t>Bạn xin được quẻ nước, có nghĩa là có mối nguy hiểm đang theo đuổi bạn. Tốt hơn nên từ bỏ cuộc tình này. Bạn có thể bị phản bội, ngoại tình. Tình thế không rõ ràng, buồn phiền chồng chất. Tối thiểu cũng bị khủng hoảng. Lắm lúc người ta cho rằng các xung đột làm bạn hài lòng. Nhằm cứu vãn cuộc sống lứa đôi, tốt nhất là bắt đầu bằng việc tránh ác tranh cãi.
Lưu ý về sức khỏe:
Không được sáng sủa lắm. Đề phòng bị nhiễm độc thức ăn và bệnh ở tai, thận, bộ phận sinh dục</t>
  </si>
  <si>
    <t>Nếu hào 1 động: cho biết đang có nguy hiểm, không nên coi thường mà hãy cảnh giác.
Cũng cho biết: tốt xấu, cát hung đều tự tâm mình. Điều cần là hành động phải có lương tâm.
Nếu kinh doanh và làm ăn cho biết:
– Xem tài vận: không tốt, chưa có thực lực .
– Xem khai trương: khai trương chưa được.
– Xem buôn bán và giao dịch: kinh doanh gặp trở ngại, đề phòng thất thoát.</t>
  </si>
  <si>
    <t>Nếu hào 2 động: cho biết khó khăn lại khó khăn, nên chỉ có thể làm được những việc nhỏ.
Cũng cho biết: có việc gì thì nên vào năm Mùi, tháng 6 hàng năm mà thực hiện thì có kết quả. Nên hợp tác với người tuổi Mùi. Đề phòng năm Sửu, tháng Chạp (12) có thể bị thất bại.
Nếu kinh doanh và làm ăn cho biết:
– Xem tài vận: bình thường, cần hết sức thận trọng trong mọi việc.
– Xem khai trương: khai trương chưa được.
– Xem buôn bán và giao dịch: buôn bán nhỏ có lợi nhuận, kinh doanh hạng mức lớn khó khăn.</t>
  </si>
  <si>
    <t>Nếu hào 3 động: cho biết đang vào tình thế bế tắc, hãy tạm dừng công việc lại, nếu cứ tiến hành sẽ thất bại.
Cũng cho biết: cần tỉnh táo quay về với thực tại. Nếu cố chấp, độc đoán sẽ sai lầm. Nếu phấn đấu, cầu tiến sẽ đạt.
Nếu kinh doanh và làm ăn cho biết:
– Xem tài vận: không tốt, có nguy cơ phá sản.
– Xem khai trương: khai trương chưa được.
– Xem buôn bán và giao dịch: cần dừng lại chờ thời.</t>
  </si>
  <si>
    <t>Nếu hào 4 động: cho biết cần chấp nhận sự giúp đỡ của người khác, bằng lòng với kết quả nhỏ, biết ơn người giúp mình thì mới thành công.
Cũng cho biết đang ở thời hưng thịnh, sự mong cầu về đạo lý, công danh, tình duyên ít nhiều đều toại nguyện. Nếu phát tâm học đạo sẽ có cơ thành đạt.
Nếu kinh doanh và làm ăn cho biết:
– Xem tài vận: bình thường, nếu không có chữ tín sẽ tổn thất.
– Xem khai trương: khai trương chưa được.
– Xem buôn bán và giao dịch: có hy vọng thành công.</t>
  </si>
  <si>
    <t>Nếu hào 5 động: cho biết có thời cơ thuận lợi để phát triển công danh, sự nghiệp, nhưng phải tỉnh táo, khiêm tốn khi thành đạt, nếu không gặp họa.
Nếu kinh doanh và làm ăn cho biết:
– Xem tài vận: khá vượng, cần học hỏi người ngoài để nâng cao tài vận.
– Xem khai trương: khai trương được.
– Xem buôn bán và giao dịch: không nên vì món lợi trước mắt mà bỏ qua cái lớn sắp tối.</t>
  </si>
  <si>
    <t>Nếu hào 6 động: cho biết tình huống rất nguy hiểm, hiện chưa thể thoát hiểm, nếu không biết hối thì họa nặng.
Còn cho biết dễ bị người xấu mê hoặc, cần tỉnh táo tránh xa nếu không gặp họa. Xem bệnh thì bệnh nặng, khó qua.
Nếu kinh doanh và làm ăn cho biết:
– Xem tài vận: rất kém và theo hướng suy vi. Cần có tâm đức trong mọi hành động.
– Xem khai trương: chưa nên khai trương.
– Xem buôn bán và giao dịch: khó khăn.</t>
  </si>
  <si>
    <t>33</t>
  </si>
  <si>
    <t>Hỏa Vi Ly</t>
  </si>
  <si>
    <t>https://drive.google.com/file/d/1iDd9Y76sx5jIXXBMSQXlOMZR96NEKPMp/view?usp=drive_link</t>
  </si>
  <si>
    <t>Tức là: Trong sáng, lý tưởng, chiếu rọi, quang minh lỗi lạc</t>
  </si>
  <si>
    <t>Nội quái: Ly - Ngoại quái: Ly</t>
  </si>
  <si>
    <t>Quẻ Hỏa Vi Ly là: quẻ tốt</t>
  </si>
  <si>
    <t>Lệ dã. Sáng chói. Sáng sủa, trống trải, trống trơn, tỏa ra, bám vào, phụ bám, phô trương ra ngoài. Môn hộ bất ninh chi tượng: tượng nhà cửa không yên.
Triệu: Thiên quan tứ phước (của trời ban phước). Lại có tượng khác là: Thứ nữ lìa nhà
Quẻ Ly là một quẻ cát lợi. Ly là mặt trời, ánh sáng, nên Ly trượng trưng cho sự tích cực tiến thủ, trí tuệ. Trên đường đời, chỉ cần kiên trì nhẫn nại, nỗ lực không ngừng hướng theo mục tiêu đề ra thì sẽ công thành danh toại. Nhưng nhất định phải thận trọng lời ăn tiếng nói và việc làm. Ly thuộc hành Hỏa, nên nó cũng đại diện cho thái độ nhiệt tâm, quá khích.
Ngoại quái và nội quái quẻ này đều là quái Ly, Ly đại diện cho mặt trời trên bầu trời cao, hai mặt trời chồng lên nhau, tản phát ra ánh sáng bao la. Trong cuộc sống xã hội, nó biểu thị cả hai bên đều tràn đầy sinh lực, có cùng mục tiêu và rất hiểu nhau. Quẻ Ly là lửa, có thể đem đến sự ấm áp và ánh sáng, nhưng lửa quá mạnh, thì cũng có thể tạo thành tai họa.</t>
  </si>
  <si>
    <t>Quẻ Ly lấy mặt trời làm ánh sáng để thanh lọc tâm hồn. Khi con người đang ở bóng tối, thì ánh sáng là thứ có thể chỉ dẫn để vượt qua được khó khăn. Vì vậy quẻ Ly là cần thiết cho những người có tâm hồn u minh, chưa nhận định được phương hướng, chánh đạo.</t>
  </si>
  <si>
    <t>Vận thế có quẻ Ly như mặt trời ban trưa, tràn đầy ánh sáng và nhiệt lượng, động lực tràn trề, chói chang rực rỡ. Là cơ hội tốt để giải quyết công việc dứt điểm, cần lập tức lựa chọn hành động. Cần chú ý giữ vững chừng mực, nếu lửa bùng cháy quá mức thì dễ thiêu bỏng người, cần kịp thời giảm nhiệt. Nói dễ hiểu hơn là phải biết điều tiết năng lượng bản thân, tránh sự quá nhiệt huyết, quá kiêu ngạo, hành động quá khích.
Vận thế sự nghiệp không tồi, chỉ cần chú ý không tự đắc, kiêu ngạo, coi thường người khác, biết điều tiết bản thân không nóng vội, hấp tấp, quá khích thì mọi việc sẽ thành công.
Nếu là học hành thi cử, thì cũng khá tốt, chú ý không vội vàng, không hấp tấp thì tốt.</t>
  </si>
  <si>
    <t xml:space="preserve">Bạn đã xin được quẻ “lửa”, dấu hiệu của một tiếng sét ái tình, một bếp than hồng, một đam mê mãnh liệt đang xấm chiếm bạn. Bạn đã hy sinh nhiều cho chúng. Sự đam mê này làm xáo trộn cuộc sống của bạn.
Bằng tư tưởng và khát vọng của bạn và từ bản tánh là một yếu tố chế ngự cuộc sống lứa đôi. Đối với kẻ khác, rõ ràng người đối ngẫu của bạn hoàn toàn chạy theo đuôi của bạn. Bạn cảm thấy nó rất là chất tốt, là sự gợi nhớ, điểm khởi đầu của cách xử sự của bạn, cách nghĩ của bạn.
</t>
  </si>
  <si>
    <t>Nếu hào 1 động: cần kiềm chế sự nóng nảy, vội vàng, nôn nóng cầu tiến trong khi đó bản thân không có kinh nghiệm, chưa chín chắn. Nên thận trọng, nếu không thất bại.
Cũng cho biết thời cơ đã đến, nếu không gấp rút sẽ bỏ lỡ thời cơ và hối tiếc. Cầu công danh, sự nghiệp, tình duyên như ý. Lập nghiệp nơi rừng núi có thể thuận lợi, phát vượng.
Nếu kinh doanh và làm ăn cho biết:
– Xem tài vận: bình thường, có hy vọng và đạt ước mơ tăng tài lộc.
– Xem khai trương: chưa nên khai trương.
– Xem buôn bán và giao dịch: khó khăn, thận trọng trong giao dịch và xuất hàng.</t>
  </si>
  <si>
    <t>Nếu hào 2 động: mọi việc đã thuận lợi, sẽ thành công tốt đẹp. Nhưng phải biết thời thế, dù có tài trí nhưng vẫn cần ẩn nhẫn. Nếu tự kiêu, nôn nóng thì rước họa vào thân.
Nếu kinh doanh và làm ăn cho biết:
– Xem tài vận: khá vượng, gia nghiệp hưng vượng.
– Xem khai trương: khai trương đại cát, hưng vượng.
– Xem buôn bán và giao dịch: thuận lợi, nếu giao dịch với phía Nam lại càng lợi.</t>
  </si>
  <si>
    <t>Nếu hào 3 động: cho biết chấp nhận hoàn cảnh hiện có, không lo buồn hoặc than vãn về tương lai, về số phận của mình.
Cũng cho biết có tài trí nhưng đã bỏ lỡ thời cơ, nay lại có thời cơ cần tranh thủ mà hành động. Tây Nam là hướng thuận lợi xây dựng sự nghiệp, cầu công danh, tài lợi, hôn nhân có cơ thành công, xem bệnh thì nguy hiểm, khó qua.
Nếu kinh doanh và làm ăn cho biết:
– Xem tài vận: không tốt, đã lỡ thời cơ, mọi sự bất lợi.
– Xem khai trương: chưa nên khai trương.
– Xem buôn bán và giao dịch: khó khăn, nên dừng lại.</t>
  </si>
  <si>
    <t>Nếu hào 4 động: cho biết không phí công sức vào những việc mạo hiểm, phiêu lưu.
Cũng cho biết, nếu lao vào danh lợi, thì lúc được, lúc mất, thoáng vui, thoáng buồn. Nếu xa rời danh lợi thì tâm hồn mới thanh thản.
Nếu kinh doanh và làm ăn cho biết:
– Xem tài vận: không tốt, nếu vội vã thu lợi cuối cùng cũng mất.
– Xem khai trương: chưa nên khai trương.
– Xem buôn bán và giao dịch: khó khăn, có nguy cơ mất cả người lẫn của.</t>
  </si>
  <si>
    <t>Nếu hào 5 động: cho biết đang đại cát, đại lợi, mọi việc như ý, an lành. Người vì nghĩa, vì nước cũng toại ý.
Nếu kinh doanh và làm ăn cho biết:
– Xem tài vận: khá vượng, cố gắng cũng kiếm được tiền của.
– Xem khai trương: thời điểm thích hợp cho khai trương.
– Xem buôn bán và giao dịch: thành công, nhưng phải trải qua một giai đoạn khó khăn.</t>
  </si>
  <si>
    <t>Nếu hào 6 động: cho biết có sự cương quyết, sáng suốt thì thành công.
Cũng cho biết đã có thời cơ, khó khăn đã qua, an tâm mà xây dựng cơ nghiệp. Theo hướng y học thì tốt. cần tu nhân tích đức thì phúc đầy.
Nếu kinh doanh và làm ăn cho biết:
– Xem tài vận: bình thường, không nên do dự trong mọi việc.
– Xem khai trương: có thể khai trương được.
– Xem buôn bán và giao dịch: cần chú ý chất lượng nguồn hàng nhập vào và bán ra thì mới thu được lợi nhuận.</t>
  </si>
  <si>
    <t>27</t>
  </si>
  <si>
    <t>Trạch Sơn Hàm</t>
  </si>
  <si>
    <t>https://drive.google.com/file/d/1uL-yEzBw2K88H4yMgshNFFFHt7FGMZxV/view?usp=drive_link</t>
  </si>
  <si>
    <t>Tức là: Hòa hợp, đám cưới, hiệp định, liên minh. Thành cũng là bạn, bại 
cũng là bạn.</t>
  </si>
  <si>
    <t>Nội quái: Cấn - Ngoại quái: Đoài</t>
  </si>
  <si>
    <t>Quẻ Trạch Sơn Hàm là: quẻ tốt</t>
  </si>
  <si>
    <t>Cảm dã. Thụ cảm. Cảm xúc, thọ nhận, cảm ứng, nghĩ đến, nghe thấy, xúc động. Nam nữ giao cảm chi tượng: tượng nam nữ có tình ý, tình yêu
Triệu: Manh nha xuất thổ (Mầm non trồi lên mặt đất).
Nội quái là Cấn(núi), Ngoại quái là Đoài(đầm), trên núi có đầm. Đầm nước chảy xuống được núi nâng đỡ, núi và nước bao bọc với nhau, nên tượng là tâm đầu ý hợp. Quẻ này nói về sự giao cảm giữa người với người.
Hàm nghĩa là cảm nhận và phản ứng – ảnh hưởng hỗ tương. Vạn sự vạn vật trên đời này đều có những cảm xúc hỗ tương hoặc những xung động đồng cảm với nhau, phản ứng hỗ tương về mặt cảm xúc mà hiển hiện nhất chính là giữa nam và nữ.
Nói cách khác, đơn quái trên là Đoài, tượng trưng cho thiếu nữ, còn đơn quái dưới là Cấn, tượng trưng cho thanh thiếu niên. Người nam trẻ ở bên dưới người nữ trẻ — có sự tiếp xúc và phản ứng.
Đoài cũng tiêu biểu cho niềm vui và hạnh phúc, trong khi cấn tượng trưng cho ngừng nghỉ và yên tĩnh.
Do đó, toàn quẻ tượng trưng cho bình an và yên tịnh xuất phát từ sự hài lòng, kết quả của hạnh phúc hay vui vẻ.</t>
  </si>
  <si>
    <t>Bạn bè dễ có, tri âm khó tìm. Người bạn tâm đầu ý hợp giống như bản sao của bản thân, vì nhu cầu về tình cảm mà đến với nhau, vì sự giao hòa của hai tâm hồn mà biết nhau, khi khó khăn không cần phải giải thích nhiều, đối phương cũng có thể giúp đỡ bạn. Trong hoàn cảnh khó khăn hai bên khích lệ lẫn nhau, giúp đỡ nhau, lúc thành công có thể cùng tận hưởng niềm vui của tháng lợi, đây chính là cảnh giới cao nhất của bạn bè. Cuộc sống nhờ vậy mà trở nên tốt đẹp, sự nghiệp nhờ sự giao cảm này mà phát triển thông suốt, có bạn thế giới này trở nên tươi sáng hơn.</t>
  </si>
  <si>
    <t>Vận thế đi lên, mọi việc đều thuận lợi. Chỉ cần hòa nhã với người khác, vui vẻ khi giúp đỡ người khác là có thể có được sự giúp đỡ, tương hỗ của mọi người.
Nhân duyên tốt, mọi việc trong cuộc sống đều trở nên thông suốt nhờ sự tâm giao. Nhưng việc gì cũng có hai mặt, vì vậy mới nói "thành cũng là bạn, bại cũng là bạn".
Trong quan hệ xã hội nhất định phải thận trọng trong việc kết giao bạn bè, lựa chọn người chính trực chân thành để làm bạn, tránh người làm tổn hại tới bạn bè.
Tình yêu vô cùng cát lợi, tâm đầu ý hợp. 
Hôn nhân thuận lợi, vợ chồng đồng giao cảm.
Vận thế dần đi lên, phát triển ổn định. Chỉ cần biết cách nhờ sự trợ giúp của người khác thì sẽ càng thuận lợi.
Học hành thi cử cũng khá tốt, tuy nhiên cần nỗ lực, dễ vì tình cảm nam nữ mà làm phân tán sự tập trung.
Quẻ này cầu duyên dễ đạt.
Quẻ Hàm chỉ thời vận có lợi cho giới trẻ. Con người dễ thông cảm lẫn nhau, mọi việc tiến hành đều thuận lợi.
Là thời cơ tốt cho việc hoàn thành sự nghiệp, có nhiều cơ may trong cuộc sống. Những mong muốn ước nguyện nếu biết hợp tác với nhiều người đều có thể hoàn thành.
Tài vận tốt, dễ kiếm ra tiền, kinh doanh phát đạt, nhưng phải đề phòng sa vào ăn chơi sa đoạ. Dễ kiếm việc làm.
Thi cử dễ đạt. 
Tình yêu và hôn nhân thuận lợi, tìm được người vừa ý, dễ thành lương duyên</t>
  </si>
  <si>
    <t>Bạn đã xin được quẻ “Khơi dậy tình cảm”, đó là dấu hiệu bạn sẽ tạo ảnh hưởng đối với người khác. Bạn sẽ được đền bù. Bạn sẽ nhận được các ân huệ từ người đàn bà mà bạn khao khát, người nữ sẽ lôi cuốn người thanh niên mà cô ấy thương yêu. Đám cưới như mong ước có thể diễn ra. Người nam và nữ sẽ độc lập lẫn nhau, bổ túc cho nhau. Mỗi người có vai trò của nó và gia đình là đơn vị xã hội thứ nhất. Đỉnh cao của sự hiểu biết sẽ đạt được khi sự cứng rắn của nam giới chịu khuất phục trước cái dịu dàng của nữ giới với lòng chân thành. Điều này tạo thành một tiên đoán hạnh phúc cho tương lai.</t>
  </si>
  <si>
    <t>Nếu hào 1 động: cho biết những tác động, ý định của bản thân chưa thấu đáo được tối người khác. Bản thân mình chưa chứng minh được khả năng của bản thân với mọi người.
Cũng cho biết hiện có nhiều bất lợi hướng tối mình, nếu biết ứng phó, tất sẽ qua.
Nên yên tâm trước khó khăn, vì có tài cao, đức dày nên mọi việc đâu vào đấy.
Nếu kinh doanh và làm ăn cho biết:
– Xem tài vận: bình thường, không nên hành động mù quáng thì thu lợi.
– Xem khai trương: có thể khai trương được.
– Xem buôn bán và giao dịch: thận trọng, không nóng vội.</t>
  </si>
  <si>
    <t>Nếu hào 2 động: cho biết có ý định nhưng không nên thể hiện, mặc dù đang cần cho người khác biết, cần tế nhị bày tỏ nguyện vọng của bản thân.
Cũng cho biết: lúc ban đầu khó khăn nhưng sau đó được như ý. Tuy gặp thăng trầm, khó khăn, nhưng sẽ gặp điều kiện thuận lợi sẽ hiển đạt.
Vì thời gian, năm Tỵ, tháng Tư mới qua được khó khăn.
Nếu kinh doanh và làm ăn cho biết:
– Xem tài vận: không tốt, có lúc làm mất thời cơ thu tiền của.
– Xem khai trương: chưa có thể khai trương được.
– Xem buôn bán và giao dịch: tạm dừng lại.</t>
  </si>
  <si>
    <t>Nếu hào 3 động: cho biết có ý chí phấn đấu song nếu lộ ra thì bất lợi, hãy tìm phương pháp giải quyết vấn đề mềm dẻo, tế nhị và chính trực.
Cũng cho biết: khi mưu sự, hành động việc gì phải đề phòng, lo toan, cảnh giác. Sẽ có người giúp làm cho công việc hoàn hảo. Sự việc báo cho biết trước khó khăn sau cũng cải thiện được tình hình. Nếu có phụ nữ bảo trợ sẽ phát triển.
Nếu kinh doanh và làm ăn cho biết:
– Xem tài vận: không tốt, thận trọng khi liên kết làm ăn cùng người khác, nếu không sẽ tổn thất tiền của.
– Xem khai trương: chưa có thể khai trương được.
– Xem buôn bán và giao dịch: phải đứng ra làm chủ mới thu được lợi nhuận.</t>
  </si>
  <si>
    <t>Nếu hào 4 động: cho biết hành động mưu toan việc gì không nên tính toán hơn thiệt cho bản thân thì mọi việc đều tốt đẹp. Hãy cứ để mọi việc diễn tiến một cách tự nhiên.
Cũng cho biết: không nên cạnh tranh, đối đầu mâu thuẫn trong công danh, sự nghiệp, tình duyên mà nên thầm lặng, kín đáo. Sự phô trương, lộ liễu chỉ dẫn đến thất bại.
Nếu kinh doanh và làm ăn cho biết:
– Xem tài vận: bình thường nhưng cần thận trọng , nếu không bị phá tài.
– Xem khai trương: có thể khai trương được, nhưng cần có hiểu biết về quy luật thị trường..
– Xem buôn bán và giao dịch: khi hợp tác hai bên, nếu ham lợi về mình sẽ tổn thất lớn.</t>
  </si>
  <si>
    <t>Nếu hào 5 động: cho biết cần mềm dẻo hơn và tránh cứng nhắc trong ứng xử, phong cách sông thì sẽ giành được sự ủng hộ của người khác.
Cũng cho biết: nên đề phòng bất trắc, nhất là về mùa Đông. Đề phòng cơ nghiệp hao tổn. Muốn tiến thân cần tự lập, không phóng túng.
Nếu kinh doanh và làm ăn cho biết:
– Xem tài vận: bình thường, nên thay đổi cách giao tiếp thì thu lợi lớn.
– Xem khai trương: chưa có thể khai trương được, chờ đợi một thời gian nữa.
– Xem buôn bán và giao dịch: thu lợi khi giao dịch với quy mô nhỏ.</t>
  </si>
  <si>
    <t>Nếu hào 6 động: cho biết phải bằng hành động chứ không bằng lời nói để quan hệ, làm việc thì mới thành công.
Cũng cho biết: chần chừ bỏ lỡ cơ hội đang đến thì hối hận. Sẽ gặp người hiền đức mà ký thác mọi điều, cầu công danh, sự nghiệp toại nguyện, về tình duyên báo hiệu thỏa mãn.
Nếu kinh doanh và làm ăn cho biết:
– Xem tài vận: bình thường, chỉ thu lợi khi giao tiếp và làm ăn chân chính, nghiêm túc.
– Xem khai trương: chưa có thể khai trương được, chờ đợi một thời gian nữa.
– Xem buôn bán và giao dịch: khó khăn, bị điều tiếng.</t>
  </si>
  <si>
    <t>45</t>
  </si>
  <si>
    <t>Lôi Phong Hằng</t>
  </si>
  <si>
    <t>https://drive.google.com/file/d/1LeBYt5g-CgZp8oK7UwhJTwGXCUv5xsAF/view?usp=drive_link</t>
  </si>
  <si>
    <t>Tức là: Trường cửu, kiên tâm, lòng trung thành. Kiên trì bền bỉ, nguyện 
vọng sẽ đạt được.</t>
  </si>
  <si>
    <t>Nội quái: Tốn - Ngoại quái: Chấn</t>
  </si>
  <si>
    <t>Quẻ Lôi Phong Hằng là: quẻ tốt</t>
  </si>
  <si>
    <t>Cửu dã. Trường cửu. Lâu dài, chậm chạp, đạo lâu bền như vợ chồng, kéo dài câu chuyện, thâm giao, nghĩa cố tri, xưa, cũ.
Triệu: Ngư lai tràng võng (cá chui vào lưới, chữ tràng ở đây nghĩa là đánh, gõ cho cá hoản loạn chui vào lưới).
Quẻ Hằng nghĩa là lâu bền và vĩnh hằng. Trong cuộc sống, làm việc gì cũng chỉ cần kiên trì bền bỉ, có nghĩ lực, không vội vàng, mạo hiểm, có tâm tính bình tĩnh, thêm chút cố gắng làm đến nơi đến chốn thì sẽ có kết quả. Công việc, sự nghiệp và các mối quan hệ xã hội đều rất thuận lợi, nhưng nếu làm việc qua loa, đầu voi đuôi chuột thì chẳng thành việc gì.
Đơn quái trên là Chấn, tượng trưng cho con trai trưởng, trong khi đơn quái dưới là Tốn, tượng trưng cho con gái trưởng. Nam đang trong vị trí bên trên nữ, có nghĩa là hôn nhân, hòa hiệp. Đối với các đôi vợ chồng, có nghĩa rằng con đường hôn nhân đó bền chặt đến răng long đầu bạc.
Nói cách khác, Lôi là sấm, Phong là gió. Từ xưa giờ sấm chớp và gió luôn luôn đi cùng nhau, chân lý mãi không đổi nên gọi là hằng.</t>
  </si>
  <si>
    <t>Cho dù là sự nghiệp, hôn nhân hay là quan hệ xã hội, chỉ cần không ngừng cố gắng, thành tâm chân thực thì mới có thể đạt được nguyện vọng. Sách cổ có câu: "Mi bất hữu sơ, tiên khắc hữu chung", tức là làm người, làm việc hay làm quan, ai ban đầu cũng thiện cả, nhưng rất ít người có thể giữ cái thiện ấy tới cuối đời, việc gì cũng có cái mở đầu, nhưng có thể kiên trì tới cùng thì lại ít dần đi, nhưng kiên trì vẫn mãi mãi là đạo lý của thành công.</t>
  </si>
  <si>
    <t>Mọi việc đều thuận lợi, cát tường như ý. Vận thế rất tốt, nhưng điều quan trọng là phải nỗ lực không ngừng, kiên trì tới cùng, đó chính là tiền đề của thành công. Làm bất kỳ việc gì cũng vậy, chỉ cần luôn giữ được sự nhiệt tình và nghị lực, làm đến nơi đến chốn, có kế hoạch cụ thể, sau đó làm từng bước, như vậy nguyện vọng mới dần thực hiện hóa.
Quẻ Hằng chỉ thời vận bền vững, ổn định, lâu dài. Là thời cơ thuận lợi cho việc thi thố tài năng, mưu cầu sự nghiệp. Dễ dàng thành công nếu không có quá nhiều kỳ vọng.
Sự nghiệp ổn định, công việc tương đối thích hợp, nếu muốn đổi nghề hoặc tạo lập sự nghiệp riêng thì phải biết nhẫn nại chờ đợi, không nên thì tham cái lợi ích trước mắt mà mất đi cái lớn hơn.
Về học hành thi cử cần chuyên tâm học hành, cố gắng nhiều thì mới đạt thành tích tốt</t>
  </si>
  <si>
    <t>Bạn đã xin được quẻ trường cửu, dấu hiệu của mối liên lạc của bạn sẽ kéo 
dài. Việc xây dựng hôn nhân đang ở trước mặt bạn. Bạn sẽ cưới người bạn yêu 
thương. Trung thành và không thay đổi trong tình yêu là điều nên học hỏi. 
Nổ lực làm cho cá tính của bạn thâm kiên định. Điều này sẽ tốt cho lứa đôi. 
Nên nhớ rằng sự càu nhàu trong cuộc sống lứa đôi có thể là một cạm bẫy đáng 
sợ.</t>
  </si>
  <si>
    <t>Sơ lục: tuấn hằng, trinh hung, vô du lợi.
Dịch: Hào 1, âm: Quá mong được thân mật lâu dài; cứ quyết (trinh) như vậy, không chịu bỏ thì xấu, không làm gì được thuận lợi cả.
Giảng: Hào 1 ứng với hào 4, nhưng địa vị mình quá thấp, địa vị 4 quá cao, mà 4 là dương cương, chỉ trông lên không ngó xuống mình; lại thêm có 2 hào 2 và 3 ngăn cách vậy mà không biết phận cứ tiến sâu (tuấn là sâu), mong được thân mật lâu dài, keo sơn với 4, thành ra ngu. Cứ kiên cố giữ cách ấy thì xấu.
Hào xấu, chỉ sự viển vông xa thực tế, thời vận khó giao tiếp, không được lòng người, khó thành sự nghiệp. Kẻ sĩ không gặp được tri kỷ, không toại nguyện. Mọi mưu sự hiện còn dang dở, khó thực hiện.
Trong tình cảm và các mối quan hệ bạn bè thì cho biết không nên hoang tưởng về mối quan hệ với người mà mình đang hướng tới. Họ không chú ý gì về mình, mình cứ đến thì thật sai lầm.
Mệnh hợp: là người theo đuổi cái vĩnh cửu, khó thành đạt, biết đổi mới thì có thể thành công.
Mệnh không hợp: người không hiểu thời thế, không biết lựa sức mình, thất bại, vất vả.
Chú ý làm việc gì cũng không thể dấn thân quá sâu, nếu không sẽ không thể thoát thân, không những không thể có được lợi ích gì mà còn có thể mất đi nhiều cơ hội.
Nếu kinh doanh và làm ăn cho biết tài vận hiện không tốt.
Buôn bán giao dịch còn gặp nhiều khó khăn.
Phải thực hiện công việc một cách thường xuyên và thật khôn ngoan, thâu thập những kinh nghiệm của những người đi trước. Bạn sẽ đạt được sự trường cửu. Quẻ chỉ rõ cho bạn biết mọi hành động đều có lợi. Nếu muốn thành công bạn phải kiên tâm. Không đổi thay và sự liên tục là mệnh lệnh của bạn, nếu không bạn sẽ gặp những vấn đề nghiêm trọng. Trốn chạy, sự chia cắt, sự phân tán không bao giờ xảy ra với bạn. Hãy tập trung lại. Liên tục không có nghĩa là thủ cựu. Đừng đánh mất mục tiêu đề ra từ ban đầu.
Về tài chánh:
Sẽ gặp được may mắn.</t>
  </si>
  <si>
    <t>Cửu tam: Bất hằng kì đức, hoặc thừa chi tu, trinh lận.
Dịch: Hào 3, dương : không thường giữ được cái đức của mình, có khi bị xấu hổ, dù chính đáng cũng đáng tiếc.
Giảng: Hào dương ở vị dương là đắc chính, nếu thường giữ được đức “chính” đó thì tốt; nhưng vì quá cương mà bất đắc trung, lại theo đòi với hào trên cùng âm nhu, thế là bỏ cái đức chính của mình, muốn kết bạn với hào trên cùng, chưa biết chừng bị xấu hổ đấy. Vậy 3 tuy “ chính “ đấy, chỉ vì không thường giữ được đức đó, thì tuy chính mà vẫn đáng tiếc.
Hào xấu, công chức dễ bị kỷ luật, truất giáng. Sĩ tử dễ làm liều, bị tai tiếng xấu, bị nhục. Người thường dễ bị kiện tụng, quấy rầy.
Mệnh không hợp: người xấu tính, dễ thay lòng đổi dạ, bị chê trách, không được tin dùng.
Phải kiên trì giữ vững phẩm chất tốt trong thời gian dài, nếu không thể kiên trì thì sẽ không có thành công.
Tài vận: chưa tốt, có khi tay trắng.
Buôn bán gặp khó khăn, không thu được lợi nhuận.
Phải thực hiện công việc một cách thường xuyên và thật khôn ngoan, thâu thập những kinh nghiệm của những người đi trước. Bạn sẽ đạt được sự trường cửu. Quẻ chỉ rõ cho bạn biết mọi hành động đều có lợi. Nếu muốn thành công bạn phải kiên tâm. Không đổi thay và sự liên tục là mệnh lệnh của bạn, nếu không bạn sẽ gặp những vấn đề nghiêm trọng. Trốn chạy, sự chia cắt, sự phân tán không bao giờ xảy ra với bạn. Hãy tập trung lại. Liên tục không có nghĩa là thủ cựu. Đừng đánh mất mục tiêu đề ra từ ban đầu.
Về tài chánh:
Sẽ gặp được may mắn.</t>
  </si>
  <si>
    <t>Lục ngũ: Hằng kỳ đức, trinh. Phụ nhân cát, phu tử hung.
Dịch: Hào 5, âm: giữ được thường (lâu) đức của mình, bền mà chính. Đàn bà thì tốt, đàn ông thì xấu.
Giảng: Hào 5, âm nhu, đắc trung, ứng với hào 2 dương cương cũng đắc trung, nếu cứ thuận tòng từ trước tới sau thì là bền mà chính đáng. Nhưng đó chỉ là đạo của đàn bà như hào 5, âm này thôi; không hợp với đàn ông, vì theo quan niệm thời xưa, phu xướng phụ tùy.
Tiểu tượng truyện giảng thêm, đàn ông phải tìm ra cái gì đáng làm thì làm (phu tử chế nghĩa), chứ cứ một mực theo vợ thì xấu.
Mệnh không hợp: kẻ nhu nhược không có thực quyền, bị người khác khống chế, bỏ lỡ thời cơ, làm hỏng việc. Hoặc là kẻ a dua, xu thời, bị người chê cười.
Giống như người phụ nữ mà biết giữ chính đạo, duy trì phẩm chất tốt đẹp là tốt, nhưng đối với nam giới mà kiên trì theo quan niệm cũ thì có thể là sai lầm.
Buôn bán kinh doanh: gặp khó khăn, không thu được lợi nhuận vì nôn nóng với lợi ích trước mắt.
Phải thực hiện công việc một cách thường xuyên và thật khôn ngoan, thâu thập những kinh nghiệm của những người đi trước. Bạn sẽ đạt được sự trường cửu. Quẻ chỉ rõ cho bạn biết mọi hành động đều có lợi. Nếu muốn thành công bạn phải kiên tâm. Không đổi thay và sự liên tục là mệnh lệnh của bạn, nếu không bạn sẽ gặp những vấn đề nghiêm trọng. Trốn chạy, sự chia cắt, sự phân tán không bao giờ xảy ra với bạn. Hãy tập trung lại. Liên tục không có nghĩa là thủ cựu. Đừng đánh mất mục tiêu đề ra từ ban đầu.
Về tài chánh:
Sẽ gặp được may mắn.</t>
  </si>
  <si>
    <t>17</t>
  </si>
  <si>
    <t>Thiên Sơn Độn</t>
  </si>
  <si>
    <t>https://drive.google.com/file/d/1pfuzMTxdDxjhqRHrK5cu3jmAsoxWgGaJ/view?usp=drive_link</t>
  </si>
  <si>
    <t xml:space="preserve">Tức là: Trốn chạy, rút lui. Quân tử phòng thân, hành động theo thời cuộc.
</t>
  </si>
  <si>
    <t>Nội quái: Cấn - Ngoại quái: Càn</t>
  </si>
  <si>
    <t>Quẻ Thiên Sơn Độn là: quẻ xấu</t>
  </si>
  <si>
    <t>Thoái dã. Ẩn trá. Lui, ẩn khuất, tránh đời, lừa dối, trá hình, có ý trốn tránh, trốn cái mặt thấy cái lưng. Báo ẩn nam sơn chi tượng: tượng con báo ẩn ở núi nam.
Triệu: Nùng vân tế nhật (Mây dày che mặt trời).
Quẻ Độn có ngoại quái Càn là trời, nội quái Cấn là núi. Mặt trời mà trên núi là tượng mặt trời sắp lặn. Do đó quẻ độn cũng tượng trưng cho việc thoái lui, âm đang bắt đầu thịnh mà dương bắt đầu suy.  Âm thịnh thì tiểu nhân bắt đầu quấy phá, sự nghiệp xuống dốc, đầu óc tăm tối, rơi vào tâm thái sân si mạnh, nên cẩn thận về sự tham muốn của mình.
Trong đoán quẻ, điều đó có nghĩa rằng cơ đồ, gia sản đang bắt đầu sa sút, suy vi, và sự thoái ẩn cũng như việc không tiến tới trước nữa sẽ mang đến tốt lành. Quẻ này cho chúng ta biết rằng thỏa hiệp nhượng bộ cũng là một sự thông minh. Khi sự việc xảy ra không thuận lợi thì cố gắng vùng vẫy trong đau khổ với nó không bằng tạm thời dừng lại, có lúc việc nghỉ ngơi chính là để đi xa hơn, lùi lại để nắm bắt sự tình càng rõ ràng hơn.</t>
  </si>
  <si>
    <t>Tích cực tiến thủ không phải lúc não cũng đúng, có lúc thời vận không đẹp, sức mạnh không đủ, điều kiện chưa chín muồi, lúc này thì lấy lùi để tiến chính là phương thức tốt nhất để giải quyết vấn đề.</t>
  </si>
  <si>
    <t>Quẻ Độn chỉ thời cuộc biến đổi, cái tốt giảm dần, cái xấu thắng thế, không phải là thời thuận lợi cho việc triển khai những công việc mới mẻ, nên duy trì việc cũ thì hơn. Không thích hợp cho việc chuyển đổi công việc hay ngành nghề, không nên đi xa.
Vận thế không đẹp, không nên biểu hiện quá tích cực, nhượng bộ mới là sự lựa chọn thông minh. Lúc này cần an phận thủ thường, không nên đề ra mục tiêu quá lớn, không nên tranh luận với người khác, tốt nhất là quân tử phòng thân, chờ đợi cơ hội. Cần nhẫn nại chờ đợi, vội vàng tiến lên thì sẽ bị thiệt cho bản thân.
Tài vận không có, kinh doanh khó phát triển, càng mở rộng càng thất bại.
Thi cử bất thành. Bệnh tật dễ nặng nhất là đối với người già. Kiện tụng dễ bị thua.
Tình yêu tương đối tốt, mối quan hệ như lương duyên định sẵn. Nếu chưa có bạn tình thì cũng sẽ có.
Điềm báo trước cơ nghiệp suy vi. Xét về mọi mặt, hãy rút lui và giữ nguyên tình trạng đó. Hãy cực kỳ cẩn thận trong lời nói, hành động và cách thức xử lý công việc, và bạn có thể an toàn cũng như vững vàng.
Bạn có thể bị vu khống bởi những kẻ nhỏ mọn, bị lôi kéo vào những phiền phức bởi cấp dưới, và có thể bị mất của cải hay tiền bạc.</t>
  </si>
  <si>
    <t>Bạn xin được quẻ “sự trốn chạy”: thái độ thích hợp lúc này tức là giữ khoảng cách với người mình thương yêu. Trường hợp người này từ chối thì tốt hơn là nên chia tay. Tránh sự hiềm khích gây gổ. Đừng đòi hỏi người đối ngẫu của mình nhiều hơn điều người đó không thể cho bạn. Nếu không muốn chia tay với người bạn yêu mến, không còn giải pháp nào hơn là nên quy thuận theo các yêu cầu của người đó.
Lưu ý về sức khỏe:
Đây không phải là lúc để bạn tỏ ra mệt mỏi. Chú ý gan và đường hô hấp.</t>
  </si>
  <si>
    <t>Nếu hào 1 động: cho biết tình cảnh vô cùng khó khăn, những trắc trở luôn luôn bám vào mình, mình lại yếu thế. Tốt nhất là không làm gì cả thì mọi việc có thể qua.
Còn cho biết: đây là điều ứng với các bậc hiền nhân, quân tử, thân danh chói rạng. Nên mang tài trí giúp đời, khi thành đạt tránh kiêu xa tự đại.
Nếu kinh doanh và làm ăn cho biết:
– Xem tài vận: không tốt, có khi tay trắng.
– Xem khai trương: chưa có thể khai trương được.
– Xem buôn bán và giao dịch: nên lợi dụng thời cơ xuất hàng, để hàng tồn đọng sẽ thất thoát.</t>
  </si>
  <si>
    <t>Nếu hào 2 động: cho biết đã có sự ràng buộc lẫn nhau, keo sơn gắn bó. Chấp nhận sự hợp tác thì tốt.
Còn cho biết: khi đã định thì nên quyết, không chần chừ, nếu tận dụng đúng thời cơ sẽ thành công. Việc ứng vào tháng 5, mọi việc cũng nên khởi từ tháng này.
Nếu kinh doanh và làm ăn cho biết:
– Xem tài vận: không tốt.
– Xem khai trương: chưa có thể khai trương được, vì chưa có thời cơ.
– Xem buôn bán và giao dịch: gặp khó khăn, giao dịch khó thành.</t>
  </si>
  <si>
    <t>Nếu hào 3 động: cho biết nếu còn quyến luyến về tình cảm thì mọi việc đều trì trệ, chỉ mang lại lợi cho người khác thì mới lợi cho mình.
Cũng cho biết: hãy tỉnh ngộ, thoát ra sự đam mê và những tham vọng thì sự nghiệp mới thành công và hậu vận đắc tài lộc.
Nếu kinh doanh và làm ăn cho biết:
– Xem tài vận: bình thường.
– Xem khai trương: chưa có thể khai trương được
– Xem buôn bán và giao dịch: chưa gặp thuận lợi, nên quyết đoán trong giao dịch và xuất nhập hàng.</t>
  </si>
  <si>
    <t>Nếu hào 4 động: cho biết không ràng buộc vào tình cảm, ơn nghĩa nên thành công, những người không dứt bỏ được tình cảm thì không tiến triển.
Còn cho biết: nêu chủ quan, tự cho mình biết được tất cả sẽ gây ra hậu họa khó lường. Nếu xem về bệnh tật thì khó qua.
Nếu kinh doanh và làm ăn cho biết:
– Xem tài vận: bình thường, đã có lợi nhuận, nhưng đề phòng nguy cơ phá sản.
– Xem khai trương: chưa có thể khai trương được
– Xem buôn bán và giao dịch: có thể thu lợi nhỏ, nếu có hàng nên nhanh bán ra. Mua hàng vào bất lợi.</t>
  </si>
  <si>
    <t>Nếu hào 5 động: cho biết nếu xa lánh, không đối đầu với những người tầm thường về tầm suy nghĩ và tham vọng thì rất có lợi.
Cũng cho biết: đang có điều kiện thuận lợi tiến hành mọi việc, song nên biết dừng trước kết quả đạt được của bản thân. Không nên đa nghi, bài bác người khác thì yên, nên lấy chữ tín chữ nghĩa mà ứng xử.
Nếu kinh doanh và làm ăn cho biết:
– Xem tài vận: hiện tại đã có lợi, phòng nguy cơ suy giảm.
– Xem khai trương: chưa có thể khai trương được.
– Xem buôn bán và giao dịch: bình thường, bán ra có lợi.</t>
  </si>
  <si>
    <t>Nếu hào 6 động: cho biết: càng tránh xa sự việc, quyền
lợi đang thấy, đang có càng tốt. Nếu không sẽ gặp sai lầm.
Cũng cho biết: cần thể hiện nhân cách đạo đức và tài trí của bản thân song phải thận trọng thì mới thành đạt. Chỉ có nỗ lực mới thành đạt. Tháng 7 và tháng 8 là điều kiện thuận lợi cho mọi việc.
Nếu kinh doanh và làm ăn cho biết:
– Xem tài vận: hiện tại khá vượng.
– Xem khai trương: khai trương đại cát.
– Xem buôn bán và giao dịch: nắm chắc thời cơ hành động sẽ thu lợi lớn.</t>
  </si>
  <si>
    <t>41</t>
  </si>
  <si>
    <t>Lôi Thiên Đại Tráng</t>
  </si>
  <si>
    <t>https://drive.google.com/file/d/1z1CCM-EbTKsiwHVnDrkAfuOpjqcZ3mOR/view?usp=drive_link</t>
  </si>
  <si>
    <t xml:space="preserve">Tức là: Quyền lực lớn mạnh, tài năng, năng lực
</t>
  </si>
  <si>
    <t>Nội quái: Càn - Ngoại quái: Chấn</t>
  </si>
  <si>
    <t>Quẻ Lôi Thiên Đại Tráng là: quẻ tốt</t>
  </si>
  <si>
    <t>Chí dã. Tự cường. Ý chí riêng, bụng nghĩ, hướng thượng, ý định, vượng sức, thịnh đại, trên cao, chót vót, lên trên, chí khí, có lập trường. Phượng tập đăng sơn chi tượng: tượng phượng đậu trên núi.
Triệu: Công sư đắc mộc (Thợ cả được gỗ)
Quẻ Đại Tráng có ngoại quái là Chấn(sấm), nội quái là Càn(trời). Sấm Trời luôn luôn đại diện cho một sức mạnh to lớn, vang dội nên được gọi là Đại Tráng.
Đại tráng có nghĩa là lực dương đặc biệt đang mạnh mẽ, sung thịnh, hùng mạnh, cường tráng và oai nghiêm. Bốn hào dương dưới cùng đang đi lên, khiến hai hào âm trên cùng phải rút lui. Do đó, nó tượng trưng rằng người ta không thể ngăn chặn hay phong tỏa ảnh hưởng, sức mạnh và thanh thế được.
Sấm trời đánh đến đâu, thì chỗ đó không khí trong sạch, quang  đãng đến đó, nên nó thể hiện sự tốt lành, là cơ hội tốt để hành động, chỉ cần có kế hoạch tốt, dốc tâm làm thì thành công. Tuy nhiên, sấm trời là hành động của đạo Trời, cần phải biết chừng mực, biết chính đạo, không làm trái pháp luật thì có lợi. Còn nếu như bản thân hành động như một kẻ tiểu nhân, không hợp chính đạo thì sẽ bị trừng phạt, lúc đó cầu thành công và lợi lộc cũng vô ích.</t>
  </si>
  <si>
    <t>Cương kiện mạnh mẽ, thẳng thắn dũng cảm vốn là ưu điểm, nhưng nếu không để ý đến cảm nhận của người khác, luôn làm theo ý mình thì dễ làm tổn thương người khác. Đặc biệt là dựa vào tài năng để kiêu năng, ỷ vào năng lực của mình mà có thái độ coi thường tất cả, nóng vội hành động, thì như vậy chỉ có thể đi vào mặt trái của sự thành công mà thôi.
Bất kể bản thân có bao nhiêu ưu điểm hay điều kiện thuận lợi, chỉ cần làm việc đến nơi đến chốn, kiên trì không nản thì có thể đạt được thành công. Không nên vì cái lợi trước mắt thì không thể có được thành công.</t>
  </si>
  <si>
    <t>Vận thế thịnh vượng. Quẻ Đại Tráng chỉ sự hùng mạnh, có tính mạnh mẽ, nên hành động dễ mang tính bộc phát, không tính đường dài mà thích làm việc ăn ngay. Như vậy thì dễ thắng chuyển thành suy, vận thế đi xuống. Bạn phải biết khiêm tốn, duy trì sự ổn định, không nên có hành động mạnh bạo. Nếu u mê không chịu giác ngộ, kiêu căng ngạo nghễ thì chỉ có thể đắc tội với những người xung quanh, cuối cùng mang đến hệ quả cho bản thân mình.
Trong tình yêu thì khi đầu quan hệ rất tốt, rất nhiệt tình và máu lửa, có thể xảy ra tình yêu "Sét đánh", nhưng đề phòng lâu dài, khi hết sức nóng, quan hệ bắt đầu nhạt dần, khó duy trì như ban đầu. 
Trong hôn nhân cẩn thận sự cố chấp của nhau mà gây mâu thuẫn.
Học hành thi cử có thể không như mong muốn, không ổn định, cần có nỗ lực không ngừng nghỉ.</t>
  </si>
  <si>
    <t>Bạn đã xin được quẻ “Quyền lực”, dấu hiệu của một cuộc tình quan trọng đang xâm chiếm bạn. Người đối ngẫu đang chịu ảnh hưởng của bạn. Cả hai đều yêu thương lẫn nhau.</t>
  </si>
  <si>
    <t>Nếu hào 1 động: cho biết nên biết vị trí của bản thân ở chỗ nào mà hành động thì mới có lợi. Địa vị mình thấp mà hăng hái tiến lên là xấu.
Cũng cho biết: chưa có điều kiện thuận lợi cho mọi người, mọi việc đều dở dang. Qua mùa Đông có thể có điều kiện thuận lợi.
Nếu kinh doanh và làm ăn cho biết:
– Xem tài vận: hiện không tốt, càng mạo hiểm càng thất bại.
– Xem khai trương: chưa nên khai trương.
– Xem buôn bán và giao dịch: có sự cố, thận trọng mọi việc.</t>
  </si>
  <si>
    <t>Nếu hào 2 động: cho biết đang ở tình thế tuy không tốt lắm, nhưng luôn luôn có thuận lợi cho công việc; cần tỉnh táo sáng suốt ứng xử thì mọi việc mối tốt lành.
Cũng cho biết: đối với ai là cấp dưới thì đang được sự tín nhiệm của cấp trên. Song phải chân thực và thể hiện mình có khả năng thì có tiến nữa. Bắt đầu từ mùa hạ mới có thời gian thuận lợi, từ đó về sau mối thịnh.
Nếu kinh doanh và làm ăn cho biết:
– Xem tài vận: khá vượng, nên đi theo con đường chân chính.
– Xem khai trương: chưa nên khai trương.
– Xem buôn bán và giao dịch: có thuận lợi.</t>
  </si>
  <si>
    <t>Nếu hào 3 động: cho biết người hiểu biết trước tình huống này thì tránh đi ẩn nhẫn. Người tôi trí hung hăng phản ứng lại sẽ không kết quả gì.
Cũng cho biết: thời cơ chưa đến, còn đầy khó khăn đừng nên cố gắng cưỡng ép làm gì vì cuối cùng không đi đến đâu cả.
Nếu kinh doanh và làm ăn cho biết:
– Xem tài vận: bình thường.
– Xem khai trương: chưa nên khai trương.
– Xem buôn bán và giao dịch: đề phòng tổn thất.</t>
  </si>
  <si>
    <t>Nếu hào 4 động: cho biết đã đến lúc hành động vì thời cơ thuận lợi. Nếu giữ điều chính đáng thì tốt. cần thực hiện đến cùng mục tiêu đề ra.
Cũng cho biết: công việc làm được chưa trọn vẹn, đó là tất yếu, không vì thế mà nhụt chí. Là người hợp với tháng Tỵ (tháng 4), năm Tỵ và người tuổi Tỵ cùng tham gia thì thành công.
Nếu kinh doanh và làm ăn cho biết:
– Xem tài vận: bình thường.
– Xem khai trương: chưa nên khai trương.
– Xem buôn bán và giao dịch: có thu được lợi nhuận chỉ khi bản thân cần sáng suốt, nhu hòa.</t>
  </si>
  <si>
    <t>Nếu hào 5 động: cho biết phải nhu hòa mà ứng xử thì mới vượt qua khó khăn, cần khoan dung thì việc mới lành.
Cũng cho biết: điều kiện hành động chưa có, hãy chờ đợi và tu chí, rèn luyện. Mọi việc không nên tiến hành vào mùa Đông, chờ đến mùa Xuân hãy thực hiện.
Nếu kinh doanh và làm ăn cho biết:
– Xem tài vận: có gặp khó khăn, nhưng kiên trì vẫn có tiền của.
– Xem khai trương: chưa nên khai trương.
– Xem buôn bán và giao dịch: có nảy sinh sai lầm nhỏ nhưng cũng thu được lợi nhuận.</t>
  </si>
  <si>
    <t>Nếu hào 6 động: cho biết lúc này tiến và lui đều không được và bất lợi. Tốt nhất chịu đựng khó nhọc thì mọi việc sẽ qua.
Cũng cho biết: sự việc, số phận lúc đầu khó khăn, nguy nan, nhưng sau lại tốt đẹp. cần ẩn nhẫn chịu đựng khó khăn.
Nếu kinh doanh và làm ăn cho biết:
– Xem tài vận: bình thường, không nên nóng vội kẻo hỏng việc.
– Xem khai trương: chưa nên khai trương.
– Xem buôn bán và giao dịch: chưa gặp thuận lợi, án binh bất động.</t>
  </si>
  <si>
    <t>38</t>
  </si>
  <si>
    <t>Hỏa Địa Tấn</t>
  </si>
  <si>
    <t>https://drive.google.com/file/d/1JSbG9PfF8H_S324ENORTYE9A5gFsJbNk/view?usp=drive_link</t>
  </si>
  <si>
    <t>Tức là: Tiến bộ, thăng chức, thành đạt rực rỡ, quý nhân đề bạt</t>
  </si>
  <si>
    <t>Nội quái: Khôn - Ngoại quái: Ly</t>
  </si>
  <si>
    <t>Quẻ Hỏa Địa Tấn là: quẻ tốt</t>
  </si>
  <si>
    <t>Tiến dã. Hiển hiện. Đi hoặc tới, tiến tới gần, theo mực thường, lửa đã hiện trên đất, trưng bày. Long kiến trình tường chi tượng: tượng rồng hiện điềm lành.
Triệu: Sừ địa đắc kim (Cày đất được vàng)
Tấn nghĩa là tiến bước, tấn tới, tiến bộ, đi lên.
Đơn quái trên là Ly, tượng trưng cho mặt trời, và đơn quái dưới là Khôn, tượng trưng cho đất. Mặt trời ở trên mặt đất như vào buổi sáng, lúc mặt trời mọc, tỏa ánh nắng rực rỡ của nó lên khắp thế giới. Lúc mặt trời mọc cũng là lúc bắt đầu một ngày mới và hàm ý sự bắt đầu của vận động và hành động. Ly cũng có nghĩa là tươi sáng, còn Khôn hàm ý sự nhượng bộ, phục tùng, tuân theo hay vâng lời. Như vậy, bằng việc qui phục sự tươi nhuận, sự phát triển hay tiến bộ rõ ràng là đạt được.
Trong chiêm quái, quẻ này có nghĩa rằng, giống như mặt trời mọc ở phương đông và vạn vật đang bắt đầu phát triển, vận hội của bạn đang mở ra, và tất cả sẽ diễn ra đúng như mong đợi.</t>
  </si>
  <si>
    <t>Quẻ Tấn thể hiện vận thế như mặt trời vừa mọc, từ từ lên cao, dương khí trở nên tăng dần nhờ mặt trời, không khí ấm áp. Mọi thứ xung quanh như đang thịnh dần, chỉ cần bản thân mình biết xác định mục tiêu rõ ràng, đồng thời hướng tới mục tiêu để tiến thì thì có thể từng bước từng bước thành công. Còn nếu chỉ biết thụ động chờ đợi, không tự mình phát triển thì cơ hội xung thịnh ấy cũng nhanh chóng qua đi để rồi mình không kịp nắm bắt.</t>
  </si>
  <si>
    <t>Quẻ Tấn chỉ thời cuộc đang cực thịnh, mọi việc trôi chảy tiến lên, có nhiều thuận lợi cho việc hoàn thành sự nghiệp.
Sự nghiệp, tình yêu và quan hệ xã hội đều có cơ hội để phát triển thăng tiến, cố gắng nỗ lực sẽ có quý nhân dìu dắt, nguyện vọng thành hiện thực.
Trong sự nghiệp có sự thăng tiến rất nhiều nhưng chớ có tự mãn, gây nghi kỵ với người khác.</t>
  </si>
  <si>
    <t>Bạn đã xin được quẻ “Sự tiến bộ”, đây là dấu hiệu chỉ rằng các chướng ngại 
trong tình yêu sẽ bị quét sạch: kết thúc các bất hòa. Hiện mọi việc đều 
tiến nhanh. Người nữ phải chấp nhận bản tính nữ tuy nhiên giới tính không 
nhất thiết buộc nó phải là người thụ động trong cuộc sống lứa đôi. Nên nhớ 
rằng không gì là thuần Dương và cũng không có thuần Âm. Luôn có dương trong 
âm và ngược lại. Đó là con đường của sự tha thứ trong nếp sống vợ chồng.</t>
  </si>
  <si>
    <t>Nếu hào 1 động: cho biết chưa có thể hành động, tiến lên được. Nên bình tĩnh khi người chưa tin mình, ủng hộ mình thi không mắc sai lầm tiếp.
Cũng cho biết: hãy gạt bỏ mọi thành kiến, không chú ý đến những dư luận xung quanh mà tiến bước, sự tiến bước sẽ có thuận lợi trong sự nghiệp, công danh, tài lộc, tình duyên.
Nếu kinh doanh và làm ăn cho biết:
– Xem tài vận: càng ngày càng tốt lên, nhưng thời cơ thuận lợi vẫn chưa chín muồi.
– Xem khai trương: chưa nên khai trương.
– Xem buôn bán và giao dịch: chưa thuận lợi.</t>
  </si>
  <si>
    <t>Nếu hào 2 động: cho biết: có thể tiến lên được nhưng không có người giúp đỡ bên trên, song không nản chí, chính trực thì sẽ có cơ hội thăng tiến, hưởng phúc.
Cũng cho biết: hiện đang bất an, mọi việc luẩn quẩn, bị miệng tiếng, gặp kiện tụng nhưng nơi xử lý không công minh, mong người đi thì họ không trở lại, giao dịch không thành, nên chờ đợi.
Nếu kinh doanh và làm ăn cho biết:
– Xem tài vận: công việc trước mắt có trở ngại, nhưng kiên trì sẽ có lợi nhuận.
– Xem khai trương: thích hợp khai trương.
– Xem buôn bán và giao dịch: đang trì trệ đôi chút.</t>
  </si>
  <si>
    <t>Nếu hào 3 động: cho biết cần làm cho người ta tin mình thì mọi sự sẽ thành công. Khi làm việc gì cần có sự cộng tác với mọi người.
Cũng cho biết: không nên tin vào những lời hứa nào cả, không nên mưu cầu việc gì cả. Tình hình hiện tại không thuận, công danh, sự nghiệp, tình duyên đều không thành.
Nếu kinh doanh và làm ăn cho biết:
– Xem tài vận: đang vượng, có quý nhân phù trợ.
– Xem khai trương: thích hợp khai trương, làm ăn hưng thịnh.
– Xem buôn bán và giao dịch: thành công.</t>
  </si>
  <si>
    <t>Nếu hào 4 động: cho biết khi tiến lên, thành đạt, chỉ biết thu vén cái lợi cho mình thì nguy, cần quan tâm đến quyền lợi của người khác.
Cũng cho biết: cần tận dụng hết khả năng và vượt qua gian khó để đạt lấy điều mình mong muốn. Nếu cầu công danh, tài lộc, tình duyên đều như ý, nhưng phải qua chặng đường gian khó.
Nếu kinh doanh và làm ăn cho biết:
– Xem tài vận: không tốt, quan hệ xã hội không thuận lợi.
– Xem khai trương: chưa nên khai trương
– Xem buôn bán và giao dịch: chưa thành công, mất đối tác.</t>
  </si>
  <si>
    <t>Nếu hào 5 động: cho biết không luyến tiếc, lo buồn trước những cái gì đã mất và không được, cứ giữ ý chí tiến lên thì mọi việc sẽ thành.
Cũng cho biết: lúc ban đầu khó khăn, nguy hiểm, nhưng sau lại tốt đẹp, an bình. Mọi việc nên tiến hành vào mùa xuân thì có kết quả.
Nếu kinh doanh và làm ăn cho biết:
– Xem tài vận: khá vượng.
– Xem khai trương: khai trương đại cát.
– Xem buôn bán và giao dịch: cần bỏ qua lợi ích trước mắt thì thành công.</t>
  </si>
  <si>
    <t>Nếu hào 6 động: cho biết hiện tại chỉ giữ vững vị trí của mình được thôi, việc tiến lên không thuận, cần chờ thời dưỡng sức.
Cũng cho biết: cần phải suy tính mọi khía cạnh của sự việc thì mới không mắc sai lầm. Có thể thu được kết quả tuy rằng nó nhỏ. Thời gian thuận lợi là mùa Đông, người đi biển rất tốt.
Nếu kinh doanh và làm ăn cho biết:
– Xem tài vận: đang suy, nhưng không có tổn thất về tiền bạc.
– Xem khai trương: chưa nên khai trương.
– Xem buôn bán và giao dịch: có mâu thuẫn, nhưng không ảnh hưởng đến lợi ích bản thân.</t>
  </si>
  <si>
    <t>83</t>
  </si>
  <si>
    <t>Địa Hỏa Minh Di</t>
  </si>
  <si>
    <t>https://drive.google.com/file/d/1pWMPwQvYOVu6RaIOAaBiLxImyuA7_faS/view?usp=drive_link</t>
  </si>
  <si>
    <t>Tức là: Ánh sáng bị che lấp, buồn thảm, đau lòng, mọi việc không như ý</t>
  </si>
  <si>
    <t>Nội quái: Ly - Ngoại quái: Khôn</t>
  </si>
  <si>
    <t>Quẻ Địa Hỏa Minh Di là: quẻ xấu</t>
  </si>
  <si>
    <t>Thương dã. Hại đau. Thương tích, bệnh hoạn, buồn lo, đau lòng, ánh sáng bị tổn thương. Kinh cức mãn đồ chi tượng: gai góc đầy đường.
Triệu: Quá giang chiết kiều(qua sông cầu gãy)
Quẻ Địa Hỏa Minh Di có thượng quái là Khôn (đất), nội quái là Ly (hỏa). Tượng mặt trời ở dưới đất có nghĩa là mặt trời đã lặn xuống, ánh sáng chìm vào trong bóng tối, nên gọi là Minh Di. Minh di đại diện cho ánh sáng mặt trời bị che lấp. Thế lực hắc ám ở trên, minh thần lại ở dưới, không thể hiện được quyền uy và trí tuệ của mình được nữa, dẫn đến sự hỗn tạp u ám. Bởi thế những việc quan minh chính đại thì không thể thực hiện, bản thân mình làm gì cũng không được chấp nhận, minh chứng. Thời cuộc khó khăn, nên có sự kiên trì và nhẫn nại, biết ẩn mình trong bóng tối để tự bảo vệ mình là lợi.</t>
  </si>
  <si>
    <t>Mặt trời còn chưa nhô lên, mặt đất vẫn còn u tối. Chỉ nên dùng thời gian để nhẫn nại rèn nghị lực, lấy khó khăn làm động lực để chờ khi mặt trời mọc thì phát huy, bùng nổ cái nội lực đã hung đúc sẵn. Không nên hành động bất cứ công việc quan trọng nào, bởi việc đi trong bóng tối là việc dại dột, không có phương hướng cụ thể.</t>
  </si>
  <si>
    <t>Quẻ Minh Di chỉ thời vận xấu không thuận lợi cho mọi việc. Khi dự báo, gặp quẻ này, cho biết hầu hết mọi việc có xu hướng đi xuống, đang là “buổi hoàng hôn” sự chính trực, ngay chính, tài năng không để làm gì cả. Khi có tài và có năng lực lúc này cần ẩn đi thì có lợi, nếu phô trương sẽ gặp nguy.
Vận thế bắt đầ xuống dốc. Mọi việc đều không thuận lợi, hành sự phải cẩn thận chú ý, tạm thời gác lại hết những kế hoạch mang tính quyết định của bản thân mình. Nếu biết mình đang bất lợi mà vẫn cố hành động thì chẳng khách nào "người không biết suy nghĩ". Trong quẻ này cũng chỉ rằng rất có khá năng có tiểu nhân ám hại, ghanh ghét, làm bất lợi cho bản thân mình.
Công danh sự nghiệp khó thành.
Tài vận không có, kinh doanh thua lỗ.
Kiện tụng kéo dài và thua kiện, nên cố gắng dàn hòa ngay từ đầu thì hơn.
Thi cử khó đạt, ước nguyện khó thành.
Bệnh tật dai dẳng, dễ bị nặng lên.
Hôn nhân trắc trở, khó thành lương duyên. Nếu chưa cưới nhau thì đối với phía đối phương, họ thường có thái độ bị động, không có động thái gì, không muốn kết duyên, tạm thời bạn phải biết nhẫn nại, không vội vã hay đòi hỏi, bởi như vậy rất khó tiến đến lâu dài.</t>
  </si>
  <si>
    <t xml:space="preserve">Bạn đã xin được quẻ “Ánh sáng bị che lấp”, đó là dấu hiệu của sự phiền muộn trong gia đình. Tốt hơn hết là nên ở vị trí hiện thời. Không ích lợi gì để chia sẻ sự buồn phiền với người đối ngẫu bằng những cuộc chiến trạnh lạnh hoặc nóng vì điều này sẽ dẫn họ xa lìa bạn hơn. Mối tình của bạn sẽ không bị ảnh hưởng nếu bạn biết kiên trì. Nhưng bạn không có cách nào để thay đổi tình thế. Bạn đang ở trong một vị thế đang được ham chuộng.
Lưu ý về sức khỏe:
Có khó khăn về sức khỏe là ở đây. Nên nghĩ đến việc tự săn sóc. Coi chừng bị nhiễm độc thức ăn. Chú ý tim, mắt và tỳ vị của bạn.
</t>
  </si>
  <si>
    <t>Nếu hào 1 động: cho biết người có tài trí, chính trực, lúc này không thể làm được gì cả, tốt nhất là ẩn tránh đi, nếu không sẽ gặp điều không hay.
Cũng cho biết: cần phải (hợp với) sự đi xa, nơi xa kia sẽ gặp người chân thật và nhân hậu giúp đạt được hạnh phúc, thịnh vượng. Song mọi việc cần từ từ, không vội vàng mà lỡ bước sa chân.
Nếu kinh doanh và làm ăn cho biết:
– Xem tài vận: đang suy, nóng vội và bảo thủ sẽ hao tổn tiền của.
– Xem khai trương: chưa nên khai trương.
– Xem buôn bán và giao dịch: không thuận lợi.</t>
  </si>
  <si>
    <t>Nếu hào 2 động: cho biết vì mình có trí, chính trực nên đã bị tổn thương, song cũng chóng mau qua hoạn nạn, lại mạnh mẽ và giúp được người khác.
Cũng cho biết mình hãy tự lực mà hành động, phấn đấu thì mọi sự mới thành công. Trong ba tháng mùa Xuân nên phấn chấn mà hành động thì sẽ thu được kết quả tốt lành.
Nếu kinh doanh và làm ăn cho biết:
– Xem tài vận: hiện đang không tốt, có hao tiền của.
– Xem khai trương: chưa nên khai trương.
– Xem buôn bán và giao dịch: chưa thuận lợi.</t>
  </si>
  <si>
    <t>Nếu hào 3 động: cho biết: trong lúc khó khăn, nếu được giao nhiệm vụ trừng phạt hoặc phê phán một người nào đó, thì nên có thái độ khoan dung, thuyết phục, sự việc mối tốt đẹp.
Cũng cho biết nếu là bậc quốc sĩ thì sẽ lập nên sự nghiệp, đem lại thái bình an lạc cho mọi người. Nếu là người thường, thì mưu vọng sẽ được ý nguyện.
Nếu kinh doanh và làm ăn cho biết:
– Xem tài vận: bình thường, nếu làm ăn phương Nam sẽ có hy vọng thu lợi nhuận.
– Xem khai trương: chưa nên khai trương.
– Xem buôn bán và giao dịch: không thuận lợi, nên tìm đối tượng giao dịch khác.</t>
  </si>
  <si>
    <t>Nếu hào 4 động: đã bước vào sự sai trái, nguy khó, nhưng có thể rút ra được. Nếu càng xa lánh cái mình đang đến, đang làm thì rất lợi.
Cũng cho biết: dù có sức mạnh, uy tín, song hiện thời không làm được việc gì cả, vì đã không còn thế nữa. Điều cần bây giờ là dùng trí và đức để củng cố vị trí của mình. Hiện tại, cái “phú” và cái “quý” cũng trở nên vô nghĩa.
Nếu kinh doanh và làm ăn cho biết:
– Xem tài vận: có nhưng không vượng, nên mở rộng ra ngoài mới hy vọng kiếm tiền.
– Xem khai trương: chưa nên khai trương.
– Xem buôn bán và giao dịch: ra ngoài làm ăn sẽ thu lợi nhuận.</t>
  </si>
  <si>
    <t>Nếu hào 5 động: cho biết mọi cái cần ẩn giấu bên trong,
không nên lộ diện ra ngoài.
Cũng cho biết lúc đầu rất khó khăn, lo buồn, nhưng sau sẽ tốt. Phải chờ đến năm tối mọi việc mới đạt.
Nếu kinh doanh và làm ăn cho biết:
– Xem tài vận: đang suy, thường gặp khó khăn.
– Xem khai trương: chưa nên khai trương.
– Xem buôn bán và giao dịch: giải quyết được những khúc mắc thì giao dịch mới thành công, chú ý giữ mình.</t>
  </si>
  <si>
    <t>Nếu hào 6 động: cho biết hiện đang lâm vào hoàn cảnh tăm tối, ở địa vị cao mà rơi xuống thấp. Rất không lợi. Hết sức thận trọng.
Cũng cho biết: đã gặp hoạn nạn, song sắp vượt qua được. Nếu vượt qua được thì mọi mưu cầu sẽ được như ý nguyện.
Nếu kinh doanh và làm ăn cho biết:
– Xem tài vận: lúc đầu tốt sau càng suy.
– Xem khai trương: chưa nên khai trương.
– Xem buôn bán và giao dịch: không nên vội vàng xuất hàng hóa.</t>
  </si>
  <si>
    <t>53</t>
  </si>
  <si>
    <t>Phong Hỏa Gia Nhân</t>
  </si>
  <si>
    <t>https://drive.google.com/file/d/1ctVHot7OJthhgoql4jZ9SVVV_tYxO5Vz/view?usp=drive_link</t>
  </si>
  <si>
    <t>Tức là: Gia đình, quần thể xã hội, tập hợp lại, đoàn kết giúp đỡ, quý nhân 
vào nhà</t>
  </si>
  <si>
    <t>Nội quái: Ly - Ngoại quái: Tốn</t>
  </si>
  <si>
    <t>Quẻ Phong Hỏa Gia Nhân là: quẻ tốt</t>
  </si>
  <si>
    <t>Đồng dã. Nảy nở. Người nhà, gia đinh, cùng gia đình, đồng chủng, đồng nghiệp, cùng xóm, sinh sôi, khai thác mở mang thêm. Khai hoa kết tử chi tượng: trổ bông sinh trái, nẩy mầm.
Triệu: Cảnh lý quan hoa (ngắm cảnh xem hoa).
Quẻ Phong Hỏa Gia Nhân có ngoại quái là Tốn(tượng Phong là gió) đại diện cho trưởng nữ, nội quái là Ly(hỏa) đại diện cho trung nữ trong một gia đình. Người lớn tuổi hơn đi trước người nhỏ tuổi, duy trì chuỗi trình tự thích hợp giữa người nhiều tuổi hơn và người nhỏ tuổi hơn. Nữ nhân trong gia đình nếu không hòa hợp được sẽ là một đại họa (giống như các cung tầng mỹ nữ đấu đá trong hậu cung), nhưng ở đây, quẻ có nề nếp, giữ được đạo thì gia đạo yên ổn, quẻ này có nghĩa là gia đình đang đi trên con đường thích hợp và thịnh vượng.
Quẻ lại tương sinh từ ngoài vào trong, gió thổi lửa cháy mạnh, nên tượng của nó là sự phát triển hài hòa từ trong nhà ra xã hội, tình cảm thân thiết, đồng tâm hiệp lực, gia đạo hưng thái, phúc lộc từ ngoài vào nhà.</t>
  </si>
  <si>
    <t>Nhà là chỗ dựa cho mỗi thành viên trong gia đình, là nơi ấm áp và có sự quan tâm yêu thương giữa những thành viên trong gia đình, là cuội nguồn của động lực sống. Cho dù phiêu bạt bao xa, chỉ cần có gia đình thì sẽ có cảm giác yêu thương, là nơi để trở về. Khi mệt mỏi trên đường đời, bất cứ lúc nào cũng có thể quay về nghỉ ngơi.
Trên bước đường đời, cho dù gặp phải trắc trở như thế nào, chỉ cần sau lưng có sự trợ giúp âm thầm của những người trong nhà thì bất kể khó khăn đến đâu cũng có thể vượt qua được.</t>
  </si>
  <si>
    <t xml:space="preserve">Vận thế tốt, nhân duyên cũng tốt, có quý nhân dìu dắt, mọi sự thuận lợi. Bởi vì bình thường biết chú ý duy trì các mối quan hệ xã hội, đối đãi hài hòa, thích giúp người khác, thường quan tâm đến người thân thiết nên nhận được nhiều sự yêu mến của mọi người. Trong cuộc sống, chủ yếu phải lắng nghe và tiếp thu ý kiến của tiền bối, những thông tin phong phú mà họ cung cấp sẽ giúp ta phát triển sự nghiệp.
Tình yêu 2 bên đều mãnh liệt và đủ để tương ái trong mối quan hệ bình thường, giao hòa thuận lợi, cùng nhau thấu hiểu.
Có các mối quan hệ bạn bè ổn định.
 </t>
  </si>
  <si>
    <t>Bạn đã xin được quẻ “Gia đình”, dấu hiệu gia đình tăng trưởng. Có sự sinh nở. Đám cưới như mong đợi đã được diễn ra. Chắc chắn người đối ngẫu phải xứng đáng với tình cảm mà bạn đã dành cho họ. Cần phải hòa hợp trong các giao tiếp của bạn. Phải thuận thảo, biết từng địa hạt của mỗi người hầu đưa ra quyết định và không tìm cách làm ngược lại.</t>
  </si>
  <si>
    <t>Nếu hào 1 động: cho biết nếu phòng ngừa những điều xấu ngay từ trong nhà, từ ban đầu thì không mắc sai lầm.
Cũng cho biết: mọi gian khổ đã qua, thời thuận lợi đã tới. Đối với những ai làm công tác văn hóa – nghệ thuật, mong muốn sự sum hợp gia đình và bạn bè thì rất tốt.
Nếu kinh doanh và làm ăn cho biết:
– Xem tài vận: bình thường, đề phòng thất thoát tiền của.
– Xem khai trương: chưa nên khai trương.
– Xem buôn bán và giao dịch: nên làm việc theo nguyên tắc thị trường.</t>
  </si>
  <si>
    <t>Nếu hào 2 động: cho biết nếu thấy khả năng không đương nổi công việc, mà lại có trọng trách (hay nhiệm vụ nào đó), thì nhún nhường, nhờ người khác giúp đố, song bản thân cũng phải làm một việc gì đó cho tốt dù nhỏ, thì việc tất thành công.
Cũng cho biết: điều kiện thuận lợi đã có, song đòi hỏi người thực hiện phải có ý chí, mục tiêu và năng lực, nhân cách thì mới thành đạt.
Nếu kinh doanh và làm ăn cho biết:
– Xem tài vận: trước mắt thì đang tốt, song có thể gặp tổn thất tiền của.
– Xem khai trương: khai trương đại cát.
– Xem buôn bán và giao dịch: không phải kinh doanh mặt hàng nào cũng thu được lợi nhuận. Nên kinh doanh mặt hàng lương thực thực phẩm.</t>
  </si>
  <si>
    <t>Nếu hào 3 động: cho biết đã giữ trọng trách thì phải nghiêm túc, nghiêm khắc, tuy có lúc làm quá đấy, song lại được việc.
Cũng cho biết mọi việc thành hay không thành đều do thiên định. Nếu làm việc nơi xa, rất lợi cho mình, không nên quá lưu luyến gia đình thì mọi sự đều thành đạt. Công danh sự nghiệp chỉ thành đạt nơi xứ lạ.
Nếu kinh doanh và làm ăn cho biết:
– Xem tài vận: bình thường.
– Xem khai trương: chưa nên khai trương.
– Xem buôn bán và giao dịch: chỉ thành công khi tuân thủ các nguyên tắc của thị trường.</t>
  </si>
  <si>
    <t>Nếu hào 4 động: cho biết phải làm tốt mọi mặt cho mình, cho gia đình thì mới tốt cho chính mình và cho thiên hạ.
Cũng cho biết: đang có vấn đề thiếu tích đức, tích phúc cho con cháu, cần phải thực hiện điều này mọi việc mới tốt. Xem xét lại vấn đề thờ cúng tổ tiên, thần linh.
Nếu kinh doanh và làm ăn cho biết:
– Xem tài vận: đang khá vượng.
– Xem khai trương: khai trương đại cát.
– Xem buôn bán và giao dịch: thành công và thu được lợi nhuận.</t>
  </si>
  <si>
    <t>Nếu hào 5 động: cho biết phải tự tin vào năng lực của
bản thân để giải quyết công việc với tình cảm khoan hòa thì thành đạt.
Cũng cho biết: trước tốt, sau xấu. Đề phòng vợ, bạn gái bị hao tổn. Đề phòng sông nước, cần tỉnh ngộ mọi chuyện.
Nếu kinh doanh và làm ăn cho biết:
– Xem tài vận: khá vượng.
– Xem khai trương: khai trương đại cát.
– Xem buôn bán và giao dịch: thành công và thu được lợi nhuận khi hai bên thành ý.</t>
  </si>
  <si>
    <t>Nếu hào 6 động: cho biết người đang ở cương vị trên nếu có lòng chí thành và uy nghiêm thì mọi việc sẽ tốt. về gia đình, mọi việc đã tốt.
Cũng cho biết dù vào hoàn cảnh gian nan song biết giữ lòng kiên nhẫn và ý chí phấn đấu thì cuối cùng có nhiều triển vọng tốt đẹp.
Nếu kinh doanh và làm ăn cho biết:
– Xem tài vận: khá vượng, thu được tiền của.
– Xem khai trương: khai trương đại cát, làm ăn hưng thịnh.
– Xem buôn bán và giao dịch: có thể thành công do bản thân mình có chữ tín.</t>
  </si>
  <si>
    <t>32</t>
  </si>
  <si>
    <t>Hỏa Trạch Khuê</t>
  </si>
  <si>
    <t>https://drive.google.com/file/d/197jiiyTU3GbvIGYcLld5MeWI7HANN3qY/view?usp=drive_link</t>
  </si>
  <si>
    <t>Tức là: Tương khắc, đối đầu, lợi dụng lẫn nhau, thời vận không tốt</t>
  </si>
  <si>
    <t>Nội quái: Đoài - Ngoại quái: Ly</t>
  </si>
  <si>
    <t>Quẻ Hỏa Trạch Khuê là: quẻ xấu</t>
  </si>
  <si>
    <t>Quai dã. Hỗ trợ. Trái lìa, lìa xa, hai bên lợi dụng lẫn nhau, cơ biến quai xảo, như cung tên. Hồ giả hổ oai chi tượng: con hồ (cáo) nhờ oai con hổ.
Triệu: Phản mại trư dương (Trở về bán dê heo), ý nhắc tích truyện Khương Tử Nha lúc xuống núi làm ăn thất bại, cuối cùng trở về Tề buôn heo dê.
Quẻ Hỏa Trạch Khuê, có nội quái là Đoài(đầm), ngoại quái là Ly(lửa), lửa cháy bốc lên trên, Đầm là quái âm có tính hướng xuống, trong khi đầm thì chứa nước, nước với lửa là hai thứ đối lập nhau, ý chỉ không có sự thông với nhau mà ngày càng cách xa. Cho nên Khuê tượng trưng cho sự quái dị, ly tán. 
Trong đoán quẻ, quẻ này mang ý nghĩa các ý kiến không đạt được sự đồng tình với  nhau. Nước và lửa gặp nhau, tạo nên sự tương ngộ nguy hiểm, thường dẫn đến sự tổn nhất cho hai bên, làm bất kể việc gì cũng không cát lợi.</t>
  </si>
  <si>
    <t>Xã hội thường là chứa nhiều sự mâu thuẫn, phân chia và xung đột, việc này cũng khó mà trốn tránh trong cuộc sống mỗi người. Nó không có gì là đáng sợ, quan trọng là có thể thông qua phương pháp thích hợp để giải quyết, khiến cho mọi việc trở nên hài hòa hay không. Thông qua xung đột, có thể ta sẽ giải quyết được nhiều vấn đề để về sau mọi thứ được thông suốt hơn.</t>
  </si>
  <si>
    <t>Quẻ Khuê chỉ thời vận xấu, công danh sự nghiêp khó thành, tài lộc khó khăn, mọi việc không thuận lợi, khó như mong muốn. Khi đó dễ phát sinh xung đột với người khác, quan điểm bất đồng, đối lập không ngừng, quan hệ xã hội xấu đi, có thể xuất hiện sự xa cách, thậm chí đoạn tuyệt qua lại. Lúc này quan trọng nhất là phải khắc chế tính khí, nhẫn nại lắng nghe ý kiến cửa người khác, học cách thay đổi vị trí để suy nghĩ, như vậy mới có thể hóa giải kịp thời sự ngăn cách, tránh bị cuốn vào trong sự việc không chính đáng. Khi đó phiền phức khá nhiều, mong muốn không dễ dàng thực hiện, nên an phận thủ thường.
Quẻ khuyên nên giữ cái đã có, không nên thay đổi vội vàng.
Nên rất khéo léo trong phép xử thế, biến cái bất lợi thành cái có lợi, làm đẹp lòng mọi người bên trong, tỏa ảnh hưởng tốt ra bên ngoài. Không nên làm to những điều dị biệt, gây bất hòa với mọi người, sẽ rất bất lợi
Diễn biến xấu, khó khăn, nhọc nhằn. Các khó khăn sẽ chi phối mọi việc và các kỳ vọng sẽ chẳng đi đến đâu.
Bạn có thể bị lôi kéo vào sự rắc rối nào đó liên quan đến người khác, thực hiện những kế hoạch lầm lẫn, hay khiến bạn bè ghét bỏ.
Thi cử dễ hỏng. Kiện tụng dầy dà, dễ thua , nên dàn hòa ngay từ đầu, xuất hành không lợi.
Hôn nhân dễ mâu thuẫn sau này, gia đình không được đoàn kết.
Bệnh tật dây dưa phải thay đổi nhiều thầy thuốc mới khỏi.</t>
  </si>
  <si>
    <t>Bạn đã xin được quẻ “Sự tương khắc”, như vậy có sự đối đầu, sự đương cự, sự di biệt, sớm hay muộn các tình nhân sẽ xa nhau. Tóm lại các bên có cách nhìn từ hai phía khác nhau nên bạn có đủ khả năng sống hòa hợp. Quá thận trọng, sợ sẽ bộc lộ tâm tình, sự do dự thể hiện qua sự tương khắc trong nội tâm làm cho người đối ngẫu của bạn nản lòng.
Lưu ý về sức khỏe:
Sự dằng co trong nội tâm mà bạn cảm nhận ảnh hưởng đến sức khỏe. Chú ý bệnh tim mạch và hô hấp.</t>
  </si>
  <si>
    <t>Nếu hào 1 động: cho biết nếu cứ chống đối nhau thì ít người ủng hộ mình, cứ ẩn nhẫn, chịu đựng thì những khó khăn, buồn phiền tiêu tan hết.
Cũng cho biết thời cơ, thời vận chưa đến, khó khăn sắp qua. Mọi việc vào mùa Thu sẽ khởi sắc.
Nếu kinh doanh và làm ăn cho biết:
– Xem tài vận: đang có, dù có bị phá hoại cũng không ảnh hưởng gì.
– Xem khai trương: khai trương được cho dù có ngăn trở.
– Xem buôn bán và giao dịch: còn trục trặc.</t>
  </si>
  <si>
    <t>Nếu hào 2 động: cho biết một cuộc gặp tình cờ sẽ trở thành điều tốt. Mọi việc khi tiến hành phải đi con đường ngắn nhất thì mới có lợi.
Cũng cho biết: phải biết vừa đủ, biết dừng, nếu cứ cố đạt được điều gì đó nữa thì thất bại.
Nếu kinh doanh và làm ăn cho biết:
– Xem tài vận: bình thường.
– Xem khai trương: nếu liên doanh liên kết thì khai trương có lợi.
– Xem buôn bán và giao dịch: có thể thành công.</t>
  </si>
  <si>
    <t>Nếu hào 3 động: cho biết đang ở tình trạng bế tắc. Nếu cố chấp nhận hoàn cảnh, không chống đối thì sẽ qua.
Cũng cho biết đang ở vào tình trạng thuận lợi có sự đoàn viên, an vui, gia đạo êm ấm. cầu công danh, sự nghiệp, tài lợi, tình duyên như ý. Mong người đi xa, họ sẽ về nay mai.
Nếu kinh doanh và làm ăn cho biết:
– Xem tài vận: hiện đang kém, thận trọng vương vào pháp lý. Ba năm sau, sẽ chuyển hung thành cát.
– Xem khai trương: chưa nên khai trương.
– Xem buôn bán và giao dịch: đang có bất đồng</t>
  </si>
  <si>
    <t>Nếu hào 4 động: cho biết trong gian nguy thế cô, nếu gặp được người đàn ông chí thành với mình thì giải được khó khăn.
Cũng cho biết: nếu biết được lỗi của bản thân mà sửa thì mọi việc đâu vào đấy.
Nếu kinh doanh và làm ăn cho biết:
– Xem tài vận: tốt hay không tùy thuộc vào tính cách của bản thân.
– Xem khai trương: chưa nên khai trương.
– Xem buôn bán và giao dịch: đang có khó khăn.</t>
  </si>
  <si>
    <t>Nếu hào 5 động: cho biết sự chống đối mình đã qua, nếu người đồng chí hướng với mình giúp mình thì cứ tiến lên mà làm việc sẽ đạt kết quả.
Cũng cho biết có sự ly tán, không đồng lòng. Mưu sự không tế nhị, khéo léo thì không thành. Công danh, tài lộc không đạt, xem bệnh khó qua.
Nếu kinh doanh và làm ăn cho biết:
– Xem tài vận: khá vượng.
– Xem khai trương: khai trương được, thu được lợi nhuận
– Xem buôn bán và giao dịch: thành công.</t>
  </si>
  <si>
    <t>Nếu hào 6 động: cho biết không nên đối đầu, mà đồng cảm, đi đến sự hòa hợp với nhau thì mọi việc đều tốt đẹp.
Nếu kinh doanh và làm ăn cho biết:
– Xem tài vận: đang chuyển dần sang hướng tốt đẹp.
– Xem khai trương: chưa nên khai trương.
– Xem buôn bán và giao dịch: có gặp khó khăn nhưng sau đó thành công.</t>
  </si>
  <si>
    <t>67</t>
  </si>
  <si>
    <t>Thủy Sơn Kiển</t>
  </si>
  <si>
    <t>https://drive.google.com/file/d/1D4OPluKf4afl9gU-4QdmNpfli2mMKDqm/view?usp=drive_link</t>
  </si>
  <si>
    <t>Tức là: Chướng ngại, trắc trở, bế tắc, nguy khốn, nguyện vọng không dễ đạt 
được.</t>
  </si>
  <si>
    <t>Nội quái: Cấn - Ngoại quái: Khảm</t>
  </si>
  <si>
    <t>Quẻ Thủy Sơn Kiển là: quẻ xấu</t>
  </si>
  <si>
    <t>Nạn dã. Trở ngại. Cản ngăn, chặn lại, chậm chạp, què, khó khăn. Bất năng tiến giả chi tượng: không năng đi.
Triệu: Vũ tuyết tải đồ (đường đầy mưa tuyết).
Kiển biểu hiện cho sự hung hiểm, ý quẻ nói người trải qua nhiều khó khăn như vượt qua núi cao đầy băng tuyết, nguy hiểm trùng trùng. Có những lúc đường đi quá hiểm trở, dường như không có cách nào để vượt qua, buộc phải quay lại tìm đường khác để đi vòng, đường đi có thể dài hơn, mệt mỏi hơn nhưng lại có thể bình an đến điểm cuối cùng.
Phân tích quẻ: nội quái Cấn là núi, ngoại quái Khảm là nước. Đặt vị trí một người vào thì thấy ở trước là sông nước, ở sau là núi. Hai quái này đều tượng trưng cho sự trắc trở gặp ghềnh, nếu ở phía sau là núi cao, thì phía trước là sông sâu. Muốn tiến chẳng được mà thoái chẳng xong, nên gọi là thế: tiến thoái lưỡng nan. 
Kiển là què, đi lại không thuận tiện, suy rộng ra là khó khăn. Cho nên quẻ Kiển tượng trưng cho thời vận gian khó, rất cần một quý nhân có thể trợ hiệp cho thời vận.</t>
  </si>
  <si>
    <t>Quẻ này thể hiện con người phải biết khó mà lui. Trên đường đời gặp phải vô số những gian nan hiểm trở, kịp thời phát hiện, dũng cảm đối diện mới có thể giải quyết được. Trước mắt nhìn thấy trở ngại không có cách nào vượt qua, phải biết lấy thoát làm tiến cũng là một lựa chọn thích hợp.</t>
  </si>
  <si>
    <t>Vận thế không tốt, mọi việc không thuận, trở ngại trùng trùng, rơi vào bối cảnh tiến thoái lưỡng nan. Không được sốt sắng, phương pháp tốt nhất là tạm thời ngưng lại,  chờ đợi vận thế xấu qua đi và đón thời cơ tốt đến, cầu cứu quý nhân trợ giúp, như vậy mới có thể thoát khỏi hoàn cảnh khó khăn.
Tài vận kém, lâm vào cảnh túng quẫn, gian nan, kiếm tiền khó khăn.
Tình yêu rối rắm, nhiều trở ngại, nhưng về sau có thể sẽ được viên mãn.
Thi cử khó đỗ. 
Bạn có thể gặp phải nạn trộm cắp, lường gạt, hoặc bị thuộc cấp, hay bạn bè thân hãm hại.
Vận hội đang bị bế tắc, và có những gian nan lẫn khốn khổ. Hãy chờ đợi nhẫn nại bằng thái độ tự chủ, tuân theo những bậc trên trước tài giỏi và đức hạnh, và hãy trau dồi bản thân. Cần phải lắng nghe ý kiến nhiều người khuyên bảo, tìm người có quyền thế làm chỗ dựa mới thoát nạn.</t>
  </si>
  <si>
    <t xml:space="preserve">Bạn xin được quẻ “Chướng ngại”, như vậy là có trở ngại trong tình trường. Mối tình muộn màng nên gặp nhiều khó khăn, trắc trở. Tốt nhất nên từ bỏ các dự tính của bạn. Các khó khăn sẽ tăng bội phần. Các sự kiện từ bên ngoài sẽ xảy đến. Nếu bạn đã có gia đình, sự kiên nhẫn có thể giúp bạn vượt qua chông gai trong cuộc sống lứa đôi.
Lưu ý về sức khỏe:
Đây là giai đoạn khó khăn, bệnh tật. Cần thiết phải tự chữa bệnh, đặc biệt là ăn kiêng để tránh sự bế tắc của mạch máu và sự quá mệt mỏi của các bộ phận cơ thể, luyện tập dưỡng sinh và áp dụng các liệu pháp thực vật.
</t>
  </si>
  <si>
    <t>Nếu hào 1 động: cho biết tiến lên thì gặp nạn, nếu ngừng lại, lùi bước thì bình an.
Cũng cho biết: nếu mưu cầu việc gì hãy tiến hành vào tháng Mão (tháng 2), năm Ngọ (tháng 5). Nếu cầu công danh, sự nghiệp, tình duyên sẽ thành.
Nếu kinh doanh và làm ăn cho biết:
– Xem tài vận: chưa thấy rõ, vận may chưa đến..
– Xem khai trương: chưa nên khai trương
– Xem buôn bán và giao dịch: thành công.</t>
  </si>
  <si>
    <t>Nếu hào 2 động: cho biết phải đương đầu với mọi khó khăn và không tránh khỏi. Phải bình tĩnh, sáng suốt, không thể hiện sự bất mãn thì mọi việc sẽ tốt.
Cũng cho biết: không nên hành động một mình mà phải có tập thể.
Nếu kinh doanh và làm ăn cho biết:
– Xem tài vận: chưa tốt, thường xuyên gặp khó khăn.
– Xem khai trương: chưa nên khai trương
– Xem buôn bán và giao dịch: chưa thành công, có nguy cơ tổn thất cả người lẫn của.</t>
  </si>
  <si>
    <t>Nếu hào 3 động: cho biết nên dừng lại, trở lại, tiến lên thì mắc nạn.
Cũng cho biết: hiện đang trong tình trạng tối tăm, nguy khó. Cần đề phòng sự giao dịch, giao hữu kết bạn bè, nếu không bị lôi kéo vào những việc tội lỗi. Nếu gặp năm Thân, tháng Bảy và vùng núi non, cần đề phòng, nếu không sẽ gặp nguy hiểm.
Nếu kinh doanh và làm ăn cho biết:
– Xem tài vận: chưa tốt, không nên có những hành động cho những việc quan trọng.
– Xem khai trương: chưa nên khai trương
– Xem buôn bán và giao dịch: có nhiều bất ổn.</t>
  </si>
  <si>
    <t>Nếu hào 4 động: cho biết hãy đứng im, không nên tiến tới thì không mắc nạn. Nên liên hiệp với nhiều người thì sự việc mối thành công
Cũng cho biết hiện nay đang long đong, cô đơn, tương lai mờ mịt, song vẫn còn hy vọng.
Nếu kinh doanh và làm ăn cho biết:
– Xem tài vận: bình thường, nhưng liên kết với nhiều đối tác sẽ có thu lợi đáng kể.
– Xem khai trương: chưa nên khai trương
– Xem buôn bán và giao dịch: tìm được bạn hợp tác cùng ý muốn, giao dịch thành công.</t>
  </si>
  <si>
    <t>Nếu hào 5 động: cho biết hiện tại rất gian nan, vất vả, nhưng có bạn giúp.
Cũng cho biết nêu là người tha hương nên quay về chốn cũ để xây dựng cơ nghiệp. Mùa hạ là cơ hội tốt cho mọi việc.
Nếu kinh doanh và làm ăn cho biết:
– Xem tài vận: lúc đầu chưa thấy rõ, sau dần dần xuất hiện.
– Xem khai trương: chưa nên khai trương
– Xem buôn bán và giao dịch: có chuyển biến tích cực.</t>
  </si>
  <si>
    <t>Nếu hào 6 động: cho biết hãy lùi một bước, ẩn nhẫn thì làm được việc lớn. Nên có sự trợ giúp của bậc đại trí, đại nhân thì sự việc chóng thành. Nếu cứ tiến lên sẽ gặp nguy.
Cũng cho biết nên đổi nghề, làm vườn hoặc nông nghiệp thì rất phát đạt.
Nếu kinh doanh và làm ăn cho biết:
– Xem tài vận: khá vượng, nếu có sự giúp đỡ của người có thế lực sẽ thịnh phát.
– Xem khai trương: đại cát.
– Xem buôn bán và giao dịch: thành công và lợi nhuận lớn.</t>
  </si>
  <si>
    <t>46</t>
  </si>
  <si>
    <t>Lôi Thủy Giải</t>
  </si>
  <si>
    <t>https://drive.google.com/file/d/17mLjke69H6kmIPoTrX0zWidNVfnWUO1H/view?usp=drive_link</t>
  </si>
  <si>
    <t>Tức là: Hóa giải, chấm dứt khó khăn, nghìn năm khó gặp</t>
  </si>
  <si>
    <t>Nội quái: Khảm - Ngoại quái: Chấn</t>
  </si>
  <si>
    <t>Quẻ Lôi Thủy Giải là: quẻ tốt</t>
  </si>
  <si>
    <t>Tán dã. Nơi nơi. Làm cho tan đi, như làm tan sự nguy hiểm, giải phóng, giải tán, loan truyền, tuyên truyền, phân phát, lưu thông, ban rải, ân xá. Lôi vũ tác giải chi tượng: tượng sấm động mưa bay.
Triệu: Ngũ quan thoát nạn (Nói về việc Quan Vũ đời Hậu Hán vượt qua năm cửa ải, chém sáu tướng của Tào Tháo để tìm về với Lưu Huyền Đức)
Giải giống như tên gọi, nói đến việc giải quyết khó khăn, hóa giải hiểu lầm. Giống như mặt đất khô hạn lâu ngày được chao đón cơn mưa dịu ngọt, quét sạch hết những lo lắng bất an, khó khăn, tổn thương cũng đều đã qua đi.
Phân tích quẻ: Khảm là mưa, Chấn là Sấm, mưa sấm nổi lên, vạn vật hồi xuân, phát triển không ngừng, nên gọi là Giải. Giải là hóa giải, nên Giải tượng trưng cho sự thoải mái. Thoải mái hóa giải gian nan, tổn thương qua đi, tâm trạng tươi mới hơn và dồi dào sức sống hơn. Quái Chấn cũng tượng trưng cho mộc(cây cối), Quái Khảm cũng là nước, toàn quẻ cho thấy sự tươi mát, sự sinh sôi nảy nở, nên nó cũng là hình ảnh của sự hồi sinh-phát triển, thời vận bắt đầu tốt đẹp.</t>
  </si>
  <si>
    <t>Sau cơn mưa trời lại sáng, không khí trong lành, mặt trời hiển lộ. Cuộc sống chính là vậy, không thể luôn luôn bình an thuận lợi, cũng không thể mãi mãi là sâu thẳm tối tăm. Đối với chúng ta mà nói khi gặp hoàn cảnh thuận lợi thì phải biết trân trọng cơ hội, làm những điều thích hợp, hoàn cảnh khó khăn thì cũng không nên quá tuyệt vọng. Bất kể việc gì cũng không thể nhất thành bất biến, chỉ cần thời cơ chín muồi thì có thể qua cơn bĩ cực đến hồi thái lai, mà quan trọng nhất là phải có một tâm thái tự tin bình tĩnh.</t>
  </si>
  <si>
    <t>Quẻ Giải chỉ thời vận chuyến biến tốt, những khó khăn trở ngại qua đi, thời gian để có cơ hội tốt đang đến, cần phải biết tranh thủ thời cơ chuẩn bị tốt để tiến hành công việc.
Đây là thời điểm của sự nỗ lực được đâm hoa kết trái, là thời cơ tốt để thành công trong sự nghiệp, nhất định phải nỗ lực và nắm bắt thật tốt. Nếu chần chừ do dự, đầu voi đuôi chuột thì chỉ làm mất đi cơ hội tốt, không thể thành công. Những gì không thuận lợi của quá khứ sẽ dần qua đi, phải tích cực hành động, nỗ lực đấu tranh hoặc tìm sự trợ giúp của quý nhân thì nguyện vọng sẽ đạt được như ý.
Bệnh tật nặng cũng khỏi dần.
Tình yêu và hôn nhân trước đây có gặp rắc rối, thì cũng sẽ được cởi mở rõ ràng, tình cảm tiến triển tốt đẹp.</t>
  </si>
  <si>
    <t>Bạn đã xin được quẻ “Sự giải phóng”, dấu hiệu chỉ các khó khăn chấm dứt. Con đường rộng mở. Chướng ngại cho mối tình của bạn được san bằng. Thời kỳ đen tối đã qua. Nếu bạn đang gây gổ thì sự hòa giải sẽ không còn xa. Cái tốt xuất hiện. Một cuộc sống mới đang mỉm cười với bạn. Giữ hy vọng và tránh các lỗi lầm như trước đây.</t>
  </si>
  <si>
    <t>Nếu hào 1 động: cho biết không có phạm sai lầm nếu rút ra khỏi các vấn đề phức tạp.
Cũng cho biết đã có hoàn cảnh thuận lợi cho mọi công việc. Nếu quang minh chính đại, công danh sự nghiệp đều vẻ vang. Nếu cần duyên rất hợp, xem bệnh chóng bình phục.
Nếu kinh doanh và làm ăn cho biết:
– Xem tài vận: khá vượng, nên cộng tác thêm với người khác.
– Xem khai trương: khai trương được.
– Xem buôn bán và giao dịch: thuận lợi nếu cạnh tranh lành mạnh.</t>
  </si>
  <si>
    <t>Nếu hào 2 động: cho biết nếu giữ lòng chính trực thì mới thành.
Cũng cho biết: có điều kiện thuận lợi, song hành động phai hợp lẽ của trời đất, của nhân sinh.
Nếu kinh doanh và làm ăn cho biết:
– Xem tài vận: bình thường, tránh xa những khoản tiền không chính đáng.
– Xem khai trương: khai trương được.
– Xem buôn bán và giao dịch: thành công, thu được lợi nhuận.</t>
  </si>
  <si>
    <t>Nếu hào 3 động: cho biết phải sống kín đáo nếu không
rước họa tới. Một số người đang lừa gạt mình, cần cẩn thận.
Cũng cho biết: nên lo phận, đề phòng, vì hiện tại thì thuận lợi, nhưng sau gặp khó khăn.
Nếu kinh doanh và làm ăn cho biết:
– Xem tài vận: không tốt.
– Xem khai trương: chưa khai trương được.
– Xem buôn bán và giao dịch: không thuận lợi.</t>
  </si>
  <si>
    <t>Nếu hào 4 động: cho biết cần thực tế và nhạy bén trước những người bạn không tốt. Xa lánh người đang lợi dụng mình.
Cũng cho biết: mọi việc hiện đang trì trệ. Công việc chỉ thuận lợi khi mùa xuân tối. Không nóng lòng, nản lòng thì có nhiều hy vọng.
Nếu kinh doanh và làm ăn cho biết:
– Xem tài vận: khá vượng.
– Xem khai trương: khai trương đại cát.
– Xem buôn bán và giao dịch: có thành công nhưng chưa theo ý muốn đã đặt ra.</t>
  </si>
  <si>
    <t>Nếu hào 5 động: cho biết muốn giữ uy tín bản thân và làm được việc, phải xa lánh kẻ tiểu nhân.
Cũng cho biết đã có thời cơ hành động, nếu chần chừ thì hối hận không kịp.
Nếu kinh doanh và làm ăn cho biết:
– Xem tài vận: khá vượng, có sự kết giao tốt đẹp.
– Xem khai trương: khai trương được.
– Xem buôn bán và giao dịch: nói chung đạt yêu cầu.</t>
  </si>
  <si>
    <t>Nếu hào 6 động: cho biết hiện đã yên ổn, nếu có lực lượng chống đối thì dập tắt ngay đi sẽ thành công.
Cũng cho biết chỉ cần một giải pháp để giải quyết vấn đề, lấy sự sáng suốt mà hành động.
Nếu kinh doanh và làm ăn cho biết:
– Xem tài vận: khá vượng, công việc làm ăn thuận lợi.
– Xem khai trương: khai trương được.
– Xem buôn bán và giao dịch: có thể mất và thất thoát hàng hóa hay của cải.</t>
  </si>
  <si>
    <t>72</t>
  </si>
  <si>
    <t>Sơn Trạch Tổn</t>
  </si>
  <si>
    <t>https://drive.google.com/file/d/1RQMWiGz-THUwTrbL7-Xo2ggVmY56D9Pw/view?usp=drive_link</t>
  </si>
  <si>
    <t>Tức là: Thua thiệt, tổn thất, phá hỏng. Kiên trì không nản, sau cùng cũng 
được an ổn.</t>
  </si>
  <si>
    <t>Nội quái: Đoài - Ngoại quái: Cấn</t>
  </si>
  <si>
    <t>Quẻ Sơn Trạch Tổn là: quẻ xấu</t>
  </si>
  <si>
    <t>Thất dã. Tổn hại. Hao mất, thua thiệt, bớt kém, bớt phần dưới cho phần trên là tổn hại. Phòng nhân ám toán chi tượng: tượng đề phòng sự ngầm hại, hao tổn.
Triệu: Thôi xa phí lực(Đẩy xe phí lực); lại có triệu khác là Tổn kỷ lợi nhân (thả mồi tôm, bắt cá to)
Tổn nghĩa là hy sinh, giảm bớt, buông, làm yếu, thu nhỏ và thua, mất, phá hỏng. Quẻ này là hung trước cát sau, có tổn hại mới đổi được lợi lộc về sau. Có ý nghĩa nên cống hiến vì người khác, vì xã hội trước, cho dù bị chịu thiệt thòi nhưng đổi lại về sau được nhiều phước báu. 
Phân tích quẻ: Ngoại quái Cấn là núi, nội quái Đoài là ao hồ. Tượng quẻ có núi ở trên, mà ao hồ ở dưới. Dưới chân núi có nước nên phải bị nước xâm lấn mà tổn thất, nhưng núi nhờ thủy khí mà vạn vật trên núi được sinh sôi phát triển. Tức là tổn dưới ích trên, trước mắt tổn thất nhưng về sau được nhiều lợi ích tổng thể, đây chính là điểm chứng tỏ hung trước cát sau.
Trong đoán quẻ, điều này có nghĩa rằng tuy hiện thời đang có sự tổn thất hay thiệt hại, nhưng chẳng bao lâu tình hình sẽ được cân bằng trở lại và hanh thông.</t>
  </si>
  <si>
    <t>Trong bất kỳ công việc gì, nếu biết bỏ công sức ra trước, biết hi sinh chịu thiệt thòi ban đầu thì sau mới có thể có được thu hoạch. Cho dù là chuyện học hành, sự nghiệp hay trong các mối quan hệ xã hội.
Tuy nhiên đa số nhiều người lại không ý thức được điều này mà tham trước quên sau hoặc thường tỏ ra nuối tiếc cho những gì mình đã bỏ ra, hoặc chờ đợi người khác làm trước mới chịu làm. Đến lúc thu hoạch, chỉ thấy thành quả của người khác được tích lũy mà tự than thân trách phận, như vậy thật là yếu hèn, ngu xuẩn.
Hạnh phúc và thành công đều trong tay chúng ta, chỉ cần tự nguyện bỏ ra công sức trước, chỉ cần biết hi sinh thiệt thòi trước tiên thì ắc sẽ có được thành quả.</t>
  </si>
  <si>
    <t>Quẻ chỉ thời vận khó khăn, suy giảm, trước hung nhưng sau cát. Trên thực tế dù làm bất cứ việc gì cũng đều không thể hoàn toàn thuận buồm xuôi gió, vạn sự khởi đầu nan, trước hết cần phải biết đối mặt với sự thật, biết hi sinh bản thân, chịu thương chịu khó từ thời điểm này, ắc hẳn về sau sẽ đạt được như ý nguyện. Chỉ là thời cơ chưa đến mà thôi.
Thế vận của quẻ Tổn là làm gì cũng phải biết kiên trì, nhẫn nại, hành động không được nản thì sau này mới có được thành công.
Công danh sự nghiệp khiêm tốn thì đạt được, như mong ước thì khó thành, thường không phát huy được hết năng lực của bản thần, hay ở vào hoàn cảnh tiến thoái lưỡng nan, cần phải kiên trì đến cùng mới có được phần thưởng như mong muốn, nếu không chỉ phí công nhọc sức mà thôi, giống như giỏ tre đựng nước vậy.
Tài vận chưa đến, kinh doanh khó phát đạt. Mất của khó tìm
Kiện tụng hao tiền tốn của nên tránh thì hơn.
Tình yêu hôn nhân không thuận lợi. 
Sức khỏe giảm yếu.</t>
  </si>
  <si>
    <t>Bạn xin được quẻ “Thua thiệt, tổn hại”, là dấu hiệu chỉ rằng tình duyên của bạn sắp trải qua một thời kỳ suy thoái. Bạn sẽ xa lìa người đàn bà mà bạn yêu thương (hay người đàn ông). Muốn hiểu nhiều hơn về sự nối tiếp liên tục các liên lạc phải xem các hào biến đổi nếu có. Nên nhớ rằng tình yêu không phải là một đường thẳng mà khúc khuỷu bởi những thời kỳ tăng hay giảm. Bạn đang ở trong phần lỏm (khuyết) của lượn sóng.
Lưu ý về sức khỏe:
Suy giảm. Bạn đang trải qua một giai đoạn suy thoái sức lực, mệt mỏi. Luyệt tập thái cực quyền, dưỡng sinh để lấy lại sức khỏe, dùng thuốc bổ…dư thừa là nguy hại. Chú ý bệnh đường hô hấp và tiêu hóa.</t>
  </si>
  <si>
    <t>Nếu hào 1 động: cho biết cần phải ngưng công việc của mình mà giúp người thì có lợi. Không nên trở thành gánh nặng cho người khác.
Cũng cho biết: đang ở vào tình thế gian nan vất vả, lận đận vì lo kiếm sống hàng ngày. Nếu định ra con đường tiến thân thì cũng thành công.
Nếu kinh doanh và làm ăn cho biết:
– Xem tài vận: bỏ qua quá khứ, phấn đấu trong hiện tại thì tài vận tăng.
– Xem khai trương: chưa khai trương được.
– Xem buôn bán và giao dịch: không nên mạo hiểm trong mọi việc nếu không tự gây họa.</t>
  </si>
  <si>
    <t>Nếu hào 2 động: cho biết nếu vội vàng chiều người thì rất sai lầm. Mình chính trực, nhân đức thì không nguy.
Cũng cho biết: mọi việc bế tắc, nếu cứ tiếp tục tiến hành thì đi vào ngõ cụt.
Nên cân nhắc điều hơn lẽ thiệt, không làm những điều xa thực tế, hao sức. Thận trọng trong việc kìm vốn, chung vốn, phòng bị lừa.
Cho biết: mua bán, xuất vốn, đi xa không hợp.
Nếu kinh doanh và làm ăn cho biết:
– Xem tài vận: bỏ qua quá khứ, phấn đấu trong hiện tại thì tài vận tăng.
– Xem khai trương: chưa khai trương được.
– Xem buôn bán và giao dịch: không nên mạo hiểm trong mọi việc nếu không tự gây họa.</t>
  </si>
  <si>
    <t>Nếu hào 3 động: cho biết đang có sự thù hằn, ganh ghét trong nhóm, nên diễn ra sự phân ly. Bản thân mình cần có người đồng hành, đồng chung công việc.
Cũng cho biết: đề phòng họa biến rình rập quanh mình. Không nên đua chen vì bất lợi. Trong tương lai vẫn còn hiểm nguy, cần có nghị lực để tránh qua.
Nếu kinh doanh và làm ăn cho biết:
– Xem tài vận: bình thường. Chi tiết hơn cho biết:
đề phòng có tổn thất tiền của.
– Xem khai trương: tháng Hai khai trương được.
– Xem buôn bán và giao dịch: thích hợp với kinh doanh một mình.</t>
  </si>
  <si>
    <t>Nếu hào 4 động: cho biết sẽ có người đến giúp mình, đây là điều hay, không nên từ chối.
Cũng cho biết: nên cấp tốc tiến hành công việc đã định thì kết quả tốt. Nếu cầu công danh sẽ toại nguyện, cầu hôn nhân được như ý, cầu tài đắc lợi, cầu bệnh, bệnh qua. Nếu có tài, tài năng sẽ phát.
Nếu kinh doanh và làm ăn cho biết:
– Xem tài vận: hiện tại chữa tốt, đang xảy ra những sự ngoài ý muốn, có hy vọng kiếm được tiền tài.
– Xem khai trương: có thể khai trương được.
– Xem buôn bán và giao dịch: bình thường.</t>
  </si>
  <si>
    <t>Nếu hào 5 động: cho biết đã có thời điểm may mắn, sẽ thành công trong mọi việc.
Cũng cho biết: do sự gắng công cố sức đã tạo nên sự nghiệp vững vàng, vinh hiển. Có lòng kiên trì quyết tâm sẽ có địa vị cao quý. Song phải biết khiêm nhường, dung dị mới giữ vững địa vị hiện có.
Những điều tốt ứng vào tháng 2 năm Thìn.
Nếu kinh doanh và làm ăn cho biết:
– Xem tài vận: khá vượng, hưng thịnh.
– Xem khai trương: có thể khai trương được.
– Xem buôn bán và giao dịch: thuận lợi.</t>
  </si>
  <si>
    <t>Nếu hào 6 động: cho biết cứ tiến hành công việc đã đề ra vì kết quả sẽ thành công. Sẽ có người đến giúp đỡ trong công việc.
Cũng cho biết: mọi khó khăn đã qua, mưu sự trong tương lai sẽ thành nên có chương trình thực hiện. Kết quả tốt đẹp sẽ tối trong năm tối.
Nếu kinh doanh và làm ăn cho biết:
– Xem tài vận: khá vượng.
– Xem khai trương: có thể khai trương được.
– Xem buôn bán và giao dịch: thuận lợi</t>
  </si>
  <si>
    <t>54</t>
  </si>
  <si>
    <t>Phong Lôi Ích</t>
  </si>
  <si>
    <t>https://drive.google.com/file/d/1tmo9iscGAm7ejS54-iwFSIIdcZkHgtav/view?usp=drive_link</t>
  </si>
  <si>
    <t>Tức là: Tăng trưởng, vượt lên, phát triển thêm, nắm bắt cơ hội tốt.</t>
  </si>
  <si>
    <t>Nội quái: Chấn - Ngoại quái: Tốn</t>
  </si>
  <si>
    <t>Quẻ Phong Lôi Ích là: quẻ tốt</t>
  </si>
  <si>
    <t>Ích dã. Tiến ích. Thêm được lợi, giúp dùm, tiếng dội xa, vượt lên, phóng mình tới. Hồng hộc xung tiêu chi tượng: chim hồng, chim hộc bay qua mây mù.
Triệu: Khô mộc khai hoa (cây khô trổ bông)
Ích có nghĩa là tăng, thêm, được lợi, chỉ sự trợ ích, tức giúp người khác mà được lợi ích. 
Quẻ có đơn quái Tốn ở trên tượng trưng cho gió, trong khi đơn quái Chấn ở dưới tượng trưng cho sấm. Sấm do lực dương sinh ra, trong khi lực âm làm chuyển động gió. Cả hai đều rất quan trọng và giúp cho vạn vật sinh sôi, nảy nở, phát triển, do đó quẻ mang ý nghĩa sự tăng thêm.
Ý tưởng cơ bản của quẻ là sự tăng trường của mọi vật, đồng thời hàm ý cái tốt chung là ưu tiên, chứ không phải những quan tâm cá nhân. Giống như trong quẻ với gió chuyển dộng ở bên trên và sấm động ở bên dưới, vạn vật có thể hành động tích cực và hanh thông.
Ngụ ý chỉ trong cuộc sống, kết hợp với người khác có thể tận hưởng được lợi ích, cùng được lợi ích, hay có quý nhân xuất hiện giúp đỡ, hoặc kết hợp ngầm với người khác thì tất cả mọi việc đều được thuận lợi, được hưởng thành quả như mong muốn.</t>
  </si>
  <si>
    <t>Quẻ này ý chỉ phải biết nắm giữ thời cơ, khiến bản thân đạt được lợi ích. Nhưng vận dụng thời cơ bản thân nhất định phải trong sạch liêm chính, không được hại người để lợi mình, quan trọng nhất là phải có tấm lòng trong sạch mà không phải là tham lam vô độ. Người chỉ biết hy sinh lợi ích cảu người khác đê mưu lợi cho mình thì cuối cùng cũng không bao giờ đạt được một kết quả tốt đẹp.</t>
  </si>
  <si>
    <t>Quẻ Ích chỉ thời vận rất tốt, mọi việc hanh thông, cơ hội làm ăn phát đạt, sự nghiệp nhiều cơ may thành đạt tốt, quý nhân phù trợ, chỉ cần nắm bắt cơ hội thì có thể đạt được thu hoạch lớn. Quan trọng nhất là có thể làm từ đầu đến cuối, quán triệt thống nhất tư tưởng trước sau, biết hợp tác với người khác để cùng nhau đạt nhiều lợi ích.</t>
  </si>
  <si>
    <t>Bạn đã xin được quẻ “Sự bành trướng”, phát triển là dấu hiệu chỉ tình yêu của bạn sẽ trải qua thời kỳ bộc bạch tâm tình. Các giao tiếp trong tình yêu sẽ phát triển.
Có sự tăng trưởng trong các quan hệ. Âm là gặp nhau giữa 2 hào thấm nhuần. Coi chừng. Điều này không kéo dài vĩnh viễn: phải dè chừng nghĩa là tạo các điều kiện kiên có, an toàn. Nếu không tất cả sẽ sụp đổ, bạn sẽ mất người mình yêu. Tình yêu của người bạn đời là chân thành ngay khi nó không tỏ rõ sự trìu mến. Có thể bạn cảm nhận vọng. Trường hợp bạn thấy đó là sự ích kỷ. phải xóa đi. Điều này năm trong quyền lợi của gia đình bạn.</t>
  </si>
  <si>
    <t>Nếu hào 1 động: cho biết việc lớn (hay các công việc khác) cần có người giúp đỡ, phải tận dụng sự giúp đỡ này. Song không nên nhận những việc quá lớn vượt khỏi sức của mình.
Cũng cho biết mọi việc không thông suốt, không đạt mục đích cho dù dùng mọi phương tiện, song phía trước vẫn có cơ hội. Nếu gặp người tận tình giúp đỡ sẽ khắc phục trở ngại dễ dàng.
Nếu cầu công danh rất hợp, sau khi vượt qua gian nan vất vả.
Nếu kinh doanh và làm ăn cho biết:
– Xem tài vận: khá vượng, hưng thịnh.
– Xem khai trương: khai trương đại cát.
– Xem buôn bán và giao dịch: thuận lợi.</t>
  </si>
  <si>
    <t>Nếu hào 2 động: cho biết có sự giúp đỡ nhiều từ phía bên trên, nên giữ tốt mối quan hệ, mọi việc rồi sẽ qua.
Cũng cho biết mạnh dạn mà tiến lên, mọi thành công đang chờ.
Nếu cầu công danh rất hợp, sau khi vượt qua gian nan vất vả.
Nếu kinh doanh và làm ăn cho biết:
– Xem tài vận: khá vượng, hưng thịnh.
– Xem khai trương: khai trương đại cát.
– Xem buôn bán và giao dịch: thuận lợi, có bạn bè giúp đỡ.</t>
  </si>
  <si>
    <t>Nếu hào 3 động: cho biết nên giúp đỡ người đang gặp
khó khăn với lòng chân thật thì mình sẽ được lợi.
Cũng cho biết: trong sự việc hiện nay cần thể hiện lòng trung thực, thẳng thắn thì trước sau sẽ đạt được điều tốt, an lành.
Nếu kinh doanh và làm ăn cho biết:
– Xem tài vận: không tốt, gặp trở ngại.
– Xem khai trương: chưa khai trương được.
– Xem buôn bán và giao dịch: khó khăn</t>
  </si>
  <si>
    <t>Nếu hào 4 động: cho biết nếu gặp cơ hội làm vật trung gian khi giao tiếp thì cứ tiến hành, cuối cùng mình có lợi, có thưởng.
Cũng cho biết hiện đang được phù trợ của thần minh (có thể là thiện duyên, thiện quả hay quý nhân), nên công việc có thể thịnh đạt.
Cần đề phòng vào các tháng Hai, tháng Tư và hai năm: năm Mão và năm Tỵ.
Nếu kinh doanh và làm ăn cho biết:
– Xem tài vận: khá vượng.
– Xem khai trương: khai trương được, có người giúp.
– Xem buôn bán và giao dịch: thuận lợi</t>
  </si>
  <si>
    <t>Nếu hào 5 động: cho biết điều tốt và điều lợi đến do có lòng ân đức chính trực.
Cũng cho biết: cũng cần có sự giúp đỡ của người khác việc mới thành.
Nếu kinh doanh và làm ăn cho biết:
– Xem tài vận: khá vượng, hưng thịnh.
– Xem khai trương: khai trương đại cát.
– Xem buôn bán và giao dịch: thuận lợi, hai bên cùng hưởng lợi.</t>
  </si>
  <si>
    <t>Nếu hào 6 động: cho biết nếu bản thân mình không thật lòng, lòng tốt trước sau không như nhất, thì không ai giúp mình mà còn bị đả kích.
Cũng cho biết: hãy tránh xa những cám dỗ đời thường, quay về đạo lý thì không sai lầm.
Nếu kinh doanh và làm ăn cho biết:
– Xem tài vận: không tốt do quá tham, nguy cơ phá sản.
– Xem khai trương: chưa nên khai trương.
– Xem buôn bán và giao dịch: không thuận lợi, có tranh chấp.</t>
  </si>
  <si>
    <t>21</t>
  </si>
  <si>
    <t>Trạch Thiên Quải</t>
  </si>
  <si>
    <t>https://drive.google.com/file/d/1jFBFKud4dUJ53f3pjBqb8PbzUD-EN8wD/view?usp=drive_link</t>
  </si>
  <si>
    <t>Tức là: Thâm nhập, quyết đoán, can đảm trừ ác, tâm thiện để tránh họa</t>
  </si>
  <si>
    <t>Nội quái: Càn - Ngoại quái: Đoài</t>
  </si>
  <si>
    <t>Quẻ Trạch Thiên Quải là: quẻ xấu</t>
  </si>
  <si>
    <t>Quyết dã. Dứt khoát. Dứt hết, biên cương, ranh giới, thành phần, thành khoảnh, quyết định, quyết nghị, cổ phần, thôi, khai lề lối. Ích chi cực tắc quyết chi tượng: lợi đã cùng ắt thôi.
Triệu: Du phong thoát võng (Ong trời thoát lưới)
Quẻ có nội quái là Càn(trời), ngoại quái là Đoài (ao hồ), hơi nước trong ao hồ bốc lên trời rồi tạo thành mưa là lẽ thường tình. Nó tượng trưng cho sự mặc nhiên sẵn có nên gọi là tiền định, biết trước được nên gọi là sự quyết đoán, quả quyết. Trong quẻ có 5 hào dương ở dưới và một hào âm ở trên, âm yếu thế mà bị trừ khử. 
Quẻ Quải tượng trưng cho sự quyết đoán có trước, là một quẻ vô cùng hung hiểm. Nó thể hiện cho con người làm việc phải quyết đoán và ứng biến kịp thời, quẻ cũng chỉ về thời kỳ của đấng minh quân xử phạt tiểu nhân, nên quang minh chính đại, khuyên răng mọi người lấy đó làm nhắc nhở, nếu sống như thể tiểu nhân thì nghiệp quả nhãn tiền.</t>
  </si>
  <si>
    <t>Quẻ Quải chỉ sự quyết đoán, cũng ý chỉ thời đại biến đổi nhanh chóng. Bản thân cần phải điều chỉnh sao cho phù hợp với sự thay đổi của xã hội, khó có thể thay đổi tổn thất của bản thân.</t>
  </si>
  <si>
    <t>Quẻ Quải chỉ thời cuộc đang đi xuống và bị tổn thất lớn về cả vật chất lẫn tinh thần, giữ được đúng đắn thì tốt, phạm sai lầm là rơi vào tình thế nguy ngập. Nói chung không phải là thời vận tốt, kinh doanh sự nghiệp khó thành. Nếu khôn khéo cũng chỉ có thể giảm thiệt hại.
Nên kiên trì với chính đạo, trong tâm luôn hướng thiện, không nên vì lợi ích trước mất mà làm việc phi pháp, như vậy mới có thể đảm bảo an toàn cho bản thân. Trong quá trình hợp tác với người khác, nhất định phải thận trọng, khiêm tốn, bình tĩnh, không nên quá cường thế, khơi dậy tranh chấp.
Tình yêu không thuận lợi, thường không có sự nhường nhịn nhau, hay chống đối. Nữ giới dùng thì xấu cho chồng nhiều nhất, không thể tìm tiếng nói chung, không thể thấu hiểu lẫn nhau.
Gia đình nếu không giữ gìn dễ bất hoà.
Thi cử phải cố gắng mới đạt, mất của khó tìm lại được.</t>
  </si>
  <si>
    <t>Bạn đã xin được quẻ “Sự thâm nhập”, tượng trưng cho quyết định cứng rắn, điều này muốn nói là phải chọc thủng, lấy một quyết định dứt khoát, chấm dứt tình trạng căng thẳng. Tan rã hay cưới nhau. Dầu sau nên xem xét kỹ nếu thật sự bạn có thể tin tưởng ở người đối ngẫu.
Trong vợ chồng bạn, không người nào hoàn toàn thành thật với nhau. Nhất thiết phải ngẫm nghĩ lại tình trạng trên, Hãy bỏ tính ích kỷ để không còn điều gì bí mật. Nên thành thât hơn, tìm cách trao đổi tốt hơn như vậy bạn sẽ vượt qua không mấy khó khăn tình thế nguy hiểm và cuộc chiến sẽ tự tan biến. Hãy xem cái tôi của mọi người nhẹ hơn tình nghĩa vợ chồng, đó là điều kiện sống còn của việc chung sống.
Lưu ý về sức khỏe:
Nếu không khá hơn thì đừng ngại việc thay đổi cách chữa trị. Từ chối giải phẫu nếu như xét thấy bệnh không trầm trọng. Nếu phép chữa mẹo không thành công thì thử áp dụng khoa châm cứu, liệu pháp thực vật (Nam, Bắc).</t>
  </si>
  <si>
    <t>Nếu hào 1 động: cho biết phải biết khả năng, sức lực của bản thân mình, thận trọng với công việc mới.
Cũng cho biết đang phiêu lưu vào những việc ngoài sức mình, song nhờ duyên nghiệp nên sẽ thành công. Việc làm hợp với người đi buôn sông biển, cầu bệnh thì an lành.
Nếu kinh doanh và làm ăn cho biết:
– Xem tài vận: không tốt, sẽ tổn thất về tiền bạc.
– Xem khai trương: chưa khai trương được.
– Xem buôn bán và giao dịch: khó khăn, có thể thua lỗ.</t>
  </si>
  <si>
    <t>Nếu hào 2 động: cho biết đề phòng các bất trắc có thể
xảy ra để ứng phó kịp thời.
Cũng cho biết: hiện mọi việc đều trì trệ, nghi ngại, còn phân vân chưa quyết đường nào. Nếu xem bệnh, bệnh lâu lành. Nên cố thành tâm làm việc thiện để tránh tai họa.
Nếu kinh doanh và làm ăn cho biết:
– Xem tài vận: bình thường.
– Xem khai trương: chưa khai trương được.
– Xem buôn bán và giao dịch: khó khăn, cần cảnh giác.</t>
  </si>
  <si>
    <t>Nếu hào 3 động: cho biết có dấu hiệu của sự mâu thuẫn
phản lại nhau. Nếu cương quyết xa người xấu, biết hợp lực với người tốt sẽ có lợi.
Cũng cho biết: việc có điều kiện tốt, cần tiến hành những việc tốt đẹp, lúc đầu khó khăn, vất vả, nhưng sau thành danh, an ổn.
Nếu kinh doanh và làm ăn cho biết:
– Xem tài vận: bình thường.
– Xem khai trương: chưa khai trương được.
– Xem buôn bán và giao dịch: khó khăn, bất lợi.</t>
  </si>
  <si>
    <t>Nếu hào 4 động: cho biết có sự cô lập và bị vây quanh làm khó khăn, nếu tỉnh táo, bình tĩnh tự chủ ứng phó sẽ qua, sẽ tốt.
Cũng cho biết có thử thách và gian khổ, nếu nản lòng, nhụt chí việc không thành, sự nghiệp không có. Còn nhiều tương lai, hy vọng: khởi đầu thì khó khăn, sau thông thuận. Có những quan hệ ngẫu nhiên lại mang đến thời cơ rất tốt. Nếu kinh doanh và làm ăn cho biết:
– Xem tài vận: chưa tốt.
– Xem khai trương: chưa khai trương được.
– Xem buôn bán và giao dịch: khó thành công.</t>
  </si>
  <si>
    <t>Nếu hào 5 động: cho biết đang cận kề, có khả năng quan hệ với những người xấu, việc xấu hãy tỉnh táo tránh xa ra thì không sai lầm mà còn tốt nữa.
Cũng cho biết: năng lực và công việc không đồng nhau, cần phải lập mối quan hệ với người khác mới làm nên sự việc.
Mùa xuân, tháng Hai là thời cơ tốt để tiến hành mọi việc.
Nếu kinh doanh và làm ăn cho biết:
– Xem tài vận: bình thường.
– Xem khai trương: chưa khai trương được.
– Xem buôn bán và giao dịch: cần nhanh bán hàng ra, nếu không sẽ tổn thất.</t>
  </si>
  <si>
    <t>Nếu hào 6 động: cho biết tình cảnh rất khó khăn, không người giúp đỡ, phải tự mình vượt qua nếu có thể.
Cũng cho biết: còn do dự, ý quyết nhưng lại không hành động, nên tốn công sức, việc không thành. Tuy nhiên vẫn còn chút hy -vọng, song đòi hỏi phải tự thân hành động.
Nếu kinh doanh và làm ăn cho biết:
– Xem tài vận: không tốt, đề phòng phá sản.
– Xem khai trương: chưa khai trương được.
– Xem buôn bán và giao dịch: không thuận lợi.</t>
  </si>
  <si>
    <t>15</t>
  </si>
  <si>
    <t>Thiên Phong Cấu</t>
  </si>
  <si>
    <t>https://drive.google.com/file/d/1gjnLbTeyUV09c9pWZbUhSVEI-eUv4ZEr/view?usp=drive_link</t>
  </si>
  <si>
    <t>Tức là: Cám dỗ, quyến rũ, cấu kết, liên kết xấu, phải kịp thời tỉnh ngộ, ngăn chặn mỹ sắc tiểu nhân</t>
  </si>
  <si>
    <t>Nội quái: Tốn - Ngoại quái: Càn</t>
  </si>
  <si>
    <t>Quẻ Thiên Phong Cấu là: quẻ xấu</t>
  </si>
  <si>
    <t>Ngộ dã. Tương ngộ. Gặp gỡ, cấu kết, liên kết, kết hợp, móc nối, mềm gặp cứng. Phong vân bất trắc chi tượng: gặp gỡ thình lình, ít khi.
Triệu: Tha hương ngộ hữu (phương xa gặp bạn)
Phần tích quẻ: ngoại quái là Càn, đại diện cho trời; nội quái là Tốn, đại diện cho gió. Trời trên gió dưới, gió thổi bay vạn vật làm cho mọi thứ bị chuyển động, khi mọi vật chuyển động thì tạo ra sự tương tác và gặp gỡ, nhưng cuộc gặp gỡ này chỉ là tạm bợ và nhanh chóng. Vạn vật hợp rồi lại tan, tất cả đều chỉ là sự tạm thời.
Cấu nghĩa là giao hữu, giao tiếp, kết cặp, gặp gỡ mang tính ngắn ngủi. Những người và những việc xung quanh đều chỉ là sự gặp gỡ nhanh chóng ngắn ngủi mà thôi, tất cả đều là sự trùng hợp khéo léo của duyên cơ, duyên đến rồi đi, hầu như không có ấn tượng. Điều quan trọng chỉ là sự việc không đẹp như đã kỳ vọng, khả năng thành công không lớn, quan hệ cũng không lâu dài.</t>
  </si>
  <si>
    <t>tán tụ đều là duyên. Trong cuộc đời mỗi con người dường như luôn thích tụ hợp, lại không có cách nào để ngăn cản sự buồn thương của biệt ly. Chỉ là trên đời không có bữa tiệc nào lại không tàn, có tụ thì phải có tán, quan trọng là làm sao để trân trọng những thời khắc ngắn ngủi của sự tương hợp, đến khiduyen6 đã tận thì cũng là lúc phải chia rẽ, hà tất phải đau buồn, khi có tương hợp thì đó là hồi ức tốt đẹp, như vậy có thể coi là đủ.</t>
  </si>
  <si>
    <t xml:space="preserve">Quẻ Cấu chỉ thời vận có nhiều biến đổi, tốt có xấu có. Có cơ hội đến nhưng rồi cuối cùng lại không nắm bắt được, làm mất đi cơ duyên. Đồ đã đến tay nhưng lại không giữ được. Cầm vàng lại để vàng rơi, việc sắp thành lại bại. Cần thận trọng hành sự, không nên có tâm lý chủ quan mới có thể tránh được tai họa. Không nên quá tham lam, nếu không sẽ dễ gặp tiểu nhân hãm hại, hao tài tổn huyết.
Sự nghiệp không được thuận lợi, luôn ở trong cảm giác bị bó buộc, không có cách nào phát triển.
Dễ mắc vào chuyện phong tình, trai gái. Hãy cẩn thận và đề phòng để ngăn chặn sự bắt đầu của vận may đang hồi xuống dốc.
Bạn có thể gặp sự không may, ai đó có thể gây hại hoặc vu khống bạn, và một phụ nữ có thể gây rắc rối và tổn hại cho bạn.
Cơ hội tạo dựng các mối quan hệ khó khăn, nhiều trắc trở, do đó sự nghiệp lận đận, cần cố gắng mới đạt thành công, dễ bị người khác giới quyến rũ.
Tình yêu không ổn định, lắm mối nhưng không thành.
Gia đình dễ lục đục vì chuyện vợ con. </t>
  </si>
  <si>
    <t>Bạn đã xin được quẻ “Sự quyến rũ” dấu hiệu chỉ một sự gặp gỡ: bạn sẽ có một mối liên hệ với một người khác phái. Cuộc phiêu lưu của bạn sợ sẽ kết thúc rất èo uột. Khuyên bạn chớ nên cưới hỏi vì sớm muộn cũng dẫn đến ly dị. Đừng tưởng rằng bạn là một người được giải phóng. Người kia sẽ điều khiển bạn và bạn sẽ bị lệ thuộc vào họ nhiều hơn là bạn nghĩ…Sự thật là các giác quan của bạn đã bị mờ mịt, mất phương hướng và bạn thực sự trở thành một nô lệ.
Lưu ý về sức khỏe:
Không có gì phải khai báo. Tuy nhiên, trong một lần bị bệnh, bạn sẽ gặp được một người mà bạn sẽ si mê. Chú ý bệnh ở hô hấp, xương và gan.</t>
  </si>
  <si>
    <t>Nếu hào 1 động: cho biết đang cận kề với cái xấu, cái bất lợi, với người xấu. Nếu tỉnh táo biết ngăn chặn, xa rời ngay thì còn kịp, nếu để lâu, hối không kịp.
Cũng cho biết tình trạng hiện tại không rõ ràng, đề phòng có người phản sau lưng mình. Công việc lúc ban đầu chắc thành công song thực tế lại không thành mà có khi bị hại.
Nếu kinh doanh và làm ăn cho biết:
– Xem tài vận: chưa thuận lợi, có nguy cơ phá sản.
– Xem khai trương: chưa nên khai trương.
– Xem buôn bán và giao dịch: gặp khó khăn.</t>
  </si>
  <si>
    <t>Nếu hào 2 động: cho biết đã kiềm chế được cái bất lợi cho mình, song phải kín đáo, bí mật, nếu lộ ra ý đồ, sự việc, dù nhỏ, thì việc không thành. Buồn chán sống thể hiện ra bên ngoài vẫn là vui vẻ như không có gì thì có lợi.
Cũng cho biết hiện tại không hợp với cảnh cạnh tranh, đua tranh danh vọng. Hãy ẩn đi, tránh đi mà chờ thời cơ, cuối cùng thành công lớn.
Nếu kinh doanh và làm ăn cho biết:
– Xem tài vận: bình thường .
– Xem khai trương: chưa nên khai trương.
– Xem buôn bán và giao dịch: thu được lợi nhuận.</t>
  </si>
  <si>
    <t>Nếu hào 3 động: cho biết chưa có thời cơ và điều kiện thích hợp để tiến hành sự việc. Nếu cứ tiến hành sẽ gặp may.
Cũng cho biết: nếu lượng sức mình làm được thì tiến hành công việc, nếu chủ quan tất bại. Nếu đã hành động phải tự chủ, không nghe lời bàn ra tán vào, hoặc nghi ngờ chần chừ thì mất thời cơ, việc không thành.
Nếu kinh doanh và làm ăn cho biết:
– Xem tài vận: bình thường .
– Xem khai trương: chưa nên khai trương.
– Xem buôn bán và giao dịch: không nên buôn bán và giao dịch với quy mô lớn.</t>
  </si>
  <si>
    <t>Nếu hào 4 động cho biết: hiện tại chưa có gì đảm bảo cho mình (kể cả tinh thần lẫn vật chất), bản thân có thể sai lầm, lỗi lầm, đề phòng họa sắp đến nơi.
Cũng cho biết: nếu tận dụng đúng thời cơ thì việc mới thành (thành rất nhanh). Các việc: thi cử, công danh, sự nghiệp, kinh doanh… phải quả quyết ngay lúc đầu mới thành công.
Nếu kinh doanh và làm ăn cho biết:
– Xem tài vận: chưa tốt, nguy cơ phá sản .
– Xem khai trương: chưa nên khai trương.
– Xem buôn bán và giao dịch: cẩn thận nếu không gặp rắc rối.</t>
  </si>
  <si>
    <t>Nếu hào 5 động: cho biết phải sống bao dung, khoan hòa, vị tha kể cả đối với người không tốt với mình thì mọi việc sẽ ổn, sẽ thành công.
Cũng cho biết những việc phiền phức, khó khăn đã qua, nếu là tình cảm thì duyên xưa có cớ tao ngộ, hôn nhân dễ thành.
Sự nghiệp công danh có thể bị thay đổi. Không phóng túng phiêu lưu vô định vì dễ gặp chuyện không hay.
Nếu kinh doanh và làm ăn cho biết:
– Xem tài vận: vượng phát.
– Xem khai trương: khai trương đại cát.
– Xem buôn bán và giao dịch: thuận lợi, thu được lợi nhuận</t>
  </si>
  <si>
    <t>Nếu hào 6 động: cho biết thận trọng, gặp gỡ nhau mà xung đột với nhau, kết quả bất lợi. Lỗi tự mình gây ra, cần tỉnh táo.
Cũng cho biết: không nên tham gia vào những việc của người khác, và việc không liên quan gì đến bản thân. Mọi khó khăn sẽ vượt qua, bình tâm mà phấn đấu, hành động sự sẽ thành.
Nếu kinh doanh và làm ăn cho biết:
– Xem tài vận: đang suy, phòng tổn thất tiền của .
– Xem khai trương: chưa nên khai trương.
– Xem buôn bán và giao dịch: không thuận lợi, bị cạnh tranh gay gắt.</t>
  </si>
  <si>
    <t>28</t>
  </si>
  <si>
    <t>Trạch Địa Tụy</t>
  </si>
  <si>
    <t>https://drive.google.com/file/d/1A-yJj1-boY4LLBFS6qOuOsuXwd16wePi/view?usp=drive_link</t>
  </si>
  <si>
    <t>Tức là: Tập họp, thuận tình, hội tụ. Vận thế thuận lợi, có trưởng bối dìu dắt</t>
  </si>
  <si>
    <t>Nội quái: Khôn - Ngoại quái: Đoài</t>
  </si>
  <si>
    <t>Quẻ Trạch Địa Tụy là: quẻ tốt</t>
  </si>
  <si>
    <t>Tụ dã. Trưng tập. Nhóm họp, biểu tình, dồn đống, quần tụ nhau lại, kéo đến, kéo thành bầy. Long vân tế hội chi tượng: tượng rồng mây giao hội.
Triệu: Ngư lý hóa long (cá chép hóa rồng).
Phân tích quẻ: nội quái Khôn là đất, có tính thuận, tượng trưng cho số đông, cho sự vâng lời, phục tùng và đi theo; ngoại quái là Đoài là đầm, tính vui vẻ, tiêu biểu cho hạnh phúc và hài lòng. Vậy quẻ đất và đầm nước tụ lại tạo thành một môi trường thật thuận lợi, vạn vận hội tụ sinh sôi phát triển nên quẻ Tụy tượng trưng cho sự hội tụ. Thiên hạ hội tụ, thuận lợi suôn sẻ.
Quẻ này thể hiện yếu tố thiên thời, địa lợi, nhân hòa hội tụ, được dìu dắt bởi trưởng bối, sự nghiệp tình yêu, quan hệ xã giao đều thuận lợi, ít trở ngại, trên dưới hài hòa, đoàn kết thống nhất.</t>
  </si>
  <si>
    <t>Quẻ Tụy chỉ thời vận tốt đẹp cho sự hợp tác, trên dưới đồng lòng, là cơ hội thuận lợi cho viêc thi thố tài năng, sự nghiệp dễ hoàn thành, lại có quý nhân giúp đõ, là cơ hội tốt để tập trung nhân tài, gây dựng sự nghiệp. Lúc này cần chú ý đến quan hệ xã hội, cần cùng nhau trợ giúp, lấy giúp người làm vui, nhất định sẽ có được thu hoạch lớn, tất cả mong ước đều thành hiện thực, vạn sự như ý.
Vận thế trong sự nghiệp khá tốt, có thể làm mọi việc một cách thuận tiện, nếu muốn đổi nghề, đầu tư hay sáng nghiệp thì chỉ cần chuẩn bị kỹ và bắt tay hành động.</t>
  </si>
  <si>
    <t>Bạn đã xin được quẻ “Tập họp” dấu hiệu sẽ tái hợp với người mà bạn yêu 
thương. Cuối cùng bạn tìm lại được người đó. Điều chính yếu đối với đối 
tượng của bạn là phải chú trọng đến nhân phẩm. Bạn được may mắn là nằm 
trong một nhóm bạn rất gắn bó với nhau, đừng nên tách rời vì cuộc tình của 
bạn sẽ tùy thuộc vào đó.</t>
  </si>
  <si>
    <t>Nếu hào 1 động: cho biết hãy tin và nghe một người nào đó có đạo đức, năng lực, thì họ sẽ giúp mình vượt khó khăn,
Cũng cho biết: công việc tuy khó khăn, nhưng rồi cũng đi đến kết quả. Cứ theo mục đích đã vạch ra mà thực hiện.
Nếu kinh doanh và làm ăn cho biết:
– Xem tài vận: bình thường, đề phòng mất cơ hội kiếm tiền.
– Xem khai trương: chưa nên khai trương.
– Xem buôn bán và giao dịch: thận trọng lựa chọn đối tượng giao dịch, lưu ý: vì cái lợi trước mắt có thể chịu tổn thất.</t>
  </si>
  <si>
    <t>Nếu hào 2 động: Cho biết nếu chỉ độc lập tiến hành công việc sẽ không thành, cần có liên kết thành nhóm mới đi đến kết quả.
Cũng cho biết: việc thành bại là do mình tự quyết. Hãy thuận theo lẽ tự nhiên, nếu cưỡng cầu chỉ thêm nhọc lòng vô ích.
Về tình duyên nếu thấy không thuận thì nên tránh khỏi mắc vòng phiền lụy.
Nếu kinh doanh và làm ăn cho biết:
– Xem tài vận: khá vượng.
– Xem khai trương: khai trương đại cát.
– Xem buôn bán và giao dịch: có đối tác làm ăn thích hợp mới phát tài.</t>
  </si>
  <si>
    <t>Nếu hào 3 động: cho biết tìm mọi cách mà quan hệ, hợp thành nhóm với ai đó mà hành động thì mới có kết quả.
Cũng cho biết: hãy tự bằng lòng với hiện tại, càng vẫy vùng, bôn ba càng không đi đến kết quả gì. Hãy để lòng thanh thản thì còn có hy vọng trong tương lai.
Nếu kinh doanh và làm ăn cho biết:
– Xem tài vận: bình thường.
– Xem khai trương: chưa nên khai trương.
– Xem buôn bán và giao dịch: có xuất hiện khó khăn, nên mở rộng phạm vi kinh doanh mối thu lợi nhuận.</t>
  </si>
  <si>
    <t>Nếu hào 4 động: cho biết việc chỉ thành qua sự thuyết phục và có hành động vị tha.
Cũng cho biết cần có niên tin với ai đó mà phó thác công việc. Cần giữ mối quan hệ hợp tác lâu dài để thực hiện mục đích đề ra. Việc tuy chậm chạp nhưng chắc chắn.
Nếu kinh doanh và làm ăn cho biết:
– Xem tài vận: hiện đang tốt, có thể gặp phiền phức trong làm ăn.
– Xem khai trương: có thể khai trương.- Xem buôn bán và giao dịch: thuận lợi, được cả danh và lợi.</t>
  </si>
  <si>
    <t>Nếu hào 5 động: cho biết người theo mình vì mình có
địa vị cao. Không tự ái khi người chưa tin mình mà vân giữ nguyên tư cách.
Cũng cho biết: hoàn cảnh hiện tại không thuận lợi, việc làm có người hẹp hòi ngăn cản, song gặp người hiền đức giúp, tai họa đều quà.
Nếu kinh doanh và làm ăn cho biết:
– Xem tài vận: khá vượng.
– Xem khai trương: có thể khai trương.
– Xem buôn bán và giao dịch: thuận lợi.</t>
  </si>
  <si>
    <t>Nếu hào 6 động: cho biết hiện tại thân cô thế cô, nếu an phận thì không sai lầm.
Cũng cho biết mọi việc ban đầu khó khăn, sau sẽ thuận lợi. Song phải đợi thời cơ mới hành động. Nếu kinh doanh, nên giữ vốn sẽ có lúc thu lợi lớn.
Nếu kinh doanh và làm ăn cho biết:
– Xem tài vận: chưa tốt.
– Xem khai trương: chưa nên khai trương.
– Xem buôn bán và giao dịch: không thuận lợi, nhưng sau sẽ vượt qua khó khăn.</t>
  </si>
  <si>
    <t>85</t>
  </si>
  <si>
    <t>Địa Phong Thăng</t>
  </si>
  <si>
    <t>https://drive.google.com/file/d/1gKUgIatjLfPiEs0qP3fSukcI3iDtIClI/view?usp=drive_link</t>
  </si>
  <si>
    <t>Tức là: Tài vận thăng tiến, từng bước lên cao.</t>
  </si>
  <si>
    <t>Nội quái: Tốn - Ngoại quái: Khôn</t>
  </si>
  <si>
    <t>Quẻ Địa Phong Thăng là: quẻ tốt</t>
  </si>
  <si>
    <t>Tiến dã. Tiến thủ. Thăng tiến, trực chỉ, tiến mau, bay lên, vọt tới trước, bay lên không trung, thăng chức, thăng hà. Phù giao trực thượng chi tượng: chà đạp để ngoi lên trên.
Triệu: Chỉ nhật cao thăng (mặt trời lên cao)
Thăng nghĩa là tăng, lên cao, tiến tới.
Phân tích quẻ: ngoại quái là Khôn, tượng trưng cho đất, trong khi nội quái là Tốn, tượng trưng cho cây cối. Thế nên quẻ này trông giống như những hạt giống của cây xanh đang nảy mầm, sẵn sàng phá đất để chui lên, từ từ mọc thành cây cao. Cây mọc chậm, cho nên sự vận động đi lên của quẻ này cũng diễn ra từ từ và đều đều giống như bước lên thang, chứ không phải một sự nhảy vọt nhanh chóng lên trên. Quẻ này thể hiện trong bất kỳ việc gì cũng cần tuần tự làm từng bước thì sẽ thành công.
Thăng tượng trưng cho sự tiến lên, thuận lợi suôn sẻ. Nhưng trong quẻ dương hào không được tôn vị, có chút do dự, cho nên cần người đức cao vọng trọng mới có thể đảm bảo đạo đức tốt đẹp cương trung. Tiến lên về hướng ánh sát tất có cát tường.</t>
  </si>
  <si>
    <t>Quẻ Thăng chỉ thời vận ngày một tốt dần lên, nhiều thuận lợi, dễ đạt được ý nguyện. Thời cơ trước mắt là sáng sủa, hậu vận khá hanh thông, có quý nhân tương trợ.
Công danh sự nghiệp dễ hoàn thành, sự thăng tiến dễ dàng, không trở ngại nào lớn. Sẽ có danh vọng và địa vị cao, vững chắc.
Lưu ý: quẻ Thăng chỉ sự phát triển theo một quá trình, nên cần phải có sự chuyên tâm ý chí, không nản lòng, tránh hấp tấp vội vã, đừng vì cái lợi trước mắt mà phá hỏng sự thành công.
Thăng giống như bậc thang vậy, bạn cần phải bước từng bước, không thể bước 1 lần nhiều bật, hay đang đi bậc 1 mà nhảy lên bậc 10 được, kẻo lại vấp ngã.
Hữu ích để thuận theo người có quyền thế, ảnh hưởng và đức hạnh. Bạn có thể thăng tiến cấp bậc hay địa vị hoặc được tăng lương.</t>
  </si>
  <si>
    <t>Bạn xin được quẻ “Thăng tiến” có nghĩa là giống như cây vươn lên cao từ từ. 
Nhờ vào sự kiên nhẫn, bạn sẽ được tưởng thưởng và đạt được điều mong muốn. 
Tối thiểu bạn cũng từ từ được sống gần với người bạn thương yêu. Sự rộng 
rãi và ý chí giúp làm tan biến các khó khăn.</t>
  </si>
  <si>
    <t>Nếu hào 1 động: cho biết việc cứ thế mà tiến hành dù qua các khâu phức tạp, từng bước rồi sẽ đến kết quả.
Cũng cho biết: đề phòng tai họa do người phản phúc gây nên. Có lúc mọi việc nên tạm dừng, nếu tiến hành thất bại. Ẩn tránh để tránh phiền lụy. Không nên đi xa, xuất vốn.
Nếu kinh doanh và làm ăn cho biết:
– Xem tài vận: càng ngày càng tốt, mọi sự thuận lợi.
– Xem khai trương: có thể khai trương, càng mở rộng không gian kinh doanh càng phát triển.
– Xem buôn bán và giao dịch: thuận lợi, thu đại lợi.</t>
  </si>
  <si>
    <t>Nếu hào 2 động: cho biết là có sự thông cảm, đồng lòng nên việc mới thành.
Cũng cho biết cẩn thận kẻo lầm đường lạc lối và quá tính toán mà không đạt gì lại thêm phí sức. Hướng Đông Bắc rất thuận tiện để lập nghiệp.
Nếu kinh doanh và làm ăn cho biết:
– Xem tài vận: khá vượng, kiếm được khoản tiền bất ngờ.
– Xem khai trương: khai trương đại cát.
– Xem buôn bán và giao dịch: thuận lợi.</t>
  </si>
  <si>
    <t>Nếu hào 3 động: cho biết việc đang đi đúng hướng, nhiều thuận lợi.
Cũng cho biết mọi việc cứ từ tiến hành thì thành công. Nếu có bệnh, bệnh mau khỏi.
Ba tháng mùa Xuân nên tiến hành mọi việc.
Nếu kinh doanh và làm ăn cho biết:
– Xem tài vận: tốt, có nhiều cơ hội kiếm tiền.
– Xem khai trương: khai trương đại cát.
– Xem buôn bán và giao dịch: thuận lợi và thu lợi nhuận cao.</t>
  </si>
  <si>
    <t>Nếu hào 4 động: cho biết đã có vận hội mới, được hưởng nhiều điều tốt đẹp.
Cũng cho biết: tỉnh táo ứng phó với tình hình mà hành động, nếu không bỏ lố thời cơ.
Nếu kinh doanh và làm ăn cho biết:
– Xem tài vận: thận trọng mối có thể kiếm được tiền của.
– Xem khai trương: có thể khai trương .
– Xem buôn bán và giao dịch: thận trọng trong mọi việc mới có lợi nhuận</t>
  </si>
  <si>
    <t>Nếu hào 5 động: cho biết nếu giữ được địa vị hiện tại, sẽ còn lên cao. Bình tĩnh không nôn nóng.
Cũng cho biết muốn thành đạt trong công việc phải có trí và dũng. Trước khi hành động cần đề ra mục tiêu.
Nếu kinh doanh và làm ăn cho biết:
– Xem tài vận: tốt, nhưng không nên cứng nhắc xử lý mọi việc thì sẽ thu được tiền của.
– Xem khai trương: khai trương đại cát.
– Xem buôn bán và giao dịch: bình thường, nhưng sự ham lợi quá lớn sẽ gây tổn thất cho mình.</t>
  </si>
  <si>
    <t>Nếu hào 6 động: cho biết tham vọng làm cho mình thất bại. Khi đã thành đạt cần cảnh giác, nếu không sẽ sai lầm.
Cũng cho biết nếu mưu cần chính đáng thì toại nguyện.
Nếu kinh doanh và làm ăn cho biết:
– Xem tài vận: điều kiện thuận lợi đã qua, cần dừng nghỉ mọi việc nếu không bị tổn thất tiền của.
– Xem khai trương: chưa nên khai trương .
– Xem buôn bán và giao dịch: cần thận trọng trong mọi hành động nếu không sẽ tổn thất.</t>
  </si>
  <si>
    <t>26</t>
  </si>
  <si>
    <t>Trạch Thủy Khốn</t>
  </si>
  <si>
    <t>https://drive.google.com/file/d/13XU_TBy0fyLtnKO7JINWOTegHcCQAA8J/view?usp=drive_link</t>
  </si>
  <si>
    <t>Tức là: Khốn cùng, khánh tận, bại hoại, nản chí</t>
  </si>
  <si>
    <t>Nội quái: Khảm - Ngoại quái: Đoài</t>
  </si>
  <si>
    <t>Quẻ Trạch Thủy Khốn là: quẻ xấu</t>
  </si>
  <si>
    <t>Nguy dã. Nguy lo. Cùng quẫn, bị người làm ác, lo lắng, cùng khổ, mệt mỏi, nguy cấp, lo hiểm nạn. Thủ kỷ đãi thời chi tượng: tượng giữ mình đợi thời.
Triệu: Thoát lãng trừu đê (tức là sóng thoát đê ngăn).
Khốn có nghĩa là khó khăn, nghịch cảnh, khổ đau, buồn bã, túng quẫn và mệt mỏi. Nhưng lại không có sự trợ giúp, chỉ có thể nhẫn nại, bình tâm trấn tĩnh, đợi khi khí vận chuyển biến mới qua được.
Đơn quái trên là Đoài tượng trưng cho ao, chuôm, còn đơn quái dưới là Khảm, tượng trưng cho nước. Nước bình thường sẽ tụ tập trong ao chuôm, nhưng trong quẻ này nước lại ở bên dưới ao chuôm, điều đó có nghĩ đầm hồ mà không có nước, khô khốn. Khốn tượng trưng cho sự khốn cùng. Quân tử khi rơi vào cảnh khốn cùng thì chỉ có thể nỗ lực tự cứu mình mà thôi, chỉ có người đức cao vọng trọng có khả năng này mới có thể vượt qua khó khăn, đạt được thành tựu. Lời nói ra tất khó làm mọi người tin, nên thường xuyên tu dưỡng đạo đức bản thẩn, ít nói là tốt.
Trong đoán quẻ, điều này có nghĩa rằng đang ở giữa cảnh khó khăn và thiếu thốn. Tuy nhiên, có thể chờ đợi cho đến lúc hanh thông bằng cách lúc nào cũng giữ vững con đường chính trực, sự tự chủ và nhẫn nại.</t>
  </si>
  <si>
    <t xml:space="preserve">Quẻ Khốn chỉ thời vận xấu, cái tiêu cực chiếm ưu thế, cái tích cực bị lấn át, những người lương thiện khó sống, người quân tử bị bao vây, vô hiệu hoá, công danh sự nghiệp khó thành, phải kiên nhẫn chờ thời, phải lấy sự nhẫn nhục bên ngoài để ghì cái chí bên trong.
</t>
  </si>
  <si>
    <t>Thời vận không tốt, mọi việc không thuận lợi, khốn đốn, cô lập, không có sự trợ giúp, hay ở thế tiến thoái lưỡng nan. Thường là ở vào thời kỳ khốn khó của cuộc đời, nguyện vọng không dễ đạt được.
Kinh doanh tài vận không đến. Công việc không gặp nhiều thuận lợi, nếu không may bị bệnh thì dễ hao tiền tốn của để chữa trị, nhưng sẽ qua khỏi.
Tình yêu, hôn nhân gặp trắc trở, nhưng cuối cùng sẽ có hạnh phúc. 
Đây là quẻ tượng trưng khi bạn có một điều gì đó để nói nhưng không ai chịu tin bạn. Trong trường hợp này, không nên nản lòng. Nếu bạn là một yếu nhân thì hãy cố gắng giữ bình tĩnh. Sự thanh tịnh và nhẫn nại sẽ tạo căn bản và là động lực cho sự thành đạt sắp tới.
Thời điểm khó khăn, gieo neo, thất bại và cô độc. Sự tiến bước sẽ dẫn đến nghịch cảnh. Tốt nhất là hãy thoá: lui và giữ nguyên trạng. Hãy kiên trì và tự chủ chờ chc đến lúc thời vận thay đổi.
Nên xem sự chìm nổi của cuộc đời là hiện tượng bình thường, nên biết rút lui lút khó khăn để giữ thực lực, đợi chờ cơ hội.</t>
  </si>
  <si>
    <t>Đây là thời điểm của sự bất lực. Như vậy không thể nào tốt cho cuộc tình của bạn. Các liên lạc giảm dần trước khi chấm dứt. Sự gãy đổ không còn xa. Điểm kết thúc đã gần kế. Đừng xem cuộc tình như một trò kinh doanh, không thể có tình yêu đơn phương.
Lưu ý về sức khỏe:
Bạn sẽ trải qua một giai đoạn suy thoái, bất lực. Hãy nghĩ đến việc phục hồi sức khỏe, môn Dưỡng sinh sẽ giúp bạn. Cái tiêu biểu trong giai đoạn này là sự tương phản, sự bất hạnh, sự thiếu hiểu biết, sự khốn khổ. Cần phải nuôi hy vọng và giữ sự bền chí. Về lâu về dài mọi cái sẽ ổn định vì tình huống sẽ biến đổi không sớm thì muộn.</t>
  </si>
  <si>
    <t>Nếu hào 1 động: cho biết tình cảnh rất khó khăn, nguy khó đã đến mà không ai đến giúp, đến cứu.
Cũng cho biết sẽ có người đến bàn chuyện lâu dài. Công danh, sự nghiệp, tài lợi, hôn nhân có cơ hiển đạt.
Nếu kinh doanh và làm ăn cho biết:
– Xem tài vận: không tốt, có thể mất khoản tiền lớn.
– Xem khai trương: chưa nên khai trương .
– Xem buôn bán và giao dịch: cần thận trọng, rất có thể hao tổn tiền bạc.</t>
  </si>
  <si>
    <t>Nếu hào 2 động: cho biết đang phạm sai lầm gây hậu quả do chỉ ham muốn hưởng thụ. Mang cái có của mình để cầu thân, phúc lộc sẽ gặp điều không hay. Giữ điểu chính thì tốt.
Cũng cho biết: người chông mình đang nhiều và mạnh. Hãy tránh xa danh lợi, gác lại mọi việc thì an và đợi thời cơ.
Nếu kinh doanh và làm ăn cho biết:
– Xem tài vận: điều kiện thuận lợi đã qua, cần dừng nghỉ mọi việc nếu không bị tổn thất tiền của.
– Xem khai trương: chưa nên khai trương .
– Xem buôn bán và giao dịch: cần thận trọng trong mọi hành động nếu không sẽ tổn thất.</t>
  </si>
  <si>
    <t>Nếu hào 3 động: cho biết đang ở vào tình thế rất nguy hiểm, tiến thoái đều không được. Chỗ không đáng dựa thì lại dựa vào, chỗ đáng dựa thì không dựa, nên gặp xấu.
Cũng cho biết: có thời cơ thuận lợi, phúc lộc có cơ dồi dào. Nếu biết giúp người, giúp đòi thì thanh danh còn rạng rỡ.
Nếu kinh doanh và làm ăn cho biết:
– Xem tài vận: không tốt, tiến thoái lưỡng nan.
– Xem khai trương: chưa nên khai trương .
– Xem buôn bán và giao dịch: cần thận trọng trong mọi hành động nếu không sẽ tổn thất.</t>
  </si>
  <si>
    <t>Nếu hào 4 động: cho biết hiện tại mình cách biệt với mọi người, có thể bị mọi người xa lánh mà mình bị sai lầm. Hãy cải thiện quan hệ với người chung quanh.
Cũng cho biết mọi việc xảy ra không như mong muốn, cầu mưa không được, ra đi bất lợi, kinh doanh thua lỗ, bệnh thêm nặng, kiện tụng, tìm người, hôn nhân bất thành.
Nếu kinh doanh và làm ăn cho biết:
– Xem tài vận: bình thường, nhưng bản thân chưa có mục tiêu hành động rõ ràng.
– Xem khai trương: chưa nên khai trương .
– Xem buôn bán và giao dịch: chưa thuận lợi.</t>
  </si>
  <si>
    <t>Nếu hào 5 động: cho biết hoàn cảnh rất xấu, bị hại, bị thua thiệt mà còn bị chèn ép. Nếu ẩn nhẫn, bình tĩnh, chí thành thì mọi việc sẽ qua.
Cũng cho biết: việc muốn thành cần có người trợ giúp. Tránh tự cao, tự đại, tôn trọng ý kiến người khác mới đạt mục tiêu.
Nếu kinh doanh và làm ăn cho biết:
Chi tiết hơn cho biết:
– Xem tài vận: bình thường, đề phòng nguy cơn phá sản.
– Xem khai trương: chưa nên khai trương .
– Xem buôn bán và giao dịch: không vội vàng, cần thận trọng thì lợi ích không tổn thất.</t>
  </si>
  <si>
    <t>Nếu hào 6 động: cho biết hoàn cảnh hiện còn khó khăn, bị kéo lại không cho tiến. Nếu thận trọng hành động vẫn thoát ra được.
Cũng cho biết: cũng có lúc có thời cơ thuận lợi, cứ tiến hành công việc sẽ thành công. Nếu đi xa sẽ có nhiều kết quả tốt bất ngờ.
Nếu kinh doanh và làm ăn cho biết:
– Xem tài vận: khá vượng, mọi việc cần quyết đoán mới có cơ kiếm tiền.
– Xem khai trương: có thể khai trương .
– Xem buôn bán và giao dịch: có thể xuất tiền hàng để thu lợi nhuận. cho biết hoàn cảnh hiện còn khó khăn, bị kéo lại không cho tiến. Nếu thận trọng hành động vẫn thoát ra được.
Cũng cho biết: cũng có lúc có thời cơ thuận lợi, cứ tiến hành công việc sẽ thành công. Nếu đi xa sẽ có nhiều kết quả tốt bất ngờ.
Nếu kinh doanh và làm ăn cho biết:
– Xem tài vận: khá vượng, mọi việc cần quyết đoán mới có cơ kiếm tiền.
– Xem khai trương: có thể khai trương .
– Xem buôn bán và giao dịch: có thể xuất tiền hàng để thu lợi nhuận.</t>
  </si>
  <si>
    <t>65</t>
  </si>
  <si>
    <t>Thủy Phong Tỉnh</t>
  </si>
  <si>
    <t>https://drive.google.com/file/d/1Ymd3IS2VOWmi3UvpzgSsqlX5BA9EmaZy/view?usp=drive_link</t>
  </si>
  <si>
    <t>Tức là: Che dấu, huyền bí, kiên nhẫn, trầm lặng, nỗ lực lâu dài</t>
  </si>
  <si>
    <t>Nội quái: Tốn - Ngoại quái: Khảm</t>
  </si>
  <si>
    <t>Quẻ Thủy Phong Tỉnh là: quẻ trung bình</t>
  </si>
  <si>
    <t>Tịnh dã. Trầm lặng. Ở chỗ nào cứ ở yên chỗ đó, xuống sâu, vực thẳm có nước, dưới sâu, cái giếng. Càn Khôn sát phối chi tượng: Trời Đất phối hợp lại.
Triệu: Khô tỉnh sanh tuyền (tức là giếng khô thành suối)
Tỉnh nghĩa là cái giếng chứa nước. Đơn quái Khảm ở trên tượng trưng cho nước, trong khi đơn quái Tốn ở dưới tượng trưng cho gỗ.
Nó cũng có nghĩa là sự đi vào hay đến và sự đi. Lấy toàn quẻ mà xét thì tượng của quẻ này là một cái thùng gỗ đang múc nước ra khỏi giếng. Các nền văn hóa thị tộc cổ xưa đều xây dựng quanh một dòng nước chảy hay cái giếng. Giếng cho phép con người lấy nước mà không làm hao kiệt nguồn cung cấp. Nhưng con người phải sử dụng những biện pháp hiệu quả dể hưởng được ân phước mà giếng mang lại và có nguồn để giải cơn khát của mình.
Trong đoán quẻ, điều này có nghĩa rằng người ta phải có những hành vi thiện lành để tạo lợi ích cho người khác, tuy nhiên bạn phải chấp nhận rằng người cho đi sẽ có thể không nhận được sự báo đáp. Cũng giống như cái giếng vậy, nếu người ta khôn đến lấy nước thì nguồn nước cái giếng ấy sẽ không được trong sạch, nếu bạn không cho đi thì giá trị của bạn sẽ không được đánh giá cao.</t>
  </si>
  <si>
    <t>Quẻ Tỉnh chỉ thời vận khó khăn, bỏ ra sự nỗ lực nhưng không có sựu hồi đáp. Vất vả kiên trì nhưng thu được ít ỏi.
Quẻ này, mọi việc đình đốn, không có cơ hội tốt để tiến hành công việc, sự nghiệp khó thành. Cần phải giữ dân tu sửa cái cũ thì tốt hơn.
Tài vận bình thường, có nhờ vốn cũ hoặc của kế thừa. 
Tình yêu và hôn nhân có thể thành nhưng không được như ý
Tốt nhất hãy tránh hành động cực đoan. Hãy giữ nguyên hiện trạng của bạn để gìn giữ sự bình an, yên tĩnh và chấp nhận hoàn cảnh hiện tại.
Bạn cần tranh thủ lúc vận thế tĩnh lặng này để suy tư và lên kế hoạch cho mọi thứ thật kỹ, nỗ lực rèn luyện thì ắc sẽ đến hồi đạt được lý tưởng.</t>
  </si>
  <si>
    <t>Bạn xin được quẻ “Cái giếng”, có nghĩa là cái gì bị che giấu, sự kiên nhẫn, đây là dấu hiệu chỉ tình yêu của bạn còn che dấu. Cuộc hôn nhân không thể có được trong nhất thời. Tuy nhiên sự liên lạc sẽ vững chắc. Các liên lạc thuộc về tình dục có thể được thiếp lập giữa thầy và trò. Đừng quên đi các giá trị nhân phẩm của người đối ngẫu mà không còn sự tôn kính.
Lưu ý về sức khỏe:
Hãy học cách làm chủ lấy mình, phải có kỷ luật trong tình dục. Chú ý sỏi gan, thận, bàng quang.</t>
  </si>
  <si>
    <t>Nếu hào 1 động: cho biết đang ở trong tình thế cô đơn, không ai cần mình, mình không giúp gì được ai.
Cũng cho biết có khó khăn, nguy nan ập đến, song sự việc không đến nỗi quá xấu, tỉnh táo sẽ vượt qua.
Nếu kinh doanh và làm ăn cho biết:
– Xem tài vận: suy yếu, hy vọng kiếm tiền vô cùng mong mạnh.
– Xem khai trương: vận thế không tốt không nên khai trương.
– Xem buôn bán và giao dịch: khó khăn.</t>
  </si>
  <si>
    <t>Nếu hào 2 động: cho biết ở vào tình thế không giải quyết được vấn đề vì hoàn cảnh của mình.
Cũng cho biết: cần phải biết lúc nào tiến, lúc nào lui thì mới thành công.
Nếu kinh doanh và làm ăn cho biết:
– Xem tài vận: không tốt, chỉ có một chút thu hoạch.
– Xem khai trương: vận thế không tốt không nên khai trương.
– Xem buôn bán và giao dịch: khó khăn.</t>
  </si>
  <si>
    <t>Nếu hào 3 động: cho biết có tài nhưng không được dùng vì không có vị thế. cần có người bảo trợ.
Cũng cho biết đừng nên chạy vạy cho nhiều, chỉ gian nan vất vả, hãy trở về với cuộc sống đời thường thì an đẹp, hạnh phúc.
Nếu kinh doanh và làm ăn cho biết:
– Xem tài vận: không tốt
– Xem khai trương: vận thế không tốt không nên khai trương.
– Xem buôn bán và giao dịch: không thuận lợi.</t>
  </si>
  <si>
    <t>Nếu hào 4 động: cho biết dù khả năng có hạn, biết tận dụng đúng mức sức mạnh của mình vào việc đúng thời điểm, thời cơ, công việc thì cũng có kết quả tốt.
Cũng cho biết hiện đang hưởng hạnh phúc, lộc, thọ… là do nhân đức của mình có. Mọi cái khó cũng qua.
Nếu kinh doanh và làm ăn cho biết:
– Xem tài vận: bình thường
– Xem khai trương: vận thế hiện nay không vượng.
– Xem buôn bán và giao dịch: nên chỉnh đốn lại công việc.</t>
  </si>
  <si>
    <t>Nếu hào 5 động: cho biết đã có khả năng và thời cơ thực hiện công việc đến thành công. Bản thân mình có giá trị, được mọi người cần.
Cũng cho biết đề phòng xích mích, khẩu thiệt và vạ miệng. Nên ẩn mình im lặng thì mọi sự hung sẽ qua. Có chứng bệnh tâm thần, nên tìm hướng giải quyết.
Nếu kinh doanh và làm ăn cho biết:
– Xem tài vận: khá vượng.
– Xem khai trương: vận thế hiện nay không vượng không nên khai trương.
– Xem buôn bán và giao dịch: thuận lợi.</t>
  </si>
  <si>
    <t>Nếu hào 6 động: cần đem sự hiểu biết, cái có của bản thân mình giúp mọi người thì mọi việc của chính mình sẽ thuận lợi.
Cũng cho biết hãy dừng công việc cũ lại, vì càng làm càng thất bại. Tỉnh táo thay đổi phương pháp cũ trong cuộc sống trong hành động, nhận ra sai lầm, thì mọi việc sẽ như ý.
Nếu kinh doanh và làm ăn cho biết:
– Xem tài vận: khá vượng.
– Xem khai trương: đại cát, kinh doanh thu lợi nhuận.
– Xem buôn bán và giao dịch: thuận lợi và thành công.</t>
  </si>
  <si>
    <t>23</t>
  </si>
  <si>
    <t>Trạch Hỏa Cách</t>
  </si>
  <si>
    <t>https://drive.google.com/file/d/1PirOcvT1Hdv9ib3b5vSNiO8NY_ZPbL5P/view?usp=drive_link</t>
  </si>
  <si>
    <t>Tức là: Cải cách, biến đổi, xoay chiều thế cục</t>
  </si>
  <si>
    <t>Nội quái: Ly - Ngoại quái: Đoài</t>
  </si>
  <si>
    <t>Quẻ Trạch Hỏa Cách là: quẻ trung bình</t>
  </si>
  <si>
    <t>Cải dã. Cải biến. Bỏ lối cũ, cải cách, hoán cải, cách tuyệt, cánh chim thay lông. Thiên uyên huyền cách chi tượng: tượng vực trời xa thẳm.
Triệu: Hạn miêu đắc vũ (tức là: lúa hạn được mưa)
Cách nghĩa là cách mạng, thay đổi, cải cách, đổi mới. Cải cách là động lực để xã hội tiến bộ. Chỉ có không nhừng tìm tòi, tìm ra cái mới mới có thể tiến bộ. Cuộc cách mạng nào cũng vậy, đầy khó khăn và gian truân, chỉ có sự đột phá lớn mới có thể thành công, còn không thì chỉ có thể bị đào thải.
Đơn quái trên là Đoài, tượng trưng cho ao, chuôm; đơn quái dưới, Ly, tượng trưng cho lửa. Lửa đang cháy trong đầm. Nếu lửa cháy dữ dội, nước trong ao chuôm sẽ khô. Nếu nước mênh mông hơn, lửa sẽ tắt ngấm. Do đó tượng của quẻ này chỉ sự đấu tranh của hai thế lực, tượng trưng cho sự cải cách hay thay đổi.
Ớ đây quẻ đang tọa lạc ở hướng tây, hướng do Đoài đại diện. Do đó, quẻ có ý nghĩa là sự thay đổi từ ngày sang đêm. Thêm nữa, Ly tượng trưng cho mùa hè, còn Đoài tượng trưng cho mùa thu. Như vậy, quẻ này cũng hàm ý về sự thay đổi của mùa màng hay thời tiết. Cách là quá trình chuyển dịch từ cái cũ sang cái mới. Cuộc canh tân này cần tuân theo con đường thay đổi chính đáng.
Trong đoán quẻ, điều đó có nghĩa rằng tất cả các vấn đề của bản thân lẫn các vấn đề thuộc môi trường của người đó đang đến thời kỳ thay đổi.</t>
  </si>
  <si>
    <t>Quẻ chỉ thời kỳ phải thay đổi mới, vận thế thay đổi rất lớn, công việc chìm nổi không ổn định, sự nghiệp-quan hệ giao tiếp đều đối diện với sự thay đổi cực lớn, nhưng nguy cơ chính là cơ hội, không thay đổi thì chỉ làm bỏ lỡ thời cơ tốt.
Thời thế thay đổi khó tránh khỏi sự khủng hoảng, bất an nhưng đây là cái giá phải trả cho sự đổi mới, trong nguy cơ lại tiềm ẩn cơ hội cực lớn, bạn cần có yếu tố dũng khí và quyết tâm.
Thời vận tốt cho những nhân tài có đầu óc sáng suốt, có tài cải cách đem lại sự phồn vinh cho mọi người, sự trong sáng cho thời đại.
Không hợp cho những gì bảo thủ, cố chấp.
Tài vận sẽ tới nếu biết đổi mới kinh doanh.
Bệnh tật cần thay phương pháp điều trị.
Kiện tụng muốn tiến triển tốt phải tìm luật sư mới hoặc thay đổi phương pháp.
Tình yêu cát lợi nhưng nhiều lần thay đổi.
Sự nghiệp trước mắt không phải tốt, mệt mỏi và dễ chán nản với công việc hiện tại, có thể dựa vào đam mê của mình để điều chỉnh thích hợp, cũng có thể thay đổi đường đi của mình.</t>
  </si>
  <si>
    <t>Bạn đã xin được quẻ “Sự lột xác”, nghĩa là các việc sẽ tiến triển. Sự thay đổi sẽ rõ ràng. Mọi cái không như trước đây, các điều kiện mới sẽ xuất hiện. Tiên đoán sẽ có sự ly dị khi đối tượng đặt vấn đề về tương lai của cuộc sống lứa đôi. Trường hợp bạn loại bỏ ý nghĩ về sự chia tay thì hãy cố gắng thích nghi với tình thế mới và đặt sự liên hệ của bạn trên một khía cạnh mới.
Lưu ý về sức khỏe:
Tránh làm việc quá sức. Coi chừng chứng rối loạn nhịp tim và đường hô hấp.</t>
  </si>
  <si>
    <t>Nếu hào 1 động: cho biết có ý chí lớn, nhưng thời cơ chưa đến, địa vị còn thấp, nếu hành động sẽ thất bại. Cần chờ thời và bồi dưỡng năng lực bản thân cho tương lai.
Cũng cho biết mọi việc diễn ra không theo ý muốn, cần tĩnh tâm nhẫn nại chờ thời đến mùa Đông tới mới thực hiện được ý đồ.
Nếu kinh doanh và làm ăn cho biết:
– Xem tài vận: có xu thế biến đổi tích cực.
– Xem khai trương: không nên khai trương.
– Xem buôn bán và giao dịch: thận trọng và không nên đổi mới cách làm ăn.</t>
  </si>
  <si>
    <t>Nếu hào 2 động: cho biết ban đầu đã có điều kiện thực hiện ý đồ, cứ thế mà hành động, miễn là phải chuẩn bị chu đáo và gây niềm tin từ trên xuống dưới.
Cũng cho biết thời vận chưa thông, công việc không tiến triển, hãy phòng bị mọi bất trắc, về hôn nhân, đi xa mối toại ý.
Nếu kinh doanh và làm ăn cho biết:
– Xem tài vận: bình thường.
– Xem khai trương: khai trương được, chọn ngày khai trương tính Thổ, như ngày Bính Tuất.
– Xem buôn bán và giao dịch: bình thường.</t>
  </si>
  <si>
    <t>Nếu hào 3 động: cho biết chưa gặp thời cơ, cứ hăng hái tiến lên thì thất bại. Có việc phải làm đến lần thứ 3 thì mới thành.
Cũng cho biết nếu hành động tức thì sẽ sinh tai họa, thận trọng không bị lôi cuốn vào các hoạt động khác thì an thân. Mọi việc lúc đầu khó, sau thông suốt, về mùa Đông, mọi việc thuận lợi.
Nếu kinh doanh và làm ăn cho biết:
– Xem tài vận: bình thường.
– Xem khai trương: không nên khai trương.
– Xem buôn bán và giao dịch: thận trọng, nên giữ chữ tín.</t>
  </si>
  <si>
    <t>Nếu hào 4 động: cho biết hãy nhún nhường thì mới đạt như ý. Tạo được lòng tin của mọi người thì tiến hành công việc rất tốt dù có khó khăn.
Cũng cho biết phải hết sức thận trọng, chung quanh luôn có người ngăn trở bước tiến thân. Nếu xung đột (hay chinh chiến) không thể tránh chia ly. Không nên dựa vào ai mà hãy tự thân hành động.
Nếu kinh doanh và làm ăn cho biết:
– Xem tài vận: khá vượng.
– Xem khai trương: đại cát.
– Xem buôn bán và giao dịch: thuận lợi.</t>
  </si>
  <si>
    <t>Nếu hào 5 động: cho biết thời cơ hành động, sự nghiệp đã tới, việc sẽ tất thành.
Cũng cho biết nên đình chỉ ngay mọi việc để chờ thời cơ khác. Tránh đi xa vì có thể gặp nạn giữa đường.
Nếu kinh doanh và làm ăn cho biết:
– Xem tài vận: khá vượng.
– Xem khai trương: đại cát.
– Xem buôn bán và giao dịch: có khó khăn.</t>
  </si>
  <si>
    <t>Nếu hào 6 động: cho biết việc đến đây đã xong thì nên dừng lại, tiến nữa thì xấu.
Cũng cho biết hãy sống với thực tế, đừng mơ mộng nếu không sẽ thất bại. Tránh vướng vào những chuyện tình không lối thoát. Phụ nữ gặp thời điểm này rất xấu.
Nếu kinh doanh và làm ăn cho biết:
– Xem tài vận: khá vượng, trong họa có phúc.
– Xem khai trương: chưa nên.
– Xem buôn bán và giao dịch: biết dừng đúng lúc.</t>
  </si>
  <si>
    <t>35</t>
  </si>
  <si>
    <t>Hỏa Phong Đỉnh</t>
  </si>
  <si>
    <t>https://drive.google.com/file/d/148aEXsK5yn7ZwGzUuKeznY7xiS2onVeS/view?usp=drive_link</t>
  </si>
  <si>
    <t>Tức là: Hung đúc, rèn luyện, cải thiện, tu dưỡng</t>
  </si>
  <si>
    <t>Nội quái: Tốn - Ngoại quái: Ly</t>
  </si>
  <si>
    <t>Quẻ Hỏa Phong Đỉnh là: quẻ tốt</t>
  </si>
  <si>
    <t>Định dã. Nung đúc. Đứng được, chậm đứng, trồng, nung nấu, rèn luyện, vững chắc, ước hẹn. Luyện dược thành đơn chi tượng: tượng luyện thuốc thành linh đan, có rèn luyện mới nên người. Kết hợp quẻ này vào cung vợ chồng là tốt, con cái mạnh khoẻ, gia đình yên ấm bền lâu.
Triệu: Ngư ông đắc lợi (ông câu được lợi)
Đỉnh có ý chỉ cái vạc hay đỉnh dùng trong tế lễ có hai tai quai và ba chân. Nếu nhìn vào hình thể của quẻ, chúng ta có thể thấy nó tương tự như một cái vạc ba chân. Hào âm dưới cùng là vạch đứt, tượng trưng cho chân vạc. Vạch đứt ở vị trí thứ năm tương tự như hai tai quai, còn vạch liền trên cùng thì tiêu biểu cho cái nắp.
Đơn quái trên là Ly tượng trưng cho lửa. Đơn quái dưới là Tốn tượng trưng cho gỗ. Toàn thể quẻ có tượng là ngọn lửa củi đang nấu thức ăn. Ba chân của cái Đỉnh tiêu biểu cho môi trường, của cải và sự thông minh – cả ba đều đang trong tình trạng ngăn nắp, an toàn và vững chắc. Trong đoán quẻ, điều này có nghĩa là sự ổn định và hanh thông.
Quẻ Đỉnh tượng trung cho sự chi viện và phối hợp, nhấn mạnh tính quan trọng của phân công công việc.
Mỗi người đều có những sở thích và sở trường riêng, đều có thể thành công ở một phương diện nào đó. Quẻ Đỉnh chỉ về sự hung đúc, tập hợp để hành động. Cần biết điều chỉnh, tập hợp sức mạnh của nhiều người thì sẽ được thành quả như ý.</t>
  </si>
  <si>
    <t>Quẻ Đỉnh chỉ thời vận tốt, mọi việc hanh thông, cơ hội vững vàng, có bề trên cắt nhắc, sự nghiệp lên như diều gặp gió.
Điều quan trọng là ở bạn, cần biết nắm bắt thời cơ, quẻ đã gợi ý sự tập hợp sức lực của nhiều người thì mới có thể  danh lợi song toàn. Cần khiêm nhường, cẩn thận, lắng nghe ý kiến bề trên, sẽ có quý nhân tương trợ, không đắc ý kiêu ngạo tự mãn, coi thường lễ nghĩa khi đối đãi với mọi người,</t>
  </si>
  <si>
    <t xml:space="preserve">Quẻ Đỉnh chỉ thời vận tốt, mọi việc hanh thông, cơ hội vững vàng, có bề trên cắt nhắc, sự nghiệp lên như diều gặp gió.
Điều quan trọng là ở bạn, cần biết nắm bắt thời cơ, quẻ đã gợi ý sự tập hợp sức lực của nhiều người thì mới có thể  danh lợi song toàn. Cần khiêm nhường, cẩn thận, lắng nghe ý kiến bề trên, sẽ có quý nhân tương trợ, không đắc ý kiêu ngạo tự mãn, coi thường lễ nghĩa khi đối đãi với mọi người,
</t>
  </si>
  <si>
    <t>Nếu hào 1 động: cho biết cần sửa sang, cải tổ lại thì mới có kết quả tốt.
Cũng cho biết mọi việc đã an bài, phải thấu suốt hoàn cảnh, hành động mới có kết quả.
Nếu kinh doanh và làm ăn cho biết:
– Xem tài vận: khá vượng.
– Xem khai trương: đại cát.
– Xem buôn bán và giao dịch: có khó khăn.</t>
  </si>
  <si>
    <t>Nếu hào 2 dộng: cho biết đang có người ganh ghen với mình, song họ chưa làm gì mình được. Song cẩn thận vẫn hơn.
Cũng cho biết thời cơ chưa có để hành động, mọi việc còn đang khó khăn, nếu tiến hành, kết quả rất không lợi.
Nếu kinh doanh và làm ăn cho biết:
– Xem tài vận: có cơ hội kiếm tiền.
– Xem khai trương: đại cát.
– Xem buôn bán và giao dịch: ban đầu khó khăn, sau thuận lợi.</t>
  </si>
  <si>
    <t>Nếu hào 3 động: cho biết việc đương tiến hành, bản thân mình lại có khả năng, cứ tiến lên mà hành động, sẽ thành công.
Cũng cho biết hoàn cảnh đang còn khó khăn, dù có đạt điều gì đó nhưng lại phải trả giá quá đắt. Song tương lai có điều thuận lợi.
Nếu kinh doanh và làm ăn cho biết:
– Xem tài vận: có trở ngại đến tài vận.
– Xem khai trương: chưa nên khai trương.
– Xem buôn bán và giao dịch: ban đầu khó khăn, sau một thời gian thuận lợi.</t>
  </si>
  <si>
    <t>Nếu hào 4 động: cho biết vị trí cao, trách nhiệm lớn, nhưng khả năng có hạn nên không hoàn thành được việc giao, bị mắc sai lầm.
Cũng cho biết trong tương lai gần sẽ được nhiều may mắn, có người tốt tìm đến tận tình giúp đố để hoàn thành tâm nguyện. Sẽ có lương duyên (hay bạn bè) tốt.
Nếu kinh doanh và làm ăn cho biết:
– Xem tài vận: không tốt.
– Xem khai trương: chưa nên khai trương.
– Xem buôn bán và giao dịch: chưa thành, có tổn thất.</t>
  </si>
  <si>
    <t>Nếu hào 5 động: cho biết đã có tài đức, lúc này chỉ có
giữ cái tài và cái đức chứ không làm gì cả, không giúp ai được.
Cũng cho biết quá khứ, hiện tại và tương lai không sáng sủa, đầy khó khăn. Hãy ẩn nhẫn chờ thời.
Nếu kinh doanh và làm ăn cho biết:
– Xem tài vận: khá tốt.
– Xem khai trương: đại cát, có quý nhân trợ giúp.
– Xem buôn bán và giao dịch: có khó khăn ban đầu, sau thuận lợi.</t>
  </si>
  <si>
    <t>Nếu hào 6 động: cho biết có sự tỉnh táo, tài đức, lại gặp hoàn cảnh thuận lợi, nên có thể hành động đạt kết quả mà giúp được người.
Cũng cho biết nếu có mưu sự trong các lĩnh vực như: quân sự, kinh doanh… thì tiến hành đạt kết quả, sẽ có người giúp đỡ.
Nếu kinh doanh và làm ăn cho biết:
– Xem tài vận: khá vượng.
– Xem khai trương: đại cát, làm ăn hưng thịnh.
– Xem buôn bán và giao dịch: xuất hàng sẽ thu đại lợi.</t>
  </si>
  <si>
    <t>44</t>
  </si>
  <si>
    <t>Lôi Vi Chấn</t>
  </si>
  <si>
    <t>https://drive.google.com/file/d/1HRnyZ1iBIvtDZ1uvOb6M7vfhKuOoSaAv/view?usp=drive_link</t>
  </si>
  <si>
    <t>Tức là: Sấm sét, chuyển động, sợ hãi, bất ngờ</t>
  </si>
  <si>
    <t>Nội quái: Chấn - Ngoại quái: Chấn</t>
  </si>
  <si>
    <t>Quẻ Lôi Vi Chấn là: quẻ trung bình</t>
  </si>
  <si>
    <t>Động dã. Động dụng. Rung động, sợ hãi do chấn động, phấn phát, nổ vang, phấn khởi, chấn kinh. Trùng trùng chấn kinh chi tượng: khắp cùng dấy động.
Triệu: Kim chung dạ tràng (đêm đánh chuông vàng)
Chấn nghĩa là gây phản ứng, gợi hứng, gây náo động và dấy động, hay sự kinh hoàng, sợ hãi.
Đơn quái trên lẫn đơn quái dưới đều là Chấn. Trong quẻ này, hai hào dương, nằm dưới cuối tại mỗi đơn quái đang bị ngăn chặn, kiềm chế bởi các hào âm. Bị ngăn chặn, nên sự phẫn nộ của lực dương dấy sinh. Bằng sự quyết tâm, lực dương đang cố gắng chọc thũng sự áp chế của âm và khuếch trương. Đơn quái Chấn tượng trưng cho sấm. Bởi cả hai đơn quái đều là Chấn, nên tượng của quẻ là sấm đang ở khắp nơi, dấy sinh và chuyển động.
Trong đoán quẻ, chỉ cuộc sống luôn xuất hiện một số sự việc không ngờ tới, nhưng bạn nên chú ý, những bất ngờ này giúp bạn phát hiện ra những sơ suất và thiếu sót của bản thân. Đến lúc để dấy động, khắc phục các khó khăn, và hoàn thành các ước nguyện hay tham vọng.</t>
  </si>
  <si>
    <t>Trong cuộc sống của bạn luôn xuất hiện những tình huống không ngờ đến, có thể mới bắt đầu sẽ khiến bạn bất ngờ không biết phản ứng như thế nào, nhưng chỉ cần có thái độ tích cực, dũng cảm đối diện với nó thì mọi vấn đề sẽ được giải quyết.
Trong sự nghiệp, bạn gặp nhiều biến cố, nhiều nguy cơ, nếu không lưu ý sẽ phát sinh sự cố. Làm việc không có hiệu quả, bỏ ra nhiều công sức mà chỉ thu được ít ỏi, chủ yếu vì quá nóng vội, vội thành công thì sẽ đứt gánh giữa đường, một việc cũng không thành. Nếu lại có quan hệ giao tiếp không hài hòa, kiêu ngạo tự mãn, không tiếp thu ý kiến của người khác thì sẽ rất dễ bị cô lập. 
Bạn cần khắc phục tính cách nóng vội, kiêu ngạo, cần làm đến nơi đến chốn, lắng nghe ý kiến người khác để cải thiện tình hình.
Quẻ Thuần Chấn chỉ thời vận đang thịnh, có thể đạt danh tiếng to nhưng không đạt thực lực hữu danh vô thực.
Tài vận khó khăn, kinh doanh có tiếng nhưng không có miếng. Thi cử dễ đạt, có tiếng vang. Kiện tụng việc bé xé ra to, cuối cùng hòa giải.
Hôn nhân và gia đình huyênh hoang nhưng khó thành, vì dễ chủ quan tự mãn. 
Tuy có nhiều khó khăn, nhưng vận hội đang thay đổi từ bóng tối sang ánh sáng. Hãy thực hiện mọi việc cẩn thận, đồng thời theo trình tự hợp lý, và khắc phục các khó khăn. Bạn có thể hưởng thụ được danh tiếng hay của cải thật bất ngờ, hoặc nhận được sự tin tưởng và ủng hộ của mọi người. Bạn có thể thành công trong kinh doanh của ai đó hay thừa kế công việc của ai đó, và gặt hái được danh tiếng lẫn của cải.
Mặt khác, thái độ quá tự tin, sự bất chấp ý kiến của người khác, hay sự thiển cận có thể dẫn đến xung đột hay thất bại. Bạn phải thận trọng.</t>
  </si>
  <si>
    <t>Bạn đã xin được quẻ “Sấm sét” dấu hiệu là sẽ gặp cơn bão lòng. Bất chợt bạn sẽ gặp một người nào đó. Nếu bạn đã có gia đình thì đó là một thảm họa, đừng để mất tinh thần. Chẳng ích lợi gì để trách móc hay nguyền rủa nhau. Chỉ còn cách cùng nhau giải quyết để vượt qua nghịch cảnh.
Lưu ý về sức khỏe:
Không nên làm quá sức mình. Coi chừng sự mệt mỏi, bực dọc, căng thẳng quá đáng. Cần sự yên tĩnh, thư giãn. Đề phòng tim, phổi, khí huyết. Phòng bệnh là chủ yếu. Nên luyện tập dưỡng sinh, sẽ phục hồi sức khỏe mau chóng.</t>
  </si>
  <si>
    <t>Hào bình (hào âm vừa đắc trung, vừa đắc chính, nên dù mất của cũng sẽ được lại). Tốt với người biết lo sợ đề phòng; xấu với người mê muội, tham lam, không biết phòng xa. Quan chức phòng kẻ tâm tà dối trá. Kẻ sĩ phòng chủ quan tự mãn. Người thường phòng trộm cắp, thị phi kiện tụng, ốm đau.
Mệnh hợp: người biết lo xa giữ được nghiệp nhà, phúc lộc bền vững.
Mệnh không hợp: người tham lam vụ lợi không biết đề phòng để lâm vào gian nan tai vạ .
Cũng cho biết: nỗ lực nhiều, nhưng kết quả không là bao. Mọi việc trước mắt còn nhiều nghi vấn. ứng xử với mọi việc phải thận trọng.
Nếu kinh doanh và làm ăn cho biết:
- Tài vận: thận trọng mọi việc phòng thất thoát
- Khai trương: không tốt.
- Buôn bán và giao dịch: có được có mất.
Các đợt sấm sét nghĩa là các sự kiện bất thần xảy đến. Phải nghĩ đến việc tự kiểm điểm và đề phòng. Về mặt xã hội, đây là giai đoạn của sự sợ hãi, rối loạn trật tự. Hãy nghĩ mình sẽ chiến thắng, điều này sẽ giúp nhiều nghị lực cho bạn. Trong lúc này bạn cần kiên nhẫn chờ đợi thời cơ, mọi việc chưa thể thực hiện ngay được.
Về tài chánh:
Bạn chưa được may mắn, không nên đầu tư vào một công việc nào cả, nếu không sẽ bị lỗ.</t>
  </si>
  <si>
    <t>Hào xấu (hào dương cương, không đắc chính, không đắc trung, nằm giữa hào 4 hào âm như người sa xuống bùn, như kẻ ham mê sắc dục): gặp vận không may, dễ bị truất giáng, kỷ luật. Kẻ sĩ long đong, sa cơ, lỡ bước. Kẻ tiểu nhân thì càn quấy, bị hình án.
Mệnh hợp: tuy không ham mê sắc dục nhưng bị rơi vào cảnh ngộ khó khăn, không làm nên được đại sự.
Mệnh không hợp là kẻ bê tha bừa bãi, sa vào cảnh nghèo túng, không làm nên công trạng gì.
Cho biết tình thế hiện tại rất khó khăn, nguy hiểm. Mọi việc khó thoát ra được, có nguy cơ bị chìm đắm. Do vậy hãy chờ đợi không làm gì cả.
Cũng cho biết đã từng qua gian nan vất vả, nhưng hậu vận thì phúc lộc vô cùng.
Nếu kinh doanh và làm ăn cho biết:
- Tài vận: không tốt do quản lý kém
- Khai trương: không tốt.
- Buôn bán và giao dịch: bình thường, sẽ xảy ra những sự việc ngoài ý muốn.
Các đợt sấm sét nghĩa là các sự kiện bất thần xảy đến. Phải nghĩ đến việc tự kiểm điểm và đề phòng. Về mặt xã hội, đây là giai đoạn của sự sợ hãi, rối loạn trật tự. Hãy nghĩ mình sẽ chiến thắng, điều này sẽ giúp nhiều nghị lực cho bạn. Trong lúc này bạn cần kiên nhẫn chờ đợi thời cơ, mọi việc chưa thể thực hiện ngay được.
Về tài chánh:
Bạn chưa được may mắn, không nên đầu tư vào một công việc nào cả, nếu không sẽ bị lỗ.</t>
  </si>
  <si>
    <t>Hào xấu, như hào bất trung, bất chính, sắp biến. Hào gặp nhiều gian nan, dễ bị sa thải, truất giáng. Kẻ sĩ không gặp thời, không thành đạt. Người thường gian nan, gia đình bất hòa, vợ chồng lục đục.
Mệnh hợp: người có địa vị cao nhưng kém tài đức, chỉ ngồi làm vì, bị thiên hạ chê cười.
Mệnh không hợp: người có địa vị cao nhưng tài kém, cậy thế làm bừa, gây tai vạ, bị truất giáng, không giữ được nghiệp nhà.
Cũng cho biết mọi việc đều bất lợi.
Nếu kinh doanh và làm ăn cho biết:
- Tài vận: không tốt, nếu hấp tấp nóng vội sẽ không giữ được tiền của.
- Khai trương: không tốt.
- Buôn bán và giao dịch: nếu thiếu thận trọng sẽ gây tổn thất.
Các đợt sấm sét nghĩa là các sự kiện bất thần xảy đến. Phải nghĩ đến việc tự kiểm điểm và đề phòng. Về mặt xã hội, đây là giai đoạn của sự sợ hãi, rối loạn trật tự. Hãy nghĩ mình sẽ chiến thắng, điều này sẽ giúp nhiều nghị lực cho bạn. Trong lúc này bạn cần kiên nhẫn chờ đợi thời cơ, mọi việc chưa thể thực hiện ngay được.
Về tài chánh:
Bạn chưa được may mắn, không nên đầu tư vào một công việc nào cả, nếu không sẽ bị lỗ.</t>
  </si>
  <si>
    <t>77</t>
  </si>
  <si>
    <t>Sơn Vi Cấn</t>
  </si>
  <si>
    <t>https://drive.google.com/file/d/1bG84cwQq2_arxQIgTe84Y1VLBlWqIOfv/view?usp=drive_link</t>
  </si>
  <si>
    <t>Tức là: Ngừng nghỉ, ngưng trệ, bất động, im lặng</t>
  </si>
  <si>
    <t>Nội quái: Cấn - Ngoại quái: Cấn</t>
  </si>
  <si>
    <t>Quẻ Sơn Vi Cấn là: quẻ xấu</t>
  </si>
  <si>
    <t xml:space="preserve">Chỉ dã. Ngưng nghỉ. Ngăn giữ, ở, thôi, dừng lại, đậy lại, gói ghém, ngăn cấm, vừa đúng chỗ. Thủ cựu đợi thời chi tượng: giữ mức cũ đợi thời.
Triệu: Nhân đoản táo cao (người thấp trái táo cao). Cũng có triệu khác là:  Sơn trạch trùng điệp (núi sông hiểm trở)
Cấn có nghĩa là sự bất động, nhiều trở ngại, không thể tiến về trước
Các đơn quái trên và dưới đều là Cấn, tượng trưng cho các ngọn núi cao, 2 ngọn núi cao trùng điệp, biểu thị sự trắc trở, khó nhọc.
Trong đoán quẻ, nếu gặp quẻ này, sự vật, hiện tượng cần dự trắc sẽ bị một trở lực đáng kể, nếu không sáng suốt khéo léo sẽ bị đóng băng, đứng yên. </t>
  </si>
  <si>
    <t>Quẻ Cấn chỉ thời vận đang lúc khó khăn, ngừng trệ, không lợi cho việc triển khai công việc, mọi việc không thuận lợi, rơi vào khó khăn, khó đột phá, 90% là không như ý, nguyện vọng khó đạt được.
Không nên áp dụng bất kỳ hành động nào lúc khó khăn, vì tùy tiện hành động sẽ dẫn đến tổn thất lớn.
Cơ hội kiếm tiền có nhưng không dễ dàng, khó tìm được bạn kinh doanh hợp tác ưng ý.
Kiện tụng tốn kém phiền hà, nên hạn chế.
Tình yêu gặp đôi chút trở ngại, không hợp tính tình. 
Trong cuộc sống còn phải tùy thời, khi gặp chướng ngại điều cần thiết là phải kiên nhẫn chờ đợi. Con người chúng ta sở dĩ không an lạc được bởi vì sự ham muốn lôi cuốn, quyến rũ. Do vậy bạn cần phải tịnh tâm nhập định để rèn luyện tính điềm đạm, để tâm trí không bị ngoại cảnh chi phối.</t>
  </si>
  <si>
    <t>Bạn đã xin được quẻ “Sự ngừng nghĩ”, như vậy bạn phải án binh bất động. Tránh lao vào các cuộc phiêu lưu mới một cách mù quáng. Hãy giữ yên lặng trong hòa bình. Từ chối chơi trò con bò mộng xông thẳng vào tay đấu bò, như vậy bạn sẽ có nhiều kinh nghiệm và sáng suốt. Nên loại bỏ các ảo tưởng.
Lưu ý về sức khỏe:
Cần có sự tĩnh lặng. Tránh café, rượu, thuốc lá. Tập thư giãn, dưỡng sinh.</t>
  </si>
  <si>
    <t>Nếu hào 1 động: cho biết khi hành động, gặp sự cố, nếu dừng lại ngay thì không phạm sai lầm.
Cũng cho biết việc chưa thành vì thiếu lòng thành thực. Sự nghiệp, công danh, tình duyên… Nếu có sự chí thành mới hiển đạt.
Nếu kinh doanh và làm ăn cho biết:
– Xem tài vận: không tốt, nếu hấp tấp nóng vội sẽ hao tiền bạc.
– Xem khai trương: chưa khai trương được.
– Xem buôn bán và giao dịch: nếu thu được lợi thì dừng lại sẽ an toàn.</t>
  </si>
  <si>
    <t>Nếu hào 2 động: cho biết việc không theo ý mình mà vẫn phải theo và phụ thuộc người ta, lòng không thuận nhưng lại không thoát ra được.
Cũng cho biết: có hai cách lựa chọn: giữa đạo và đời. Nếu lao vào đời thì được công danh, phú, quý, nhưng chỉ tạm thời rồi cũng mất. Đi vào đạo thì mãi mãi trường tồn.
Nếu kinh doanh và làm ăn cho biết:
– Xem tài vận: bình thường.
– Xem khai trương: chưa khai trương được.
– Xem buôn bán và giao dịch: đang gặp khó khăn.</t>
  </si>
  <si>
    <t>Nếu hào 3 động: cho biết đã vào tình thế rất nguy khốn cận kề, lo lắng buồn phiền.
Cũng cho biết: mọi việc cần gấp rút giải quyết mới xong. .Sáng suốt chỉ chọn một đường lối nhất định mà dốc lòng thực hiện mối đạt. Vào năm Tuất hay tháng 9 ta phải gấp rút thực hiện ý đồ. Chần chừ, nghi ngại sẽ hỏng việc.
Nếu kinh doanh và làm ăn cho biết:
– Xem tài vận: có nguy cơ hao tổn tiền của.
– Xem khai trương: chưa khai trương được.
– Xem buôn bán và giao dịch: lúc được lúc không, ham lợi nhỏ sẽ hao tài lớn.</t>
  </si>
  <si>
    <t>Nếu hào 4 động: cho biết không ham đến kết quả làm gì nữa, ngừng ngay lại thì không gặp nguy.
Cũng cho biết tuy có tin tức có vẻ tốt đến với mình, song chưa chắc đã chính xác. Trong mọi lúc, mọi nơi phải đề phòng kẻo tai họa đến bất ngờ.
Hãy thu mình, bất động chờ thời cơ, vì hiện tại mọi mưu đồ đều không có hy vọng.
Nếu kinh doanh và làm ăn cho biết:
– Xem tài vận:bình thường
– Xem khai trương: chưa khai trương được.
– Xem buôn bán và giao dịch: khó có cơ hội thu lợi nhuận.</t>
  </si>
  <si>
    <t>Nếu hào 5 động: cho biết nói năng thận trọng, nói đúng lúc, im lặng đúng lúc thì mới không sai lầm.
Cũng cho biết mọi việc đều đòi hỏi sự thận trọng, dè dặt mới đạt kết quả tốt. Nếu phóng túng, bông lung với những việc làm chưa định hướng chỉ rước họa vào thân.
Nếu kinh doanh và làm ăn cho biết:
– Xem tài vận: bình thường
– Xem khai trương: chưa khai trương được.
– Xem buôn bán và giao dịch: nên thận trọng mọi việc, nội bộ có vấn đề.</t>
  </si>
  <si>
    <t>Nếu hào 6 động: cho biết nên biết lúc nào dừng thì dừng mới tốt.
Cũng cho biết việc đã xong thì ngừng nghỉ mối trọn vẹn. Nếu tiếp tục đua chen danh lợi sẽ chuốc lấy ưu phiền và sự ganh ghét của nhiều người.
Nếu kinh doanh và làm ăn cho biết:
– Xem tài vận: khá vượng, bình thường
– Xem khai trương: đại cát.
– Xem buôn bán và giao dịch: thuận lợi, thu được lợi nhuận.</t>
  </si>
  <si>
    <t>57</t>
  </si>
  <si>
    <t>Phong Sơn Tiệm</t>
  </si>
  <si>
    <t>https://drive.google.com/file/d/17dwkXwJL76G7vo3Lk7yPUHZeMWJeSoRk/view?usp=drive_link</t>
  </si>
  <si>
    <t>Tức là: Tiến dần, thong thả, tiến bộ, tuần tự tiến hành</t>
  </si>
  <si>
    <t>Nội quái: Cấn - Ngoại quái: Tốn</t>
  </si>
  <si>
    <t>Quẻ Phong Sơn Tiệm là: quẻ tốt</t>
  </si>
  <si>
    <t>Tiến dã. Tuần tự. Từ từ, thong thả đến, lần lần, bò tới, chậm chạp, nhai nhỏ nuốt vào. Phúc lộc đồng lâm chi tượng: phúc lộc cùng đến.
Triệu: Tuấn mã xuất lung (ngựa giỏi xuất chuồng)
Tiệm nghĩa là tiến tới hay tiến bộ theo trình tự, dần dần. Đơn quái trên là Tốn tượng trưng cho cây cối, trong khi đơn quái dưới là Cấn tượng trưng cho núi.
Xét chung, tượng của quẻ là hình ảnh của cây cối đang mọc trên một ngọn núi. Cây phát triển một cách chậm chạp và dần dần, do đó quẻ có ý muôn nói đến sự tăng tiến dần dần, nhưng có tính mạnh mẽ, chắc chắn.
Trong đoán quẻ, nó có nghĩa rằng mọi sự đang dần dần mở rộng, chắc chắn thuận lợi, nhưng không thể vội vàng, cần lắng nghe, học hỏi, tích lũy kinh nghiệm phong phú, xây dựng nền tảng tốt mới hành động, như vậy mới mang lại thành công.</t>
  </si>
  <si>
    <t>Quẻ Tiệm chỉ thời vận đang tốt dần dần, mọi việc có thể triển khai từng bước sẽ có nhiều cơ may thành công.
Không nên nôn nóng đốt cháy giai đoạn. Sự nghiệp nào cũng có chút khó khăn, nhưng nếu biết chăm chỉ, cố gắng thì thì sau này có thể đạt được kết quả mong muốn.
Tài vận sẽ đến dần dần, kinh doanh nên từ nhỏ đến lớn, tài lộc sẽ nhiều.
Công việc hiện tại sẽ tốt dần lên. Bệnh tật chóng khỏi. Kiện tụng sẽ thắng, tuy tốn nhiều thời gian.
Đối với phụ nữ, quẻ này có nghĩa rằng có khả năng sẽ có một biến cố vui vẻ nào đó xảy ra.</t>
  </si>
  <si>
    <t>Bạn đã xin được quẻ “Sự phát triển từ từ” là dấu hiệu của sự đoàn kết. Bạn 
sẽ cưới người mà bạn yêu thương, người nữ thì được người đàn ông trong 
mộng. Chớ quên rằng bạn đang sống trong một xã hội, đừng chối bỏ và tách 
rời các luật lệ nếu không bạn sẽ luôn luôn gặp phiền muộn.</t>
  </si>
  <si>
    <t>Nếu hào 1 động: cho biết chưa đủ khả năng tiến hành công việc, cần tích lũy sức lực và kinh nghiệm.
Cũng cho biết: đang ở tình trạng rối bời, lênh đênh bất định, không biết tiến hay lui. cần tĩnh tâm, tự ý mình, thì mới vượt qua khó khăn.
Nếu kinh doanh và làm ăn cho biết:
– Xem tài vận: bình thường.
– Xem khai trương: chưa nên.
– Xem buôn bán và giao dịch: nên thận trọng trong giao dịch.</t>
  </si>
  <si>
    <t>Nếu hào 2 động: cho biết công việc thuận lợi, tiến lên dễ dàng.
Cũng cho biết tiền hung, hậu cát. Lúc ban đầu công chưa thành, danh chưa toại, nhưng hậu vận thì rạng rỡ.
Nếu kinh doanh và làm ăn cho biết:
– Xem tài vận: khá vượng.
– Xem khai trương: đại cát.
– Xem buôn bán và giao dịch: thuận lợi.</t>
  </si>
  <si>
    <t>Nếu hào 3 động: cho biết việc đã tiến triển nhưng không tiếp tục được. Mọi việc lủng củng, không đồng lòng. Nếu thuận hòa thì việc mới thành.
Cũng cho biết: duyên may đang đến, mưu tính có thể thành, có thể tạo ra sự nghiệp mới. Người kinh doanh có tài lộc dồi dào, gia sản phát vượng. Công chức được thăng thưởng và đến nơi vừa ý.
Nếu kinh doanh và làm ăn cho biết:
– Xem tài vận: không tốt, phòng tai họa bất ngờ đến.
– Xem khai trương: chưa nên.
– Xem buôn bán và giao dịch: khó thành.</t>
  </si>
  <si>
    <t>Nếu hào 4 động: cho biết đã có điều kiện thuận lợi ban đầu để thực hiện công việc.
Cũng cho biết có nhiều tin vui về công danh, tình duyên, tài lộc… Tiếp theo mọi sự tiến triển nhanh như diều gặp gió.
Nếu kinh doanh và làm ăn cho biết:
– Xem tài vận: không tốt, nhưng không có tổn thất tiền của.
– Xem khai trương: chưa nên.
– Xem buôn bán và giao dịch: hành sự thận trọng sẽ có thu lợi nhỏ.</t>
  </si>
  <si>
    <t>Nếu hào 5 động: cho biết đang có người ganh ghét ngăn trở. Thời gian đi qua sẽ đạt điều mong muốn.
Cũng cho biết: đang trong điều kiện chưa thuận lợi, cần biết lo xa, trông rộng để đề phòng những điều xấu xảy ra.
Nếu kinh doanh và làm ăn cho biết:
– Xem tài vận: khá vượng.
– Xem khai trương: đại cát.
– Xem buôn bán và giao dịch: có thuận lợi, nếu có ý chí sau 3 năm tới thắng lợi lớn.</t>
  </si>
  <si>
    <t>Nếu hào 6 động: cho biết đã hoàn thành ý nguyện thì chuyển sang hướng mới. Có người sẵn sàng theo mình.
Cũng cho biết nên ẩn nhẫn chờ thời cơ thuận lợi rồi hãy tiến hành công việc. Hoang mang quẫn chí chỉ mang lại điều không hay.
Nếu kinh doanh và làm ăn cho biết:
– Xem tài vận: bình thường, tài vận khá lên hay không do thái độ của mình.
– Xem khai trương: đại cát.
– Xem buôn bán và giao dịch: thành công và có thuận lợi.</t>
  </si>
  <si>
    <t>42</t>
  </si>
  <si>
    <t>Lôi Trạch Quy Muội</t>
  </si>
  <si>
    <t>https://drive.google.com/file/d/1nGxMuJkmGx9AG_2mKeXjfEQeIuu0ilqC/view?usp=drive_link</t>
  </si>
  <si>
    <t>Tức là: Mờ muội, mù quán tình yêu, nữ theo nam, tham vọng mù quáng</t>
  </si>
  <si>
    <t>Nội quái: Đoài - Ngoại quái: Chấn</t>
  </si>
  <si>
    <t>Quẻ Lôi Trạch Quy Muội là: quẻ xấu</t>
  </si>
  <si>
    <t>Tai dã. Xôn xao. Tai nạn, rối ren, lôi thôi, nữ chi chung, gái lấy chồng. Ác quỷ vi sủng chi tượng: tượng ma quái làm rối.
Triệu: Duyên mộc cầu ngư (trèo cây bắt cá)
Qui muội: chữ muội có nghĩa là sự lừa dối, không chính đáng, mờ ám, tối tăm. Qui muội có nghĩa là dẫn đến sự tối tăm, u ám, mờ mịt, không rõ ràng.
Đơn quái trên, Chấn, tượng trưng cho người con trai trưởng, trong khi đơn quái dưới, Đoài, tượng trưng cho thiếu nữ, niềm vui, niềm thích thú. Tượng quẻ ẩn dụ về sự không hợp nhau, không thích đáng, sự phối ngẫu giữa thiếu nữ và trưởng nam là không phù hợp, chẳng qua là vì sự vui vẻ hoan lạc, không lợi ích.
Thêm nữa quẻ Quy Muội, có Chấn là sấm, nội quái Đoài là ao đầm, sấm đánh trên mặt nước hồ, nước hồ xao động. Biểu thị cho hai cá tính mạnh mẽ, không nhường nhịn nhau, xung đột và mâu thuẫn không ngừng.
Trong đoán quẻ, điều này tượng trưng cho sự vi phạm các qui ước hoặc đạo đức xã hội hoặc những hành động mang tính cảm xúc nhất thời. Người chiêm quẻ cần chú ý về chuyện tình cảm, hoặc lao vào các tệ nạn xã hội, làm trái quy chuẩn của đạo đức. Quẻ đã ứng vậy thì chớ nên lao đầu vào nữa. Vận rủi bất ngờ là điều khó tránh, kết quả là đau thương thì khó chữa lành.</t>
  </si>
  <si>
    <t xml:space="preserve">Quẻ Quy Muội chỉ thời vận xấu, mọi việc đều khó khăn, dễ bị tình cảm chi phối, dễ bị chuyện trai gái dắt vào đường cùng, ngõ cụt.
Công danh sự nghiệp dang dở, tài vận đi xuống.
Thi cử khó đạt, đi xa bất lợi, kiện tụng dễ bị thua thiệt.
Hôn nhân dang dở, có khi không đúng vị, 2 bên khó đồng cảm, hay cãi cọ, xích mích. Cũng có thể rơi vào cảnh cảnh vợ lẽ nàng hầu, bệnh tật khó chữa. 
Nếu mê đắm với lạc thú thể xác mà vi phạm các qui ước của xã hội, chẳng bao lâu bạn sẽ gặp phải điều không may.
Do đó, phải thay đổi cách sống để trở thành người tốt hơn, và phải sửa đổi bản thân mình để tránh tai họa.
Chẳng có cái gì vẫn trước sau như một từ lúc khởi đầu cho đến tận lúc cuối. Bạn cũng có thể bị lôi kéo vào những phiền toái nào đó. </t>
  </si>
  <si>
    <t xml:space="preserve">Bạn đã xin được quẻ cô dâu là ý nghĩa của sự đam mê nhục dục. Một sự lôi cuốn đi đến hôn nhân bởi vật chất và xác thịt. Mối quan hệ của bạn sẽ không kéo dài với thời gian. Lời khuyên ở đây là không nên cử hành đám cưới. Nếu bạn không nghe theo lời dạy của quẻ thì có thể chuốc lấy phiền muộn lớn, đặc biệt là sẽ dẫn đến sự ngoại tình. Cuộc sống của bạn sau này sẽ luôn luôn bị xáo trộn.
Hãy nhận thức rằng người đối ngẫu thương yêu bạn không phải vì tình yêu hay bạn là một thần tượng trong lòng người ấy mà bạn chỉ là một phương tiện để người đó trục lợi, bạn là bước danh vọng của người ấy, người đáng thương nhất hiện nay chính là bạn, bạn hãy thật sáng suốt nhận định nếu không sẽ ân hận cả cuộc đời. Nếu bạn đã có gia đình rồi thì tránh việc xây nhà trên cát và nên giữ nguyên hình cũ.
Lưu ý về sức khỏe:
Các trác táng về tình dục có thể là nguyên nhân của bệnh giang mai. Sự đam mê khiến bạn quên đi việc giữ gìn sức khỏe. Chú ý bệnh ở gan, thận.
</t>
  </si>
  <si>
    <t>Nếu hào 1 động: cho biết hiện vị trí thấp, có nhiều khó khán nhưng vẫn thực hiện được công việc, cứ mạnh dạn tiến lên thì đạt kết quả tốt.
Cũng cho biết phương tiện để hành động thì thiếu thốn nhưng phải làm việc lớn. Do vậy, muốn thành công phải tùy thời mà ứng xử, mà hành động. Hãy ẩn mình chờ thời cơ.
Nếu kinh doanh và làm ăn cho biết:
– Xem tài vận: suy yếu, nhưng sẽ khởi sắc.
– Xem khai trương: chưa nên.
– Xem buôn bán và giao dịch: gặp khó khăn nhưng cuối cùng cũng thu lời.</t>
  </si>
  <si>
    <t>Nếu hào 2 động: cho biết chưa gặp lúc, gặp thời, công việc có làm nhưng dở dang. Hãy chịu đựng giữ sự ngay chính thì tốt.
Cũng cho biết việc công, việc tư có thể thành, song nếu đắc ý, chủ quan sẽ có kết cục không tốt.
Nếu kinh doanh và làm ăn cho biết:
– Xem tài vận: không tốt nhưng không có nguy cơ phá sản.
– Xem khai trương: chưa nên.
– Xem buôn bán và giao dịch: nếu bám theo nhu cầu thị trường cũng thu lời.</t>
  </si>
  <si>
    <t>Nếu hào 3 động: cho biết đang ở tình trạng trì trệ, khó toại nguyện, nên mọi việc làm đều thụ động, bị lép vế.
Cũng cho biết có khả năng, tài cao, nhưng trên không biết, dưới không đồng, cho nên không làm được gì cả. Nên chấp nhận hoàn cảnh mà hành động, cũng có thể thành đạt.
Nếu kinh doanh và làm ăn cho biết:
– Xem tài vận: không tốt, bị lệ thuộc, có hao tổn tiền của.
– Xem khai trương: chưa nên.
– Xem buôn bán và giao dịch: chưa thuận lợi, có nguy cơ hao tổn cả người lẫn của.</t>
  </si>
  <si>
    <t>Nếu hào 4 động: cho biết không vội vàng, hãy kiên tâm chờ đợi thì mọi việc sẽ tốt.
Cũng cho biết: có tài năng và nhiệt tình, song chưa gặp thời cơ. Đề phòng người hẹp hòi làm hại, nên đặt niềm tin nơi mình thì mọi việc tất thành.
Nếu kinh doanh và làm ăn cho biết:
– Xem tài vận: bình thường, nhưng thời cơ sẽ đến và tài vận tăng lên.
– Xem khai trương: chưa nên.
– Xem buôn bán và giao dịch: chưa nên xuất tiền hàng.</t>
  </si>
  <si>
    <t>Nếu hào 5 động: cho biết dù ở địa vị không cao, nhưng nếu giữ đức trung thì mọi việc tất thành.
Cũng cho biết có thời cơ thuận lợi, cứ thẳng tiến mà hành động, hãy giữ niềm tin trong tương lai.
Nếu kinh doanh và làm ăn cho biết:
– Xem tài vận: bình thường, làm việc kín đáo kiếm và giữ được tiền của.
– Xem khai trương: khai trương đại cát, hưng thịnh.
– Xem buôn bán và giao dịch: thuận lợi và thành công.</t>
  </si>
  <si>
    <t>Nếu hào 6 động: cho biết công việc và địa vị không chính thức, không thuận cho mọi việc, cần hợp pháp hóa sự việc hiện tại thì việc mới thành.
Cũng cho biết chưa có điều kiện để hành động, nên án binh bất động để chờ thời.
Không nên làm việc gì nơi rừng núi, không nên đi xa.
Nếu kinh doanh và làm ăn cho biết:
– Xem tài vận: không tốt, đề phòng nguy cơ phá sản.
– Xem khai trương: chưa nên khai trương.
– Xem buôn bán và giao dịch: không thuận lợi.</t>
  </si>
  <si>
    <t>43</t>
  </si>
  <si>
    <t>Lôi Hỏa Phong</t>
  </si>
  <si>
    <t>https://drive.google.com/file/d/1YHW_IcHdIAK4bhnXj0JVgdK2i_ENKbWb/view?usp=drive_link</t>
  </si>
  <si>
    <t>Tức là: Trù phú, thành công, uy danh lẫm liệt</t>
  </si>
  <si>
    <t>Nội quái: Ly - Ngoại quái: Chấn</t>
  </si>
  <si>
    <t>Quẻ Lôi Hỏa Phong là: quẻ tốt</t>
  </si>
  <si>
    <t>Thịnh dã. Hòa mỹ. Thịnh đại, được mùa, nhiều người góp sức. Chí đồng đạo hợp chi tượng: tượng cùng đồng tâm hiệp lực.
Triệu: Cổ kính trùng minh (Gương xưa lại sáng)
Phong nghĩa là phong phú, dồi dào, sự bội thu, sung túc dựa trên sự nỗ lực.
Đơn quái trên Chấn biểu thị cho sự uy danh, quẻ chấn là quẻ dương mộc nên cũng tượng trưng cho sự to lớn, sự phong phú. Trong khi đơn quái Ly ở dưới tiêu biểu cho sự rực rỡ và ánh sáng. Quái mộc ở trên, mà hỏa ở dưới, là sự thu về, gom về, ý chỉ quẻ này cho sự thu về lớn lao, giàu có.
Hai quái dương kết hợp với nhau thì tạo ra sự đổ mới, suôn sẻ, quẻ cũng mô tả về một sự vận động trung thực và công khai. Trung thực và công khai trong mọi việc sẽ dẫn đến thành công và phát triển. Một khi thành công đã trở thành hiện thực, theo sau đó sẽ là sự sung túc và phong phú.
Chấn cũng tượng trưng cho sự uy nghiêm, đường bệ, thanh danh và lòng can đảm, còn Ly thì tượng trưng sự khôn ngoan và trí thông minh. Cộng lại với nhau thì sự khôn ngoan và sự gây kinh sợ mang lại sự uy nghi, hùng vĩ không gì sánh bằng.
Trong đoán quẻ, điều này có nghĩa rằng sự phát đạt, thịnh vượng cực độ đang trong tầm tay. Bởi mọi sự sau khi đã lên đến cực đỉnh thì sẽ suy, nên phải biết nghĩ đến đường hướng hành động để tránh sự đi xuống này.</t>
  </si>
  <si>
    <t>Quẻ Phong chỉ thời vận đang hết sức thuận lợi, là thời cơ tốt cho công danh sự nghiệp, nguyện vọng dễ thực hiện, chính là cơ hội tốt để thực hiện nguyện vọng, tài hoa. 
Tuy nhiên lưu ý lúc thuận lợi cũng biết đề phòng nguy nan, đừng chủ quan và kiêu ngạo mới có thể duy trì lâu dài.
Tình yêu có thể thành công, tình cảm tiến triển mạnh, hôn nhân mau chóng thành. Nhưng đề phòng vì sự thành công luôn mang đến những điều không tốt về tình cảm.
Đối với những người trong lãnh vực nghệ thuật và trong các ngành nghề văn hóa, giáo dục, cầu công danh... tương lai sẽ là những triển vọng thật vô hạn.</t>
  </si>
  <si>
    <t>Bạn đã xin được quẻ “Sự trù phú, sự thành đạt” dấu hiệu chỉ rằng các dự 
định trong tình yêu được cuộc trong sự thành đạt. Sẽ gặp hạnh phúc. Không 
còn nghi ngờ gì nữa nếu muốn bạn có thể làm say đắm người yêu của bạn. Đối 
tượng muốn kết hôn với ông chủ độc thân của mình sẽ dễ dàng đạt ý nguyện. 
Tránh các ước đoán là ý nghĩ sẵn về cuộc tình, về các chướng ngại và như 
vậy bạn có thể dễ dàng tiếp cận với người kia. Hãy lợi dụng giây phút hiện 
tại.</t>
  </si>
  <si>
    <t>Nếu hào 1 động: cho biết không nên hoang tưởng quan hệ với người mà mình đang hướng tới. Họ không chú ý gì về mình, mình cứ đến thì thật sai lầm.
Còn cho biết: hiện tại, nơi phồn hoa, quan trường, danh lợi, tình cảm nam nữ không hợp với mình mà chỉ làm cho rối loạn. Mọi mưu sự hiện còn dang dở, khó thực hiện.
Nếu kinh doanh và làm ăn cho biết:
– Xem tài vận: hiện không tốt.
– Xem khai trương: chưa có thể khai trương được, chờ đợi một thời gian nữa.
– Xem buôn bán và giao dịch: không thu được lợi nhuận vì làm giá cao.</t>
  </si>
  <si>
    <t>Nếu hào 2 động: cho biết: đã đến chỗ của sự nguy hiểm song lại không mắc sai lầm. cần phải biết giới hạn và khả năng của bản thân thì mọi việc mới thông.
Cũng cho biết: hoàn cảnh gia đình và các công việc khác như kinh doanh, chính trị… đang thuận lợi. Song cần tu tâm dưỡng tính mối lâu bền cái phúc mình có.
Nếu kinh doanh và làm ăn cho biết:
– Xem tài vận: hiện bình thường.
– Xem khai trương: chưa có thể khai trương được, chờ đợi một thời gian nữa.
– Xem buôn bán và giao dịch: gặp khó khăn, không thu được lợi nhuận .</t>
  </si>
  <si>
    <t>Nếu hào 3 động: cho biết do thiếu sáng suốt ứng xử, giải quyết vấn đề mà mắc sai lầm, song vẫn còn thời cơ tận dụng cơ hội để thành công.
Cũng cho biết: trăm việc không được một, mọi mưu sự chưa thành, phải chờ đến năm Dần, năm Thìn, hay tháng Giêng, tháng Ba trong năm mối thành công.
Nếu kinh doanh và làm ăn cho biết:
– Xem tài vận: hiện chưa tốt, có khi tay trắng.
– Xem khai trương: chưa có thể khai trương được, vì mục tiêu chưa rõ ràng.
– Xem buôn bán và giao dịch: gặp khó khăn, không thu được lợi nhuận vì không nắm vững quy luật thị trường .</t>
  </si>
  <si>
    <t>Nếu hào 4 động: cho biết: mọi việc không đi đến đâu, cần tỉnh táo đưa ra những quyết định đúng đắn.
Cũng cho biết: trong khó khăn, tối tăm mà tâm trí mình vẫn sáng, mưu sự và hành động có khả năng thành đạt. Gặp được bạn hiền tri ngộ.
Nếu kinh doanh và làm ăn cho biết:
– Xem tài vận: hiện chưa tốt, tuy vậy không nên bỏ cuộc giữa chừng.
– Xem khai trương: chưa có thể khai trương được, vì thiếu thực lực.
– Xem buôn bán và giao dịch: gặp khó khăn, không thu được lợi nhuận vì nôn nóng thu lợi.</t>
  </si>
  <si>
    <t>Nếu hào 5 động: cho biết cứ thuận theo cái sự mình quan tâm thì tốt, đối với đàn ông thì không hợp lẽ.
Cũng cho biết: hiện tại còn cô đơn, lận đận. Công việc vừa thiếu phương tiện bên ngoài và các yếu tố bên trong như lòng quả cảm.
Nếu kinh doanh và làm ăn cho biết:
– Xem tài vận: bình thường, cần quyết đoán hơn trong mọi việc thì mới thu được lợi nhuận.
– Xem khai trương: chưa có thể khai trương được, vì chưa thống nhất ý kiến.
– Xem buôn bán và giao dịch: gặp khó khăn, không thu được lợi nhuận vì nôn nóng với lợi ích trước mắt.</t>
  </si>
  <si>
    <t>Nếu hào 6 động: cho biết nếu hay thay đổi thì kết quả sẽ thất bại.
Cũng cho biết hiện nay tình cảnh khó khăn, sự khôn ngoan và mưu trí cũng không cải thiện được tình hình. Mọi đường đi đều bế tắc, mọi sự nỗ lực không thành. Mùa Xuân là thời điểm có thể tiến hành mọi việc có thể tốt được.
Nếu kinh doanh và làm ăn cho biết:
– Xem tài vận: hiện chưa tốt
– Xem khai trương: chưa có thể khai trương được, vì khó có thực lực để cạnh tranh.
– Xem buôn bán và giao dịch: nên án binh bất động.</t>
  </si>
  <si>
    <t>37</t>
  </si>
  <si>
    <t>Hỏa Sơn Lữ</t>
  </si>
  <si>
    <t>https://drive.google.com/file/d/1XVqZrks9uaiW9w2WGOXpMkuxlS0WsjWc/view?usp=drive_link</t>
  </si>
  <si>
    <t>Tức là: Lữ khách, tạm trú, không bền vững, vận thế bấp bênh</t>
  </si>
  <si>
    <t>Nội quái: Cấn - Ngoại quái: Ly</t>
  </si>
  <si>
    <t>Quẻ Hỏa Sơn Lữ là: quẻ xấu</t>
  </si>
  <si>
    <t>Khách dã. Thứ yếu. Đỗ nhờ, khách, ở đậu, tạm trú, kê vào, gá vào, ký ngụ bên ngoài, tính cách lang thang, ít người thân, không chính. Ỷ nhân tác giá chi tượng: nhờ người mai mối.
Triệu: Túc điểu phần sào (chim trọ đốt tổ).
Lữ nghĩa là sự đi xa, cuộc hành trình hoặc người sống lang bạt.
Đơn quái Ly ở trên tượng trưng cho lửa, trong khi đơn quái Cấn ở dưới tượng trưng cho núi. Cộng lại, toàn quẻ mô tả cảnh một ngọn lửa đang cháy giữa nơi hoang vu của một ngọn núi. Núi thì đứng yên và bất động. Nhưng lửa thì cháy lan từ nơi này sang nơi khác, liên tục di chuyển, và nó cũng không thể tồn lại lâu dài được.
Trong đoán quẻ, điều này giống như ai đó đang ngao du xa nhà khắp chốn. Trong tất cả các vấn đề, người này đang cảm thấy bơ vơ, lạc lỏng, cô độc và băn khoăn, lo lắng. Tượng là sự vất vả và lao động. Giống như một chuyến đi, vận hội thiếu sự ổn định. Trôi nổi, lang thang và bất ổn định trong cuộc sông, mọi việc đều đang diễn ra không đúng như mong đợi. cần phải thận trọng và tự chủ, biết thích ứng với sự thay đổi để thoát khỏi khó khăn.</t>
  </si>
  <si>
    <t>Quẻ Lữ chỉ thời vận khó khăn, bất định, nhiều trắc trở không thể đoán trước. Không phải là thời kỳ thuận lợi cho sự nghiệp. Môi trường bên ngoài luôn thay đổi và thay đổi rất lớn, tâm lý cũng không thể ổn định mà thường bị khủng hoảng và lo lắng. Bạn cần đối diện trực tiếp với những biến đổi đó để thích ứng, không tùy tiện hành động thì gặp hung hóa cát.
Tuy nhiên là thời vận thuận lợi cho xuất hành, đi xa có thể gặp cơ may phát đạt. Thi cử khó đạt như mong muốn.
Tình yêu bất định, cả thèm chóng chán. Hôn nhân khó bền. 
Điều sau đây có thể xảy ra: một sự thay đổi công việc, chỗ làm, hay nghề nghiệp có thể khiến bạn rơi vào cảnh cô độc và không có sự giúp đỡ; trong lúc đang thực hiện một chuyến đi, sự khó khăn hay rắc rối nào đó có thể nảy sinh trong nhà; sự thay đổi chỗ ở có thể dẫn đến rắc rối và buồn phiền; thậm chí bạn có thể phải đối diện với hỏa hoạn.</t>
  </si>
  <si>
    <t>Bạn đã xin được quẻ “Người lữ khách, sự lang thang” đây là dấu hiệu rằng cuộc sống lứa đôi của bạn sẽ bị chia rẽ. Nhưng đừng thất vọng hoàn toàn, có những hào biến đổi thuận lợi, có thể thích hợp cho một chuyến du lịch khác, điều này có thể dàn xếp được. Về mặt tinh cảm, bạn như con bướm bay từ cành hoa này đến cành hoa khác. Bất hạnh cho người kia nếu muốn gắn bó với bạn. Một kẻ lang thang như bạn không thể đứng yên một chỗ trong ngày một ngày hai. Thay đổi là điều bạn thích thú. Để các liên lạc của bạn được tốt đẹp phải có ít nhất 3 điều kiện:
Phải ngắn ngủi
Người kia phải giống bạn
Không có ảo tưởng.
Hãy thẳng thắn và không chơi trò ú tim với tình cảm nếu không sẽ là tai hoạ.
Lưu ý về sức khỏe:
Giống như khí sắc của bạn, nó tuỳ vào nhiều yếu tố khác nhau. Cần có sự thay đổi bệnh tật ở bạn, chú ý bệnh tim và đường tiêu hoá.</t>
  </si>
  <si>
    <t>Nếu hào 1 động: cho biết có sai lầm trong xử thế, thiếu ân nghĩa nên có thể gặp họa. Nên xem lại cách ứng xử của mình thì mới tốt.
Cũng cho biết mọi mưu sự đều bất lợi, sáng suốt mà tìm ra lối thoát. Đề phòng mọi bất trắc. Những việc không rõ ràng không nên tham gia kẻo mang họa giữa chừng.
Nếu kinh doanh và làm ăn cho biết:
– Xem tài vận: không tốt.
– Xem khai trương: chưa nên khai trương.
– Xem buôn bán và giao dịch: không thuận lợi</t>
  </si>
  <si>
    <t>Nếu hào 2 động: cho biết tuy không có cơ sở nhưng lại được điều kiện thuận lợi, an bình, không bị mất mát mà còn có người tin cẩn.
Cũng cho biết không nên quan tâm đến điều lợi trước mắt vì quá mong manh. Nếu cứ đua chen vào việc hiện tại tất không thành mà mang tiếng, cần cẩn trọng, tiết kiệm, tính toán chi ly, nếu không thất bại.
Nếu kinh doanh và làm ăn cho biết:
– Xem tài vận: vượng phát.
– Xem khai trương: khai trương đại cát, hưng thịnh.
– Xem buôn bán và giao dịch: thuận lợi, thành công.</t>
  </si>
  <si>
    <t>Nếu hào 3 động: cho biết cần khiêm nhường, ứng xử có trước có sau nếu không sẽ thất bại mọi việc.
Cũng cho biết nếu đã định thì hãy tiến hành ngay. Lấy nhân, thiện làm cơ sở thì công danh, sự nghiệp, tình duyên đều thành, tài lộc đều phát vượng.
Nếu kinh doanh và làm ăn cho biết:
– Xem tài vận: không tốt.
– Xem khai trương: chưa nên khai trương.
– Xem buôn bán và giao dịch: không thuận lợi, cần thận trọng.</t>
  </si>
  <si>
    <t>Nếu hào 4 động: cho biết có sự nương nhờ, có đủ điều kiện vật chất và đồ hộ thân, song chưa toại ý.
Cũng cho biết công việc tuy chậm chạp nhưng có kết quả khả quan, cứ mạnh dạn mà thực hiện. Giải quyết được mâu thuẫn. Tương lai sáng sủa.
Nếu kinh doanh và làm ăn cho biết:
– Xem tài vận: không vượng, đang suy.
– Xem khai trương: chưa nên khai trương.
– Xem buôn bán và giao dịch: kinh doanh ra nước ngoài thu lợi nhỏ.</t>
  </si>
  <si>
    <t>Nếu hào 5 động: cho biết hãy sông và ứng xử theo hoàn cảnh của mình đang trong hiện tại, khiêm nhường, mềm mỏng thì mới yên và đạt được điều mong muốn.
Cũng cho biết hãy sống thực lòng, nói thẳng thắn thì dù ở đâu cũng có người tìm đến giúp đỡ, cảm thông. Luôn luôn có quý nhân bên cạnh, do vậy, mọi việc sẽ thành.
Nếu kinh doanh và làm ăn cho biết:
– Xem tài vận: khá vượng mặc dù có tổn thất.
– Xem khai trương: chưa nên khai trương.
– Xem buôn bán và giao dịch: ban đầu khó khăn song cuối cùng thành công.</t>
  </si>
  <si>
    <t>Nếu hào 6 động: cho biết do thiếu thận trọng nên đã đánh mất cơ hội tốt đẹp. cần giữ lấy đức nhu thuận thì mọi việc mới thành.
Cũng cho biết nếu kiên trì theo đuổi mục đích thì việc tất thành. Xem bệnh: bệnh dai dẳng nhưng khỏi.
Nếu kinh doanh và làm ăn cho biết:
– Xem tài vận: lúc đầu có lợi nhuận sau không tốt.
– Xem khai trương: chưa nên khai trương.
– Xem buôn bán và giao dịch: ban đầu thu được lợi nhỏ sau lại có tổn thất, mọi việc nên thận trọng</t>
  </si>
  <si>
    <t>55</t>
  </si>
  <si>
    <t>Phong Vi Tốn</t>
  </si>
  <si>
    <t>https://drive.google.com/file/d/1xlJA8q53Wpi_5kjGr7Kbnk6hZEg0WCf8/view?usp=drive_link</t>
  </si>
  <si>
    <t>Tức là: Dịu dàng, uyển chuyển, thuận theo, dung hòa</t>
  </si>
  <si>
    <t>Nội quái: Tốn - Ngoại quái: Tốn</t>
  </si>
  <si>
    <t>Quẻ Phong Vi Tốn là: quẻ trung bình</t>
  </si>
  <si>
    <t>Thuận dã. Thuận nhập. Theo lên theo xuống, theo tới theo lui, có sự giấu diếm ở trong. Âm dương thăng giáng chi tượng: khí âm dương lên xuống giao hợp.
Triệu: Châu đắc thuận phong (thuyền được xuôi gió)
Cả hai đơn quái trên và dưới đều là Tốn, tượng trưng cho gió, cho sự thuận theo, dung hòa. Gió không có nơi nào mà không đến, không có chỗ nào mà không thuận theo gió. Phàm vật "thuận" thì có thể "nhập". Cho nên Tốn là thuận. Tốn tượng trưng cho sự thuận theo, hành sự khiêm nhường , có thể thuận lợi suôn sẻ, nhưng quẻ Tốn là quẻ âm, nên sự suôn sẻ này mang tính âm thầm, không phô trương, không rõ ràng. Âm thuận theo dương, thuận theo quy luật tự nhiên, tiến lên có lợi, nhưng thuận theo cũng phải lựa chọn đối tượng, không phải mù quáng.
 Trong đoán quẻ, điều này có nghĩa rằng người ta không thể hành động với tư cách người xướng xuất, lãnh đạo hay chỉ đạo được. Thay vào đó, người ta phải tiến bước như thể nương theo gió, tuân theo sự lãnh đạo của người khác, để cho tình huống tự phát triển một cách tự nhiên.</t>
  </si>
  <si>
    <t>Quẻ Tốn chỉ thời vận thuận lợi cho những việc nhỏ, việc lớn khó thành, lợi cho nữ giới, bất lợi cho nam giới. 
Thời vận tương đối, nhưng chưa đủ mạnh, có cơ hội thành công trong sự nghiệp nhưng cần làm đến nơi đến chốn, nỗ lực kiên trì mới làm nên đại nghiệp. Nếu có những người có quyền thế, có tiếng tăm và đạo đức làm chỗ dựa thì có thể thành đạt.
Thời vận nhỏ, kinh doanh nhỏ thì có lợi.
Tìm việc làm và thi cử khó khăn.
Kiện tụng dây dưa, tốn kém, nên tránh thì hơn.
Tình yêu và hôn nhân ít thuận lợi. 
Vận hội đang chuyển động giống như cơn gió. Bất ổn định và quanh co. Trong đối nhân hay xử thế, phải có thái độ khiêm cung, tùng phục và nhanh chóng thích ứng theo hoàn cảnh đổi thay.
Nếu làm được điều này, khi đó bạn có thể gặt hái được đôi chút phần thưởng. Có thể gặp những rủi ro sau đây: trộm cướp, sự bất lợi do chần chừ và thiếu dứt khoát, sự tổn thất hay thất bại do xung đột hay hành vi manh động.
Sự nghiệp ở trạng thái bị động, mọi sự đều bị hạn chế bởi người khác, không có quyền tự chủ, nhưng lúc này nên an phận thủ thường làm tốt việc của mình là phương pháp ứng phó tốt nhất.</t>
  </si>
  <si>
    <t>Bạn đã xin được quẻ “Sự dịu dàng”, đây là dấu hiệu chỉ bạn sẽ gặp được sự dịu dàng. Ái tình sẽ đến từ từ. Cái gì đó đang đẩy bạn đến với người kia. Sự lôi cuốn về mặt tình cảm là hổ tương. Câu hỏi đặt ra là bạn có được cảm tình của người bạn thương mến hay không? Lời giải đáp là có. Điều cần yếu cho bạn là thu hút cá tính của kẻ kia và không áp đặt ý chí của bạn. Nên hiểu rằng tình thương và ý chí là 2 sức mạnh khác nhau. Bạn đã biết thất vọng, cay đắng nên không đi theo con đường này. Coi chừng sự hung hăng, tính ích kỷ. Trái lại nên cảm nhận một niềm vui sâu xa nếu bạn thực hiện liên tục một cố gắng để hiểu người kia nếu bạn tôn trọng cá tính của họ. Phải biết giữ im lặng sự tự kỷ của mình.
Lưu ý về sức khỏe:
Phải khép mình vào trật tự cuộc sống để chống lại sự mềm yếu. Phải biết từ chối các thức ăn không thích hợp cho bạn. Bệnh còn kéo dài, nên chú ý theo dõi sức khoẻ, chú ý bệnh gan mật, cần luyện tập dưỡng sinh.</t>
  </si>
  <si>
    <t>Nếu hào 1 động: cho biết còn nhu thuận thái quá, thiếu cương quyết nên chưa làm gì được, cần kiên quyết loại bỏ sự nghi hoặc mới làm được việc.
Cũng cho biết hướng hành động hiện tại không phù hợp.
Nếu kinh doanh và làm ăn cho biết:
– Xem tài vận: chưa tốt, lập trường không vững, khó kiếm tiền.
– Xem khai trương: chưa nên khai trương.
– Xem buôn bán và giao dịch: chỉ thu lợi sau khi có tính quyết đoán trong buôn bán.</t>
  </si>
  <si>
    <t>Nếu hào 2 động: cho biết nên nhu thuận và có lòng thành thì không mắc sai lầm.
Cũng cho biết trải qua những khó khăn, sóng gió, khi mọi việc đã an bình thì nên tĩnh lặng, không đua chen nữa kết quả mới tốt đẹp.
Nếu kinh doanh và làm ăn cho biết:
– Xem tài vận: bình thường, nếu mở rộng quan hệ tài vận sẽ vượng.
– Xem khai trương: chưa nên khai trương.
– Xem buôn bán và giao dịch: có khó khăn, cần người giúp.</t>
  </si>
  <si>
    <t>Nếu hào 3 động: cho biết hiện tại quá nhu thuận, quá cẩn thận, quá tính toán, nghi hoặc, nên không làm được việc gì hơn. Cần có tính quyết đoán, việc mới thành.
Cũng cho biết một điềm ứng với ai có phẩm cách tốt đẹp, dù trước mắt có nhiều khó khăn, trắc trở, song kết cục lại tốt đẹp, vẻ vang.
Nếu kinh doanh và làm ăn cho biết:
– Xem tài vận: không tốt, kiên định lập trường sẽ có tài vận khởi sắc.
– Xem khai trương: chưa nên khai trương.
– Xem buôn bán và giao dịch: khó khăn và khó thu lợi nhuận.</t>
  </si>
  <si>
    <t>Nếu hào 4 động: cho biết hãy quan tâm đến hiện tại, lúc này được nhiều người ủng hộ mến mộ, song cần biết quan tâm đến quyền lợi của người khác thì rất tốt.
Cũng cho biết nếu tâm vững, chí bền, kiên trì, hành động, tự lực cánh sinh thì kết quả sẽ tốt đẹp.
Nếu kinh doanh và làm ăn cho biết:
– Xem tài vận: khá vượng tuy ban đầu có tổn thất nhỏ nhưng sau đạt nguyện vọng kiếm tiền.
– Xem khai trương: có thể khai trương.
– Xem buôn bán và giao dịch: thành công và thuận lợi.</t>
  </si>
  <si>
    <t>Nếu hào 5 động: cho biết lúc ban đầu chưa có điều kiện thuận lợi, song do lòng mình ngay chính, chí bền nên đạt được kết quả. Muốn kết quả tốt hơn cần thận trọng, suy tính kỹ.
Cũng cho biết hãy giảm đi lòng ham muốn, nếu không thì nguy, phiền lụy. Hành động cần đúng thời cơ, công danh sự nghiệp không nóng vội mà mong cầu.
Nếu kinh doanh và làm ăn cho biết:
– Xem tài vận: khá vượng.
– Xem khai trương: khai trương được, nhưng nên chọn ngày Đinh (như Đinh Sửu, Đinh Mão…), ngày Quý (như Quý Sửu, Quý Mão, Quý Tỵ…) mà khai trương.
– Xem buôn bán và giao dịch: ban đầu có khó khăn, nhưng sau thuận lợi và thành công.</t>
  </si>
  <si>
    <t>Nếu hào 6 động: cho biết hiện không có một cơ sở, phương tiện nào để hành động. Nếu không loại bỏ sự dựa dẫm, tính toán chỉ cho bản thân thì kết cục rất không hay.
Cũng cho biết hoàn cảnh hiện tại không như ý, nếu biết can đảm, sáng suốt vượt khỏi vòng thị phi thì cuối cùng vẫn có tương lai tốt đẹp.
Nếu kinh doanh và làm ăn cho biết:
– Xem tài vận: không tốt.
– Xem khai trương: chưa nên khai trương.
– Xem buôn bán và giao dịch: dễ làm mất cơ hội và gây tổn thất.</t>
  </si>
  <si>
    <t>22</t>
  </si>
  <si>
    <t>Trạch Vi Đoài</t>
  </si>
  <si>
    <t>https://drive.google.com/file/d/1-s40MegLu6Y75DTkHZqD5UIVJA0EHXu2/view?usp=drive_link</t>
  </si>
  <si>
    <t>Tức là: Vui tươi, minh quang, niềm vui mừng, vận thế thuận lợi</t>
  </si>
  <si>
    <t>Nội quái: Đoài - Ngoại quái: Đoài</t>
  </si>
  <si>
    <t>Quẻ Trạch Vi Đoài là: quẻ tốt</t>
  </si>
  <si>
    <t>Duyệt dã. Hiện đẹp. Đẹp đẽ, ưa thích, vui hiện trên mặt, không buồn chán, cười nói, khuyết mẻ. Hỉ dật mi tu chi tượng: tượng vui hiện trên mặt, khẩu khí.
Triệu: Chẩn thủy hòa nê (giúp nước hòa bùn, ý nói có được nước để  hòa với bùn mà làm nhà)
Đoài có nghĩa là vui vẻ hay hài lòng. Cả hai đơn quái trên và dưới đều là Đoài. Ớ mỗi đơn quái, hào âm đều đóng ở vị trị chủ đạo bên trên hai hào dương. Lực dương tiêu biểu cho sự vững chắc và cao quí, trong khi lực âm tượng trưng cho sự yếu mềm và thấp hèn. Bởi yếu mềm và thấp hèn lại được trọng vọng và đóng ở ngôi vị cao hơn sự cứng rắn và cao quí, nên dĩ nhiên dây chính là nguyên nhân dẫn đến hạnh phúc và vui vẻ. Đoài tượng trưng cho ao chuôm. Ao chuôm thì làm ẩm và mang màu mỡ đến cho vạn vật, khiến chúng thích thú và vui vẻ.
Bởi cả hai đơn quái đều là Đoài, nên chỉ sự vui vẻ, hỗ trợ. Chỉ vận thế trước mắt thuận lợi, làm việc gì cũng có người giúp đỡ, rất dễ thành công. Quân tử phải gần với quân tử, tránh xa tiểu nhân, phải có bạn cùng phí hướng ở bên để cùng nhau học tập, làm việc, làm gì cũng cần giữ thái độ đoan chính, giao tiếp vơi người khác bằng tấm lòng chân thật.</t>
  </si>
  <si>
    <t>Quẻ chỉ thời vận tốt, được mọi người yêu mến, nhất là người khác giới. Sự nghiệp thuận lợi, tất cả sẽ dễ đạt như ý, khó khăn sẽ được hóa giải.
Cần chú ý đề phòng tửu sắc, ăn nói quá đà sinh hỏng việc có cơ hội thành đạt, đường công danh gặp nhiều thuận lợi, dễ thăng quan tiến chức.
Gia đình vui vẻ. 
Nói chung, vận hội cát tường với mọi sự diễn ra đúng như mong đợi. Bạn có thể trải qua một biến cố hạnh phúc. Mặt khác, những lời lẽ bất cẩn có thể dẫn đến rắc rối, hoặc một phụ nữ có thể gây cho bạn sự khổ sở hay đau đớn.
Trong đối nhân xử thế, hãy hòa nhã, mềm mỏng và thành thật. Trong xử lý công việc, hãy thận trọng và kỹ lưỡng. Nếu làm được như vậy, có thể giữ gìn được vận may của mình.</t>
  </si>
  <si>
    <t>Bạn đã xin được quẻ “Sự vui tươi”, sự thoả mãn, đây là dấu hiệu bạn sẽ đạt 
được sự vui vẻ. Bạn là sự trái ngược với người ích kỷ. Giao tiếp dễ dàng 
với người khác. Người ta tìm đến bạn.</t>
  </si>
  <si>
    <t>Nếu hào 1 động: cho biết đang có sự hòa thuận vui vẻ. Cũng cho biết chưa có cơ duyên, thời cơ chưa tối. Nên ẩn nhẫn chờ thời, không vội vàng. Lúc ban đầu cùng khốn,nhưng sau an khang.
Xem bệnh: mau lành.
Nếu kinh doanh và làm ăn cho biết:
– Xem tài vận: khá vượng.
– Xem khai trương: đại cát, mọi việc vui vẻ.
– Xem buôn bán và giao dịch: thuận lợi, thu đại lợi.</t>
  </si>
  <si>
    <t>Nếu hào 2 động: cho biết dù sống cương trực nhưng lại an vui, không bị lôi kéo vào những việc không chính đáng.
Cũng cho biết: có sao tài, mã, quan lộc chiếu, nên không còn phải băn khoăn.
Đến tháng 6 âm, 9 âm, 10 âm và tháng Chạp thì công danh, buôn bán, hôn nhân đều tốt đẹp.
Nếu kinh doanh và làm ăn cho biết:
– Xem tài vận: sẽ nâng cao nếu đối nhân xử thế tốt.
– Xem khai trương: đại cát, mọi việc vui vẻ.
– Xem buôn bán và giao dịch: thu lợi nhuận khi có chữ tín.</t>
  </si>
  <si>
    <t>Nếu hào 3 động: cho biết đề phòng lôi sống, lối suy nghĩ nông cạn, hời hợt vì dễ đánh mất mình.
Cho biết tay trắng mà nên. Khi đã định ra mục tiêu thì cứ tiến hành, cuối cùng cũng đạt kết quả.
Nếu kinh doanh và làm ăn cho biết:
– Xem tài vận: dễ gặp nguy hiểm khi kinh doanh không chính đáng.
– Xem khai trương: chưa nên khai trương.
– Xem buôn bán và giao dịch: khó đạt lợi nhuận khi mình không nghiêm túc.</t>
  </si>
  <si>
    <t>Nếu hào 4 động: cho biết đang cận kề với cái xấu, có thể thoát ra mà hướng tới cái tốt.
Cũng cho biết mong người người về. Đến mùa thu có nhiều tin mừng. Mọi việc có thể như ý, tình duyên thuận lợi.
Nếu kinh doanh và làm ăn cho biết:
– Xem tài vận: bình thường.
– Xem khai trương: chưa nên khai trương.
– Xem buôn bán và giao dịch: hãy đề phòng thất thu.</t>
  </si>
  <si>
    <t>Nếu hào 5 động: cho biết đã cận kề với cái xấu, rất dễ vướng mắc sai lầm, gặp nguy hiểm. Nên tỉnh táo tránh xa.
Cũng cho biết nếu kỳ vọng cao xa cứ bền lòng tiến tới, ắt thành công. Nếu cần công danh, sự nghiệp, thi cử, tình duyên đều mãn nguyện.
Nếu kinh doanh và làm ăn cho biết:
– Xem tài vận: có vượng nhưng đề phòng sa ngã mà suy vi.
– Xem khai trương: chưa nên khai trương.
– Xem buôn bán và giao dịch: có thể thành nhưng đề phòng sau đó bị tổn thất.</t>
  </si>
  <si>
    <t>Nếu hào 6 động: cho biết đang cận kề với điều xấu, dễ sa ngã vì những ham muốn tầm thường. cần tỉnh táo, cương nghị.
Cũng cho biết hãy an yên chờ thời, càng vẫy vùng càng gặp khó. Mọi việc đều không tốt, bệnh chẳng lành, tài danh không có, người đi biền biệt không về.
Nếu kinh doanh và làm ăn cho biết:
– Xem tài vận: không tốt.
– Xem khai trương: chưa nên khai trương.
– Xem buôn bán và giao dịch: cần xem lại phương pháp làm ăn mối có thể thu lợi nhuận.</t>
  </si>
  <si>
    <t>56</t>
  </si>
  <si>
    <t>Phong Thủy Hoán</t>
  </si>
  <si>
    <t>https://drive.google.com/file/d/1StJjRqSs13D60osSgP6p0oArfix2k7br/view?usp=drive_link</t>
  </si>
  <si>
    <t>Tức là: Ly tán, tiêu tan, phân tán, chuyển vận</t>
  </si>
  <si>
    <t>Nội quái: Khảm - Ngoại quái: Tốn</t>
  </si>
  <si>
    <t>Quẻ Phong Thủy Hoán là: quẻ xấu</t>
  </si>
  <si>
    <t>Tán dã. Ly tán. Lan ra tràn lan, tán thất, trốn đi xa, lánh xa, thất nhân tâm, hao bớt. Thủy ngộ phong tắc hoán tán chi tượng: tượng nước gặp gió thì phải tan, phải chạy.
Triệu: Cách hà vọng kim (nhìn vàng bên kia sông).
Hoán có nghĩa là tan rã, giải tán. Đơn quái trên là Tốn, tượng trưng cho gió, đơn quái dưới là Khảm, tượng trưng cho nước. Khi gió thổi, nước bị tan tác. Khảm cũng tiêu biểu cho mùa đông và băng tuyết, trong khi Tốn tượng trưng cho mùa xuân và gió. Như vậy, quẻ mô tả cảnh những cơn gió mùa xuân đang thổi tan cái lạnh cắt da và làm tan băng tuyết của mùa đông.
Trong đoán quẻ, điều này có nghĩa rằng vận rủi, khó khăn và gian khổ đang bắt đầu tan biến – sự bắt đầu của bành trướng và phát triển. Vận hội bắt đầu thay đổi và các gian nan đang tan dần nhưng cũng đừng quá dễ dãi, buông lỏng. Thất bại sẽ đến từ sự thiếu thận trọng, bất cẩn và quá phóng túng. Vận may to lớn đối với nghề nghiệp hay kinh doanh liên quan đến thuyền bè, công việc vận chuyển hoặc kinh doanh vận tải.
Những điều sau đây có thể xảy ra: một chuyến đi xa nhà, nhận được sự giúp dỡ của ai đó, hoặc sự thất bại do thiếu ý chí hay không kiên định.</t>
  </si>
  <si>
    <t>Quẻ Hoán chỉ thời vận ly tán, khó khăn nhiều, thuận lợi ít, lòng người không yên, phải gian khổ lắm mới tạo dựng được sự nghiệp. Mọi công việc tiến hành không dễ dàng.
Đây cũng chính là lúc vận thế biển đổi, nếu năng lực bản thân không đủ thì khó khăn khó mà tan biến. Cần biết kiên định và tỉnh táo nắm bắt sự biến đổi của thế cục, dũng cảm hành động để có thể đột phá.
Tài vận khó khăn phải tha phương cầu thực. Đi xa thuận lợi, chuyển nghề có thể thành công.
Sự nghiệp tuy làm chăm chỉ, nỗ lực nhưng cũng cảm thấy chẳng ra sao, bận rộn nhưng không được thừa nhận công sức. 
Học hành thi cử có thể đạt kết quả tốt
Tình yêu bất định, mông lung, dễ nghi ngờ lẫn nhau, dễ biến đổi.
Quẻ thể hiện sự tan rã, trong lúc này sự kiên nhẫn là cần thiết. Đức tin giúp con người bỏ đi tính ích kỷ và tham vọng cá nhân, mà đó chính là nguyên nhân làm bạn xa lìa mọi người. Xoá bỏ tính ích kỷ giúp mọi người tập họp lại với nhau, trong lúc này cần sự hoà nhập với tập thể và nên tham khảo với những người có kinh nghiệm.</t>
  </si>
  <si>
    <t>Bạn đã xin được quẻ “Sự tan rã” là dấu hiệu chỉ rằng trong một thời gian nữa, sự đoàn tụ của bạn sẽ tan biến. Các sự kiện làm bạn phải chia lìa với người bạn thân yêu. Ba hào biến đổi giúp bạn định rõ thời gian của sự chia ly. Nếu cần, tuần sau sẽ xin tiếp một quẻ Kinh Dịch. Tự do yêu đương, mặc dù bạn biết sẽ có cuộc chia tay nhưng chớ nên nghĩ rằng bạn không còn được thương yêu nữa. Người kia vẫn kính phục bạn. Mọi việc có thể dàn xếp nếu vượt qua được tính ích kỷ của bạn. Bạn có khả năng sống hoà hợp với người chung quanh. Nên lợi dụng việc này để xua tan các khó khăn của bạn.
Lưu ý về sức khỏe:
Bệnh tật đang dòm ngó: Hãy nghỉ ngơi và thực hiện các xét nghiệm để xác minh chính xác bệnh tình. Chú ý bệnh ở gan và thận (sạn).</t>
  </si>
  <si>
    <t>Nếu hào 1 động: cho biết sự việc có thể giải quyết được, có điều kiện thuận lợi giải quyết vấn đề.
Cũng cho biết hiện đang có người nhòm ngó định gây khó khăn song không ngại. Mọi việc vẫn như ý. Nên lấy lòng nhân ái ứng xử thì mọi việc sẽ qua.
Nếu kinh doanh và làm ăn cho biết:
– Xem tài vận: tuy có trở ngại nhưng kiếm được tiền.
– Xem khai trương: khai trương đại cát.
– Xem buôn bán và giao dịch: thành công.</t>
  </si>
  <si>
    <t>Nếu hào 2 động: cho biết đã gặp khó khăn rồi, nên bình tĩnh tìm người giúp và đoàn kết lại thì mọi việc sẽ qua.
Cũng cho biết chưa gặp thời cơ nên tuy nỗ lực mà không đạt kết quả. Hiện đang khó khăn, tiến thoái đều khó khăn. Chỉ còn một cách ẩn nhẫn chờ thời cơ.
Nếu kinh doanh và làm ăn cho biết:
– Xem tài vận: kiếm được tiền của.
– Xem khai trương: khai trương đại cát.
– Xem buôn bán và giao dịch: thành công như ý.</t>
  </si>
  <si>
    <t>Nếu hào 3 động: cho biết nếu thể hiện vì mình và vì người, không chỉ nghĩ cho bản thân thì mọi việc mới thông.
Cũng cho biết việc muốn kết quả chỉ có thể có được khi tâm chí thành, lòng chính trực.
Nếu kinh doanh và làm ăn cho biết:
– Xem tài vận: khá vượng.
– Xem khai trương: khai trương được.
– Xem buôn bán và giao dịch: thành công cho dù gặp khó.</t>
  </si>
  <si>
    <t>Nếu hào 4 động: cho biết hãy bỏ qua những cái lợi nhỏ trước mắt thì tương lai thành công. Hãy độc lập mà hành động mới có kết quả.
Cũng cho biết hãy tạm đình chỉ mọi danh lợi. Không nên đi xa, đề phòng mọi tai nạn. Có thể bị hao tài tốn của cũng như mọi phiền lụy.
Nếu kinh doanh và làm ăn cho biết:
– Xem tài vận: khá vượng, có người giúp.
– Xem khai trương: khai trương được, kinh doanh sau này hưng thịnh.
– Xem buôn bán và giao dịch: thuận lợi và thành công.</t>
  </si>
  <si>
    <t>Nếu hào 5 động: cho biết hãy độc lập mà hành động, không dựa vào nhóm của mình thì việc mới thành.
Cũng cho biết sự đời tốt xấu chỉ trong gang tấc, may rủi cũng gần nhau, chỉ có người có trí mới có cách ứng phó hợp lý trước tốt xấu, may rủi. Thành hay bại là do số phận.
Nếu kinh doanh và làm ăn cho biết:
– Xem tài vận: vượng phát, kiếm được tiền của.
– Xem khai trương: khai trương đại cát
– Xem buôn bán và giao dịch: thuận lợi và thu được lợi nhuận.</t>
  </si>
  <si>
    <t>Nếu hào 6 động: cho biết mọi khó khăn sắp qua, có nhiều sự giúp sức, mọi việc lại bắt đầu tốt đẹp.
Cũng cho biết mọi sự thành công hay không đều do nỗ lực của chính bản thân mình.
Nếu kinh doanh và làm ăn cho biết:
– Xem tài vận: bình thường, nên ra ngoài kiếm tiền mới được.
– Xem khai trương: chưa nên khai trương.
– Xem buôn bán và giao dịch: kinh doanh ra nước ngoài thu lợi lớn.</t>
  </si>
  <si>
    <t>62</t>
  </si>
  <si>
    <t>Thủy Trạch Tiết</t>
  </si>
  <si>
    <t>https://drive.google.com/file/d/13V6JHx4sZI5lMAe9JfUG8BIj7Bs9M0LT/view?usp=drive_link</t>
  </si>
  <si>
    <t xml:space="preserve">Tức là: Phân giới, giới hạn, tiết chế, kiềm chế
</t>
  </si>
  <si>
    <t>Nội quái: Đoài - Ngoại quái: Khảm</t>
  </si>
  <si>
    <t>Quẻ Thủy Trạch Tiết là: quẻ xấu</t>
  </si>
  <si>
    <t>Chỉ dã. Giảm chế. Ngăn ngừa, tiết độ, kiềm chế, giảm bớt, chừng mực, nhiều thì tràn. Trạch thượng hữu thủy chi tượng: trên đầm có nước.
Triệu: Trảm tướng phong thần (chém tướng phong thần)
Tiết nghĩa là điều khiển, hạn chế và câu thúc.
Đơn quái Khảm ở trên tượng trưng cho nước, còn đơn quái dưới là Đoài, tượng trưng cho ao hồ. Tượng của quẻ là một cái chuôm đang đón nhận nước. Khi nhận quá nhiều nước, chuôm sẽ bị ngập đầy nước; nếu nhận quá ít nước, chuôm sẽ bị khô cạn.
Như vậy, khi đón nhận nước, chuôm cần phải có sự kiểm soát và quản lý. Tượng của quẻ giống như một cây tre. Theo thứ tự từ dưới lên, các hào một và hai là các hào dương (vạch liền), các hào ba và bốn là các hào âm (vạch đứt), hào năm là dương, và hào sáu là âm. Sự luân phiên này tương tự như những lóng cách đều trên thân tre, như vậy càng làm rõ ý tưởng đồng bộ hóa và điều khiển.
Trong đoán quẻ, điều này có nghĩa rằng người ta phải thực hiện bổn phận của mình, phải biết tự chủ và hài lòng với địa vị hiện tại. Mọi hành động đều phải vừa mức thì mới đạt kết quả, quy mô của đối tượng dự trắc nếu chưa có xu hướng phát triển sẽ bị thu hẹp lại, còn nếu khi gieo quẻ đối tượng dự trắc có chiều hướng mở rộng thì hãy cẩn thận, Tiết còn có hình ảnh giọt nước tràn ly.</t>
  </si>
  <si>
    <t xml:space="preserve">
</t>
  </si>
  <si>
    <t>Quẻ tiết cho biết vận thế không thuận lợi, nhiều trở ngại, nên an phận thủ thường ở các phương diện, không có chừng mực. Vận thế chỉ tốt đối với những người biết tự điều tiết, không lợi cho những ai chủ quan nóng vội, không biết tự lượng sức mình.
Biết điều tiết đúng mức cho hợp khả năng, cho trong ấm ngoài êm, thì công danh sự nghiệp sau một thời gian sẽ thành công rực rỡ, tài lộc có nhiều. Điều tiết không đúng, dè dặt thái quá, khắc khổ thái quá, dễ làm mất lòng tin dẫn đến hỏng việc, tài lộc trung bình.
Mọi việc kiên trì thì giải quyết thuận lợi, nôn nóng khó xong, ốm đau hay dai dẳng. Hôn nhân chưa thuận lợi nhưng sau bền chặt.
Hãy cẩn thận, biết suy xét và có cân nhắc trong xử lý mọi việc. Phải tránh tham lam hoặc hấp tấp và hành động cưỡng cầu.
Trong kinh doanh, có thể phải chi tiêu quá lớn. Có những khó khăn về tài chính. Sự việc sẽ không diễn ra suôn sẻ. Những lời nói bất cẩn, những lời đàm tiếu hay những lời vu khống hoặc phỉ báng có thể gây ra tổn thương.
Tình yêu trước hung sau cát. Hôn nhân bình thường.
Sự nghiệp thì tuy sẽ có nhiều động lực, bản thân có nhiều năng lực, kinh nghiệm nhưng do vận thế còn xấu, chưa hoàn hảo, cần cẩn thận khi hành động.
Thành tích thi cử không lý tưởng, cần chăm chỉ học tập mới có thể năng cao.</t>
  </si>
  <si>
    <t>Bạn đã xin được quẻ “Sự phân ranh giới”, đây là dấu hiệu chỉ cuộc tình của bạn đến một giai đoạn phân giới, thu hẹp lại. Sự hối hận và sự thận trọng xuất hiện. Một bước tiến, một bước lùi sẽ không thể tạo được một cuộc tình lớn. Nếu quá đề phòng cạm bẫy thì tình yêu lý tưởng không thể nào đạt được. Nên loại bỏ các thiên kiến, các định chế, các ảo tưởng, và hãy nhận xét một cách tinh tế, không nên đòi hỏi quá nhiều ở người đối ngẫu.
Lưu ý về sức khỏe:
Bạn có những lo ngại, buồn phiền. Coi chừng các xáo trộn tinh thần. Đừng phung phí sức lực của bạn, cần có thời gian hiểu cho sự nghỉ ngơi. Chú ý thận và bộ phận hô hấp của bạn.</t>
  </si>
  <si>
    <t>Nếu hào 1 động: cho biết muốn được việc phải có sự ứng xử đúng mức. Cần biết dè dặt, điều tiết bản thân thì mới tốt.
Cũng cho biết: việc đang làm không chính đáng, nếu gạt bỏ được ý nghĩ không chính đáng thì sẽ gặp điều lành.
Nếu kinh doanh và làm ăn cho biết:
– Xem tài vận: không tốt.
– Xem khai trương: chưa nên khai trương.
– Xem buôn bán và giao dịch: bán buôn có lợi, bán lẻ không lợi.</t>
  </si>
  <si>
    <t>Nếu hào 2 động: cho biết hãy tận dụng cơ hội mà hành động, sẽ không có dịp may thứ hai như lúc này.
Cũng cho biết: nếu biết người biết mình thì mới thắng lợi. Cần cẩn trọng, rất dễ sai lầm chỉ vì một nguyên cớ rất nhỏ.
Nếu kinh doanh và làm ăn cho biết:
– Xem tài vận: đang vượng nhưng có tổn thất.
– Xem khai trương: chưa nên khai trương.
– Xem buôn bán và giao dịch: gặp khó khăn.</t>
  </si>
  <si>
    <t>Nếu hào 3 động: cho biết nếu không tự tiết chế được bản thân, không dè dặt lại hồ đồ thì sẽ rước vạ vào thân.
Cũng cho biết: tình thế rất không thuận lợi, nên tĩnh lặng mà tu tỉnh bản thân, không đua chen mong cầu thì mọi việc mối yên. Nếu kinh doanh và làm ăn cho biết:
– Xem tài vận: suy yếu.
– Xem khai trương: chưa nên khai trương.
– Xem buôn bán và giao dịch: không thành công, có hao tổn.</t>
  </si>
  <si>
    <t>Nếu hào 4 động: cho biết nếu vui vẻ tiết chế bản thân, mọi việc vừa mức và dè dặt, hành động đúng lúc thì đạt kết quả.
Cũng cho biết: mọi việc muốn thành đạt phải tạo ra sự đồng thuận. Hiện đã có thời cơ làm việc đồng thuận này.
Nếu kinh doanh và làm ăn cho biết:
– Xem tài vận: khá vượng.
– Xem khai trương: khai trương đại cát nhưng phô trương sẽ bất lợi.
– Xem buôn bán và giao dịch: thuận lợi.</t>
  </si>
  <si>
    <t>Nếu hào 5 động: cho biết đã có cơ hội thuận lợi cho mọi việc, nêu biết tiết chế bản thân thì hành động vào lúc này tất thành công.
Cũng cho biết: nếu đi vào đạo, đây là thời cơ tốt nhất. Đối với người đời, năm Dậu hoặc tháng Tám (âm lịch) hàng năm là thời cơ tốt nhất cho mọi việc.
Nếu kinh doanh và làm ăn cho biết:
– Xem tài vận: bình thường.
– Xem khai trương: khai trương đại cát
– Xem buôn bán và giao dịch: thuận lợi.</t>
  </si>
  <si>
    <t>Nếu hào 6 động: cho biết nếu khe khắt quá mức, nguyên tắc quá thì hỏng việc.
Cũng cho biết: hãy tạm bằng lòng với kết quả hiện tại. Có sự khó khăn mọi bề nhưng thời vận đã tới. Nên đi xa lập nghiệp mối thịnh đạt. Xuất ngoại rất hợp.
Nếu kinh doanh và làm ăn cho biết:
– Xem tài vận: có vượng nhưng đã suy yếu và nay khó khăn.
– Xem khai trương: không nên khai trương.
– Xem buôn bán và giao dịch: không thuận lợi, có tổn thất.</t>
  </si>
  <si>
    <t>52</t>
  </si>
  <si>
    <t>Phong Trạch Trung Phu</t>
  </si>
  <si>
    <t>https://drive.google.com/file/d/1zXOEz-h-vnHRTdSk6sdapk7mD0EYTkgi/view?usp=drive_link</t>
  </si>
  <si>
    <t>Tức là: Có đức tin, trung thực, uy tín, thành thật, nghệ thuật bằng hữu</t>
  </si>
  <si>
    <t>Nội quái: Đoài - Ngoại quái: Tốn</t>
  </si>
  <si>
    <t>Quẻ Phong Trạch Trung Phu là: quẻ tốt</t>
  </si>
  <si>
    <t>Tín dã. Trung thật. Tín thật, không ngờ vực, có uy tín cho người tin tưởng, tín ngưỡng, ở trong. Nhu tại nội nhi đắc trung chi tượng: tượng âm ở bên trong mà được giữa.
Triệu: Hành tẩu bạc băng (đi trên băng mỏng).
Trung phu nghĩa là ngay thẳng, thật thà, thành tín. Đơn quái trên là Tốn tượng trưng cho gió, trong khi đơn quái dưới là Đoài, tượng trung cho ao hồ.
Hình tượng là gió đang thổi ngang qua mặt hồ, khiến cho nước trong hồ xao động thành những con sóng. Do vậy, điều này cũng giống như người trên đang đối xử với thuộc cấp của mình bằng sự tin cậy và thành thật, khiến họ tiến bước trong sự hòa hợp, đồng thời sẵn lòng thực hiện phận sự của mình và tuân phục. Đoài cũng tượng trưng cho niềm vui và sự thích thú, trong khi Tốn tiêu biểu cho sự vâng lời và tuân phục. Do đó, toàn quẻ mô tả sự hạnh phúc và phục tùng một cách ngoan ngoãn, hoàn toàn không có sự giả dối và giả vờ, nhạy cảm và biết nghĩ cho nhau.
Trong đoán quẻ, điều này có nghĩa rằng sự thành thật, ngay thẳng và tin tưởng khi tiến hành công việc sẽ có nghĩa là sự mở ra vận may và diễn tiến suôn sẻ.</t>
  </si>
  <si>
    <t>Quẻ Trung Phu chỉ vận thế yên ổn, cần sự trung tín, không hợp cho những ai cơ hội làm liều, thiếu lòng trung thực hay đạo đức giả. Vận thế tốt hay xấu phụ thuộc vào mối quan hệ giao tiếp của bạn. Thành tâm đối đãi với mọi người sẽ nhận được sự ủng hộ và yêu mến của những người xung quanh, vận thế sẽ dần mở ra và ngược lại. Do đó cuộc sống hằng ngày nhất định cần thành tâm, xây dựng quan hệ giao tiếp tốt, không nên khép mình, nên lắng nghe ý kiến người khác thì mới có thể đạt được nguyện vọng.
Công danh sự nghiệp cần phải kiên trì, tốt nhất là phải hành tín hư tâm thì điều kiện thành công sẽ như vượt đầm đâu có thuyền chờ sẵn, có thể làm nên sự nghiệp lớn. Dễ đạt địa vị mong muốn.
Gia đình đoàn kết vui vẻ, không nghi ngờ lẫn nhau</t>
  </si>
  <si>
    <t>Bạn có được sự tin cậy qua sự thành thật của bạn, đây là dấu hiệu chỉ cuộc tình của bạn được đặt dưới sự tin cậy, sự thành thật. Nó bao trùm tất cả cuộc sống của bạn, biến đổi cách nhìn và cảm nhận. Bạn không cần phải chứng minh. Sự thành thật và thẳng thắn đã tự biện hộ cho bạn.</t>
  </si>
  <si>
    <t>Nếu hào 1 động: cho biết khi hành động phải tìm người đáng tin mà dựa vào, khi đã tin không được đổi chí hướng thì việc mới thành.
Cũng cho biết hiện tại có nhiều ưu tư, song mọi không đến nỗi phải buồn phiền như vậy. Tiền vận thì tối tăm, hậu vận lại tươi sáng.
Nếu kinh doanh và làm ăn cho biết:
– Xem tài vận: bình thường.
– Xem khai trương: khai trương đại cát, làm ăn hưng thịnh.
– Xem buôn bán và giao dịch: mùa Thu Đông sẽ thành công lớn.</t>
  </si>
  <si>
    <t>Nếu hào 2 động: cho biết đã có sự tương đồng với mọi người trong công việc. Hãy thận trọng về lời nói thì mọi việc sẽ tốt đẹp.
Cũng cho biết: điều kiện đang thuận lợi. Danh lợi đang theo đuổi có rạng rỡ, nhưng nếu quá coi trọng thì sẽ mắc vào vòng phiền lụy.
Nếu kinh doanh và làm ăn cho biết:
– Xem tài vận: khá vượng, kiếm được tiền của.
– Xem khai trương: khai trương đại cát, làm ăn hưng thịnh.
– Xem buôn bán và giao dịch: thành công.</t>
  </si>
  <si>
    <t>Nếu hào 3 động: cho biết có sự liên kết với nhau, song thái độ với nhau không ổn định: lúc thế này, lúc thế khác, do vậy công việc khó thành công tốt đẹp.
Cũng cho biết khéo léo, tế nhị trong ứng xử thì đôi khi sự may mắn tình cờ được đắc nguyện. Cứ an tâm mà tiến hành công việc, tin vui sẽ đến nay mai. Rất thích hợp với người cầu công danh trong lúc này.
Nếu kinh doanh và làm ăn cho biết:
– Xem tài vận: không tốt, khó kiếm được tiền của.
– Xem khai trương: không nên khai trương.
– Xem buôn bán và giao dịch: khó thành công.</t>
  </si>
  <si>
    <t>Nếu hào 4 dộng: cho biết sự nghiệp, thành quả đến đây là dừng, nên mãn nguyện, không nên cố thêm làm gì nữa thì kết cục mới tốt bền.
Cũng cho biết tình hình không hay, dấu hiệu của sự ly tán, gia đạo kém yên vui. Hãy đành lòng với hiện trạng dang dở mà bình tĩnh thu xếp cho tương lai. Cuối cùng cũng có kết quả tốt đẹp.
Nếu kinh doanh và làm ăn cho biết:
– Xem tài vận: khá vượng.
– Xem khai trương: khai trương đại cát.
– Xem buôn bán và giao dịch: thành công.</t>
  </si>
  <si>
    <t>Nếu hào 5 động: cho biết trong hành động buộc phải có lòng chí thành mới đạt kết quả.
Cũng cho biết: trước tốt, sau xấu. Kinh doanh đang thịnh đạt, nhưng cũng để tâm lưu ý. Đang may mắn song có thể gặp được điều chẳng lành giữa chừng. Không nên đặt hết niềm tin vào danh lợi hiện tại.
Nếu kinh doanh và làm ăn cho biết:
– Xem tài vận: khá vượng và phát triển.
– Xem khai trương: khai trương đại cát.
– Xem buôn bán và giao dịch: đồng tâm hiệp lực sẽ thành công.</t>
  </si>
  <si>
    <t>Nếu hào 6 động: cho biết phải tỉnh táo với lòng chính trực, tín nghĩa của mình, không nên tốt một cách thái quá, nếu không sẽ hối hận. Phải quyền biến, linh động mà ứng phó.
Cũng cho biết: thời kỳ khó khăn đã qua, vững chí mà tạo ra sự nghiệp. Không theo đuổi danh lợi một cách quá mức, mù quáng, nếu không bị thất bại nặng.
Nếu kinh doanh và làm ăn cho biết:
– Xem tài vận: không tốt.
– Xem khai trương: không nên khai trương.
– Xem buôn bán và giao dịch: chưa thành công.</t>
  </si>
  <si>
    <t>47</t>
  </si>
  <si>
    <t>Lôi Sơn Tiểu Quá</t>
  </si>
  <si>
    <t>https://drive.google.com/file/d/1YCKFlN8NNVyH55DTFyJJBRxLlzwbo8s6/view?usp=drive_link</t>
  </si>
  <si>
    <t>Tức là: Mất mát nhỏ, chuyện vặt vã, thời vận không thông</t>
  </si>
  <si>
    <t>Nội quái: Cấn - Ngoại quái: Chấn</t>
  </si>
  <si>
    <t>Quẻ Lôi Sơn Tiểu Quá là: quẻ xấu</t>
  </si>
  <si>
    <t>Quá dã. Bất túc. Thiểu lý, thiểu não, hèn mọn, nhỏ nhặt, bẩn thỉu, thiếu cường lực. Thượng hạ truân chuyên chi tượng: trên dưới gian nan, vất vả, buồn thảm.
Triệu: Cấp quá độc kiều (vội vã qua cầu)
Tiểu quá có nghĩa là hơi quá độ, bất hòa hợp và rắc rối nhỏ nhặt, mất mát nhỏ, âm lấn ác dương, âm thịnh dương suy. Ý chỉ con người vì nóng vội nên dễ mắc sai lầm.
Cấn là núi, Chấn là sấm, trên đỉnh núi vang lên tiếng sấm, sấm trên núi thì ai ai cũng đều nhìn thấy được và sẽ vang hơn bình thường . Cho nên quẻ Tiểu Quá tượng trưng cho sự quá mức, nhưng không có gì đáng lo ngại, đôi khi cũng là hình tượng của sự thua thiệt, bị chèn ép của thế lực nhỏ hơn.
Các hào thứ ba và thứ tư từ dưới đếm lên là các hào dương. Các hào còn lại là những hào âm. Lực dương không đóng ở ngôi vị làm chủ. Thêm nữa, nó đang bị bao vây bởi lực âm và không thể nào phát huy được trọn vẹn vai trò, vì vậy có hơi gặp khó khăn. Âm tiêu biểu việc nhỏ và dương tiêu biểu cho việc lớn. Hào giữa, hào chủ tại mỗi đơn quái, là hào âm. Do đó, điều này có ý nói việc nhỏ không xong thì chẳng hy vọng gì hoàn thành được đại sự. Hình tượng của quẻ có dáng vẻ hai người đang ngồi đấu lưng vào nhau, do đó gợi ý sự bất hòa.
Trong đoán quẻ, điều này ám chỉ rằng mọi việc sẽ không diễn ra suôn sẻ, xảy ra nhiều điều nhỏ nhặt, trong công việc hay làm những việc vô ích, không cần thiết. Người ta cần giữ mình ở bên trong phạm vi, phận sự hay chuyên môn của mình, và đừng cố gắng bành trướng hay xông tới.</t>
  </si>
  <si>
    <t>Quẻ Tiểu Quá chỉ thời vận tương đối khó khăn, do kẻ tiểu nhân quá nhiều, không phải là thời vận tốt cho mọi việc.
Chỉ thuận tiện cho những việc nhỏ, không lợi cho những việc lớn. Người quân tử thuận theo thời cuộc,  cần lưu ý những cái nhỏ nhặt, xem tưởng chừng như vô hại nhưng lại có thể gây hậu quả về sau.
Tài vận không có, kinh doanh nhỏ thì được, làm lớn khó thành. Thi cử trái với dự kiến, công việc khó tìm. Xuất hành đi xa bất lợi, kiện tụng kéo dài, tốn kém, nên tìm cách hoà giải ngay từ đầu thì hơn.
Tình yêu hôn nhân nhiều trắc trở. 
Sự nghiệp gặp nhiều áp lực, thường không đủ quyết tâm để vượt qua, cần bình tĩnh lại, nỗ lực hoàn thiện.
Hãy đặc biệt cẩn thận đừng tranh biện với người khác hẳn với mình về thế mạnh hay khả năng nội tại, bởi vì điều này sẽ dẫn đến thất bại. Kiềm chế và giữ nguyên trạng là cát tường. Tiến bước đi lên là bất lợi. Sự bất hòa có thể dẫn đến việc bị lôi kéo vào những rắc rối.
Có khả năng sẽ chia tay với bạn bè thân hay bà con thân thích, bởi phạm sai lầm trong công việc.</t>
  </si>
  <si>
    <t xml:space="preserve">Bạn đã xin được quẻ “Ưu thế của kẻ yếu”, điều này nói lên rằng một việc nhỏ – một cú điện thoại, một bức điện tín hay một lá thư sẽ biến đổi đời bạn. Không nên lún sâu vào con đường của sự đam mê. Cá tính của bạn không cho phép như thế. Người đối ngẫu sẽ thương bạn nhiều hơn nếu bạn thể hiện đúng bản chất của bạn. Họ không đòi hỏi bất cứ điều gì nơi bạn, chỉ bằng lòng thương bạn với những bản lĩnh thực sự của bạn.
Lưu ý về sức khỏe:
Phải giới hạn từ thức ăn đến nếp sống. Chú ý bệnh ở gan mật và bộ phận tiêu hóa.
</t>
  </si>
  <si>
    <t>Nếu hào 1 động: cho biết hãy ẩn mình, án binh bất động thì không mắc sai lầm lớn.
Cũng cho biết: đạt được công danh, sự nghiệp, hoặc có địa vị danh tiếng là nhờ bạn hữu. Song nếu không sống có trước, có sau thì cái có không vững bền.
Nếu kinh doanh và làm ăn cho biết:
– Xem tài vận: không tốt, không nên mạo hiểm.
– Xem khai trương: không nên khai trương.
– Xem buôn bán và giao dịch: khó thành công.</t>
  </si>
  <si>
    <t>Nếu hào 2 động: cho biết hãy yên phận, tạm hài lòng với cái hiện có, nếu vẫy vùng chỉ thất bại.
Cũng cho biết hoàn cảnh chưa thuận lợi, .những khó khăn lớn có thể đến bất cứ lúc nào. Đề phòng khẩu thiệt, nói năng thận trọng. Nếu có sự liên kết với bạn hữu, công việc có cơ thành công.
Nếu kinh doanh và làm ăn cho biết:
– Xem tài vận: có vượng có suy, cái nhỏ thì thành công.
– Xem khai trương: không nên khai trương.
– Xem buôn bán và giao dịch: chưa đạt theo ý muốn.</t>
  </si>
  <si>
    <t>Nếu hào 3 động: cho biết những người xấu với mình chung quanh nhiều, nên đề phòng mọi bất trắc, cẩn thận trong quan hệ.
Cũng cho biết không nên nản lòng và nóng vội. Hiện tại thời vận chưa tới, nhưng mai sau sự nghiệp sẽ thành.
Nếu xem bệnh, bệnh sắp lành.
Nếu kinh doanh và làm ăn cho biết:
– Xem tài vận: do vội vàng mà khó kiếm tiền và có nguy cơ phá sản.
– Xem khai trương: không nên khai trương.
– Xem buôn bán và giao dịch: chưa đạt theo ý muốn.</t>
  </si>
  <si>
    <t>Nếu hào 4 động: cho biết hãy dừng lại hoặc án binh bất động, nếu không mắc sai lầm lớn. Nên quyền biến không cố chấp giữ tính cương của mình thì việc mới thành.
Cũng cho biết, có thể có tình huống: mọi cái đã trải qua, tất cả đã an bài, không lo buồn chi. Mạnh dạn mà hành động, danh tài duyên nghiệp có cơ may thành.
Nếu xem bệnh, bệnh sắp lành.
Nếu kinh doanh và làm ăn cho biết:
– Xem tài vận: có vượng có suy, cái nhỏ thì thành công.
– Xem khai trương: không nên khai trương.
– Xem buôn bán và giao dịch: nếu không biết điểm dừng sẽ tổn thất lớn.</t>
  </si>
  <si>
    <t>Nếu hào 5 động: cho biết bắt đầu có dấu hiệu thời cơ thuận lợi. Công việc đang tiến hành nên kiên trì chuyên nhất, phải quyền biến thì mới có kết quả.
Nếu kinh doanh và làm ăn cho biết:
– Xem tài vận: không tốt.
– Xem khai trương: không nên khai trương.
– Xem buôn bán và giao dịch: gặp khó khăn.</t>
  </si>
  <si>
    <t>Nếu hào 6 động: cho biết hành động hiện nay không hợp, thái quá, khó điều chỉnh lại được. Có người xấu với mình, đề phòng tai họa.
Cũng cho biết hoàn cảnh khó khăn, bế tắc, song sau một thời gian lại có thời cơ hoàn thành công việc. Trước khó sau dễ.
Nếu kinh doanh và làm ăn cho biết:
– Xem tài vận: không tốt, cứ tiến lên sẽ thất bại.
– Xem khai trương: không nên khai trương.
– Xem buôn bán và giao dịch: không thuận lợi.</t>
  </si>
  <si>
    <t>63</t>
  </si>
  <si>
    <t>Thủy Hỏa Ký Tế</t>
  </si>
  <si>
    <t>https://drive.google.com/file/d/1ef6rwPAffrgHnpXXQIclmnm9KOQNDWNr/view?usp=drive_link</t>
  </si>
  <si>
    <t>Tức là: Việc đã thành, trật tự vãn hồi, thành công, bớt tham vọng</t>
  </si>
  <si>
    <t>Nội quái: Ly - Ngoại quái: Khảm</t>
  </si>
  <si>
    <t>Quẻ Thủy Hỏa Ký Tế là: quẻ tốt</t>
  </si>
  <si>
    <t>Hợp dã. Hiện hợp. Gặp nhau, cùng nhau, đã xong, việc xong, hiện thực, ích lợi nhỏ. Hanh tiểu giả chi tượng: việc nhỏ thì thành.
Triệu: Kim bảng đề danh (Tên ghi bảng vàng)
Ký Tế nghĩa là mọi sự đang hoàn tất hay đã hoàn tất — sau khi hoàn tất, hoàn thành. Lực dương tượng trưng cho số lẻ, và lực âm tượng trưng cho số chẵn. Các hào thay phiên nhau trong toàn quẻ, một dương (vạch liền) rồi một âm (vạch đứt). Mỗi hào đều ở đúng vị trí của mình, và hai lực đang nối tiếp qua lại với nhau. Trong 64 quẻ chỉ có quẻ này lục hào cương nhu đều có.
Trong đoán quẻ, quẻ này hàm chỉ sự việc đã đến cực điểm, hoàn thành, mọi việc đã xong xuôi. Nhưng lưu ý, khi mọi việc hoàn thành thì người ta dễ mất đi mục tiêu mà lười nhác, bắt đầu xuống dốc.</t>
  </si>
  <si>
    <t>Quẻ Ký Tế chỉ thời vận bình yên, ổn định, mọi việc đang thuận buồm xuôi gió, cơ hội thành đạt có nhiều, nhưng nên đề phòng khó khăn về sau, vận thế dễ xuống dốc nếu không biết nỗ lực tiếp để duy trì thành quả. Tuy mục tiêu và nhiện vụ cũng hoàn thành viên mãn, cảm giác tương lai rất tốt đẹp, nhưng thực tế cũng dễ đi xuống, cần bình tĩnh, giảm bớt tham vọng, cẩn thận giữ mình.
Sẽ có những thành tựu, nhưng khi may mắn đã lên đến cực độ, những dấu hiệu suy tàn sẽ xuất hiện.
Sự nghiệp tốt, sẽ được cấp trên giúp đỡ, có hi vọng về thăng tiến, cơ hội sáng nghiệp rộng mở.
Do đó, phải không được kiêu căng hay lơ là. Thận trọng và kỹ lưỡng là điều bắt buộc để giữ gìn được vận may. Đừng thực hiện những kế hoạch cho các phát triển mới.
Tình yêu bắt đầu thường thuận lợi, nhưng cần biết vung đắp để được lâu dài</t>
  </si>
  <si>
    <t>Bạn đã xin được quẻ “Việc thành tựu”, dấu hiệu chỉ tình hình sẽ thay đổi. 
Sẽ gặp bất ngờ. Trật tự sẽ được điều chỉnh. Ngay từ bây giờ đã đến lúc bạn 
phải nghĩ đến tương lai của bạn. Hãy thiết lập các nền tảng cho tương lai. 
Dĩ nhiên hiện bạn đang được hạnh phúc. Tuy nhiên phải ý thức rằng sự đam mê 
về tình dục sẽ tàn lụi theo vòng xoay và không một mối tình thơ dại nào kéo 
dài mãi mãi. Hãy hiểu biết các xáo động lớn trong vũ trụ và tập yên lặng 
trong mọi tình huống, như thế bạn sẽ đủ sức để đương đầu với các xoay 
chuyển của số phận, giống như tấm ván trôi nổi trong một cơn bão, bạn sẽ 
chiến thắng mọi trở ngại. Bằng cách ấy sự đoàn kết sẽ tìm được sức mạnh, sự 
vững chắc.</t>
  </si>
  <si>
    <t>Nếu hào 1 động: cho biết chưa thể tiến hành công việc ngay được, nếu đang làm thì hãy từ từ (chậm lại, nếu nhanh sẽ thất bại).
Cũng cho biết không nên coi thường việc nhỏ mà chỉ chú ý đến việc lớn. Chỉ có thể thành công khi còn có sự cần mẫn. Việc dễ thành công ở hướng Tây.
Nếu kinh doanh và làm ăn cho biết:
– Xem tài vận: tự lực cần cù sẽ kiếm được tiền.
– Xem khai trương: không nên khai trương.
– Xem buôn bán và giao dịch: không thuận lợi.</t>
  </si>
  <si>
    <t>Nếu hào 2 động: cho biết không cần theo đuổi làm gì, cứ đợi rồi tự nhiên sẽ được như ý.
Cũng cho biết đề phòng khẩu thiệt, miệng tiếng vào tháng 7 và 9 (âm lịch). Đã hứa với ai thì chớ quên lời. Có thể gặp may nhờ phúc đức.
Nếu kinh doanh và làm ăn cho biết:
– Xem tài vận: có khả năng kiếm tiền, tương lai tốt đẹp.
– Xem khai trương: không nên khai trương.
– Xem buôn bán và giao dịch: lúc đầu không thuận lợi, sau thu được lợi nhuận.</t>
  </si>
  <si>
    <t>Nếu hào 3 động: cho biết vì khinh xuất mà hỏng việc hoặc gặp nhiều khó khăn. Hãy chọn người mà cộng tác kẻo hỏng việc.
Cũng cho biết mọi sự thành đạt được do sự tự lực của bản thân.
Nếu kinh doanh và làm ăn cho biết:
– Xem tài vận: có khả năng kiếm tiền nhưng dễ để tuột thời cơ kiếm lợi.
– Xem khai trương: không nên khai trương.
– Xem buôn bán và giao dịch: có thể thành công nhưng cũng có thể suy kiệt.</t>
  </si>
  <si>
    <t>Nếu hào 5 động: cho biết sự thành công phụ thuộc chủ yếu thực lực và phúc phận chứ không phải bằng thủ thuật hoặc lễ bái cầu thần.
Cũng cho biết: tương lai tốt đẹp. Nếu làm kinh doanh thì Đông Nam là hướng tốt nhất, cần giữ lòng trung tín thì mọi việc thông suốt.
Nếu kinh doanh và làm ăn cho biết:
– Xem tài vận: không tốt, cần tích lũy tiền của.
– Xem khai trương: không nên khai trương.
– Xem buôn bán và giao dịch: gặp khó khăn nhưng vượt qua.</t>
  </si>
  <si>
    <t>Nếu hào 6 động: cho biết việc làm quá sức và quá khả năng của bản thân nên kết quả không hay, có khi nguy. Phải xem xét lại việc làm với sức lực và khả năng của bản thân, việc quá sức thì tránh sẽ an ổn.
Cũng cho biết hãy buông bỏ cuộc sống thế tục mà tìm sự an vui linh diệu.
Nếu kinh doanh và làm ăn cho biết:
– Xem tài vận: suy kém, phòng phá sản.
– Xem khai trương: không nên khai trương.
– Xem buôn bán và giao dịch: khó thành, khó thu được lợi nhuận.</t>
  </si>
  <si>
    <t>36</t>
  </si>
  <si>
    <t>Hỏa Thủy Vị Tế</t>
  </si>
  <si>
    <t>https://drive.google.com/file/d/1oHwjBAGE60xauv6c6d3-7KTZ39GNOXbJ/view?usp=drive_link</t>
  </si>
  <si>
    <t>Tức là: Việc chưa hoàn thành, rối loạn, hỗn độn, tiểu nhân hãm hại</t>
  </si>
  <si>
    <t>Nội quái: Khảm - Ngoại quái: Ly</t>
  </si>
  <si>
    <t>Quẻ Hỏa Thủy Vị Tế là: quẻ xấu</t>
  </si>
  <si>
    <t xml:space="preserve">Thất dã. Thất cách. Thất bát, mất, thất bại, dở dang, chưa xong, nửa chừng. Ưu trung vọng hỷ chi tượng: tượng trong cái lo có cái mừng.
Triệu: Tiểu nhân hãm hại.
Vị tế tượng trưng cho tương lai vô định, sự việc gì cũng chưa hoàn thành, dang dở, cục thế không sáng sủa, cát hung chưa xác định.
Đơn quái trên Ly tượng trưng cho lửa, trong khi đơn quái dưới Khảm tượng trưng cho nước. Lửa cháy bốc lên trên, còn nước chảy tràn xuống dưới. Nhưng ở đây lửa lại ở trên nước, nghĩa rằng cả nước lẫn lửa không thể hòa hợp với nhau hoặc tạo được lợi ích cho nhau, quẻ này lục hào lại thất chính, tượng trưng cho sự lạc lối, mất đi con đường. Do đó, chẳng có gì hoàn thành hay hoàn tất.
Trong đoán quẻ, điều này có nghĩa rằng vận hội giờ đây đang không được tốt đẹp cho lắm, hãy hòa thuận cùng với mọi người, và vận may sẽ từ từ cải thiện. Sự khinh suất, liều lĩnh hay hấp tấp khi thực hiện các công việc sẽ dẫn đến thất bại. </t>
  </si>
  <si>
    <t xml:space="preserve">Quẻ này dự báo các kế hoạch không thành, lại bắt đầu làm đi làm lại. Có câu "Hành bách lý giả bán cửu thập", tức là nói đi được quãng đường 100 dặm, khi đến dặm thứ 90 mới tính là đi được một nửa thôi. Đây là vì đường xa, gần đến đích thì người bị phân tán thể lực và tinh thần, tâm lý nóng vội sẽ khiến co sự việc sắp thành công lại thất bại.
Quẻ Vị Tế chỉ thời vận không thuận lợi, không có thời cơ tốt mọi việc khó thành. Cần phải đối mặt vượt qua khó khăn vận thế mới chuyển biến tốt.
Công danh sự nghiệp dở dang; tài vận không có, buôn bán kinh doanh kém phát đạt, tiểu nhân quấy nhiễu, gặp trở ngại.
Tìm việc khó khăn. Thi cử lận đận. Kiện tụng dây dưa, nên hòa giải thì hơn.
Bệnh tật không nặng nhưng kéo dài.
Tình yêu dang dở, khó thành. Hôn nhân tốn nhiều thời gian, phải kiên nhẫn mới thành. </t>
  </si>
  <si>
    <t>Bạn đã xin được quẻ “Sự biến đổi liên tục” là dấu hiệu chỉ nếu đi con đường này sẽ có sự hòa thuận về lâu dài với điều kiện là phải biết biến đổi, hy sinh, cũng như nước và lửa đối đầu nhau, bạn sẽ rất khác biệt với người đối ngẫu. Nhưng chớ quá thất vọng. Bạn có thể đốt lên ngọn lửa trên một lớp băng dày trong một số điều kiện nào đó. Mở rộng tầm nhìn, gia nhập vào một nhóm người cởi mở và sáng suốt. Con đường không dễ dàng nhưng với người biết bền chí sẽ có nhiều khả năng thành tựu.
Lưu ý về sức khỏe:
Tránh là việc quá sức. Nên nghĩ đến việc thư giãn, luyện tập dưỡng sinh. Chú ý bệnh tim mạch.</t>
  </si>
  <si>
    <t>Nếu hào 1 động: cho biết công việc đương dự định tiến hành chuẩn bị chưa kỹ càng. Nếu cứ thực hiện sẽ sai lầm lớn.
Cũng cho biết: sau một thời gian đình đốn thì có điều kiện thuận lợi một cách kỳ lạ. Danh lợi tự nhiên mà đến. Mọi mưu sự nếu tiến hành sẽ thành công.
Công danh tài lộc đều thành công.
Nếu kinh doanh và làm ăn cho biết:
– Xem tài vận: không tốt, có nguy cơ phá sản.
– Xem khai trương: không nên khai trương.
– Xem buôn bán và giao dịch: gặp khó khăn</t>
  </si>
  <si>
    <t>Nếu hào 2 động: cho biết muốn thành công cần nhu thuận, giảm đi tính cương cường của bản thân.
Cũng cho biết: tình cảnh khó khăn, còn đang vu vơ ảo mộng. Danh, tài, duyên nghiệp đều dở dang. Mọi tin tức đến đều không thật, cần ẩn nhẫn chờ thời.
Nếu kinh doanh và làm ăn cho biết:
– Xem tài vận: bình thường.
– Xem khai trương: không nên khai trương.
– Xem buôn bán và giao dịch: không vội vã xuất tiền hàng thì có lợi.</t>
  </si>
  <si>
    <t>Nếu hào 3 động: cho biết có cơ hội làm được việc lớn. Nhưng lúc này nên chờ đợi, nếu tiến hành ngay sẽ thất bại.
Cũng cho biết hiện tại có nhiều người mưu hại mình, nhưng cố giữ lòng khoan hòa thoáng đạt sẽ qua.
Mọi hành động nên dè dặt, thận trọng để tránh tai họa bất ngờ. Cần thích ứng với thời cơ để thành đạt. Mọi việc nên tiến hành vào mùa xuân mối thuận lợi.
Nếu kinh doanh và làm ăn cho biết:
– Xem tài vận: không tốt, có nguy hiểm với mình
– Xem khai trương: không nên khai trương.
– Xem buôn bán và giao dịch: không nên vội vã xuất tiền hàng, nếu không sẽ tổn thất.</t>
  </si>
  <si>
    <t>Nếu hào 4 động: cho biết khi lượng được sức mình và khả năng thì mạnh dạn tiến hành sẽ đạt kết quả. Song phải kiên nhẫn và quyết chí thì mới làm được việc lớn.
Cũng cho biết có điều kiện thuận lợi đối với người có địa vị, chí khí cao, như bước đường công danh sẽ được thành đạt. Mọi sự nỗ lực phấn đấu đều đi đến kết quả tốt đẹp.
Đối với những người bình thường, báo hiệu được hưởng những điều tốt đẹp trong tương lai.
Nếu kinh doanh và làm ăn cho biết:
– Xem tài vận: khá vượng, kiếm được tiền và có tiếng vang lớn.
– Xem khai trương: khai trương đại cát, làm ăn hưng thịnh.
– Xem buôn bán và giao dịch: thành công và thu được lợi nhuận.</t>
  </si>
  <si>
    <t>Nếu hào 5 động: cho biết công việc tiến hành thuận lợi vì có đức trung chính.
Cũng cho biết tình hình không thuận lợi, phải chịu phiền muộn cả trong lẫn ngoài. Tâm trí tiêu hao nhiều. Hiện tại: gia cảnh, tình duyên, công danh, sự nghiệp đều chưa thành.
Nếu kinh doanh và làm ăn cho biết:
– Xem tài vận: khá vượng, mọi việc thuận lợi.
– Xem khai trương: khai trương đại cát.
– Xem buôn bán và giao dịch: thành công và thu được lợi nhuận.</t>
  </si>
  <si>
    <t>Nếu hào 6 động: cho biết sắp qua sự dở dang, nếu có lòng tự tin chuẩn bị cho hành động sắp tới thì tương lai tươi sáng.
Cũng cho biết: nếu biết tự cường, tự tin, có ý chí phấn đấu thì danh tài, duyên nghiệp đều có kết quả khả quan.
Nếu kinh doanh và làm ăn cho biết:
– Xem tài vận: khá vượng, mọi việc thuận lợi.
– Xem khai trương: khai trương đại cát.
– Xem buôn bán và giao dịch: thành công và thu được lợi nhuận.</t>
  </si>
  <si>
    <t>NHẬP SỐ</t>
  </si>
  <si>
    <t>TÊN QUẺ</t>
  </si>
  <si>
    <t>TỔNG QUÁT</t>
  </si>
  <si>
    <t>QUÁI</t>
  </si>
  <si>
    <t xml:space="preserve">ĐỘNG HÀO </t>
  </si>
  <si>
    <t>XÉT VỀ KINH DOANH, CÔNG DANH, SỰ NGHIỆP</t>
  </si>
  <si>
    <t>Kiện dã. Chính yếu. Cứng mạnh, khô, lớn, khỏe mạnh, đức không nghỉ. Nguyên Khang Hanh Lợi Trinh chi tượng: tượng vạn vật có khởi đầu, lớn lên, toại chí, hóa thành.
Dịch: Càn (có bốn đức – đặc tính): đầu tiên và lớn, hanh thông, thích đáng, chính và bền.
Càn tượng trưng cho trời và năng lực sáng tạo. Tất cả các vạch đều là vạch liền, tức vạch dương, ý nghĩa là tất cả các đơn quái liên kết để hợp thành trùng quái này, cả quẻ chủ lẫn quẻ hỗ, đều là Càn. Đó là tột đỉnh của dương lực. Càn là ánh sáng, sự mạnh mẽ, tích cực, đồng thời còn mang hàm ý sự hành động và sự bền gan, trì chí. Nói rộng ra, Càn đại diện cho vũ trụ đang biến dịch không ngừng.
Do đó, Càn cũng hàm ý sự mô phỏng con đường của trời, con đường cần cù trong suốt cả ngày, và con đường của sự nỗ lực không ngừng lẫn sự chăm chỉ, siêng năng. Kinh Dịch tìm cách áp dụng các nguyên lý của trời đất vào công việc và hành xử đạo đức của con người. Càn thay cho con đường của trời, còn quẻ kế tiếp, Khôn, giải thích con đường của đất. Cả hai, trời và đất, đứng đầu trong Kinh Dịch.
Càn tượng trưng cho sự sung thịnh của vạn vật, khỏe mạnh, tráng kiện và sum suê. Nhưng đang giữa sự cực dương thì âm tất sẽ nảy sinh. Do đó, lời khuyên là nên thật cẩn thận. Biết lưu ý sẽ tránh được điều bất ngờ và sự cố.</t>
  </si>
  <si>
    <t>Khôn là đối lập của Càn (quẻ nói trên); sáu hào đều âm, tức các vạch đứt. Lực dương tượng trưng cho sự cho, tính cách hay khuynh hướng mạnh mẽ hoặc cứng rắn, chuyển động tích cực hay sự tiến bộ, trong khi lực âm tượng trưng cho sự nhận, phục tùng, tiêu cực và thụ động. Do đó, khi gieo được quẻ này, bạn cũng nên biết mềm mỏng giống như con lừa hay ngựa cái, thực hiện bổn phận hay hoàn thành vai trò của mình, và lắng nghe cũng như đi theo lời khuyên của các bậc trên trước của mình. Bằng cách này, thông qua kiên định, các triển vọng của bạn sẽ mở ra trong tương lai gần.
Đừng hấp tấp, vội vàng, cũng đừng khinh suất, liều lĩnh và đừng hành động một cách quyết liệt, triệt để hay cẩu thả. Hãy thực hiện bển phận của bạn một cách thận trọng và có chăm chú. Hãy nghe theo những lời khuyên của người có khả năng và người khôn ngoan, và bạn sẽ được hưởng lợi.</t>
  </si>
  <si>
    <t>Nạn dã. Gian lao. Yếu đuối, chưa đủ sức, ngần ngại, do dự, vất vả, phải nhờ sự giúp đỡ. Tiền hung hậu kiết chi tượng: trước dữ sau lành.
Truân: Nguyên, hanh, lợi, trinh, vật dụng hữu du vãng, lợi kiến hầu.
Dịch: Gặp lúc gian truân, có thể hanh thông lắm (nguyên hanh), nếu giữ vững điều chính (trái với tà) và đừng tiến vội, mà tìm bậc hiền thần giúp mình (kiến hầu là đề cử một người giỏi lên tước hầu).
Giảng: Thóan truyện và Đại tượng truyện giảng đại ý như sau:
Tượng quẻ này là sấm (Chấn) ở dưới mà trên mưa (Khảm), tức có nghĩa động ở trong chốn hiểm, (Khảm là nước có nghĩa là hiểm trở) (1) cho nên có nghĩa là truân.
Lại thêm: nội quái có một hào dương (cương) hai hào âm (nhu); ngọai quái cũng thế; như vậy là cương nhu, dương âm bắt đầu giao nhau để sinh vạn vật màl úc đầu bao giờ cũng gian nan: truân.
Trong lúc gian nan mà hành động thì có thể tốt, nhưng phải kiên nhẫn giữ điều chính; đừng vội hành động mà trước hết nên tìm người tài giỏi giúp mình. Người tài đứng ra cáng đáng lúc đầu (người mình cất nhắc lên tước hầu) đó là hào 1 dương . Dương thì cương, có tài; hào 1 lại là hào chủ yếu torng nội quái (chấn) có nghĩa họat động. buổi đầu gian nan thì được người đó, tỉ như lập được một đòan thể có nhiều người có tài kinh luân, thì mọi việc sẽ làm được tốt. Đó là ý nghĩa quẻ Truân.
Trên là nước, dưới là sấm nổi dậy, vạn vật sinh nở (đầu mùa xuân sấm dậy). Dương có đầy đủ 2 quẻ trên dưới, nhưng ở dưới thì mới sinh, ở trên thì bị kẹt, ở giữa nên còn non dại và gian khổ.
Truân tượng trưng cho sự bắt đầu của vạn sự vạn vật. Cũng giông như những mầm chồi non yếu ớt và không thể chống chọi được với mưa rào và gió mạnh. Tình huống mới bắt đầu đầy gian khổ, khó khăn và trở ngại.
Quẻ Thủy Lôi Truân là quẻ biểu thị sự gian nan điển đình. Sự việc dường như chỉ mới bắt đầu, còn khó khăn, như mầm cây yếu ớt giữa đất khô cằn, tượng còn nhiều trắc trở. Giai đoạn này cần nỗ lực vượt qua sóng gió, không ngứng cố gắng với ý chí kiên cường mới có thể làm nên sự nghiệp.</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</si>
</sst>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scheme val="minor"/>
    </font>
    <font>
      <b/>
      <sz val="10.0"/>
      <color rgb="FFFF0000"/>
      <name val="Arial"/>
      <scheme val="minor"/>
    </font>
    <font>
      <b/>
      <sz val="6.0"/>
      <color rgb="FFFF0000"/>
      <name val="Arial"/>
      <scheme val="minor"/>
    </font>
    <font>
      <color theme="1"/>
      <name val="Arial"/>
      <scheme val="minor"/>
    </font>
    <font>
      <sz val="6.0"/>
      <color theme="1"/>
      <name val="Arial"/>
      <scheme val="minor"/>
    </font>
    <font>
      <u/>
      <sz val="6.0"/>
      <color rgb="FF000000"/>
    </font>
    <font>
      <sz val="6.0"/>
      <color rgb="FF000000"/>
      <name val="Arial"/>
      <scheme val="minor"/>
    </font>
    <font>
      <sz val="6.0"/>
      <color rgb="FF000000"/>
      <name val="Arial"/>
    </font>
    <font>
      <u/>
      <sz val="6.0"/>
      <color rgb="FF0000FF"/>
    </font>
    <font>
      <u/>
      <sz val="6.0"/>
      <color rgb="FF000000"/>
    </font>
    <font>
      <u/>
      <sz val="6.0"/>
      <color rgb="FF000000"/>
    </font>
    <font>
      <u/>
      <sz val="6.0"/>
      <color rgb="FF000000"/>
    </font>
    <font>
      <u/>
      <sz val="6.0"/>
      <color rgb="FF0000FF"/>
    </font>
    <font>
      <b/>
      <color rgb="FFFF0000"/>
      <name val="Arial"/>
      <scheme val="minor"/>
    </font>
    <font>
      <b/>
      <sz val="11.0"/>
      <color rgb="FF5B9BD5"/>
      <name val="Calibri"/>
    </font>
    <font>
      <sz val="11.0"/>
      <color theme="1"/>
      <name val="Calibri"/>
    </font>
    <font>
      <sz val="7.0"/>
      <color theme="1"/>
      <name val="Arial"/>
      <scheme val="minor"/>
    </font>
    <font>
      <sz val="9.0"/>
      <color theme="1"/>
      <name val="&quot;Google Sans Mono&quot;"/>
    </font>
    <font>
      <u/>
      <sz val="6.0"/>
      <color rgb="FF0000FF"/>
    </font>
  </fonts>
  <fills count="4">
    <fill>
      <patternFill patternType="none"/>
    </fill>
    <fill>
      <patternFill patternType="lightGray"/>
    </fill>
    <fill>
      <patternFill patternType="solid">
        <fgColor rgb="FFFFFFFF"/>
        <bgColor rgb="FFFFFFFF"/>
      </patternFill>
    </fill>
    <fill>
      <patternFill patternType="solid">
        <fgColor rgb="FFB7E1CD"/>
        <bgColor rgb="FFB7E1CD"/>
      </patternFill>
    </fill>
  </fills>
  <borders count="1">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1"/>
    </xf>
    <xf borderId="0" fillId="0" fontId="1" numFmtId="49" xfId="0" applyAlignment="1" applyFont="1" applyNumberFormat="1">
      <alignment horizontal="center" readingOrder="0" shrinkToFit="0" vertical="center" wrapText="1"/>
    </xf>
    <xf borderId="0" fillId="0" fontId="2" numFmtId="0" xfId="0" applyAlignment="1" applyFont="1">
      <alignment horizontal="center" readingOrder="0" shrinkToFit="0" vertical="top" wrapText="1"/>
    </xf>
    <xf borderId="0" fillId="0" fontId="1" numFmtId="0" xfId="0" applyAlignment="1" applyFont="1">
      <alignment horizontal="center" shrinkToFit="0" vertical="center" wrapText="1"/>
    </xf>
    <xf borderId="0" fillId="0" fontId="3" numFmtId="49" xfId="0" applyFont="1" applyNumberFormat="1"/>
    <xf borderId="0" fillId="0" fontId="4" numFmtId="0" xfId="0" applyAlignment="1" applyFont="1">
      <alignment shrinkToFit="0" vertical="top" wrapText="1"/>
    </xf>
    <xf borderId="0" fillId="0" fontId="5" numFmtId="0" xfId="0" applyAlignment="1" applyFont="1">
      <alignment horizontal="left" readingOrder="0" shrinkToFit="0" vertical="top" wrapText="1"/>
    </xf>
    <xf borderId="0" fillId="0" fontId="6" numFmtId="49" xfId="0" applyAlignment="1" applyFont="1" applyNumberFormat="1">
      <alignment horizontal="left" readingOrder="0" shrinkToFit="0" vertical="top" wrapText="1"/>
    </xf>
    <xf borderId="0" fillId="0" fontId="6" numFmtId="0" xfId="0" applyAlignment="1" applyFont="1">
      <alignment horizontal="left" readingOrder="0" shrinkToFit="0" vertical="top" wrapText="1"/>
    </xf>
    <xf borderId="0" fillId="0" fontId="7" numFmtId="0" xfId="0" applyAlignment="1" applyFont="1">
      <alignment horizontal="left" readingOrder="0" shrinkToFit="0" vertical="top" wrapText="1"/>
    </xf>
    <xf borderId="0" fillId="0" fontId="8" numFmtId="49" xfId="0" applyAlignment="1" applyFont="1" applyNumberFormat="1">
      <alignment horizontal="left" readingOrder="0" shrinkToFit="0" vertical="top" wrapText="1"/>
    </xf>
    <xf borderId="0" fillId="0" fontId="6" numFmtId="0" xfId="0" applyAlignment="1" applyFont="1">
      <alignment readingOrder="0" shrinkToFit="0" vertical="top" wrapText="1"/>
    </xf>
    <xf borderId="0" fillId="0" fontId="6" numFmtId="0" xfId="0" applyAlignment="1" applyFont="1">
      <alignment shrinkToFit="0" vertical="top" wrapText="1"/>
    </xf>
    <xf borderId="0" fillId="0" fontId="9" numFmtId="49" xfId="0" applyAlignment="1" applyFont="1" applyNumberFormat="1">
      <alignment horizontal="left" readingOrder="0" shrinkToFit="0" vertical="top" wrapText="1"/>
    </xf>
    <xf borderId="0" fillId="2" fontId="7" numFmtId="0" xfId="0" applyAlignment="1" applyFill="1" applyFont="1">
      <alignment horizontal="left" readingOrder="0" shrinkToFit="0" vertical="top" wrapText="1"/>
    </xf>
    <xf borderId="0" fillId="2" fontId="7" numFmtId="0" xfId="0" applyAlignment="1" applyFont="1">
      <alignment readingOrder="0" shrinkToFit="0" vertical="top" wrapText="1"/>
    </xf>
    <xf borderId="0" fillId="0" fontId="10" numFmtId="49" xfId="0" applyAlignment="1" applyFont="1" applyNumberFormat="1">
      <alignment readingOrder="0" shrinkToFit="0" vertical="top" wrapText="1"/>
    </xf>
    <xf borderId="0" fillId="0" fontId="6" numFmtId="49" xfId="0" applyAlignment="1" applyFont="1" applyNumberFormat="1">
      <alignment readingOrder="0" shrinkToFit="0" vertical="top" wrapText="1"/>
    </xf>
    <xf borderId="0" fillId="0" fontId="11" numFmtId="49" xfId="0" applyAlignment="1" applyFont="1" applyNumberFormat="1">
      <alignment horizontal="left" readingOrder="0" shrinkToFit="0" vertical="top" wrapText="1"/>
    </xf>
    <xf borderId="0" fillId="0" fontId="7" numFmtId="0" xfId="0" applyAlignment="1" applyFont="1">
      <alignment horizontal="left" readingOrder="0" shrinkToFit="0" vertical="top" wrapText="1"/>
    </xf>
    <xf borderId="0" fillId="0" fontId="7" numFmtId="0" xfId="0" applyAlignment="1" applyFont="1">
      <alignment horizontal="center" readingOrder="0" shrinkToFit="0" vertical="top" wrapText="1"/>
    </xf>
    <xf borderId="0" fillId="0" fontId="7" numFmtId="0" xfId="0" applyAlignment="1" applyFont="1">
      <alignment readingOrder="0" shrinkToFit="0" vertical="top" wrapText="1"/>
    </xf>
    <xf borderId="0" fillId="0" fontId="12" numFmtId="0" xfId="0" applyAlignment="1" applyFont="1">
      <alignment readingOrder="0"/>
    </xf>
    <xf borderId="0" fillId="0" fontId="6" numFmtId="0" xfId="0" applyAlignment="1" applyFont="1">
      <alignment horizontal="left" shrinkToFit="0" vertical="top" wrapText="1"/>
    </xf>
    <xf borderId="0" fillId="0" fontId="6" numFmtId="49" xfId="0" applyAlignment="1" applyFont="1" applyNumberFormat="1">
      <alignment horizontal="left" shrinkToFit="0" vertical="top" wrapText="1"/>
    </xf>
    <xf borderId="0" fillId="0" fontId="13" numFmtId="49" xfId="0" applyAlignment="1" applyFont="1" applyNumberFormat="1">
      <alignment horizontal="left" readingOrder="0" vertical="center"/>
    </xf>
    <xf borderId="0" fillId="0" fontId="6" numFmtId="0" xfId="0" applyAlignment="1" applyFont="1">
      <alignment horizontal="left" readingOrder="0" shrinkToFit="0" vertical="center" wrapText="1"/>
    </xf>
    <xf borderId="0" fillId="3" fontId="14" numFmtId="0" xfId="0" applyAlignment="1" applyFill="1" applyFont="1">
      <alignment horizontal="left" vertical="bottom"/>
    </xf>
    <xf borderId="0" fillId="0" fontId="15" numFmtId="0" xfId="0" applyAlignment="1" applyFont="1">
      <alignment vertical="bottom"/>
    </xf>
    <xf borderId="0" fillId="0" fontId="15" numFmtId="0" xfId="0" applyAlignment="1" applyFont="1">
      <alignment vertical="bottom"/>
    </xf>
    <xf borderId="0" fillId="0" fontId="4" numFmtId="0" xfId="0" applyAlignment="1" applyFont="1">
      <alignment horizontal="left" shrinkToFit="0" vertical="top" wrapText="1"/>
    </xf>
    <xf borderId="0" fillId="0" fontId="16" numFmtId="0" xfId="0" applyAlignment="1" applyFont="1">
      <alignment horizontal="left" shrinkToFit="0" vertical="top" wrapText="1"/>
    </xf>
    <xf borderId="0" fillId="0" fontId="15" numFmtId="0" xfId="0" applyAlignment="1" applyFont="1">
      <alignment horizontal="left" readingOrder="0" vertical="bottom"/>
    </xf>
    <xf borderId="0" fillId="2" fontId="17" numFmtId="0" xfId="0" applyAlignment="1" applyFont="1">
      <alignment vertical="bottom"/>
    </xf>
    <xf borderId="0" fillId="0" fontId="13" numFmtId="0" xfId="0" applyAlignment="1" applyFont="1">
      <alignment horizontal="left" readingOrder="0" vertical="center"/>
    </xf>
    <xf borderId="0" fillId="0" fontId="4" numFmtId="0" xfId="0" applyAlignment="1" applyFont="1">
      <alignment horizontal="left" shrinkToFit="0" vertical="center" wrapText="1"/>
    </xf>
    <xf borderId="0" fillId="0" fontId="18" numFmtId="49" xfId="0" applyAlignment="1" applyFont="1" applyNumberFormat="1">
      <alignment horizontal="left" shrinkToFit="0" vertical="center" wrapText="1"/>
    </xf>
    <xf borderId="0" fillId="0" fontId="1" numFmtId="0" xfId="0" applyAlignment="1" applyFont="1">
      <alignment horizontal="left" readingOrder="0" shrinkToFit="0" vertical="center" wrapText="1"/>
    </xf>
    <xf borderId="0" fillId="0" fontId="6" numFmtId="0" xfId="0" applyAlignment="1" applyFont="1">
      <alignment horizontal="left" shrinkToFit="0" vertical="center" wrapText="1"/>
    </xf>
    <xf borderId="0" fillId="0" fontId="2" numFmtId="0" xfId="0" applyAlignment="1" applyFont="1">
      <alignment horizontal="left" readingOrder="0" shrinkToFit="0" vertical="center" wrapText="1"/>
    </xf>
    <xf borderId="0" fillId="0" fontId="3" numFmtId="0" xfId="0" applyAlignment="1" applyFont="1">
      <alignment horizontal="left"/>
    </xf>
    <xf borderId="0" fillId="0" fontId="13" numFmtId="0" xfId="0" applyAlignment="1" applyFont="1">
      <alignment horizontal="lef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drive.google.com/file/d/17mLjke69H6kmIPoTrX0zWidNVfnWUO1H/view?usp=drive_link" TargetMode="External"/><Relationship Id="rId42" Type="http://schemas.openxmlformats.org/officeDocument/2006/relationships/hyperlink" Target="https://drive.google.com/file/d/1tmo9iscGAm7ejS54-iwFSIIdcZkHgtav/view?usp=drive_link" TargetMode="External"/><Relationship Id="rId41" Type="http://schemas.openxmlformats.org/officeDocument/2006/relationships/hyperlink" Target="https://drive.google.com/file/d/1RQMWiGz-THUwTrbL7-Xo2ggVmY56D9Pw/view?usp=drive_link" TargetMode="External"/><Relationship Id="rId44" Type="http://schemas.openxmlformats.org/officeDocument/2006/relationships/hyperlink" Target="https://drive.google.com/file/d/1gjnLbTeyUV09c9pWZbUhSVEI-eUv4ZEr/view?usp=drive_link" TargetMode="External"/><Relationship Id="rId43" Type="http://schemas.openxmlformats.org/officeDocument/2006/relationships/hyperlink" Target="https://drive.google.com/file/d/1jFBFKud4dUJ53f3pjBqb8PbzUD-EN8wD/view?usp=drive_link" TargetMode="External"/><Relationship Id="rId46" Type="http://schemas.openxmlformats.org/officeDocument/2006/relationships/hyperlink" Target="https://drive.google.com/file/d/1gKUgIatjLfPiEs0qP3fSukcI3iDtIClI/view?usp=drive_link" TargetMode="External"/><Relationship Id="rId45" Type="http://schemas.openxmlformats.org/officeDocument/2006/relationships/hyperlink" Target="https://drive.google.com/file/d/1A-yJj1-boY4LLBFS6qOuOsuXwd16wePi/view?usp=drive_link" TargetMode="External"/><Relationship Id="rId1" Type="http://schemas.openxmlformats.org/officeDocument/2006/relationships/hyperlink" Target="https://drive.google.com/file/d/1Jt2cBzGISX-gp5LfQm7wT3y2yp723ixI/view?usp=drive_link" TargetMode="External"/><Relationship Id="rId2" Type="http://schemas.openxmlformats.org/officeDocument/2006/relationships/hyperlink" Target="https://drive.google.com/file/d/1Rm9jrf8VZ1ljTem3s-xpalqaAl8AguAD/view?usp=drive_link" TargetMode="External"/><Relationship Id="rId3" Type="http://schemas.openxmlformats.org/officeDocument/2006/relationships/hyperlink" Target="https://drive.google.com/file/d/1xfJMXHhKOlqTx4_9e6vo1lHEj4TNRkjd/view?usp=drive_link" TargetMode="External"/><Relationship Id="rId4" Type="http://schemas.openxmlformats.org/officeDocument/2006/relationships/hyperlink" Target="https://drive.google.com/file/d/1KAAcbYRFindSv4RlxOnS7ql1DH9153bt/view?usp=drive_link" TargetMode="External"/><Relationship Id="rId9" Type="http://schemas.openxmlformats.org/officeDocument/2006/relationships/hyperlink" Target="https://drive.google.com/file/d/1PQnvcwh7WD-vgvHZUN_Qk7qt1Z6WRSD1/view?usp=drive_link" TargetMode="External"/><Relationship Id="rId48" Type="http://schemas.openxmlformats.org/officeDocument/2006/relationships/hyperlink" Target="https://drive.google.com/file/d/1Ymd3IS2VOWmi3UvpzgSsqlX5BA9EmaZy/view?usp=drive_link" TargetMode="External"/><Relationship Id="rId47" Type="http://schemas.openxmlformats.org/officeDocument/2006/relationships/hyperlink" Target="https://drive.google.com/file/d/13XU_TBy0fyLtnKO7JINWOTegHcCQAA8J/view?usp=drive_link" TargetMode="External"/><Relationship Id="rId49" Type="http://schemas.openxmlformats.org/officeDocument/2006/relationships/hyperlink" Target="https://drive.google.com/file/d/1PirOcvT1Hdv9ib3b5vSNiO8NY_ZPbL5P/view?usp=drive_link" TargetMode="External"/><Relationship Id="rId5" Type="http://schemas.openxmlformats.org/officeDocument/2006/relationships/hyperlink" Target="https://drive.google.com/file/d/1QwIJzs4xUntGqiZM2WajQiWC6ZYCzzaF/view?usp=drive_link" TargetMode="External"/><Relationship Id="rId6" Type="http://schemas.openxmlformats.org/officeDocument/2006/relationships/hyperlink" Target="https://drive.google.com/file/d/1AOo6ZHs7lB2FbXXeMypZjYoF0fIOXCd8/view?usp=drive_link" TargetMode="External"/><Relationship Id="rId7" Type="http://schemas.openxmlformats.org/officeDocument/2006/relationships/hyperlink" Target="https://drive.google.com/file/d/1wsfTjp8cbHznuFp_exGhu4XY2BbJosYL/view?usp=drive_link" TargetMode="External"/><Relationship Id="rId8" Type="http://schemas.openxmlformats.org/officeDocument/2006/relationships/hyperlink" Target="https://drive.google.com/file/d/1EFOEPtIOpt1F5HHZFll88l0qwKZrUHEJ/view?usp=drive_link" TargetMode="External"/><Relationship Id="rId31" Type="http://schemas.openxmlformats.org/officeDocument/2006/relationships/hyperlink" Target="https://drive.google.com/file/d/1uL-yEzBw2K88H4yMgshNFFFHt7FGMZxV/view?usp=drive_link" TargetMode="External"/><Relationship Id="rId30" Type="http://schemas.openxmlformats.org/officeDocument/2006/relationships/hyperlink" Target="https://drive.google.com/file/d/1iDd9Y76sx5jIXXBMSQXlOMZR96NEKPMp/view?usp=drive_link" TargetMode="External"/><Relationship Id="rId33" Type="http://schemas.openxmlformats.org/officeDocument/2006/relationships/hyperlink" Target="https://drive.google.com/file/d/1pfuzMTxdDxjhqRHrK5cu3jmAsoxWgGaJ/view?usp=drive_link" TargetMode="External"/><Relationship Id="rId32" Type="http://schemas.openxmlformats.org/officeDocument/2006/relationships/hyperlink" Target="https://drive.google.com/file/d/1LeBYt5g-CgZp8oK7UwhJTwGXCUv5xsAF/view?usp=drive_link" TargetMode="External"/><Relationship Id="rId35" Type="http://schemas.openxmlformats.org/officeDocument/2006/relationships/hyperlink" Target="https://drive.google.com/file/d/1JSbG9PfF8H_S324ENORTYE9A5gFsJbNk/view?usp=drive_link" TargetMode="External"/><Relationship Id="rId34" Type="http://schemas.openxmlformats.org/officeDocument/2006/relationships/hyperlink" Target="https://drive.google.com/file/d/1z1CCM-EbTKsiwHVnDrkAfuOpjqcZ3mOR/view?usp=drive_link" TargetMode="External"/><Relationship Id="rId37" Type="http://schemas.openxmlformats.org/officeDocument/2006/relationships/hyperlink" Target="https://drive.google.com/file/d/1ctVHot7OJthhgoql4jZ9SVVV_tYxO5Vz/view?usp=drive_link" TargetMode="External"/><Relationship Id="rId36" Type="http://schemas.openxmlformats.org/officeDocument/2006/relationships/hyperlink" Target="https://drive.google.com/file/d/1pWMPwQvYOVu6RaIOAaBiLxImyuA7_faS/view?usp=drive_link" TargetMode="External"/><Relationship Id="rId39" Type="http://schemas.openxmlformats.org/officeDocument/2006/relationships/hyperlink" Target="https://drive.google.com/file/d/1D4OPluKf4afl9gU-4QdmNpfli2mMKDqm/view?usp=drive_link" TargetMode="External"/><Relationship Id="rId38" Type="http://schemas.openxmlformats.org/officeDocument/2006/relationships/hyperlink" Target="https://drive.google.com/file/d/197jiiyTU3GbvIGYcLld5MeWI7HANN3qY/view?usp=drive_link" TargetMode="External"/><Relationship Id="rId62" Type="http://schemas.openxmlformats.org/officeDocument/2006/relationships/hyperlink" Target="https://drive.google.com/file/d/1YCKFlN8NNVyH55DTFyJJBRxLlzwbo8s6/view?usp=drive_link" TargetMode="External"/><Relationship Id="rId61" Type="http://schemas.openxmlformats.org/officeDocument/2006/relationships/hyperlink" Target="https://drive.google.com/file/d/1zXOEz-h-vnHRTdSk6sdapk7mD0EYTkgi/view?usp=drive_link" TargetMode="External"/><Relationship Id="rId20" Type="http://schemas.openxmlformats.org/officeDocument/2006/relationships/hyperlink" Target="https://drive.google.com/file/d/1f0XFZ8qZXBUfy7PzN4VyGJ4cqUnx8QJD/view?usp=drive_link" TargetMode="External"/><Relationship Id="rId64" Type="http://schemas.openxmlformats.org/officeDocument/2006/relationships/hyperlink" Target="https://drive.google.com/file/d/1oHwjBAGE60xauv6c6d3-7KTZ39GNOXbJ/view?usp=drive_link" TargetMode="External"/><Relationship Id="rId63" Type="http://schemas.openxmlformats.org/officeDocument/2006/relationships/hyperlink" Target="https://drive.google.com/file/d/1ef6rwPAffrgHnpXXQIclmnm9KOQNDWNr/view?usp=drive_link" TargetMode="External"/><Relationship Id="rId22" Type="http://schemas.openxmlformats.org/officeDocument/2006/relationships/hyperlink" Target="https://drive.google.com/file/d/1DUpsZenYPC63_b5wovkdNf-B6xIx9GoC/view?usp=drive_link" TargetMode="External"/><Relationship Id="rId21" Type="http://schemas.openxmlformats.org/officeDocument/2006/relationships/hyperlink" Target="https://drive.google.com/file/d/1agKb7dULqPURVhdy__Gm9DtSuo4uu-VP/view?usp=drive_link" TargetMode="External"/><Relationship Id="rId65" Type="http://schemas.openxmlformats.org/officeDocument/2006/relationships/drawing" Target="../drawings/drawing1.xml"/><Relationship Id="rId24" Type="http://schemas.openxmlformats.org/officeDocument/2006/relationships/hyperlink" Target="https://drive.google.com/file/d/1vN-9P-HTP4PF2N92fYTAD5qSxaBSk5y0/view?usp=drive_link" TargetMode="External"/><Relationship Id="rId23" Type="http://schemas.openxmlformats.org/officeDocument/2006/relationships/hyperlink" Target="https://drive.google.com/file/d/1afth11VZyAN6jURof4yA_KcYtUMXZ8Dj/view?usp=drive_link" TargetMode="External"/><Relationship Id="rId60" Type="http://schemas.openxmlformats.org/officeDocument/2006/relationships/hyperlink" Target="https://drive.google.com/file/d/13V6JHx4sZI5lMAe9JfUG8BIj7Bs9M0LT/view?usp=drive_link" TargetMode="External"/><Relationship Id="rId26" Type="http://schemas.openxmlformats.org/officeDocument/2006/relationships/hyperlink" Target="https://drive.google.com/file/d/15-G6RS275h0ewIB-LOotjYlMcf3i2ljr/view?usp=drive_link" TargetMode="External"/><Relationship Id="rId25" Type="http://schemas.openxmlformats.org/officeDocument/2006/relationships/hyperlink" Target="https://drive.google.com/file/d/1ULD2IUrobTpMwIAwub_19VWkORQEDsT3/view?usp=drive_link" TargetMode="External"/><Relationship Id="rId28" Type="http://schemas.openxmlformats.org/officeDocument/2006/relationships/hyperlink" Target="https://drive.google.com/file/d/1-FwHXJYTonSKD4ZgOZuraR40oHBYkiLn/view?usp=drive_link" TargetMode="External"/><Relationship Id="rId27" Type="http://schemas.openxmlformats.org/officeDocument/2006/relationships/hyperlink" Target="https://drive.google.com/file/d/1FMBEyJFXgNX1E7TCfhjoKj7szRFXu1ID/view?usp=sharing" TargetMode="External"/><Relationship Id="rId29" Type="http://schemas.openxmlformats.org/officeDocument/2006/relationships/hyperlink" Target="https://drive.google.com/file/d/1p_5wIEZvLNckB4itTs3OMhmkSt_lFP3w/view?usp=drive_link" TargetMode="External"/><Relationship Id="rId51" Type="http://schemas.openxmlformats.org/officeDocument/2006/relationships/hyperlink" Target="https://drive.google.com/file/d/1HRnyZ1iBIvtDZ1uvOb6M7vfhKuOoSaAv/view?usp=drive_link" TargetMode="External"/><Relationship Id="rId50" Type="http://schemas.openxmlformats.org/officeDocument/2006/relationships/hyperlink" Target="https://drive.google.com/file/d/148aEXsK5yn7ZwGzUuKeznY7xiS2onVeS/view?usp=drive_link" TargetMode="External"/><Relationship Id="rId53" Type="http://schemas.openxmlformats.org/officeDocument/2006/relationships/hyperlink" Target="https://drive.google.com/file/d/17dwkXwJL76G7vo3Lk7yPUHZeMWJeSoRk/view?usp=drive_link" TargetMode="External"/><Relationship Id="rId52" Type="http://schemas.openxmlformats.org/officeDocument/2006/relationships/hyperlink" Target="https://drive.google.com/file/d/1bG84cwQq2_arxQIgTe84Y1VLBlWqIOfv/view?usp=drive_link" TargetMode="External"/><Relationship Id="rId11" Type="http://schemas.openxmlformats.org/officeDocument/2006/relationships/hyperlink" Target="https://drive.google.com/file/d/1JMgmYUR0PWoWOGMDlYz3Cv-k117HBET6/view?usp=drive_link" TargetMode="External"/><Relationship Id="rId55" Type="http://schemas.openxmlformats.org/officeDocument/2006/relationships/hyperlink" Target="https://drive.google.com/file/d/1YHW_IcHdIAK4bhnXj0JVgdK2i_ENKbWb/view?usp=drive_link" TargetMode="External"/><Relationship Id="rId10" Type="http://schemas.openxmlformats.org/officeDocument/2006/relationships/hyperlink" Target="https://drive.google.com/file/d/1Jd6l6pQ2onLh8ZElNqoD9j1l9XuFvygk/view?usp=drive_link" TargetMode="External"/><Relationship Id="rId54" Type="http://schemas.openxmlformats.org/officeDocument/2006/relationships/hyperlink" Target="https://drive.google.com/file/d/1nGxMuJkmGx9AG_2mKeXjfEQeIuu0ilqC/view?usp=drive_link" TargetMode="External"/><Relationship Id="rId13" Type="http://schemas.openxmlformats.org/officeDocument/2006/relationships/hyperlink" Target="https://drive.google.com/file/d/1Ny47KYssbfxS1spRYNWOCEmt9Qpzg_ay/view?usp=drive_link" TargetMode="External"/><Relationship Id="rId57" Type="http://schemas.openxmlformats.org/officeDocument/2006/relationships/hyperlink" Target="https://drive.google.com/file/d/1xlJA8q53Wpi_5kjGr7Kbnk6hZEg0WCf8/view?usp=drive_link" TargetMode="External"/><Relationship Id="rId12" Type="http://schemas.openxmlformats.org/officeDocument/2006/relationships/hyperlink" Target="https://drive.google.com/file/d/1VBaeeC3GzqmHvdzYvgQCc6-jC1zVF-5r/view?usp=drive_link" TargetMode="External"/><Relationship Id="rId56" Type="http://schemas.openxmlformats.org/officeDocument/2006/relationships/hyperlink" Target="https://drive.google.com/file/d/1XVqZrks9uaiW9w2WGOXpMkuxlS0WsjWc/view?usp=drive_link" TargetMode="External"/><Relationship Id="rId15" Type="http://schemas.openxmlformats.org/officeDocument/2006/relationships/hyperlink" Target="https://drive.google.com/file/d/1fe5aIBg0wio9n5b-H9WbCxiI0hrGfZVZ/view?usp=drive_link" TargetMode="External"/><Relationship Id="rId59" Type="http://schemas.openxmlformats.org/officeDocument/2006/relationships/hyperlink" Target="https://drive.google.com/file/d/1StJjRqSs13D60osSgP6p0oArfix2k7br/view?usp=drive_link" TargetMode="External"/><Relationship Id="rId14" Type="http://schemas.openxmlformats.org/officeDocument/2006/relationships/hyperlink" Target="https://drive.google.com/file/d/1nHAzIqR4PnFsZRj_12ZtUuByz2bm_jzm/view?usp=drive_link" TargetMode="External"/><Relationship Id="rId58" Type="http://schemas.openxmlformats.org/officeDocument/2006/relationships/hyperlink" Target="https://drive.google.com/file/d/1-s40MegLu6Y75DTkHZqD5UIVJA0EHXu2/view?usp=drive_link" TargetMode="External"/><Relationship Id="rId17" Type="http://schemas.openxmlformats.org/officeDocument/2006/relationships/hyperlink" Target="https://drive.google.com/file/d/1ojF0sPgHqgUhLmsYjr46W9uglPXLiyJF/view?usp=drive_link" TargetMode="External"/><Relationship Id="rId16" Type="http://schemas.openxmlformats.org/officeDocument/2006/relationships/hyperlink" Target="https://drive.google.com/file/d/1UHhJPG9MhSZVh1YlFusQkKV2xLa0mrCE/view?usp=drive_link" TargetMode="External"/><Relationship Id="rId19" Type="http://schemas.openxmlformats.org/officeDocument/2006/relationships/hyperlink" Target="https://drive.google.com/file/d/1444XELlur8ueKOqtRxj8YgSgDPAXtKc5/view?usp=drive_link" TargetMode="External"/><Relationship Id="rId18" Type="http://schemas.openxmlformats.org/officeDocument/2006/relationships/hyperlink" Target="https://drive.google.com/file/d/1v8Q3UF33As9wWMNye-3ruNHQE-0MdsyX/view?usp=drive_link"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40" Type="http://schemas.openxmlformats.org/officeDocument/2006/relationships/hyperlink" Target="https://drive.google.com/file/d/17mLjke69H6kmIPoTrX0zWidNVfnWUO1H/view?usp=drive_link" TargetMode="External"/><Relationship Id="rId42" Type="http://schemas.openxmlformats.org/officeDocument/2006/relationships/hyperlink" Target="https://drive.google.com/file/d/1tmo9iscGAm7ejS54-iwFSIIdcZkHgtav/view?usp=drive_link" TargetMode="External"/><Relationship Id="rId41" Type="http://schemas.openxmlformats.org/officeDocument/2006/relationships/hyperlink" Target="https://drive.google.com/file/d/1RQMWiGz-THUwTrbL7-Xo2ggVmY56D9Pw/view?usp=drive_link" TargetMode="External"/><Relationship Id="rId44" Type="http://schemas.openxmlformats.org/officeDocument/2006/relationships/hyperlink" Target="https://drive.google.com/file/d/1gjnLbTeyUV09c9pWZbUhSVEI-eUv4ZEr/view?usp=drive_link" TargetMode="External"/><Relationship Id="rId43" Type="http://schemas.openxmlformats.org/officeDocument/2006/relationships/hyperlink" Target="https://drive.google.com/file/d/1jFBFKud4dUJ53f3pjBqb8PbzUD-EN8wD/view?usp=drive_link" TargetMode="External"/><Relationship Id="rId46" Type="http://schemas.openxmlformats.org/officeDocument/2006/relationships/hyperlink" Target="https://drive.google.com/file/d/1gKUgIatjLfPiEs0qP3fSukcI3iDtIClI/view?usp=drive_link" TargetMode="External"/><Relationship Id="rId45" Type="http://schemas.openxmlformats.org/officeDocument/2006/relationships/hyperlink" Target="https://drive.google.com/file/d/1A-yJj1-boY4LLBFS6qOuOsuXwd16wePi/view?usp=drive_link" TargetMode="External"/><Relationship Id="rId1" Type="http://schemas.openxmlformats.org/officeDocument/2006/relationships/hyperlink" Target="https://drive.google.com/file/d/1Jt2cBzGISX-gp5LfQm7wT3y2yp723ixI/view?usp=drive_link" TargetMode="External"/><Relationship Id="rId2" Type="http://schemas.openxmlformats.org/officeDocument/2006/relationships/hyperlink" Target="https://drive.google.com/file/d/1Rm9jrf8VZ1ljTem3s-xpalqaAl8AguAD/view?usp=drive_link" TargetMode="External"/><Relationship Id="rId3" Type="http://schemas.openxmlformats.org/officeDocument/2006/relationships/hyperlink" Target="https://drive.google.com/file/d/1xfJMXHhKOlqTx4_9e6vo1lHEj4TNRkjd/view?usp=drive_link" TargetMode="External"/><Relationship Id="rId4" Type="http://schemas.openxmlformats.org/officeDocument/2006/relationships/hyperlink" Target="https://drive.google.com/file/d/1KAAcbYRFindSv4RlxOnS7ql1DH9153bt/view?usp=drive_link" TargetMode="External"/><Relationship Id="rId9" Type="http://schemas.openxmlformats.org/officeDocument/2006/relationships/hyperlink" Target="https://drive.google.com/file/d/1PQnvcwh7WD-vgvHZUN_Qk7qt1Z6WRSD1/view?usp=drive_link" TargetMode="External"/><Relationship Id="rId48" Type="http://schemas.openxmlformats.org/officeDocument/2006/relationships/hyperlink" Target="https://drive.google.com/file/d/1Ymd3IS2VOWmi3UvpzgSsqlX5BA9EmaZy/view?usp=drive_link" TargetMode="External"/><Relationship Id="rId47" Type="http://schemas.openxmlformats.org/officeDocument/2006/relationships/hyperlink" Target="https://drive.google.com/file/d/13XU_TBy0fyLtnKO7JINWOTegHcCQAA8J/view?usp=drive_link" TargetMode="External"/><Relationship Id="rId49" Type="http://schemas.openxmlformats.org/officeDocument/2006/relationships/hyperlink" Target="https://drive.google.com/file/d/1PirOcvT1Hdv9ib3b5vSNiO8NY_ZPbL5P/view?usp=drive_link" TargetMode="External"/><Relationship Id="rId5" Type="http://schemas.openxmlformats.org/officeDocument/2006/relationships/hyperlink" Target="https://drive.google.com/file/d/1QwIJzs4xUntGqiZM2WajQiWC6ZYCzzaF/view?usp=drive_link" TargetMode="External"/><Relationship Id="rId6" Type="http://schemas.openxmlformats.org/officeDocument/2006/relationships/hyperlink" Target="https://drive.google.com/file/d/1AOo6ZHs7lB2FbXXeMypZjYoF0fIOXCd8/view?usp=drive_link" TargetMode="External"/><Relationship Id="rId7" Type="http://schemas.openxmlformats.org/officeDocument/2006/relationships/hyperlink" Target="https://drive.google.com/file/d/1wsfTjp8cbHznuFp_exGhu4XY2BbJosYL/view?usp=drive_link" TargetMode="External"/><Relationship Id="rId8" Type="http://schemas.openxmlformats.org/officeDocument/2006/relationships/hyperlink" Target="https://drive.google.com/file/d/1EFOEPtIOpt1F5HHZFll88l0qwKZrUHEJ/view?usp=drive_link" TargetMode="External"/><Relationship Id="rId31" Type="http://schemas.openxmlformats.org/officeDocument/2006/relationships/hyperlink" Target="https://drive.google.com/file/d/1uL-yEzBw2K88H4yMgshNFFFHt7FGMZxV/view?usp=drive_link" TargetMode="External"/><Relationship Id="rId30" Type="http://schemas.openxmlformats.org/officeDocument/2006/relationships/hyperlink" Target="https://drive.google.com/file/d/1iDd9Y76sx5jIXXBMSQXlOMZR96NEKPMp/view?usp=drive_link" TargetMode="External"/><Relationship Id="rId33" Type="http://schemas.openxmlformats.org/officeDocument/2006/relationships/hyperlink" Target="https://drive.google.com/file/d/1pfuzMTxdDxjhqRHrK5cu3jmAsoxWgGaJ/view?usp=drive_link" TargetMode="External"/><Relationship Id="rId32" Type="http://schemas.openxmlformats.org/officeDocument/2006/relationships/hyperlink" Target="https://drive.google.com/file/d/1LeBYt5g-CgZp8oK7UwhJTwGXCUv5xsAF/view?usp=drive_link" TargetMode="External"/><Relationship Id="rId35" Type="http://schemas.openxmlformats.org/officeDocument/2006/relationships/hyperlink" Target="https://drive.google.com/file/d/1JSbG9PfF8H_S324ENORTYE9A5gFsJbNk/view?usp=drive_link" TargetMode="External"/><Relationship Id="rId34" Type="http://schemas.openxmlformats.org/officeDocument/2006/relationships/hyperlink" Target="https://drive.google.com/file/d/1z1CCM-EbTKsiwHVnDrkAfuOpjqcZ3mOR/view?usp=drive_link" TargetMode="External"/><Relationship Id="rId37" Type="http://schemas.openxmlformats.org/officeDocument/2006/relationships/hyperlink" Target="https://drive.google.com/file/d/1ctVHot7OJthhgoql4jZ9SVVV_tYxO5Vz/view?usp=drive_link" TargetMode="External"/><Relationship Id="rId36" Type="http://schemas.openxmlformats.org/officeDocument/2006/relationships/hyperlink" Target="https://drive.google.com/file/d/1pWMPwQvYOVu6RaIOAaBiLxImyuA7_faS/view?usp=drive_link" TargetMode="External"/><Relationship Id="rId39" Type="http://schemas.openxmlformats.org/officeDocument/2006/relationships/hyperlink" Target="https://drive.google.com/file/d/1D4OPluKf4afl9gU-4QdmNpfli2mMKDqm/view?usp=drive_link" TargetMode="External"/><Relationship Id="rId38" Type="http://schemas.openxmlformats.org/officeDocument/2006/relationships/hyperlink" Target="https://drive.google.com/file/d/197jiiyTU3GbvIGYcLld5MeWI7HANN3qY/view?usp=drive_link" TargetMode="External"/><Relationship Id="rId62" Type="http://schemas.openxmlformats.org/officeDocument/2006/relationships/hyperlink" Target="https://drive.google.com/file/d/1YCKFlN8NNVyH55DTFyJJBRxLlzwbo8s6/view?usp=drive_link" TargetMode="External"/><Relationship Id="rId61" Type="http://schemas.openxmlformats.org/officeDocument/2006/relationships/hyperlink" Target="https://drive.google.com/file/d/1zXOEz-h-vnHRTdSk6sdapk7mD0EYTkgi/view?usp=drive_link" TargetMode="External"/><Relationship Id="rId20" Type="http://schemas.openxmlformats.org/officeDocument/2006/relationships/hyperlink" Target="https://drive.google.com/file/d/1f0XFZ8qZXBUfy7PzN4VyGJ4cqUnx8QJD/view?usp=drive_link" TargetMode="External"/><Relationship Id="rId64" Type="http://schemas.openxmlformats.org/officeDocument/2006/relationships/hyperlink" Target="https://drive.google.com/file/d/1oHwjBAGE60xauv6c6d3-7KTZ39GNOXbJ/view?usp=drive_link" TargetMode="External"/><Relationship Id="rId63" Type="http://schemas.openxmlformats.org/officeDocument/2006/relationships/hyperlink" Target="https://drive.google.com/file/d/1ef6rwPAffrgHnpXXQIclmnm9KOQNDWNr/view?usp=drive_link" TargetMode="External"/><Relationship Id="rId22" Type="http://schemas.openxmlformats.org/officeDocument/2006/relationships/hyperlink" Target="https://drive.google.com/file/d/1DUpsZenYPC63_b5wovkdNf-B6xIx9GoC/view?usp=drive_link" TargetMode="External"/><Relationship Id="rId21" Type="http://schemas.openxmlformats.org/officeDocument/2006/relationships/hyperlink" Target="https://drive.google.com/file/d/1agKb7dULqPURVhdy__Gm9DtSuo4uu-VP/view?usp=drive_link" TargetMode="External"/><Relationship Id="rId65" Type="http://schemas.openxmlformats.org/officeDocument/2006/relationships/drawing" Target="../drawings/drawing3.xml"/><Relationship Id="rId24" Type="http://schemas.openxmlformats.org/officeDocument/2006/relationships/hyperlink" Target="https://drive.google.com/file/d/1vN-9P-HTP4PF2N92fYTAD5qSxaBSk5y0/view?usp=drive_link" TargetMode="External"/><Relationship Id="rId23" Type="http://schemas.openxmlformats.org/officeDocument/2006/relationships/hyperlink" Target="https://drive.google.com/file/d/1afth11VZyAN6jURof4yA_KcYtUMXZ8Dj/view?usp=drive_link" TargetMode="External"/><Relationship Id="rId60" Type="http://schemas.openxmlformats.org/officeDocument/2006/relationships/hyperlink" Target="https://drive.google.com/file/d/13V6JHx4sZI5lMAe9JfUG8BIj7Bs9M0LT/view?usp=drive_link" TargetMode="External"/><Relationship Id="rId26" Type="http://schemas.openxmlformats.org/officeDocument/2006/relationships/hyperlink" Target="https://drive.google.com/file/d/15-G6RS275h0ewIB-LOotjYlMcf3i2ljr/view?usp=drive_link" TargetMode="External"/><Relationship Id="rId25" Type="http://schemas.openxmlformats.org/officeDocument/2006/relationships/hyperlink" Target="https://drive.google.com/file/d/1ULD2IUrobTpMwIAwub_19VWkORQEDsT3/view?usp=drive_link" TargetMode="External"/><Relationship Id="rId28" Type="http://schemas.openxmlformats.org/officeDocument/2006/relationships/hyperlink" Target="https://drive.google.com/file/d/1-FwHXJYTonSKD4ZgOZuraR40oHBYkiLn/view?usp=drive_link" TargetMode="External"/><Relationship Id="rId27" Type="http://schemas.openxmlformats.org/officeDocument/2006/relationships/hyperlink" Target="https://drive.google.com/file/d/1FMBEyJFXgNX1E7TCfhjoKj7szRFXu1ID/view?usp=sharing" TargetMode="External"/><Relationship Id="rId29" Type="http://schemas.openxmlformats.org/officeDocument/2006/relationships/hyperlink" Target="https://drive.google.com/file/d/1p_5wIEZvLNckB4itTs3OMhmkSt_lFP3w/view?usp=drive_link" TargetMode="External"/><Relationship Id="rId51" Type="http://schemas.openxmlformats.org/officeDocument/2006/relationships/hyperlink" Target="https://drive.google.com/file/d/1HRnyZ1iBIvtDZ1uvOb6M7vfhKuOoSaAv/view?usp=drive_link" TargetMode="External"/><Relationship Id="rId50" Type="http://schemas.openxmlformats.org/officeDocument/2006/relationships/hyperlink" Target="https://drive.google.com/file/d/148aEXsK5yn7ZwGzUuKeznY7xiS2onVeS/view?usp=drive_link" TargetMode="External"/><Relationship Id="rId53" Type="http://schemas.openxmlformats.org/officeDocument/2006/relationships/hyperlink" Target="https://drive.google.com/file/d/17dwkXwJL76G7vo3Lk7yPUHZeMWJeSoRk/view?usp=drive_link" TargetMode="External"/><Relationship Id="rId52" Type="http://schemas.openxmlformats.org/officeDocument/2006/relationships/hyperlink" Target="https://drive.google.com/file/d/1bG84cwQq2_arxQIgTe84Y1VLBlWqIOfv/view?usp=drive_link" TargetMode="External"/><Relationship Id="rId11" Type="http://schemas.openxmlformats.org/officeDocument/2006/relationships/hyperlink" Target="https://drive.google.com/file/d/1JMgmYUR0PWoWOGMDlYz3Cv-k117HBET6/view?usp=drive_link" TargetMode="External"/><Relationship Id="rId55" Type="http://schemas.openxmlformats.org/officeDocument/2006/relationships/hyperlink" Target="https://drive.google.com/file/d/1YHW_IcHdIAK4bhnXj0JVgdK2i_ENKbWb/view?usp=drive_link" TargetMode="External"/><Relationship Id="rId10" Type="http://schemas.openxmlformats.org/officeDocument/2006/relationships/hyperlink" Target="https://drive.google.com/file/d/1Jd6l6pQ2onLh8ZElNqoD9j1l9XuFvygk/view?usp=drive_link" TargetMode="External"/><Relationship Id="rId54" Type="http://schemas.openxmlformats.org/officeDocument/2006/relationships/hyperlink" Target="https://drive.google.com/file/d/1nGxMuJkmGx9AG_2mKeXjfEQeIuu0ilqC/view?usp=drive_link" TargetMode="External"/><Relationship Id="rId13" Type="http://schemas.openxmlformats.org/officeDocument/2006/relationships/hyperlink" Target="https://drive.google.com/file/d/1Ny47KYssbfxS1spRYNWOCEmt9Qpzg_ay/view?usp=drive_link" TargetMode="External"/><Relationship Id="rId57" Type="http://schemas.openxmlformats.org/officeDocument/2006/relationships/hyperlink" Target="https://drive.google.com/file/d/1xlJA8q53Wpi_5kjGr7Kbnk6hZEg0WCf8/view?usp=drive_link" TargetMode="External"/><Relationship Id="rId12" Type="http://schemas.openxmlformats.org/officeDocument/2006/relationships/hyperlink" Target="https://drive.google.com/file/d/1VBaeeC3GzqmHvdzYvgQCc6-jC1zVF-5r/view?usp=drive_link" TargetMode="External"/><Relationship Id="rId56" Type="http://schemas.openxmlformats.org/officeDocument/2006/relationships/hyperlink" Target="https://drive.google.com/file/d/1XVqZrks9uaiW9w2WGOXpMkuxlS0WsjWc/view?usp=drive_link" TargetMode="External"/><Relationship Id="rId15" Type="http://schemas.openxmlformats.org/officeDocument/2006/relationships/hyperlink" Target="https://drive.google.com/file/d/1fe5aIBg0wio9n5b-H9WbCxiI0hrGfZVZ/view?usp=drive_link" TargetMode="External"/><Relationship Id="rId59" Type="http://schemas.openxmlformats.org/officeDocument/2006/relationships/hyperlink" Target="https://drive.google.com/file/d/1StJjRqSs13D60osSgP6p0oArfix2k7br/view?usp=drive_link" TargetMode="External"/><Relationship Id="rId14" Type="http://schemas.openxmlformats.org/officeDocument/2006/relationships/hyperlink" Target="https://drive.google.com/file/d/1nHAzIqR4PnFsZRj_12ZtUuByz2bm_jzm/view?usp=drive_link" TargetMode="External"/><Relationship Id="rId58" Type="http://schemas.openxmlformats.org/officeDocument/2006/relationships/hyperlink" Target="https://drive.google.com/file/d/1-s40MegLu6Y75DTkHZqD5UIVJA0EHXu2/view?usp=drive_link" TargetMode="External"/><Relationship Id="rId17" Type="http://schemas.openxmlformats.org/officeDocument/2006/relationships/hyperlink" Target="https://drive.google.com/file/d/1ojF0sPgHqgUhLmsYjr46W9uglPXLiyJF/view?usp=drive_link" TargetMode="External"/><Relationship Id="rId16" Type="http://schemas.openxmlformats.org/officeDocument/2006/relationships/hyperlink" Target="https://drive.google.com/file/d/1UHhJPG9MhSZVh1YlFusQkKV2xLa0mrCE/view?usp=drive_link" TargetMode="External"/><Relationship Id="rId19" Type="http://schemas.openxmlformats.org/officeDocument/2006/relationships/hyperlink" Target="https://drive.google.com/file/d/1444XELlur8ueKOqtRxj8YgSgDPAXtKc5/view?usp=drive_link" TargetMode="External"/><Relationship Id="rId18" Type="http://schemas.openxmlformats.org/officeDocument/2006/relationships/hyperlink" Target="https://drive.google.com/file/d/1v8Q3UF33As9wWMNye-3ruNHQE-0MdsyX/view?usp=drive_link"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2.0" topLeftCell="E3" activePane="bottomRight" state="frozen"/>
      <selection activeCell="E1" sqref="E1" pane="topRight"/>
      <selection activeCell="A3" sqref="A3" pane="bottomLeft"/>
      <selection activeCell="E3" sqref="E3" pane="bottomRight"/>
    </sheetView>
  </sheetViews>
  <sheetFormatPr customHeight="1" defaultColWidth="12.63" defaultRowHeight="15.75"/>
  <cols>
    <col customWidth="1" min="2" max="2" width="2.38"/>
    <col customWidth="1" min="3" max="3" width="4.38"/>
    <col customWidth="1" min="4" max="4" width="8.13"/>
    <col customWidth="1" min="5" max="5" width="11.63"/>
    <col customWidth="1" min="8" max="8" width="12.13"/>
    <col customWidth="1" min="9" max="9" width="67.13"/>
    <col customWidth="1" min="10" max="10" width="55.5"/>
    <col customWidth="1" min="11" max="11" width="82.5"/>
    <col customWidth="1" min="12" max="12" width="36.38"/>
    <col customWidth="1" min="13" max="13" width="49.88"/>
    <col customWidth="1" min="14" max="14" width="53.13"/>
    <col customWidth="1" min="15" max="15" width="46.5"/>
    <col customWidth="1" min="16" max="16" width="46.25"/>
    <col customWidth="1" min="17" max="17" width="44.0"/>
    <col customWidth="1" min="18" max="18" width="43.63"/>
  </cols>
  <sheetData>
    <row r="1" ht="17.25" customHeight="1">
      <c r="A1" s="1" t="s">
        <v>0</v>
      </c>
      <c r="B1" s="2"/>
      <c r="C1" s="1" t="s">
        <v>1</v>
      </c>
      <c r="D1" s="1" t="s">
        <v>2</v>
      </c>
      <c r="E1" s="2" t="s">
        <v>3</v>
      </c>
      <c r="F1" s="1" t="s">
        <v>4</v>
      </c>
      <c r="G1" s="1" t="s">
        <v>2</v>
      </c>
      <c r="H1" s="1" t="s">
        <v>5</v>
      </c>
      <c r="I1" s="1" t="s">
        <v>6</v>
      </c>
      <c r="J1" s="1" t="s">
        <v>7</v>
      </c>
      <c r="K1" s="1" t="s">
        <v>8</v>
      </c>
      <c r="L1" s="1" t="s">
        <v>9</v>
      </c>
      <c r="M1" s="1" t="s">
        <v>10</v>
      </c>
      <c r="N1" s="1" t="s">
        <v>11</v>
      </c>
      <c r="O1" s="1" t="s">
        <v>12</v>
      </c>
      <c r="P1" s="1" t="s">
        <v>13</v>
      </c>
      <c r="Q1" s="1" t="s">
        <v>14</v>
      </c>
      <c r="R1" s="1" t="s">
        <v>15</v>
      </c>
      <c r="S1" s="3" t="s">
        <v>16</v>
      </c>
      <c r="T1" s="4"/>
      <c r="U1" s="4"/>
      <c r="V1" s="4"/>
      <c r="W1" s="4"/>
      <c r="X1" s="4"/>
      <c r="Y1" s="4"/>
      <c r="Z1" s="4"/>
      <c r="AA1" s="4"/>
      <c r="AB1" s="4"/>
      <c r="AC1" s="4"/>
      <c r="AD1" s="4"/>
    </row>
    <row r="2" ht="1.5" customHeight="1">
      <c r="B2" s="5"/>
      <c r="E2" s="5"/>
      <c r="S2" s="6"/>
    </row>
    <row r="3">
      <c r="A3" s="7" t="str">
        <f t="shared" ref="A3:A66" si="1">"https://simphongthuyuytin.com/sim-phong-thuy.html?so="&amp;$B3&amp;"&amp;ngay=15"&amp;"&amp;thang=2&amp;"&amp;"nam=2002"&amp;"&amp;gioitinh=nam"</f>
        <v>https://simphongthuyuytin.com/sim-phong-thuy.html?so=11&amp;ngay=15&amp;thang=2&amp;nam=2002&amp;gioitinh=nam</v>
      </c>
      <c r="B3" s="8" t="s">
        <v>17</v>
      </c>
      <c r="C3" s="9">
        <v>1.0</v>
      </c>
      <c r="D3" s="10" t="s">
        <v>18</v>
      </c>
      <c r="E3" s="11" t="s">
        <v>19</v>
      </c>
      <c r="F3" s="10" t="s">
        <v>20</v>
      </c>
      <c r="G3" s="10" t="s">
        <v>21</v>
      </c>
      <c r="H3" s="12" t="s">
        <v>22</v>
      </c>
      <c r="I3" s="12" t="s">
        <v>23</v>
      </c>
      <c r="J3" s="12" t="s">
        <v>24</v>
      </c>
      <c r="K3" s="12" t="s">
        <v>25</v>
      </c>
      <c r="L3" s="12" t="s">
        <v>26</v>
      </c>
      <c r="M3" s="12" t="s">
        <v>27</v>
      </c>
      <c r="N3" s="12" t="s">
        <v>28</v>
      </c>
      <c r="O3" s="12" t="s">
        <v>29</v>
      </c>
      <c r="P3" s="12" t="s">
        <v>30</v>
      </c>
      <c r="Q3" s="12" t="s">
        <v>31</v>
      </c>
      <c r="R3" s="12" t="s">
        <v>32</v>
      </c>
      <c r="S3" s="12" t="s">
        <v>33</v>
      </c>
      <c r="T3" s="12" t="s">
        <v>34</v>
      </c>
      <c r="U3" s="13"/>
      <c r="V3" s="13"/>
      <c r="W3" s="13"/>
      <c r="X3" s="13"/>
      <c r="Y3" s="13"/>
      <c r="Z3" s="13"/>
      <c r="AA3" s="13"/>
      <c r="AB3" s="13"/>
      <c r="AC3" s="13"/>
      <c r="AD3" s="13"/>
    </row>
    <row r="4" ht="124.5" customHeight="1">
      <c r="A4" s="7" t="str">
        <f t="shared" si="1"/>
        <v>https://simphongthuyuytin.com/sim-phong-thuy.html?so=88&amp;ngay=15&amp;thang=2&amp;nam=2002&amp;gioitinh=nam</v>
      </c>
      <c r="B4" s="8" t="s">
        <v>35</v>
      </c>
      <c r="C4" s="9">
        <v>2.0</v>
      </c>
      <c r="D4" s="10" t="s">
        <v>36</v>
      </c>
      <c r="E4" s="14" t="s">
        <v>37</v>
      </c>
      <c r="F4" s="10" t="s">
        <v>38</v>
      </c>
      <c r="G4" s="10" t="s">
        <v>39</v>
      </c>
      <c r="H4" s="12" t="s">
        <v>40</v>
      </c>
      <c r="I4" s="12" t="s">
        <v>41</v>
      </c>
      <c r="J4" s="12" t="s">
        <v>42</v>
      </c>
      <c r="K4" s="12" t="s">
        <v>43</v>
      </c>
      <c r="L4" s="12" t="s">
        <v>44</v>
      </c>
      <c r="M4" s="12" t="s">
        <v>45</v>
      </c>
      <c r="N4" s="12" t="s">
        <v>46</v>
      </c>
      <c r="O4" s="12" t="s">
        <v>47</v>
      </c>
      <c r="P4" s="12" t="s">
        <v>48</v>
      </c>
      <c r="Q4" s="12" t="s">
        <v>49</v>
      </c>
      <c r="R4" s="12" t="s">
        <v>50</v>
      </c>
      <c r="S4" s="12" t="s">
        <v>51</v>
      </c>
      <c r="T4" s="15" t="s">
        <v>52</v>
      </c>
      <c r="U4" s="13"/>
      <c r="V4" s="13"/>
      <c r="W4" s="13"/>
      <c r="X4" s="13"/>
      <c r="Y4" s="13"/>
      <c r="Z4" s="13"/>
      <c r="AA4" s="13"/>
      <c r="AB4" s="13"/>
      <c r="AC4" s="13"/>
      <c r="AD4" s="13"/>
    </row>
    <row r="5" ht="123.0" customHeight="1">
      <c r="A5" s="7" t="str">
        <f t="shared" si="1"/>
        <v>https://simphongthuyuytin.com/sim-phong-thuy.html?so=64&amp;ngay=15&amp;thang=2&amp;nam=2002&amp;gioitinh=nam</v>
      </c>
      <c r="B5" s="8" t="s">
        <v>53</v>
      </c>
      <c r="C5" s="9">
        <v>3.0</v>
      </c>
      <c r="D5" s="9" t="s">
        <v>54</v>
      </c>
      <c r="E5" s="11" t="s">
        <v>55</v>
      </c>
      <c r="F5" s="10" t="s">
        <v>56</v>
      </c>
      <c r="G5" s="9" t="s">
        <v>57</v>
      </c>
      <c r="H5" s="12" t="s">
        <v>58</v>
      </c>
      <c r="I5" s="12" t="s">
        <v>59</v>
      </c>
      <c r="J5" s="12" t="s">
        <v>60</v>
      </c>
      <c r="K5" s="12" t="s">
        <v>61</v>
      </c>
      <c r="L5" s="12" t="s">
        <v>62</v>
      </c>
      <c r="M5" s="12" t="s">
        <v>63</v>
      </c>
      <c r="N5" s="12" t="s">
        <v>64</v>
      </c>
      <c r="O5" s="12" t="s">
        <v>65</v>
      </c>
      <c r="P5" s="12" t="s">
        <v>66</v>
      </c>
      <c r="Q5" s="12" t="s">
        <v>67</v>
      </c>
      <c r="R5" s="12" t="s">
        <v>68</v>
      </c>
      <c r="S5" s="16" t="s">
        <v>69</v>
      </c>
      <c r="T5" s="13"/>
      <c r="U5" s="13"/>
      <c r="V5" s="13"/>
      <c r="W5" s="13"/>
      <c r="X5" s="13"/>
      <c r="Y5" s="13"/>
      <c r="Z5" s="13"/>
      <c r="AA5" s="13"/>
      <c r="AB5" s="13"/>
      <c r="AC5" s="13"/>
      <c r="AD5" s="13"/>
    </row>
    <row r="6" ht="126.75" customHeight="1">
      <c r="A6" s="7" t="str">
        <f t="shared" si="1"/>
        <v>https://simphongthuyuytin.com/sim-phong-thuy.html?so=76&amp;ngay=15&amp;thang=2&amp;nam=2002&amp;gioitinh=nam</v>
      </c>
      <c r="B6" s="8" t="s">
        <v>70</v>
      </c>
      <c r="C6" s="9">
        <v>4.0</v>
      </c>
      <c r="D6" s="9" t="s">
        <v>71</v>
      </c>
      <c r="E6" s="17" t="s">
        <v>72</v>
      </c>
      <c r="F6" s="9" t="s">
        <v>73</v>
      </c>
      <c r="G6" s="9" t="s">
        <v>74</v>
      </c>
      <c r="H6" s="12" t="s">
        <v>75</v>
      </c>
      <c r="I6" s="12" t="s">
        <v>76</v>
      </c>
      <c r="J6" s="12" t="s">
        <v>77</v>
      </c>
      <c r="K6" s="12" t="s">
        <v>78</v>
      </c>
      <c r="L6" s="12" t="s">
        <v>79</v>
      </c>
      <c r="M6" s="12" t="s">
        <v>80</v>
      </c>
      <c r="N6" s="12" t="s">
        <v>81</v>
      </c>
      <c r="O6" s="12" t="s">
        <v>82</v>
      </c>
      <c r="P6" s="12" t="s">
        <v>83</v>
      </c>
      <c r="Q6" s="12" t="s">
        <v>84</v>
      </c>
      <c r="R6" s="12" t="s">
        <v>85</v>
      </c>
      <c r="S6" s="12" t="s">
        <v>69</v>
      </c>
      <c r="T6" s="13"/>
      <c r="U6" s="13"/>
      <c r="V6" s="13"/>
      <c r="W6" s="13"/>
      <c r="X6" s="13"/>
      <c r="Y6" s="13"/>
      <c r="Z6" s="13"/>
      <c r="AA6" s="13"/>
      <c r="AB6" s="13"/>
      <c r="AC6" s="13"/>
      <c r="AD6" s="13"/>
    </row>
    <row r="7" ht="125.25" customHeight="1">
      <c r="A7" s="7" t="str">
        <f t="shared" si="1"/>
        <v>https://simphongthuyuytin.com/sim-phong-thuy.html?so=61&amp;ngay=15&amp;thang=2&amp;nam=2002&amp;gioitinh=nam</v>
      </c>
      <c r="B7" s="18" t="s">
        <v>86</v>
      </c>
      <c r="C7" s="12">
        <v>5.0</v>
      </c>
      <c r="D7" s="9" t="s">
        <v>87</v>
      </c>
      <c r="E7" s="19" t="s">
        <v>88</v>
      </c>
      <c r="F7" s="9" t="s">
        <v>89</v>
      </c>
      <c r="G7" s="9" t="s">
        <v>90</v>
      </c>
      <c r="H7" s="12" t="s">
        <v>91</v>
      </c>
      <c r="I7" s="12" t="s">
        <v>92</v>
      </c>
      <c r="J7" s="12" t="s">
        <v>93</v>
      </c>
      <c r="K7" s="12" t="s">
        <v>94</v>
      </c>
      <c r="L7" s="12" t="s">
        <v>95</v>
      </c>
      <c r="M7" s="12" t="s">
        <v>96</v>
      </c>
      <c r="N7" s="12" t="s">
        <v>97</v>
      </c>
      <c r="O7" s="12" t="s">
        <v>98</v>
      </c>
      <c r="P7" s="12" t="s">
        <v>99</v>
      </c>
      <c r="Q7" s="12" t="s">
        <v>100</v>
      </c>
      <c r="R7" s="12" t="s">
        <v>101</v>
      </c>
      <c r="S7" s="12" t="s">
        <v>102</v>
      </c>
      <c r="T7" s="13"/>
      <c r="U7" s="13"/>
      <c r="V7" s="13"/>
      <c r="W7" s="13"/>
      <c r="X7" s="13"/>
      <c r="Y7" s="13"/>
      <c r="Z7" s="13"/>
      <c r="AA7" s="13"/>
      <c r="AB7" s="13"/>
      <c r="AC7" s="13"/>
      <c r="AD7" s="13"/>
    </row>
    <row r="8" ht="128.25" customHeight="1">
      <c r="A8" s="7" t="str">
        <f t="shared" si="1"/>
        <v>https://simphongthuyuytin.com/sim-phong-thuy.html?so=16&amp;ngay=15&amp;thang=2&amp;nam=2002&amp;gioitinh=nam</v>
      </c>
      <c r="B8" s="8" t="s">
        <v>103</v>
      </c>
      <c r="C8" s="9">
        <v>6.0</v>
      </c>
      <c r="D8" s="9" t="s">
        <v>104</v>
      </c>
      <c r="E8" s="19" t="s">
        <v>105</v>
      </c>
      <c r="F8" s="9" t="s">
        <v>106</v>
      </c>
      <c r="G8" s="9" t="s">
        <v>107</v>
      </c>
      <c r="H8" s="12" t="s">
        <v>108</v>
      </c>
      <c r="I8" s="12" t="s">
        <v>109</v>
      </c>
      <c r="J8" s="12" t="s">
        <v>110</v>
      </c>
      <c r="K8" s="13"/>
      <c r="L8" s="12" t="s">
        <v>111</v>
      </c>
      <c r="M8" s="12" t="s">
        <v>112</v>
      </c>
      <c r="N8" s="12" t="s">
        <v>113</v>
      </c>
      <c r="O8" s="12" t="s">
        <v>114</v>
      </c>
      <c r="P8" s="12" t="s">
        <v>115</v>
      </c>
      <c r="Q8" s="12" t="s">
        <v>116</v>
      </c>
      <c r="R8" s="12" t="s">
        <v>117</v>
      </c>
      <c r="S8" s="12" t="s">
        <v>69</v>
      </c>
      <c r="T8" s="13"/>
      <c r="U8" s="13"/>
      <c r="V8" s="13"/>
      <c r="W8" s="13"/>
      <c r="X8" s="13"/>
      <c r="Y8" s="13"/>
      <c r="Z8" s="13"/>
      <c r="AA8" s="13"/>
      <c r="AB8" s="13"/>
      <c r="AC8" s="13"/>
      <c r="AD8" s="13"/>
    </row>
    <row r="9" ht="133.5" customHeight="1">
      <c r="A9" s="7" t="str">
        <f t="shared" si="1"/>
        <v>https://simphongthuyuytin.com/sim-phong-thuy.html?so=86&amp;ngay=15&amp;thang=2&amp;nam=2002&amp;gioitinh=nam</v>
      </c>
      <c r="B9" s="8" t="s">
        <v>118</v>
      </c>
      <c r="C9" s="9">
        <v>7.0</v>
      </c>
      <c r="D9" s="9" t="s">
        <v>119</v>
      </c>
      <c r="E9" s="11" t="s">
        <v>120</v>
      </c>
      <c r="F9" s="20" t="s">
        <v>121</v>
      </c>
      <c r="G9" s="20" t="s">
        <v>122</v>
      </c>
      <c r="H9" s="12" t="s">
        <v>123</v>
      </c>
      <c r="I9" s="12" t="s">
        <v>124</v>
      </c>
      <c r="J9" s="12" t="s">
        <v>125</v>
      </c>
      <c r="K9" s="12" t="s">
        <v>126</v>
      </c>
      <c r="L9" s="12" t="s">
        <v>127</v>
      </c>
      <c r="M9" s="12" t="s">
        <v>128</v>
      </c>
      <c r="N9" s="12" t="s">
        <v>129</v>
      </c>
      <c r="O9" s="12" t="s">
        <v>130</v>
      </c>
      <c r="P9" s="12" t="s">
        <v>131</v>
      </c>
      <c r="Q9" s="12" t="s">
        <v>132</v>
      </c>
      <c r="R9" s="12" t="s">
        <v>133</v>
      </c>
      <c r="S9" s="12" t="s">
        <v>33</v>
      </c>
      <c r="T9" s="13"/>
      <c r="U9" s="13"/>
      <c r="V9" s="13"/>
      <c r="W9" s="13"/>
      <c r="X9" s="13"/>
      <c r="Y9" s="13"/>
      <c r="Z9" s="13"/>
      <c r="AA9" s="13"/>
      <c r="AB9" s="13"/>
      <c r="AC9" s="13"/>
      <c r="AD9" s="13"/>
    </row>
    <row r="10" ht="117.0" customHeight="1">
      <c r="A10" s="7" t="str">
        <f t="shared" si="1"/>
        <v>https://simphongthuyuytin.com/sim-phong-thuy.html?so=68&amp;ngay=15&amp;thang=2&amp;nam=2002&amp;gioitinh=nam</v>
      </c>
      <c r="B10" s="8" t="s">
        <v>134</v>
      </c>
      <c r="C10" s="9">
        <v>8.0</v>
      </c>
      <c r="D10" s="21" t="s">
        <v>135</v>
      </c>
      <c r="E10" s="11" t="s">
        <v>136</v>
      </c>
      <c r="F10" s="21" t="s">
        <v>137</v>
      </c>
      <c r="G10" s="21" t="s">
        <v>138</v>
      </c>
      <c r="H10" s="12" t="s">
        <v>139</v>
      </c>
      <c r="I10" s="12" t="s">
        <v>140</v>
      </c>
      <c r="J10" s="16" t="s">
        <v>141</v>
      </c>
      <c r="K10" s="13"/>
      <c r="L10" s="16" t="s">
        <v>142</v>
      </c>
      <c r="M10" s="12" t="s">
        <v>143</v>
      </c>
      <c r="N10" s="12" t="s">
        <v>144</v>
      </c>
      <c r="O10" s="12" t="s">
        <v>145</v>
      </c>
      <c r="P10" s="12" t="s">
        <v>146</v>
      </c>
      <c r="Q10" s="12" t="s">
        <v>147</v>
      </c>
      <c r="R10" s="12" t="s">
        <v>148</v>
      </c>
      <c r="S10" s="16" t="s">
        <v>149</v>
      </c>
      <c r="T10" s="13"/>
      <c r="U10" s="13"/>
      <c r="V10" s="13"/>
      <c r="W10" s="13"/>
      <c r="X10" s="13"/>
      <c r="Y10" s="13"/>
      <c r="Z10" s="13"/>
      <c r="AA10" s="13"/>
      <c r="AB10" s="13"/>
      <c r="AC10" s="13"/>
      <c r="AD10" s="13"/>
    </row>
    <row r="11">
      <c r="A11" s="7" t="str">
        <f t="shared" si="1"/>
        <v>https://simphongthuyuytin.com/sim-phong-thuy.html?so=51&amp;ngay=15&amp;thang=2&amp;nam=2002&amp;gioitinh=nam</v>
      </c>
      <c r="B11" s="8" t="s">
        <v>150</v>
      </c>
      <c r="C11" s="9">
        <v>9.0</v>
      </c>
      <c r="D11" s="22" t="s">
        <v>151</v>
      </c>
      <c r="E11" s="23" t="s">
        <v>152</v>
      </c>
      <c r="F11" s="21" t="s">
        <v>153</v>
      </c>
      <c r="G11" s="21" t="s">
        <v>154</v>
      </c>
      <c r="H11" s="12" t="s">
        <v>155</v>
      </c>
      <c r="I11" s="12" t="s">
        <v>156</v>
      </c>
      <c r="J11" s="12" t="s">
        <v>157</v>
      </c>
      <c r="K11" s="12" t="s">
        <v>158</v>
      </c>
      <c r="L11" s="12" t="s">
        <v>159</v>
      </c>
      <c r="M11" s="12" t="s">
        <v>160</v>
      </c>
      <c r="N11" s="12" t="s">
        <v>161</v>
      </c>
      <c r="O11" s="12" t="s">
        <v>162</v>
      </c>
      <c r="P11" s="12" t="s">
        <v>163</v>
      </c>
      <c r="Q11" s="12" t="s">
        <v>164</v>
      </c>
      <c r="R11" s="12" t="s">
        <v>165</v>
      </c>
      <c r="S11" s="16" t="s">
        <v>69</v>
      </c>
      <c r="T11" s="13"/>
      <c r="U11" s="13"/>
      <c r="V11" s="13"/>
      <c r="W11" s="13"/>
      <c r="X11" s="13"/>
      <c r="Y11" s="13"/>
      <c r="Z11" s="13"/>
      <c r="AA11" s="13"/>
      <c r="AB11" s="13"/>
      <c r="AC11" s="13"/>
      <c r="AD11" s="13"/>
    </row>
    <row r="12" ht="114.0" customHeight="1">
      <c r="A12" s="7" t="str">
        <f t="shared" si="1"/>
        <v>https://simphongthuyuytin.com/sim-phong-thuy.html?so=12&amp;ngay=15&amp;thang=2&amp;nam=2002&amp;gioitinh=nam</v>
      </c>
      <c r="B12" s="8" t="s">
        <v>166</v>
      </c>
      <c r="C12" s="9">
        <v>10.0</v>
      </c>
      <c r="D12" s="22" t="s">
        <v>167</v>
      </c>
      <c r="E12" s="11" t="s">
        <v>168</v>
      </c>
      <c r="F12" s="21" t="s">
        <v>169</v>
      </c>
      <c r="G12" s="9" t="s">
        <v>170</v>
      </c>
      <c r="H12" s="12" t="s">
        <v>171</v>
      </c>
      <c r="I12" s="12" t="s">
        <v>172</v>
      </c>
      <c r="J12" s="12" t="s">
        <v>173</v>
      </c>
      <c r="K12" s="12" t="s">
        <v>174</v>
      </c>
      <c r="L12" s="12" t="s">
        <v>175</v>
      </c>
      <c r="M12" s="12" t="s">
        <v>176</v>
      </c>
      <c r="N12" s="12" t="s">
        <v>177</v>
      </c>
      <c r="O12" s="12" t="s">
        <v>178</v>
      </c>
      <c r="P12" s="12" t="s">
        <v>179</v>
      </c>
      <c r="Q12" s="12" t="s">
        <v>180</v>
      </c>
      <c r="R12" s="12" t="s">
        <v>181</v>
      </c>
      <c r="S12" s="16" t="s">
        <v>51</v>
      </c>
      <c r="T12" s="13"/>
      <c r="U12" s="13"/>
      <c r="V12" s="13"/>
      <c r="W12" s="13"/>
      <c r="X12" s="13"/>
      <c r="Y12" s="13"/>
      <c r="Z12" s="13"/>
      <c r="AA12" s="13"/>
      <c r="AB12" s="13"/>
      <c r="AC12" s="13"/>
      <c r="AD12" s="13"/>
    </row>
    <row r="13" ht="111.0" customHeight="1">
      <c r="A13" s="7" t="str">
        <f t="shared" si="1"/>
        <v>https://simphongthuyuytin.com/sim-phong-thuy.html?so=81&amp;ngay=15&amp;thang=2&amp;nam=2002&amp;gioitinh=nam</v>
      </c>
      <c r="B13" s="8" t="s">
        <v>182</v>
      </c>
      <c r="C13" s="9">
        <v>11.0</v>
      </c>
      <c r="D13" s="9" t="s">
        <v>183</v>
      </c>
      <c r="E13" s="19" t="s">
        <v>184</v>
      </c>
      <c r="F13" s="9" t="s">
        <v>185</v>
      </c>
      <c r="G13" s="9" t="s">
        <v>186</v>
      </c>
      <c r="H13" s="12" t="s">
        <v>187</v>
      </c>
      <c r="I13" s="12" t="s">
        <v>188</v>
      </c>
      <c r="J13" s="12" t="s">
        <v>189</v>
      </c>
      <c r="K13" s="12" t="s">
        <v>190</v>
      </c>
      <c r="L13" s="12" t="s">
        <v>191</v>
      </c>
      <c r="M13" s="12" t="s">
        <v>192</v>
      </c>
      <c r="N13" s="12" t="s">
        <v>193</v>
      </c>
      <c r="O13" s="12" t="s">
        <v>194</v>
      </c>
      <c r="P13" s="12" t="s">
        <v>195</v>
      </c>
      <c r="Q13" s="12" t="s">
        <v>196</v>
      </c>
      <c r="R13" s="12" t="s">
        <v>197</v>
      </c>
      <c r="S13" s="16" t="s">
        <v>149</v>
      </c>
      <c r="T13" s="13"/>
      <c r="U13" s="13"/>
      <c r="V13" s="13"/>
      <c r="W13" s="13"/>
      <c r="X13" s="13"/>
      <c r="Y13" s="13"/>
      <c r="Z13" s="13"/>
      <c r="AA13" s="13"/>
      <c r="AB13" s="13"/>
      <c r="AC13" s="13"/>
      <c r="AD13" s="13"/>
    </row>
    <row r="14">
      <c r="A14" s="7" t="str">
        <f t="shared" si="1"/>
        <v>https://simphongthuyuytin.com/sim-phong-thuy.html?so=18&amp;ngay=15&amp;thang=2&amp;nam=2002&amp;gioitinh=nam</v>
      </c>
      <c r="B14" s="8" t="s">
        <v>198</v>
      </c>
      <c r="C14" s="9">
        <v>12.0</v>
      </c>
      <c r="D14" s="9" t="s">
        <v>199</v>
      </c>
      <c r="E14" s="19" t="s">
        <v>200</v>
      </c>
      <c r="F14" s="9" t="s">
        <v>201</v>
      </c>
      <c r="G14" s="9" t="s">
        <v>202</v>
      </c>
      <c r="H14" s="12" t="s">
        <v>203</v>
      </c>
      <c r="I14" s="12" t="s">
        <v>204</v>
      </c>
      <c r="J14" s="12" t="s">
        <v>205</v>
      </c>
      <c r="K14" s="12" t="s">
        <v>206</v>
      </c>
      <c r="L14" s="12" t="s">
        <v>207</v>
      </c>
      <c r="M14" s="12" t="s">
        <v>208</v>
      </c>
      <c r="N14" s="12" t="s">
        <v>209</v>
      </c>
      <c r="O14" s="12" t="s">
        <v>210</v>
      </c>
      <c r="P14" s="12" t="s">
        <v>211</v>
      </c>
      <c r="Q14" s="12" t="s">
        <v>212</v>
      </c>
      <c r="R14" s="12" t="s">
        <v>213</v>
      </c>
      <c r="S14" s="16" t="s">
        <v>69</v>
      </c>
      <c r="T14" s="13"/>
      <c r="U14" s="13"/>
      <c r="V14" s="13"/>
      <c r="W14" s="13"/>
      <c r="X14" s="13"/>
      <c r="Y14" s="13"/>
      <c r="Z14" s="13"/>
      <c r="AA14" s="13"/>
      <c r="AB14" s="13"/>
      <c r="AC14" s="13"/>
      <c r="AD14" s="13"/>
    </row>
    <row r="15">
      <c r="A15" s="7" t="str">
        <f t="shared" si="1"/>
        <v>https://simphongthuyuytin.com/sim-phong-thuy.html?so=13&amp;ngay=15&amp;thang=2&amp;nam=2002&amp;gioitinh=nam</v>
      </c>
      <c r="B15" s="8" t="s">
        <v>214</v>
      </c>
      <c r="C15" s="9">
        <v>13.0</v>
      </c>
      <c r="D15" s="9" t="s">
        <v>215</v>
      </c>
      <c r="E15" s="19" t="s">
        <v>216</v>
      </c>
      <c r="F15" s="9" t="s">
        <v>217</v>
      </c>
      <c r="G15" s="9" t="s">
        <v>218</v>
      </c>
      <c r="H15" s="12" t="s">
        <v>219</v>
      </c>
      <c r="I15" s="12" t="s">
        <v>220</v>
      </c>
      <c r="J15" s="12" t="s">
        <v>221</v>
      </c>
      <c r="K15" s="12" t="s">
        <v>222</v>
      </c>
      <c r="L15" s="12" t="s">
        <v>223</v>
      </c>
      <c r="M15" s="12" t="s">
        <v>224</v>
      </c>
      <c r="N15" s="12" t="s">
        <v>225</v>
      </c>
      <c r="O15" s="12" t="s">
        <v>226</v>
      </c>
      <c r="P15" s="12" t="s">
        <v>227</v>
      </c>
      <c r="Q15" s="12" t="s">
        <v>228</v>
      </c>
      <c r="R15" s="12" t="s">
        <v>229</v>
      </c>
      <c r="S15" s="16" t="s">
        <v>230</v>
      </c>
      <c r="T15" s="13"/>
      <c r="U15" s="13"/>
      <c r="V15" s="13"/>
      <c r="W15" s="13"/>
      <c r="X15" s="13"/>
      <c r="Y15" s="13"/>
      <c r="Z15" s="13"/>
      <c r="AA15" s="13"/>
      <c r="AB15" s="13"/>
      <c r="AC15" s="13"/>
      <c r="AD15" s="13"/>
    </row>
    <row r="16">
      <c r="A16" s="7" t="str">
        <f t="shared" si="1"/>
        <v>https://simphongthuyuytin.com/sim-phong-thuy.html?so=31&amp;ngay=15&amp;thang=2&amp;nam=2002&amp;gioitinh=nam</v>
      </c>
      <c r="B16" s="8" t="s">
        <v>231</v>
      </c>
      <c r="C16" s="9">
        <v>14.0</v>
      </c>
      <c r="D16" s="9" t="s">
        <v>232</v>
      </c>
      <c r="E16" s="11" t="s">
        <v>233</v>
      </c>
      <c r="F16" s="9" t="s">
        <v>234</v>
      </c>
      <c r="G16" s="9" t="s">
        <v>235</v>
      </c>
      <c r="H16" s="12" t="s">
        <v>236</v>
      </c>
      <c r="I16" s="12" t="s">
        <v>237</v>
      </c>
      <c r="J16" s="12" t="s">
        <v>238</v>
      </c>
      <c r="K16" s="13"/>
      <c r="L16" s="12" t="s">
        <v>239</v>
      </c>
      <c r="M16" s="12" t="s">
        <v>240</v>
      </c>
      <c r="N16" s="12" t="s">
        <v>241</v>
      </c>
      <c r="O16" s="12" t="s">
        <v>242</v>
      </c>
      <c r="P16" s="12" t="s">
        <v>243</v>
      </c>
      <c r="Q16" s="12" t="s">
        <v>244</v>
      </c>
      <c r="R16" s="12" t="s">
        <v>245</v>
      </c>
      <c r="S16" s="16" t="s">
        <v>230</v>
      </c>
      <c r="T16" s="13"/>
      <c r="U16" s="13"/>
      <c r="V16" s="13"/>
      <c r="W16" s="13"/>
      <c r="X16" s="13"/>
      <c r="Y16" s="13"/>
      <c r="Z16" s="13"/>
      <c r="AA16" s="13"/>
      <c r="AB16" s="13"/>
      <c r="AC16" s="13"/>
      <c r="AD16" s="13"/>
    </row>
    <row r="17">
      <c r="A17" s="7" t="str">
        <f t="shared" si="1"/>
        <v>https://simphongthuyuytin.com/sim-phong-thuy.html?so=87&amp;ngay=15&amp;thang=2&amp;nam=2002&amp;gioitinh=nam</v>
      </c>
      <c r="B17" s="8" t="s">
        <v>246</v>
      </c>
      <c r="C17" s="9">
        <v>15.0</v>
      </c>
      <c r="D17" s="9" t="s">
        <v>247</v>
      </c>
      <c r="E17" s="19" t="s">
        <v>248</v>
      </c>
      <c r="F17" s="9" t="s">
        <v>249</v>
      </c>
      <c r="G17" s="9" t="s">
        <v>250</v>
      </c>
      <c r="H17" s="12" t="s">
        <v>251</v>
      </c>
      <c r="I17" s="12" t="s">
        <v>252</v>
      </c>
      <c r="J17" s="12" t="s">
        <v>253</v>
      </c>
      <c r="K17" s="12" t="s">
        <v>254</v>
      </c>
      <c r="L17" s="12" t="s">
        <v>255</v>
      </c>
      <c r="M17" s="12" t="s">
        <v>256</v>
      </c>
      <c r="N17" s="12" t="s">
        <v>257</v>
      </c>
      <c r="O17" s="12" t="s">
        <v>258</v>
      </c>
      <c r="P17" s="12" t="s">
        <v>259</v>
      </c>
      <c r="Q17" s="12" t="s">
        <v>260</v>
      </c>
      <c r="R17" s="12" t="s">
        <v>261</v>
      </c>
      <c r="S17" s="16" t="s">
        <v>230</v>
      </c>
      <c r="T17" s="13"/>
      <c r="U17" s="13"/>
      <c r="V17" s="13"/>
      <c r="W17" s="13"/>
      <c r="X17" s="13"/>
      <c r="Y17" s="13"/>
      <c r="Z17" s="13"/>
      <c r="AA17" s="13"/>
      <c r="AB17" s="13"/>
      <c r="AC17" s="13"/>
      <c r="AD17" s="13"/>
    </row>
    <row r="18">
      <c r="A18" s="7" t="str">
        <f t="shared" si="1"/>
        <v>https://simphongthuyuytin.com/sim-phong-thuy.html?so=48&amp;ngay=15&amp;thang=2&amp;nam=2002&amp;gioitinh=nam</v>
      </c>
      <c r="B18" s="8" t="s">
        <v>262</v>
      </c>
      <c r="C18" s="9">
        <v>16.0</v>
      </c>
      <c r="D18" s="9" t="s">
        <v>263</v>
      </c>
      <c r="E18" s="19" t="s">
        <v>264</v>
      </c>
      <c r="F18" s="9" t="s">
        <v>265</v>
      </c>
      <c r="G18" s="9" t="s">
        <v>266</v>
      </c>
      <c r="H18" s="12" t="s">
        <v>267</v>
      </c>
      <c r="I18" s="12" t="s">
        <v>268</v>
      </c>
      <c r="J18" s="12" t="s">
        <v>269</v>
      </c>
      <c r="K18" s="12" t="s">
        <v>270</v>
      </c>
      <c r="L18" s="12" t="s">
        <v>271</v>
      </c>
      <c r="M18" s="12" t="s">
        <v>272</v>
      </c>
      <c r="N18" s="12" t="s">
        <v>273</v>
      </c>
      <c r="O18" s="12" t="s">
        <v>274</v>
      </c>
      <c r="P18" s="12" t="s">
        <v>275</v>
      </c>
      <c r="Q18" s="12" t="s">
        <v>276</v>
      </c>
      <c r="R18" s="12" t="s">
        <v>277</v>
      </c>
      <c r="S18" s="16" t="s">
        <v>230</v>
      </c>
      <c r="T18" s="13"/>
      <c r="U18" s="13"/>
      <c r="V18" s="13"/>
      <c r="W18" s="13"/>
      <c r="X18" s="13"/>
      <c r="Y18" s="13"/>
      <c r="Z18" s="13"/>
      <c r="AA18" s="13"/>
      <c r="AB18" s="13"/>
      <c r="AC18" s="13"/>
      <c r="AD18" s="13"/>
    </row>
    <row r="19">
      <c r="A19" s="7" t="str">
        <f t="shared" si="1"/>
        <v>https://simphongthuyuytin.com/sim-phong-thuy.html?so=24&amp;ngay=15&amp;thang=2&amp;nam=2002&amp;gioitinh=nam</v>
      </c>
      <c r="B19" s="8" t="s">
        <v>278</v>
      </c>
      <c r="C19" s="9">
        <v>17.0</v>
      </c>
      <c r="D19" s="9" t="s">
        <v>279</v>
      </c>
      <c r="E19" s="19" t="s">
        <v>280</v>
      </c>
      <c r="F19" s="9" t="s">
        <v>281</v>
      </c>
      <c r="G19" s="9" t="s">
        <v>282</v>
      </c>
      <c r="H19" s="12" t="s">
        <v>283</v>
      </c>
      <c r="I19" s="12" t="s">
        <v>284</v>
      </c>
      <c r="J19" s="12" t="s">
        <v>285</v>
      </c>
      <c r="K19" s="12" t="s">
        <v>286</v>
      </c>
      <c r="L19" s="12" t="s">
        <v>287</v>
      </c>
      <c r="M19" s="12" t="s">
        <v>288</v>
      </c>
      <c r="N19" s="12" t="s">
        <v>289</v>
      </c>
      <c r="O19" s="12" t="s">
        <v>290</v>
      </c>
      <c r="P19" s="12" t="s">
        <v>291</v>
      </c>
      <c r="Q19" s="12" t="s">
        <v>292</v>
      </c>
      <c r="R19" s="12" t="s">
        <v>293</v>
      </c>
      <c r="S19" s="12" t="s">
        <v>51</v>
      </c>
      <c r="T19" s="13"/>
      <c r="U19" s="13"/>
      <c r="V19" s="13"/>
      <c r="W19" s="13"/>
      <c r="X19" s="13"/>
      <c r="Y19" s="13"/>
      <c r="Z19" s="13"/>
      <c r="AA19" s="13"/>
      <c r="AB19" s="13"/>
      <c r="AC19" s="13"/>
      <c r="AD19" s="13"/>
    </row>
    <row r="20">
      <c r="A20" s="7" t="str">
        <f t="shared" si="1"/>
        <v>https://simphongthuyuytin.com/sim-phong-thuy.html?so=75&amp;ngay=15&amp;thang=2&amp;nam=2002&amp;gioitinh=nam</v>
      </c>
      <c r="B20" s="8" t="s">
        <v>294</v>
      </c>
      <c r="C20" s="9">
        <v>18.0</v>
      </c>
      <c r="D20" s="9" t="s">
        <v>295</v>
      </c>
      <c r="E20" s="19" t="s">
        <v>296</v>
      </c>
      <c r="F20" s="9" t="s">
        <v>297</v>
      </c>
      <c r="G20" s="9" t="s">
        <v>298</v>
      </c>
      <c r="H20" s="12" t="s">
        <v>299</v>
      </c>
      <c r="I20" s="12" t="s">
        <v>300</v>
      </c>
      <c r="J20" s="12" t="s">
        <v>301</v>
      </c>
      <c r="K20" s="13"/>
      <c r="L20" s="12" t="s">
        <v>302</v>
      </c>
      <c r="M20" s="12" t="s">
        <v>303</v>
      </c>
      <c r="N20" s="12" t="s">
        <v>304</v>
      </c>
      <c r="O20" s="12" t="s">
        <v>305</v>
      </c>
      <c r="P20" s="12" t="s">
        <v>306</v>
      </c>
      <c r="Q20" s="12" t="s">
        <v>307</v>
      </c>
      <c r="R20" s="12" t="s">
        <v>308</v>
      </c>
      <c r="S20" s="12" t="s">
        <v>69</v>
      </c>
      <c r="T20" s="13"/>
      <c r="U20" s="13"/>
      <c r="V20" s="13"/>
      <c r="W20" s="13"/>
      <c r="X20" s="13"/>
      <c r="Y20" s="13"/>
      <c r="Z20" s="13"/>
      <c r="AA20" s="13"/>
      <c r="AB20" s="13"/>
      <c r="AC20" s="13"/>
      <c r="AD20" s="13"/>
    </row>
    <row r="21">
      <c r="A21" s="7" t="str">
        <f t="shared" si="1"/>
        <v>https://simphongthuyuytin.com/sim-phong-thuy.html?so=82&amp;ngay=15&amp;thang=2&amp;nam=2002&amp;gioitinh=nam</v>
      </c>
      <c r="B21" s="8" t="s">
        <v>309</v>
      </c>
      <c r="C21" s="9">
        <v>19.0</v>
      </c>
      <c r="D21" s="9" t="s">
        <v>310</v>
      </c>
      <c r="E21" s="19" t="s">
        <v>311</v>
      </c>
      <c r="F21" s="9" t="s">
        <v>312</v>
      </c>
      <c r="G21" s="9" t="s">
        <v>313</v>
      </c>
      <c r="H21" s="12" t="s">
        <v>314</v>
      </c>
      <c r="I21" s="12" t="s">
        <v>315</v>
      </c>
      <c r="J21" s="12" t="s">
        <v>316</v>
      </c>
      <c r="K21" s="13"/>
      <c r="L21" s="12" t="s">
        <v>317</v>
      </c>
      <c r="M21" s="12" t="s">
        <v>318</v>
      </c>
      <c r="N21" s="12" t="s">
        <v>319</v>
      </c>
      <c r="O21" s="12" t="s">
        <v>320</v>
      </c>
      <c r="P21" s="12" t="s">
        <v>321</v>
      </c>
      <c r="Q21" s="12" t="s">
        <v>322</v>
      </c>
      <c r="R21" s="12" t="s">
        <v>323</v>
      </c>
      <c r="S21" s="12" t="s">
        <v>149</v>
      </c>
      <c r="T21" s="13"/>
      <c r="U21" s="13"/>
      <c r="V21" s="13"/>
      <c r="W21" s="13"/>
      <c r="X21" s="13"/>
      <c r="Y21" s="13"/>
      <c r="Z21" s="13"/>
      <c r="AA21" s="13"/>
      <c r="AB21" s="13"/>
      <c r="AC21" s="13"/>
      <c r="AD21" s="13"/>
    </row>
    <row r="22">
      <c r="A22" s="7" t="str">
        <f t="shared" si="1"/>
        <v>https://simphongthuyuytin.com/sim-phong-thuy.html?so=58&amp;ngay=15&amp;thang=2&amp;nam=2002&amp;gioitinh=nam</v>
      </c>
      <c r="B22" s="8" t="s">
        <v>324</v>
      </c>
      <c r="C22" s="9">
        <v>20.0</v>
      </c>
      <c r="D22" s="9" t="s">
        <v>325</v>
      </c>
      <c r="E22" s="19" t="s">
        <v>326</v>
      </c>
      <c r="F22" s="9" t="s">
        <v>327</v>
      </c>
      <c r="G22" s="9" t="s">
        <v>328</v>
      </c>
      <c r="H22" s="12" t="s">
        <v>329</v>
      </c>
      <c r="I22" s="12" t="s">
        <v>330</v>
      </c>
      <c r="J22" s="12" t="s">
        <v>331</v>
      </c>
      <c r="K22" s="12" t="s">
        <v>332</v>
      </c>
      <c r="L22" s="12" t="s">
        <v>333</v>
      </c>
      <c r="M22" s="12" t="s">
        <v>334</v>
      </c>
      <c r="N22" s="12" t="s">
        <v>335</v>
      </c>
      <c r="O22" s="12" t="s">
        <v>336</v>
      </c>
      <c r="P22" s="12" t="s">
        <v>337</v>
      </c>
      <c r="Q22" s="12" t="s">
        <v>338</v>
      </c>
      <c r="R22" s="12" t="s">
        <v>339</v>
      </c>
      <c r="S22" s="12" t="s">
        <v>102</v>
      </c>
      <c r="T22" s="13"/>
      <c r="U22" s="13"/>
      <c r="V22" s="13"/>
      <c r="W22" s="13"/>
      <c r="X22" s="13"/>
      <c r="Y22" s="13"/>
      <c r="Z22" s="13"/>
      <c r="AA22" s="13"/>
      <c r="AB22" s="13"/>
      <c r="AC22" s="13"/>
      <c r="AD22" s="13"/>
    </row>
    <row r="23">
      <c r="A23" s="7" t="str">
        <f t="shared" si="1"/>
        <v>https://simphongthuyuytin.com/sim-phong-thuy.html?so=34&amp;ngay=15&amp;thang=2&amp;nam=2002&amp;gioitinh=nam</v>
      </c>
      <c r="B23" s="8" t="s">
        <v>340</v>
      </c>
      <c r="C23" s="9">
        <v>21.0</v>
      </c>
      <c r="D23" s="9" t="s">
        <v>341</v>
      </c>
      <c r="E23" s="19" t="s">
        <v>342</v>
      </c>
      <c r="F23" s="9" t="s">
        <v>343</v>
      </c>
      <c r="G23" s="9" t="s">
        <v>344</v>
      </c>
      <c r="H23" s="12" t="s">
        <v>345</v>
      </c>
      <c r="I23" s="12" t="s">
        <v>346</v>
      </c>
      <c r="J23" s="12" t="s">
        <v>347</v>
      </c>
      <c r="K23" s="12" t="s">
        <v>348</v>
      </c>
      <c r="L23" s="12" t="s">
        <v>349</v>
      </c>
      <c r="M23" s="12" t="s">
        <v>350</v>
      </c>
      <c r="N23" s="12" t="s">
        <v>351</v>
      </c>
      <c r="O23" s="12" t="s">
        <v>352</v>
      </c>
      <c r="P23" s="12" t="s">
        <v>353</v>
      </c>
      <c r="Q23" s="12" t="s">
        <v>354</v>
      </c>
      <c r="R23" s="12" t="s">
        <v>355</v>
      </c>
      <c r="S23" s="12" t="s">
        <v>51</v>
      </c>
      <c r="T23" s="13"/>
      <c r="U23" s="13"/>
      <c r="V23" s="13"/>
      <c r="W23" s="13"/>
      <c r="X23" s="13"/>
      <c r="Y23" s="13"/>
      <c r="Z23" s="13"/>
      <c r="AA23" s="13"/>
      <c r="AB23" s="13"/>
      <c r="AC23" s="13"/>
      <c r="AD23" s="13"/>
    </row>
    <row r="24">
      <c r="A24" s="7" t="str">
        <f t="shared" si="1"/>
        <v>https://simphongthuyuytin.com/sim-phong-thuy.html?so=73&amp;ngay=15&amp;thang=2&amp;nam=2002&amp;gioitinh=nam</v>
      </c>
      <c r="B24" s="8" t="s">
        <v>356</v>
      </c>
      <c r="C24" s="9">
        <v>22.0</v>
      </c>
      <c r="D24" s="9" t="s">
        <v>357</v>
      </c>
      <c r="E24" s="19" t="s">
        <v>358</v>
      </c>
      <c r="F24" s="9" t="s">
        <v>359</v>
      </c>
      <c r="G24" s="9" t="s">
        <v>360</v>
      </c>
      <c r="H24" s="12" t="s">
        <v>361</v>
      </c>
      <c r="I24" s="12" t="s">
        <v>362</v>
      </c>
      <c r="J24" s="12" t="s">
        <v>363</v>
      </c>
      <c r="K24" s="12" t="s">
        <v>364</v>
      </c>
      <c r="L24" s="12" t="s">
        <v>365</v>
      </c>
      <c r="M24" s="12" t="s">
        <v>366</v>
      </c>
      <c r="N24" s="12" t="s">
        <v>367</v>
      </c>
      <c r="O24" s="12" t="s">
        <v>368</v>
      </c>
      <c r="P24" s="12" t="s">
        <v>369</v>
      </c>
      <c r="Q24" s="12" t="s">
        <v>370</v>
      </c>
      <c r="R24" s="12" t="s">
        <v>371</v>
      </c>
      <c r="S24" s="12" t="s">
        <v>51</v>
      </c>
      <c r="T24" s="13"/>
      <c r="U24" s="13"/>
      <c r="V24" s="13"/>
      <c r="W24" s="13"/>
      <c r="X24" s="13"/>
      <c r="Y24" s="13"/>
      <c r="Z24" s="13"/>
      <c r="AA24" s="13"/>
      <c r="AB24" s="13"/>
      <c r="AC24" s="13"/>
      <c r="AD24" s="13"/>
    </row>
    <row r="25">
      <c r="A25" s="7" t="str">
        <f t="shared" si="1"/>
        <v>https://simphongthuyuytin.com/sim-phong-thuy.html?so=78&amp;ngay=15&amp;thang=2&amp;nam=2002&amp;gioitinh=nam</v>
      </c>
      <c r="B25" s="8" t="s">
        <v>372</v>
      </c>
      <c r="C25" s="9">
        <v>23.0</v>
      </c>
      <c r="D25" s="9" t="s">
        <v>373</v>
      </c>
      <c r="E25" s="19" t="s">
        <v>374</v>
      </c>
      <c r="F25" s="9" t="s">
        <v>375</v>
      </c>
      <c r="G25" s="24" t="s">
        <v>376</v>
      </c>
      <c r="H25" s="9" t="s">
        <v>377</v>
      </c>
      <c r="I25" s="9" t="s">
        <v>378</v>
      </c>
      <c r="J25" s="9" t="s">
        <v>379</v>
      </c>
      <c r="K25" s="9" t="s">
        <v>380</v>
      </c>
      <c r="L25" s="9" t="s">
        <v>381</v>
      </c>
      <c r="M25" s="9" t="s">
        <v>382</v>
      </c>
      <c r="N25" s="12" t="s">
        <v>383</v>
      </c>
      <c r="O25" s="12" t="s">
        <v>384</v>
      </c>
      <c r="P25" s="12" t="s">
        <v>385</v>
      </c>
      <c r="Q25" s="12" t="s">
        <v>386</v>
      </c>
      <c r="R25" s="12" t="s">
        <v>387</v>
      </c>
      <c r="S25" s="13"/>
      <c r="T25" s="13"/>
      <c r="U25" s="13"/>
      <c r="V25" s="13"/>
      <c r="W25" s="13"/>
      <c r="X25" s="13"/>
      <c r="Y25" s="13"/>
      <c r="Z25" s="13"/>
      <c r="AA25" s="13"/>
      <c r="AB25" s="13"/>
      <c r="AC25" s="13"/>
      <c r="AD25" s="13"/>
    </row>
    <row r="26">
      <c r="A26" s="7" t="str">
        <f t="shared" si="1"/>
        <v>https://simphongthuyuytin.com/sim-phong-thuy.html?so=84&amp;ngay=15&amp;thang=2&amp;nam=2002&amp;gioitinh=nam</v>
      </c>
      <c r="B26" s="8" t="s">
        <v>388</v>
      </c>
      <c r="C26" s="9">
        <v>24.0</v>
      </c>
      <c r="D26" s="24" t="s">
        <v>389</v>
      </c>
      <c r="E26" s="19" t="s">
        <v>390</v>
      </c>
      <c r="F26" s="24" t="s">
        <v>391</v>
      </c>
      <c r="G26" s="9" t="s">
        <v>392</v>
      </c>
      <c r="H26" s="24" t="s">
        <v>393</v>
      </c>
      <c r="I26" s="12" t="s">
        <v>394</v>
      </c>
      <c r="J26" s="9" t="s">
        <v>395</v>
      </c>
      <c r="K26" s="9" t="s">
        <v>396</v>
      </c>
      <c r="L26" s="24" t="s">
        <v>397</v>
      </c>
      <c r="M26" s="12" t="s">
        <v>398</v>
      </c>
      <c r="N26" s="12" t="s">
        <v>399</v>
      </c>
      <c r="O26" s="12" t="s">
        <v>400</v>
      </c>
      <c r="P26" s="12" t="s">
        <v>401</v>
      </c>
      <c r="Q26" s="12" t="s">
        <v>402</v>
      </c>
      <c r="R26" s="12" t="s">
        <v>403</v>
      </c>
      <c r="S26" s="13"/>
      <c r="T26" s="13"/>
      <c r="U26" s="13"/>
      <c r="V26" s="13"/>
      <c r="W26" s="13"/>
      <c r="X26" s="13"/>
      <c r="Y26" s="13"/>
      <c r="Z26" s="13"/>
      <c r="AA26" s="13"/>
      <c r="AB26" s="13"/>
      <c r="AC26" s="13"/>
      <c r="AD26" s="13"/>
    </row>
    <row r="27">
      <c r="A27" s="7" t="str">
        <f t="shared" si="1"/>
        <v>https://simphongthuyuytin.com/sim-phong-thuy.html?so=14&amp;ngay=15&amp;thang=2&amp;nam=2002&amp;gioitinh=nam</v>
      </c>
      <c r="B27" s="8" t="s">
        <v>404</v>
      </c>
      <c r="C27" s="9">
        <v>25.0</v>
      </c>
      <c r="D27" s="9" t="s">
        <v>405</v>
      </c>
      <c r="E27" s="19" t="s">
        <v>406</v>
      </c>
      <c r="F27" s="9" t="s">
        <v>407</v>
      </c>
      <c r="G27" s="24" t="s">
        <v>408</v>
      </c>
      <c r="H27" s="9" t="s">
        <v>409</v>
      </c>
      <c r="I27" s="12" t="s">
        <v>410</v>
      </c>
      <c r="J27" s="9" t="s">
        <v>411</v>
      </c>
      <c r="K27" s="9" t="s">
        <v>412</v>
      </c>
      <c r="L27" s="24" t="s">
        <v>413</v>
      </c>
      <c r="M27" s="9" t="s">
        <v>414</v>
      </c>
      <c r="N27" s="12" t="s">
        <v>415</v>
      </c>
      <c r="O27" s="12" t="s">
        <v>416</v>
      </c>
      <c r="P27" s="12" t="s">
        <v>417</v>
      </c>
      <c r="Q27" s="12" t="s">
        <v>418</v>
      </c>
      <c r="R27" s="12" t="s">
        <v>419</v>
      </c>
      <c r="S27" s="13"/>
      <c r="T27" s="13"/>
      <c r="U27" s="13"/>
      <c r="V27" s="13"/>
      <c r="W27" s="13"/>
      <c r="X27" s="13"/>
      <c r="Y27" s="13"/>
      <c r="Z27" s="13"/>
      <c r="AA27" s="13"/>
      <c r="AB27" s="13"/>
      <c r="AC27" s="13"/>
      <c r="AD27" s="13"/>
    </row>
    <row r="28">
      <c r="A28" s="7" t="str">
        <f t="shared" si="1"/>
        <v>https://simphongthuyuytin.com/sim-phong-thuy.html?so=71&amp;ngay=15&amp;thang=2&amp;nam=2002&amp;gioitinh=nam</v>
      </c>
      <c r="B28" s="8" t="s">
        <v>420</v>
      </c>
      <c r="C28" s="9">
        <v>26.0</v>
      </c>
      <c r="D28" s="24" t="s">
        <v>421</v>
      </c>
      <c r="E28" s="11" t="s">
        <v>422</v>
      </c>
      <c r="F28" s="24" t="s">
        <v>423</v>
      </c>
      <c r="G28" s="24" t="s">
        <v>424</v>
      </c>
      <c r="H28" s="9" t="s">
        <v>425</v>
      </c>
      <c r="I28" s="12" t="s">
        <v>426</v>
      </c>
      <c r="J28" s="9" t="s">
        <v>427</v>
      </c>
      <c r="K28" s="9" t="s">
        <v>428</v>
      </c>
      <c r="L28" s="24" t="s">
        <v>429</v>
      </c>
      <c r="M28" s="12" t="s">
        <v>430</v>
      </c>
      <c r="N28" s="12" t="s">
        <v>431</v>
      </c>
      <c r="O28" s="12" t="s">
        <v>432</v>
      </c>
      <c r="P28" s="12" t="s">
        <v>433</v>
      </c>
      <c r="Q28" s="12" t="s">
        <v>434</v>
      </c>
      <c r="R28" s="12" t="s">
        <v>435</v>
      </c>
      <c r="S28" s="13"/>
      <c r="T28" s="13"/>
      <c r="U28" s="13"/>
      <c r="V28" s="13"/>
      <c r="W28" s="13"/>
      <c r="X28" s="13"/>
      <c r="Y28" s="13"/>
      <c r="Z28" s="13"/>
      <c r="AA28" s="13"/>
      <c r="AB28" s="13"/>
      <c r="AC28" s="13"/>
      <c r="AD28" s="13"/>
    </row>
    <row r="29">
      <c r="A29" s="7" t="str">
        <f t="shared" si="1"/>
        <v>https://simphongthuyuytin.com/sim-phong-thuy.html?so=74&amp;ngay=15&amp;thang=2&amp;nam=2002&amp;gioitinh=nam</v>
      </c>
      <c r="B29" s="8" t="s">
        <v>436</v>
      </c>
      <c r="C29" s="9">
        <v>27.0</v>
      </c>
      <c r="D29" s="24" t="s">
        <v>437</v>
      </c>
      <c r="E29" s="11" t="s">
        <v>438</v>
      </c>
      <c r="F29" s="9" t="s">
        <v>439</v>
      </c>
      <c r="G29" s="24" t="s">
        <v>440</v>
      </c>
      <c r="H29" s="24" t="s">
        <v>441</v>
      </c>
      <c r="I29" s="12" t="s">
        <v>442</v>
      </c>
      <c r="J29" s="9" t="s">
        <v>443</v>
      </c>
      <c r="K29" s="9" t="s">
        <v>444</v>
      </c>
      <c r="L29" s="24" t="s">
        <v>445</v>
      </c>
      <c r="M29" s="12" t="s">
        <v>446</v>
      </c>
      <c r="N29" s="12" t="s">
        <v>447</v>
      </c>
      <c r="O29" s="12" t="s">
        <v>448</v>
      </c>
      <c r="P29" s="12" t="s">
        <v>449</v>
      </c>
      <c r="Q29" s="12" t="s">
        <v>450</v>
      </c>
      <c r="R29" s="12" t="s">
        <v>451</v>
      </c>
      <c r="S29" s="13"/>
      <c r="T29" s="13"/>
      <c r="U29" s="13"/>
      <c r="V29" s="13"/>
      <c r="W29" s="13"/>
      <c r="X29" s="13"/>
      <c r="Y29" s="13"/>
      <c r="Z29" s="13"/>
      <c r="AA29" s="13"/>
      <c r="AB29" s="13"/>
      <c r="AC29" s="13"/>
      <c r="AD29" s="13"/>
    </row>
    <row r="30">
      <c r="A30" s="7" t="str">
        <f t="shared" si="1"/>
        <v>https://simphongthuyuytin.com/sim-phong-thuy.html?so=25&amp;ngay=15&amp;thang=2&amp;nam=2002&amp;gioitinh=nam</v>
      </c>
      <c r="B30" s="8" t="s">
        <v>452</v>
      </c>
      <c r="C30" s="9">
        <v>28.0</v>
      </c>
      <c r="D30" s="9" t="s">
        <v>453</v>
      </c>
      <c r="E30" s="11" t="s">
        <v>454</v>
      </c>
      <c r="F30" s="9" t="s">
        <v>455</v>
      </c>
      <c r="G30" s="9" t="s">
        <v>456</v>
      </c>
      <c r="H30" s="24" t="s">
        <v>457</v>
      </c>
      <c r="I30" s="12" t="s">
        <v>458</v>
      </c>
      <c r="J30" s="9" t="s">
        <v>459</v>
      </c>
      <c r="K30" s="9" t="s">
        <v>460</v>
      </c>
      <c r="L30" s="9" t="s">
        <v>461</v>
      </c>
      <c r="M30" s="12" t="s">
        <v>462</v>
      </c>
      <c r="N30" s="12" t="s">
        <v>463</v>
      </c>
      <c r="O30" s="12" t="s">
        <v>464</v>
      </c>
      <c r="P30" s="12" t="s">
        <v>465</v>
      </c>
      <c r="Q30" s="12" t="s">
        <v>466</v>
      </c>
      <c r="R30" s="12" t="s">
        <v>467</v>
      </c>
      <c r="S30" s="13"/>
      <c r="T30" s="13"/>
      <c r="U30" s="13"/>
      <c r="V30" s="13"/>
      <c r="W30" s="13"/>
      <c r="X30" s="13"/>
      <c r="Y30" s="13"/>
      <c r="Z30" s="13"/>
      <c r="AA30" s="13"/>
      <c r="AB30" s="13"/>
      <c r="AC30" s="13"/>
      <c r="AD30" s="13"/>
    </row>
    <row r="31">
      <c r="A31" s="7" t="str">
        <f t="shared" si="1"/>
        <v>https://simphongthuyuytin.com/sim-phong-thuy.html?so=66&amp;ngay=15&amp;thang=2&amp;nam=2002&amp;gioitinh=nam</v>
      </c>
      <c r="B31" s="8" t="s">
        <v>468</v>
      </c>
      <c r="C31" s="9">
        <v>29.0</v>
      </c>
      <c r="D31" s="24" t="s">
        <v>469</v>
      </c>
      <c r="E31" s="19" t="s">
        <v>470</v>
      </c>
      <c r="F31" s="24" t="s">
        <v>471</v>
      </c>
      <c r="G31" s="9" t="s">
        <v>472</v>
      </c>
      <c r="H31" s="24" t="s">
        <v>473</v>
      </c>
      <c r="I31" s="12" t="s">
        <v>474</v>
      </c>
      <c r="J31" s="9" t="s">
        <v>475</v>
      </c>
      <c r="K31" s="9" t="s">
        <v>476</v>
      </c>
      <c r="L31" s="9" t="s">
        <v>477</v>
      </c>
      <c r="M31" s="12" t="s">
        <v>478</v>
      </c>
      <c r="N31" s="12" t="s">
        <v>479</v>
      </c>
      <c r="O31" s="12" t="s">
        <v>480</v>
      </c>
      <c r="P31" s="12" t="s">
        <v>481</v>
      </c>
      <c r="Q31" s="12" t="s">
        <v>482</v>
      </c>
      <c r="R31" s="12" t="s">
        <v>483</v>
      </c>
      <c r="S31" s="13"/>
      <c r="T31" s="13"/>
      <c r="U31" s="13"/>
      <c r="V31" s="13"/>
      <c r="W31" s="13"/>
      <c r="X31" s="13"/>
      <c r="Y31" s="13"/>
      <c r="Z31" s="13"/>
      <c r="AA31" s="13"/>
      <c r="AB31" s="13"/>
      <c r="AC31" s="13"/>
      <c r="AD31" s="13"/>
    </row>
    <row r="32">
      <c r="A32" s="7" t="str">
        <f t="shared" si="1"/>
        <v>https://simphongthuyuytin.com/sim-phong-thuy.html?so=33&amp;ngay=15&amp;thang=2&amp;nam=2002&amp;gioitinh=nam</v>
      </c>
      <c r="B32" s="8" t="s">
        <v>484</v>
      </c>
      <c r="C32" s="9">
        <v>30.0</v>
      </c>
      <c r="D32" s="24" t="s">
        <v>485</v>
      </c>
      <c r="E32" s="19" t="s">
        <v>486</v>
      </c>
      <c r="F32" s="9" t="s">
        <v>487</v>
      </c>
      <c r="G32" s="24" t="s">
        <v>488</v>
      </c>
      <c r="H32" s="9" t="s">
        <v>489</v>
      </c>
      <c r="I32" s="12" t="s">
        <v>490</v>
      </c>
      <c r="J32" s="9" t="s">
        <v>491</v>
      </c>
      <c r="K32" s="9" t="s">
        <v>492</v>
      </c>
      <c r="L32" s="9" t="s">
        <v>493</v>
      </c>
      <c r="M32" s="12" t="s">
        <v>494</v>
      </c>
      <c r="N32" s="12" t="s">
        <v>495</v>
      </c>
      <c r="O32" s="12" t="s">
        <v>496</v>
      </c>
      <c r="P32" s="12" t="s">
        <v>497</v>
      </c>
      <c r="Q32" s="12" t="s">
        <v>498</v>
      </c>
      <c r="R32" s="12" t="s">
        <v>499</v>
      </c>
      <c r="S32" s="13"/>
      <c r="T32" s="13"/>
      <c r="U32" s="13"/>
      <c r="V32" s="13"/>
      <c r="W32" s="13"/>
      <c r="X32" s="13"/>
      <c r="Y32" s="13"/>
      <c r="Z32" s="13"/>
      <c r="AA32" s="13"/>
      <c r="AB32" s="13"/>
      <c r="AC32" s="13"/>
      <c r="AD32" s="13"/>
    </row>
    <row r="33">
      <c r="A33" s="7" t="str">
        <f t="shared" si="1"/>
        <v>https://simphongthuyuytin.com/sim-phong-thuy.html?so=27&amp;ngay=15&amp;thang=2&amp;nam=2002&amp;gioitinh=nam</v>
      </c>
      <c r="B33" s="8" t="s">
        <v>500</v>
      </c>
      <c r="C33" s="9">
        <v>31.0</v>
      </c>
      <c r="D33" s="24" t="s">
        <v>501</v>
      </c>
      <c r="E33" s="11" t="s">
        <v>502</v>
      </c>
      <c r="F33" s="24" t="s">
        <v>503</v>
      </c>
      <c r="G33" s="24" t="s">
        <v>504</v>
      </c>
      <c r="H33" s="9" t="s">
        <v>505</v>
      </c>
      <c r="I33" s="12" t="s">
        <v>506</v>
      </c>
      <c r="J33" s="9" t="s">
        <v>507</v>
      </c>
      <c r="K33" s="12" t="s">
        <v>508</v>
      </c>
      <c r="L33" s="9" t="s">
        <v>509</v>
      </c>
      <c r="M33" s="12" t="s">
        <v>510</v>
      </c>
      <c r="N33" s="12" t="s">
        <v>511</v>
      </c>
      <c r="O33" s="12" t="s">
        <v>512</v>
      </c>
      <c r="P33" s="12" t="s">
        <v>513</v>
      </c>
      <c r="Q33" s="12" t="s">
        <v>514</v>
      </c>
      <c r="R33" s="12" t="s">
        <v>515</v>
      </c>
      <c r="S33" s="13"/>
      <c r="T33" s="13"/>
      <c r="U33" s="13"/>
      <c r="V33" s="13"/>
      <c r="W33" s="13"/>
      <c r="X33" s="13"/>
      <c r="Y33" s="13"/>
      <c r="Z33" s="13"/>
      <c r="AA33" s="13"/>
      <c r="AB33" s="13"/>
      <c r="AC33" s="13"/>
      <c r="AD33" s="13"/>
    </row>
    <row r="34">
      <c r="A34" s="7" t="str">
        <f t="shared" si="1"/>
        <v>https://simphongthuyuytin.com/sim-phong-thuy.html?so=45&amp;ngay=15&amp;thang=2&amp;nam=2002&amp;gioitinh=nam</v>
      </c>
      <c r="B34" s="8" t="s">
        <v>516</v>
      </c>
      <c r="C34" s="9">
        <v>32.0</v>
      </c>
      <c r="D34" s="24" t="s">
        <v>517</v>
      </c>
      <c r="E34" s="19" t="s">
        <v>518</v>
      </c>
      <c r="F34" s="24" t="s">
        <v>519</v>
      </c>
      <c r="G34" s="24" t="s">
        <v>520</v>
      </c>
      <c r="H34" s="9" t="s">
        <v>521</v>
      </c>
      <c r="I34" s="12" t="s">
        <v>522</v>
      </c>
      <c r="J34" s="9" t="s">
        <v>523</v>
      </c>
      <c r="K34" s="12" t="s">
        <v>524</v>
      </c>
      <c r="L34" s="24" t="s">
        <v>525</v>
      </c>
      <c r="M34" s="12" t="s">
        <v>526</v>
      </c>
      <c r="N34" s="13"/>
      <c r="O34" s="12" t="s">
        <v>527</v>
      </c>
      <c r="P34" s="13"/>
      <c r="Q34" s="12" t="s">
        <v>528</v>
      </c>
      <c r="R34" s="13"/>
      <c r="S34" s="13"/>
      <c r="T34" s="13"/>
      <c r="U34" s="13"/>
      <c r="V34" s="13"/>
      <c r="W34" s="13"/>
      <c r="X34" s="13"/>
      <c r="Y34" s="13"/>
      <c r="Z34" s="13"/>
      <c r="AA34" s="13"/>
      <c r="AB34" s="13"/>
      <c r="AC34" s="13"/>
      <c r="AD34" s="13"/>
    </row>
    <row r="35">
      <c r="A35" s="7" t="str">
        <f t="shared" si="1"/>
        <v>https://simphongthuyuytin.com/sim-phong-thuy.html?so=17&amp;ngay=15&amp;thang=2&amp;nam=2002&amp;gioitinh=nam</v>
      </c>
      <c r="B35" s="8" t="s">
        <v>529</v>
      </c>
      <c r="C35" s="9">
        <v>33.0</v>
      </c>
      <c r="D35" s="24" t="s">
        <v>530</v>
      </c>
      <c r="E35" s="19" t="s">
        <v>531</v>
      </c>
      <c r="F35" s="9" t="s">
        <v>532</v>
      </c>
      <c r="G35" s="9" t="s">
        <v>533</v>
      </c>
      <c r="H35" s="24" t="s">
        <v>534</v>
      </c>
      <c r="I35" s="12" t="s">
        <v>535</v>
      </c>
      <c r="J35" s="9" t="s">
        <v>536</v>
      </c>
      <c r="K35" s="12" t="s">
        <v>537</v>
      </c>
      <c r="L35" s="9" t="s">
        <v>538</v>
      </c>
      <c r="M35" s="12" t="s">
        <v>539</v>
      </c>
      <c r="N35" s="12" t="s">
        <v>540</v>
      </c>
      <c r="O35" s="12" t="s">
        <v>541</v>
      </c>
      <c r="P35" s="12" t="s">
        <v>542</v>
      </c>
      <c r="Q35" s="12" t="s">
        <v>543</v>
      </c>
      <c r="R35" s="12" t="s">
        <v>544</v>
      </c>
      <c r="S35" s="13"/>
      <c r="T35" s="13"/>
      <c r="U35" s="13"/>
      <c r="V35" s="13"/>
      <c r="W35" s="13"/>
      <c r="X35" s="13"/>
      <c r="Y35" s="13"/>
      <c r="Z35" s="13"/>
      <c r="AA35" s="13"/>
      <c r="AB35" s="13"/>
      <c r="AC35" s="13"/>
      <c r="AD35" s="13"/>
    </row>
    <row r="36">
      <c r="A36" s="7" t="str">
        <f t="shared" si="1"/>
        <v>https://simphongthuyuytin.com/sim-phong-thuy.html?so=41&amp;ngay=15&amp;thang=2&amp;nam=2002&amp;gioitinh=nam</v>
      </c>
      <c r="B36" s="8" t="s">
        <v>545</v>
      </c>
      <c r="C36" s="9">
        <v>34.0</v>
      </c>
      <c r="D36" s="9" t="s">
        <v>546</v>
      </c>
      <c r="E36" s="19" t="s">
        <v>547</v>
      </c>
      <c r="F36" s="9" t="s">
        <v>548</v>
      </c>
      <c r="G36" s="9" t="s">
        <v>549</v>
      </c>
      <c r="H36" s="9" t="s">
        <v>550</v>
      </c>
      <c r="I36" s="12" t="s">
        <v>551</v>
      </c>
      <c r="J36" s="9" t="s">
        <v>552</v>
      </c>
      <c r="K36" s="12" t="s">
        <v>553</v>
      </c>
      <c r="L36" s="9" t="s">
        <v>554</v>
      </c>
      <c r="M36" s="12" t="s">
        <v>555</v>
      </c>
      <c r="N36" s="12" t="s">
        <v>556</v>
      </c>
      <c r="O36" s="12" t="s">
        <v>557</v>
      </c>
      <c r="P36" s="12" t="s">
        <v>558</v>
      </c>
      <c r="Q36" s="12" t="s">
        <v>559</v>
      </c>
      <c r="R36" s="12" t="s">
        <v>560</v>
      </c>
      <c r="S36" s="13"/>
      <c r="T36" s="13"/>
      <c r="U36" s="13"/>
      <c r="V36" s="13"/>
      <c r="W36" s="13"/>
      <c r="X36" s="13"/>
      <c r="Y36" s="13"/>
      <c r="Z36" s="13"/>
      <c r="AA36" s="13"/>
      <c r="AB36" s="13"/>
      <c r="AC36" s="13"/>
      <c r="AD36" s="13"/>
    </row>
    <row r="37">
      <c r="A37" s="7" t="str">
        <f t="shared" si="1"/>
        <v>https://simphongthuyuytin.com/sim-phong-thuy.html?so=38&amp;ngay=15&amp;thang=2&amp;nam=2002&amp;gioitinh=nam</v>
      </c>
      <c r="B37" s="8" t="s">
        <v>561</v>
      </c>
      <c r="C37" s="9">
        <v>35.0</v>
      </c>
      <c r="D37" s="9" t="s">
        <v>562</v>
      </c>
      <c r="E37" s="11" t="s">
        <v>563</v>
      </c>
      <c r="F37" s="24" t="s">
        <v>564</v>
      </c>
      <c r="G37" s="24" t="s">
        <v>565</v>
      </c>
      <c r="H37" s="24" t="s">
        <v>566</v>
      </c>
      <c r="I37" s="12" t="s">
        <v>567</v>
      </c>
      <c r="J37" s="9" t="s">
        <v>568</v>
      </c>
      <c r="K37" s="12" t="s">
        <v>569</v>
      </c>
      <c r="L37" s="24" t="s">
        <v>570</v>
      </c>
      <c r="M37" s="12" t="s">
        <v>571</v>
      </c>
      <c r="N37" s="12" t="s">
        <v>572</v>
      </c>
      <c r="O37" s="12" t="s">
        <v>573</v>
      </c>
      <c r="P37" s="12" t="s">
        <v>574</v>
      </c>
      <c r="Q37" s="12" t="s">
        <v>575</v>
      </c>
      <c r="R37" s="12" t="s">
        <v>576</v>
      </c>
      <c r="S37" s="13"/>
      <c r="T37" s="13"/>
      <c r="U37" s="13"/>
      <c r="V37" s="13"/>
      <c r="W37" s="13"/>
      <c r="X37" s="13"/>
      <c r="Y37" s="13"/>
      <c r="Z37" s="13"/>
      <c r="AA37" s="13"/>
      <c r="AB37" s="13"/>
      <c r="AC37" s="13"/>
      <c r="AD37" s="13"/>
    </row>
    <row r="38">
      <c r="A38" s="7" t="str">
        <f t="shared" si="1"/>
        <v>https://simphongthuyuytin.com/sim-phong-thuy.html?so=83&amp;ngay=15&amp;thang=2&amp;nam=2002&amp;gioitinh=nam</v>
      </c>
      <c r="B38" s="8" t="s">
        <v>577</v>
      </c>
      <c r="C38" s="9">
        <v>36.0</v>
      </c>
      <c r="D38" s="9" t="s">
        <v>578</v>
      </c>
      <c r="E38" s="19" t="s">
        <v>579</v>
      </c>
      <c r="F38" s="24" t="s">
        <v>580</v>
      </c>
      <c r="G38" s="9" t="s">
        <v>581</v>
      </c>
      <c r="H38" s="9" t="s">
        <v>582</v>
      </c>
      <c r="I38" s="12" t="s">
        <v>583</v>
      </c>
      <c r="J38" s="9" t="s">
        <v>584</v>
      </c>
      <c r="K38" s="12" t="s">
        <v>585</v>
      </c>
      <c r="L38" s="9" t="s">
        <v>586</v>
      </c>
      <c r="M38" s="12" t="s">
        <v>587</v>
      </c>
      <c r="N38" s="12" t="s">
        <v>588</v>
      </c>
      <c r="O38" s="12" t="s">
        <v>589</v>
      </c>
      <c r="P38" s="12" t="s">
        <v>590</v>
      </c>
      <c r="Q38" s="12" t="s">
        <v>591</v>
      </c>
      <c r="R38" s="12" t="s">
        <v>592</v>
      </c>
      <c r="S38" s="13"/>
      <c r="T38" s="13"/>
      <c r="U38" s="13"/>
      <c r="V38" s="13"/>
      <c r="W38" s="13"/>
      <c r="X38" s="13"/>
      <c r="Y38" s="13"/>
      <c r="Z38" s="13"/>
      <c r="AA38" s="13"/>
      <c r="AB38" s="13"/>
      <c r="AC38" s="13"/>
      <c r="AD38" s="13"/>
    </row>
    <row r="39">
      <c r="A39" s="7" t="str">
        <f t="shared" si="1"/>
        <v>https://simphongthuyuytin.com/sim-phong-thuy.html?so=53&amp;ngay=15&amp;thang=2&amp;nam=2002&amp;gioitinh=nam</v>
      </c>
      <c r="B39" s="8" t="s">
        <v>593</v>
      </c>
      <c r="C39" s="9">
        <v>37.0</v>
      </c>
      <c r="D39" s="24" t="s">
        <v>594</v>
      </c>
      <c r="E39" s="19" t="s">
        <v>595</v>
      </c>
      <c r="F39" s="24" t="s">
        <v>596</v>
      </c>
      <c r="G39" s="9" t="s">
        <v>597</v>
      </c>
      <c r="H39" s="9" t="s">
        <v>598</v>
      </c>
      <c r="I39" s="12" t="s">
        <v>599</v>
      </c>
      <c r="J39" s="9" t="s">
        <v>600</v>
      </c>
      <c r="K39" s="12" t="s">
        <v>601</v>
      </c>
      <c r="L39" s="9" t="s">
        <v>602</v>
      </c>
      <c r="M39" s="12" t="s">
        <v>603</v>
      </c>
      <c r="N39" s="12" t="s">
        <v>604</v>
      </c>
      <c r="O39" s="12" t="s">
        <v>605</v>
      </c>
      <c r="P39" s="12" t="s">
        <v>606</v>
      </c>
      <c r="Q39" s="12" t="s">
        <v>607</v>
      </c>
      <c r="R39" s="12" t="s">
        <v>608</v>
      </c>
      <c r="S39" s="13"/>
      <c r="T39" s="13"/>
      <c r="U39" s="13"/>
      <c r="V39" s="13"/>
      <c r="W39" s="13"/>
      <c r="X39" s="13"/>
      <c r="Y39" s="13"/>
      <c r="Z39" s="13"/>
      <c r="AA39" s="13"/>
      <c r="AB39" s="13"/>
      <c r="AC39" s="13"/>
      <c r="AD39" s="13"/>
    </row>
    <row r="40">
      <c r="A40" s="7" t="str">
        <f t="shared" si="1"/>
        <v>https://simphongthuyuytin.com/sim-phong-thuy.html?so=32&amp;ngay=15&amp;thang=2&amp;nam=2002&amp;gioitinh=nam</v>
      </c>
      <c r="B40" s="8" t="s">
        <v>609</v>
      </c>
      <c r="C40" s="9">
        <v>38.0</v>
      </c>
      <c r="D40" s="24" t="s">
        <v>610</v>
      </c>
      <c r="E40" s="19" t="s">
        <v>611</v>
      </c>
      <c r="F40" s="24" t="s">
        <v>612</v>
      </c>
      <c r="G40" s="24" t="s">
        <v>613</v>
      </c>
      <c r="H40" s="24" t="s">
        <v>614</v>
      </c>
      <c r="I40" s="12" t="s">
        <v>615</v>
      </c>
      <c r="J40" s="9" t="s">
        <v>616</v>
      </c>
      <c r="K40" s="12" t="s">
        <v>617</v>
      </c>
      <c r="L40" s="9" t="s">
        <v>618</v>
      </c>
      <c r="M40" s="12" t="s">
        <v>619</v>
      </c>
      <c r="N40" s="12" t="s">
        <v>620</v>
      </c>
      <c r="O40" s="12" t="s">
        <v>621</v>
      </c>
      <c r="P40" s="12" t="s">
        <v>622</v>
      </c>
      <c r="Q40" s="12" t="s">
        <v>623</v>
      </c>
      <c r="R40" s="12" t="s">
        <v>624</v>
      </c>
      <c r="S40" s="13"/>
      <c r="T40" s="13"/>
      <c r="U40" s="13"/>
      <c r="V40" s="13"/>
      <c r="W40" s="13"/>
      <c r="X40" s="13"/>
      <c r="Y40" s="13"/>
      <c r="Z40" s="13"/>
      <c r="AA40" s="13"/>
      <c r="AB40" s="13"/>
      <c r="AC40" s="13"/>
      <c r="AD40" s="13"/>
    </row>
    <row r="41">
      <c r="A41" s="7" t="str">
        <f t="shared" si="1"/>
        <v>https://simphongthuyuytin.com/sim-phong-thuy.html?so=67&amp;ngay=15&amp;thang=2&amp;nam=2002&amp;gioitinh=nam</v>
      </c>
      <c r="B41" s="8" t="s">
        <v>625</v>
      </c>
      <c r="C41" s="9">
        <v>39.0</v>
      </c>
      <c r="D41" s="9" t="s">
        <v>626</v>
      </c>
      <c r="E41" s="19" t="s">
        <v>627</v>
      </c>
      <c r="F41" s="24" t="s">
        <v>628</v>
      </c>
      <c r="G41" s="24" t="s">
        <v>629</v>
      </c>
      <c r="H41" s="24" t="s">
        <v>630</v>
      </c>
      <c r="I41" s="12" t="s">
        <v>631</v>
      </c>
      <c r="J41" s="9" t="s">
        <v>632</v>
      </c>
      <c r="K41" s="12" t="s">
        <v>633</v>
      </c>
      <c r="L41" s="9" t="s">
        <v>634</v>
      </c>
      <c r="M41" s="12" t="s">
        <v>635</v>
      </c>
      <c r="N41" s="12" t="s">
        <v>636</v>
      </c>
      <c r="O41" s="12" t="s">
        <v>637</v>
      </c>
      <c r="P41" s="12" t="s">
        <v>638</v>
      </c>
      <c r="Q41" s="12" t="s">
        <v>639</v>
      </c>
      <c r="R41" s="12" t="s">
        <v>640</v>
      </c>
      <c r="S41" s="13"/>
      <c r="T41" s="13"/>
      <c r="U41" s="13"/>
      <c r="V41" s="13"/>
      <c r="W41" s="13"/>
      <c r="X41" s="13"/>
      <c r="Y41" s="13"/>
      <c r="Z41" s="13"/>
      <c r="AA41" s="13"/>
      <c r="AB41" s="13"/>
      <c r="AC41" s="13"/>
      <c r="AD41" s="13"/>
    </row>
    <row r="42">
      <c r="A42" s="7" t="str">
        <f t="shared" si="1"/>
        <v>https://simphongthuyuytin.com/sim-phong-thuy.html?so=46&amp;ngay=15&amp;thang=2&amp;nam=2002&amp;gioitinh=nam</v>
      </c>
      <c r="B42" s="8" t="s">
        <v>641</v>
      </c>
      <c r="C42" s="9">
        <v>40.0</v>
      </c>
      <c r="D42" s="24" t="s">
        <v>642</v>
      </c>
      <c r="E42" s="11" t="s">
        <v>643</v>
      </c>
      <c r="F42" s="9" t="s">
        <v>644</v>
      </c>
      <c r="G42" s="24" t="s">
        <v>645</v>
      </c>
      <c r="H42" s="9" t="s">
        <v>646</v>
      </c>
      <c r="I42" s="12" t="s">
        <v>647</v>
      </c>
      <c r="J42" s="9" t="s">
        <v>648</v>
      </c>
      <c r="K42" s="12" t="s">
        <v>649</v>
      </c>
      <c r="L42" s="9" t="s">
        <v>650</v>
      </c>
      <c r="M42" s="12" t="s">
        <v>651</v>
      </c>
      <c r="N42" s="12" t="s">
        <v>652</v>
      </c>
      <c r="O42" s="12" t="s">
        <v>653</v>
      </c>
      <c r="P42" s="12" t="s">
        <v>654</v>
      </c>
      <c r="Q42" s="12" t="s">
        <v>655</v>
      </c>
      <c r="R42" s="12" t="s">
        <v>656</v>
      </c>
      <c r="S42" s="13"/>
      <c r="T42" s="13"/>
      <c r="U42" s="13"/>
      <c r="V42" s="13"/>
      <c r="W42" s="13"/>
      <c r="X42" s="13"/>
      <c r="Y42" s="13"/>
      <c r="Z42" s="13"/>
      <c r="AA42" s="13"/>
      <c r="AB42" s="13"/>
      <c r="AC42" s="13"/>
      <c r="AD42" s="13"/>
    </row>
    <row r="43">
      <c r="A43" s="7" t="str">
        <f t="shared" si="1"/>
        <v>https://simphongthuyuytin.com/sim-phong-thuy.html?so=72&amp;ngay=15&amp;thang=2&amp;nam=2002&amp;gioitinh=nam</v>
      </c>
      <c r="B43" s="8" t="s">
        <v>657</v>
      </c>
      <c r="C43" s="9">
        <v>41.0</v>
      </c>
      <c r="D43" s="24" t="s">
        <v>658</v>
      </c>
      <c r="E43" s="19" t="s">
        <v>659</v>
      </c>
      <c r="F43" s="24" t="s">
        <v>660</v>
      </c>
      <c r="G43" s="24" t="s">
        <v>661</v>
      </c>
      <c r="H43" s="9" t="s">
        <v>662</v>
      </c>
      <c r="I43" s="12" t="s">
        <v>663</v>
      </c>
      <c r="J43" s="9" t="s">
        <v>664</v>
      </c>
      <c r="K43" s="12" t="s">
        <v>665</v>
      </c>
      <c r="L43" s="9" t="s">
        <v>666</v>
      </c>
      <c r="M43" s="12" t="s">
        <v>667</v>
      </c>
      <c r="N43" s="12" t="s">
        <v>668</v>
      </c>
      <c r="O43" s="12" t="s">
        <v>669</v>
      </c>
      <c r="P43" s="12" t="s">
        <v>670</v>
      </c>
      <c r="Q43" s="12" t="s">
        <v>671</v>
      </c>
      <c r="R43" s="12" t="s">
        <v>672</v>
      </c>
      <c r="S43" s="13"/>
      <c r="T43" s="13"/>
      <c r="U43" s="13"/>
      <c r="V43" s="13"/>
      <c r="W43" s="13"/>
      <c r="X43" s="13"/>
      <c r="Y43" s="13"/>
      <c r="Z43" s="13"/>
      <c r="AA43" s="13"/>
      <c r="AB43" s="13"/>
      <c r="AC43" s="13"/>
      <c r="AD43" s="13"/>
    </row>
    <row r="44">
      <c r="A44" s="7" t="str">
        <f t="shared" si="1"/>
        <v>https://simphongthuyuytin.com/sim-phong-thuy.html?so=54&amp;ngay=15&amp;thang=2&amp;nam=2002&amp;gioitinh=nam</v>
      </c>
      <c r="B44" s="8" t="s">
        <v>673</v>
      </c>
      <c r="C44" s="9">
        <v>42.0</v>
      </c>
      <c r="D44" s="24" t="s">
        <v>674</v>
      </c>
      <c r="E44" s="19" t="s">
        <v>675</v>
      </c>
      <c r="F44" s="24" t="s">
        <v>676</v>
      </c>
      <c r="G44" s="24" t="s">
        <v>677</v>
      </c>
      <c r="H44" s="24" t="s">
        <v>678</v>
      </c>
      <c r="I44" s="12" t="s">
        <v>679</v>
      </c>
      <c r="J44" s="9" t="s">
        <v>680</v>
      </c>
      <c r="K44" s="12" t="s">
        <v>681</v>
      </c>
      <c r="L44" s="9" t="s">
        <v>682</v>
      </c>
      <c r="M44" s="12" t="s">
        <v>683</v>
      </c>
      <c r="N44" s="12" t="s">
        <v>684</v>
      </c>
      <c r="O44" s="12" t="s">
        <v>685</v>
      </c>
      <c r="P44" s="12" t="s">
        <v>686</v>
      </c>
      <c r="Q44" s="12" t="s">
        <v>687</v>
      </c>
      <c r="R44" s="12" t="s">
        <v>688</v>
      </c>
      <c r="S44" s="13"/>
      <c r="T44" s="13"/>
      <c r="U44" s="13"/>
      <c r="V44" s="13"/>
      <c r="W44" s="13"/>
      <c r="X44" s="13"/>
      <c r="Y44" s="13"/>
      <c r="Z44" s="13"/>
      <c r="AA44" s="13"/>
      <c r="AB44" s="13"/>
      <c r="AC44" s="13"/>
      <c r="AD44" s="13"/>
    </row>
    <row r="45">
      <c r="A45" s="7" t="str">
        <f t="shared" si="1"/>
        <v>https://simphongthuyuytin.com/sim-phong-thuy.html?so=21&amp;ngay=15&amp;thang=2&amp;nam=2002&amp;gioitinh=nam</v>
      </c>
      <c r="B45" s="8" t="s">
        <v>689</v>
      </c>
      <c r="C45" s="9">
        <v>43.0</v>
      </c>
      <c r="D45" s="24" t="s">
        <v>690</v>
      </c>
      <c r="E45" s="11" t="s">
        <v>691</v>
      </c>
      <c r="F45" s="24" t="s">
        <v>692</v>
      </c>
      <c r="G45" s="24" t="s">
        <v>693</v>
      </c>
      <c r="H45" s="9" t="s">
        <v>694</v>
      </c>
      <c r="I45" s="12" t="s">
        <v>695</v>
      </c>
      <c r="J45" s="9" t="s">
        <v>696</v>
      </c>
      <c r="K45" s="12" t="s">
        <v>697</v>
      </c>
      <c r="L45" s="9" t="s">
        <v>698</v>
      </c>
      <c r="M45" s="12" t="s">
        <v>699</v>
      </c>
      <c r="N45" s="12" t="s">
        <v>700</v>
      </c>
      <c r="O45" s="12" t="s">
        <v>701</v>
      </c>
      <c r="P45" s="12" t="s">
        <v>702</v>
      </c>
      <c r="Q45" s="12" t="s">
        <v>703</v>
      </c>
      <c r="R45" s="12" t="s">
        <v>704</v>
      </c>
      <c r="S45" s="13"/>
      <c r="T45" s="13"/>
      <c r="U45" s="13"/>
      <c r="V45" s="13"/>
      <c r="W45" s="13"/>
      <c r="X45" s="13"/>
      <c r="Y45" s="13"/>
      <c r="Z45" s="13"/>
      <c r="AA45" s="13"/>
      <c r="AB45" s="13"/>
      <c r="AC45" s="13"/>
      <c r="AD45" s="13"/>
    </row>
    <row r="46">
      <c r="A46" s="7" t="str">
        <f t="shared" si="1"/>
        <v>https://simphongthuyuytin.com/sim-phong-thuy.html?so=15&amp;ngay=15&amp;thang=2&amp;nam=2002&amp;gioitinh=nam</v>
      </c>
      <c r="B46" s="8" t="s">
        <v>705</v>
      </c>
      <c r="C46" s="9">
        <v>44.0</v>
      </c>
      <c r="D46" s="9" t="s">
        <v>706</v>
      </c>
      <c r="E46" s="19" t="s">
        <v>707</v>
      </c>
      <c r="F46" s="9" t="s">
        <v>708</v>
      </c>
      <c r="G46" s="9" t="s">
        <v>709</v>
      </c>
      <c r="H46" s="9" t="s">
        <v>710</v>
      </c>
      <c r="I46" s="12" t="s">
        <v>711</v>
      </c>
      <c r="J46" s="9" t="s">
        <v>712</v>
      </c>
      <c r="K46" s="12" t="s">
        <v>713</v>
      </c>
      <c r="L46" s="9" t="s">
        <v>714</v>
      </c>
      <c r="M46" s="12" t="s">
        <v>715</v>
      </c>
      <c r="N46" s="12" t="s">
        <v>716</v>
      </c>
      <c r="O46" s="12" t="s">
        <v>717</v>
      </c>
      <c r="P46" s="12" t="s">
        <v>718</v>
      </c>
      <c r="Q46" s="12" t="s">
        <v>719</v>
      </c>
      <c r="R46" s="12" t="s">
        <v>720</v>
      </c>
      <c r="S46" s="13"/>
      <c r="T46" s="13"/>
      <c r="U46" s="13"/>
      <c r="V46" s="13"/>
      <c r="W46" s="13"/>
      <c r="X46" s="13"/>
      <c r="Y46" s="13"/>
      <c r="Z46" s="13"/>
      <c r="AA46" s="13"/>
      <c r="AB46" s="13"/>
      <c r="AC46" s="13"/>
      <c r="AD46" s="13"/>
    </row>
    <row r="47">
      <c r="A47" s="7" t="str">
        <f t="shared" si="1"/>
        <v>https://simphongthuyuytin.com/sim-phong-thuy.html?so=28&amp;ngay=15&amp;thang=2&amp;nam=2002&amp;gioitinh=nam</v>
      </c>
      <c r="B47" s="8" t="s">
        <v>721</v>
      </c>
      <c r="C47" s="9">
        <v>45.0</v>
      </c>
      <c r="D47" s="24" t="s">
        <v>722</v>
      </c>
      <c r="E47" s="11" t="s">
        <v>723</v>
      </c>
      <c r="F47" s="9" t="s">
        <v>724</v>
      </c>
      <c r="G47" s="9" t="s">
        <v>725</v>
      </c>
      <c r="H47" s="24" t="s">
        <v>726</v>
      </c>
      <c r="I47" s="12" t="s">
        <v>727</v>
      </c>
      <c r="J47" s="24"/>
      <c r="K47" s="12" t="s">
        <v>728</v>
      </c>
      <c r="L47" s="24" t="s">
        <v>729</v>
      </c>
      <c r="M47" s="12" t="s">
        <v>730</v>
      </c>
      <c r="N47" s="12" t="s">
        <v>731</v>
      </c>
      <c r="O47" s="12" t="s">
        <v>732</v>
      </c>
      <c r="P47" s="12" t="s">
        <v>733</v>
      </c>
      <c r="Q47" s="12" t="s">
        <v>734</v>
      </c>
      <c r="R47" s="12" t="s">
        <v>735</v>
      </c>
      <c r="S47" s="13"/>
      <c r="T47" s="13"/>
      <c r="U47" s="13"/>
      <c r="V47" s="13"/>
      <c r="W47" s="13"/>
      <c r="X47" s="13"/>
      <c r="Y47" s="13"/>
      <c r="Z47" s="13"/>
      <c r="AA47" s="13"/>
      <c r="AB47" s="13"/>
      <c r="AC47" s="13"/>
      <c r="AD47" s="13"/>
    </row>
    <row r="48">
      <c r="A48" s="7" t="str">
        <f t="shared" si="1"/>
        <v>https://simphongthuyuytin.com/sim-phong-thuy.html?so=85&amp;ngay=15&amp;thang=2&amp;nam=2002&amp;gioitinh=nam</v>
      </c>
      <c r="B48" s="8" t="s">
        <v>736</v>
      </c>
      <c r="C48" s="9">
        <v>46.0</v>
      </c>
      <c r="D48" s="24" t="s">
        <v>737</v>
      </c>
      <c r="E48" s="11" t="s">
        <v>738</v>
      </c>
      <c r="F48" s="24" t="s">
        <v>739</v>
      </c>
      <c r="G48" s="24" t="s">
        <v>740</v>
      </c>
      <c r="H48" s="24" t="s">
        <v>741</v>
      </c>
      <c r="I48" s="12" t="s">
        <v>742</v>
      </c>
      <c r="J48" s="24"/>
      <c r="K48" s="12" t="s">
        <v>743</v>
      </c>
      <c r="L48" s="24" t="s">
        <v>744</v>
      </c>
      <c r="M48" s="12" t="s">
        <v>745</v>
      </c>
      <c r="N48" s="12" t="s">
        <v>746</v>
      </c>
      <c r="O48" s="12" t="s">
        <v>747</v>
      </c>
      <c r="P48" s="12" t="s">
        <v>748</v>
      </c>
      <c r="Q48" s="12" t="s">
        <v>749</v>
      </c>
      <c r="R48" s="12" t="s">
        <v>750</v>
      </c>
      <c r="S48" s="13"/>
      <c r="T48" s="13"/>
      <c r="U48" s="13"/>
      <c r="V48" s="13"/>
      <c r="W48" s="13"/>
      <c r="X48" s="13"/>
      <c r="Y48" s="13"/>
      <c r="Z48" s="13"/>
      <c r="AA48" s="13"/>
      <c r="AB48" s="13"/>
      <c r="AC48" s="13"/>
      <c r="AD48" s="13"/>
    </row>
    <row r="49">
      <c r="A49" s="7" t="str">
        <f t="shared" si="1"/>
        <v>https://simphongthuyuytin.com/sim-phong-thuy.html?so=26&amp;ngay=15&amp;thang=2&amp;nam=2002&amp;gioitinh=nam</v>
      </c>
      <c r="B49" s="8" t="s">
        <v>751</v>
      </c>
      <c r="C49" s="9">
        <v>47.0</v>
      </c>
      <c r="D49" s="9" t="s">
        <v>752</v>
      </c>
      <c r="E49" s="11" t="s">
        <v>753</v>
      </c>
      <c r="F49" s="24" t="s">
        <v>754</v>
      </c>
      <c r="G49" s="9" t="s">
        <v>755</v>
      </c>
      <c r="H49" s="24" t="s">
        <v>756</v>
      </c>
      <c r="I49" s="12" t="s">
        <v>757</v>
      </c>
      <c r="J49" s="9" t="s">
        <v>758</v>
      </c>
      <c r="K49" s="12" t="s">
        <v>759</v>
      </c>
      <c r="L49" s="9" t="s">
        <v>760</v>
      </c>
      <c r="M49" s="12" t="s">
        <v>761</v>
      </c>
      <c r="N49" s="12" t="s">
        <v>762</v>
      </c>
      <c r="O49" s="12" t="s">
        <v>763</v>
      </c>
      <c r="P49" s="12" t="s">
        <v>764</v>
      </c>
      <c r="Q49" s="12" t="s">
        <v>765</v>
      </c>
      <c r="R49" s="12" t="s">
        <v>766</v>
      </c>
      <c r="S49" s="13"/>
      <c r="T49" s="13"/>
      <c r="U49" s="13"/>
      <c r="V49" s="13"/>
      <c r="W49" s="13"/>
      <c r="X49" s="13"/>
      <c r="Y49" s="13"/>
      <c r="Z49" s="13"/>
      <c r="AA49" s="13"/>
      <c r="AB49" s="13"/>
      <c r="AC49" s="13"/>
      <c r="AD49" s="13"/>
    </row>
    <row r="50">
      <c r="A50" s="7" t="str">
        <f t="shared" si="1"/>
        <v>https://simphongthuyuytin.com/sim-phong-thuy.html?so=65&amp;ngay=15&amp;thang=2&amp;nam=2002&amp;gioitinh=nam</v>
      </c>
      <c r="B50" s="8" t="s">
        <v>767</v>
      </c>
      <c r="C50" s="9">
        <v>48.0</v>
      </c>
      <c r="D50" s="24" t="s">
        <v>768</v>
      </c>
      <c r="E50" s="19" t="s">
        <v>769</v>
      </c>
      <c r="F50" s="24" t="s">
        <v>770</v>
      </c>
      <c r="G50" s="24" t="s">
        <v>771</v>
      </c>
      <c r="H50" s="9" t="s">
        <v>772</v>
      </c>
      <c r="I50" s="12" t="s">
        <v>773</v>
      </c>
      <c r="J50" s="24"/>
      <c r="K50" s="12" t="s">
        <v>774</v>
      </c>
      <c r="L50" s="9" t="s">
        <v>775</v>
      </c>
      <c r="M50" s="12" t="s">
        <v>776</v>
      </c>
      <c r="N50" s="12" t="s">
        <v>777</v>
      </c>
      <c r="O50" s="12" t="s">
        <v>778</v>
      </c>
      <c r="P50" s="12" t="s">
        <v>779</v>
      </c>
      <c r="Q50" s="12" t="s">
        <v>780</v>
      </c>
      <c r="R50" s="12" t="s">
        <v>781</v>
      </c>
      <c r="S50" s="13"/>
      <c r="T50" s="13"/>
      <c r="U50" s="13"/>
      <c r="V50" s="13"/>
      <c r="W50" s="13"/>
      <c r="X50" s="13"/>
      <c r="Y50" s="13"/>
      <c r="Z50" s="13"/>
      <c r="AA50" s="13"/>
      <c r="AB50" s="13"/>
      <c r="AC50" s="13"/>
      <c r="AD50" s="13"/>
    </row>
    <row r="51">
      <c r="A51" s="7" t="str">
        <f t="shared" si="1"/>
        <v>https://simphongthuyuytin.com/sim-phong-thuy.html?so=23&amp;ngay=15&amp;thang=2&amp;nam=2002&amp;gioitinh=nam</v>
      </c>
      <c r="B51" s="8" t="s">
        <v>782</v>
      </c>
      <c r="C51" s="9">
        <v>49.0</v>
      </c>
      <c r="D51" s="24" t="s">
        <v>783</v>
      </c>
      <c r="E51" s="19" t="s">
        <v>784</v>
      </c>
      <c r="F51" s="24" t="s">
        <v>785</v>
      </c>
      <c r="G51" s="9" t="s">
        <v>786</v>
      </c>
      <c r="H51" s="9" t="s">
        <v>787</v>
      </c>
      <c r="I51" s="12" t="s">
        <v>788</v>
      </c>
      <c r="J51" s="24"/>
      <c r="K51" s="12" t="s">
        <v>789</v>
      </c>
      <c r="L51" s="9" t="s">
        <v>790</v>
      </c>
      <c r="M51" s="12" t="s">
        <v>791</v>
      </c>
      <c r="N51" s="12" t="s">
        <v>792</v>
      </c>
      <c r="O51" s="12" t="s">
        <v>793</v>
      </c>
      <c r="P51" s="12" t="s">
        <v>794</v>
      </c>
      <c r="Q51" s="12" t="s">
        <v>795</v>
      </c>
      <c r="R51" s="12" t="s">
        <v>796</v>
      </c>
      <c r="S51" s="13"/>
      <c r="T51" s="13"/>
      <c r="U51" s="13"/>
      <c r="V51" s="13"/>
      <c r="W51" s="13"/>
      <c r="X51" s="13"/>
      <c r="Y51" s="13"/>
      <c r="Z51" s="13"/>
      <c r="AA51" s="13"/>
      <c r="AB51" s="13"/>
      <c r="AC51" s="13"/>
      <c r="AD51" s="13"/>
    </row>
    <row r="52">
      <c r="A52" s="7" t="str">
        <f t="shared" si="1"/>
        <v>https://simphongthuyuytin.com/sim-phong-thuy.html?so=35&amp;ngay=15&amp;thang=2&amp;nam=2002&amp;gioitinh=nam</v>
      </c>
      <c r="B52" s="8" t="s">
        <v>797</v>
      </c>
      <c r="C52" s="9">
        <v>50.0</v>
      </c>
      <c r="D52" s="9" t="s">
        <v>798</v>
      </c>
      <c r="E52" s="11" t="s">
        <v>799</v>
      </c>
      <c r="F52" s="24" t="s">
        <v>800</v>
      </c>
      <c r="G52" s="9" t="s">
        <v>801</v>
      </c>
      <c r="H52" s="9" t="s">
        <v>802</v>
      </c>
      <c r="I52" s="12" t="s">
        <v>803</v>
      </c>
      <c r="J52" s="24"/>
      <c r="K52" s="12" t="s">
        <v>804</v>
      </c>
      <c r="L52" s="9" t="s">
        <v>805</v>
      </c>
      <c r="M52" s="12" t="s">
        <v>806</v>
      </c>
      <c r="N52" s="12" t="s">
        <v>807</v>
      </c>
      <c r="O52" s="12" t="s">
        <v>808</v>
      </c>
      <c r="P52" s="12" t="s">
        <v>809</v>
      </c>
      <c r="Q52" s="12" t="s">
        <v>810</v>
      </c>
      <c r="R52" s="12" t="s">
        <v>811</v>
      </c>
      <c r="S52" s="13"/>
      <c r="T52" s="13"/>
      <c r="U52" s="13"/>
      <c r="V52" s="13"/>
      <c r="W52" s="13"/>
      <c r="X52" s="13"/>
      <c r="Y52" s="13"/>
      <c r="Z52" s="13"/>
      <c r="AA52" s="13"/>
      <c r="AB52" s="13"/>
      <c r="AC52" s="13"/>
      <c r="AD52" s="13"/>
    </row>
    <row r="53">
      <c r="A53" s="7" t="str">
        <f t="shared" si="1"/>
        <v>https://simphongthuyuytin.com/sim-phong-thuy.html?so=44&amp;ngay=15&amp;thang=2&amp;nam=2002&amp;gioitinh=nam</v>
      </c>
      <c r="B53" s="8" t="s">
        <v>812</v>
      </c>
      <c r="C53" s="9">
        <v>51.0</v>
      </c>
      <c r="D53" s="24" t="s">
        <v>813</v>
      </c>
      <c r="E53" s="11" t="s">
        <v>814</v>
      </c>
      <c r="F53" s="24" t="s">
        <v>815</v>
      </c>
      <c r="G53" s="9" t="s">
        <v>816</v>
      </c>
      <c r="H53" s="24" t="s">
        <v>817</v>
      </c>
      <c r="I53" s="12" t="s">
        <v>818</v>
      </c>
      <c r="J53" s="24"/>
      <c r="K53" s="12" t="s">
        <v>819</v>
      </c>
      <c r="L53" s="9" t="s">
        <v>820</v>
      </c>
      <c r="M53" s="13"/>
      <c r="N53" s="12" t="s">
        <v>821</v>
      </c>
      <c r="O53" s="13"/>
      <c r="P53" s="12" t="s">
        <v>822</v>
      </c>
      <c r="Q53" s="13"/>
      <c r="R53" s="12" t="s">
        <v>823</v>
      </c>
      <c r="S53" s="13"/>
      <c r="T53" s="13"/>
      <c r="U53" s="13"/>
      <c r="V53" s="13"/>
      <c r="W53" s="13"/>
      <c r="X53" s="13"/>
      <c r="Y53" s="13"/>
      <c r="Z53" s="13"/>
      <c r="AA53" s="13"/>
      <c r="AB53" s="13"/>
      <c r="AC53" s="13"/>
      <c r="AD53" s="13"/>
    </row>
    <row r="54">
      <c r="A54" s="7" t="str">
        <f t="shared" si="1"/>
        <v>https://simphongthuyuytin.com/sim-phong-thuy.html?so=77&amp;ngay=15&amp;thang=2&amp;nam=2002&amp;gioitinh=nam</v>
      </c>
      <c r="B54" s="8" t="s">
        <v>824</v>
      </c>
      <c r="C54" s="9">
        <v>52.0</v>
      </c>
      <c r="D54" s="24" t="s">
        <v>825</v>
      </c>
      <c r="E54" s="19" t="s">
        <v>826</v>
      </c>
      <c r="F54" s="24" t="s">
        <v>827</v>
      </c>
      <c r="G54" s="24" t="s">
        <v>828</v>
      </c>
      <c r="H54" s="9" t="s">
        <v>829</v>
      </c>
      <c r="I54" s="12" t="s">
        <v>830</v>
      </c>
      <c r="J54" s="24"/>
      <c r="K54" s="12" t="s">
        <v>831</v>
      </c>
      <c r="L54" s="9" t="s">
        <v>832</v>
      </c>
      <c r="M54" s="12" t="s">
        <v>833</v>
      </c>
      <c r="N54" s="12" t="s">
        <v>834</v>
      </c>
      <c r="O54" s="12" t="s">
        <v>835</v>
      </c>
      <c r="P54" s="12" t="s">
        <v>836</v>
      </c>
      <c r="Q54" s="12" t="s">
        <v>837</v>
      </c>
      <c r="R54" s="12" t="s">
        <v>838</v>
      </c>
      <c r="S54" s="13"/>
      <c r="T54" s="13"/>
      <c r="U54" s="13"/>
      <c r="V54" s="13"/>
      <c r="W54" s="13"/>
      <c r="X54" s="13"/>
      <c r="Y54" s="13"/>
      <c r="Z54" s="13"/>
      <c r="AA54" s="13"/>
      <c r="AB54" s="13"/>
      <c r="AC54" s="13"/>
      <c r="AD54" s="13"/>
    </row>
    <row r="55">
      <c r="A55" s="7" t="str">
        <f t="shared" si="1"/>
        <v>https://simphongthuyuytin.com/sim-phong-thuy.html?so=57&amp;ngay=15&amp;thang=2&amp;nam=2002&amp;gioitinh=nam</v>
      </c>
      <c r="B55" s="8" t="s">
        <v>839</v>
      </c>
      <c r="C55" s="9">
        <v>53.0</v>
      </c>
      <c r="D55" s="24" t="s">
        <v>840</v>
      </c>
      <c r="E55" s="11" t="s">
        <v>841</v>
      </c>
      <c r="F55" s="24" t="s">
        <v>842</v>
      </c>
      <c r="G55" s="9" t="s">
        <v>843</v>
      </c>
      <c r="H55" s="9" t="s">
        <v>844</v>
      </c>
      <c r="I55" s="12" t="s">
        <v>845</v>
      </c>
      <c r="J55" s="24"/>
      <c r="K55" s="12" t="s">
        <v>846</v>
      </c>
      <c r="L55" s="24" t="s">
        <v>847</v>
      </c>
      <c r="M55" s="12" t="s">
        <v>848</v>
      </c>
      <c r="N55" s="12" t="s">
        <v>849</v>
      </c>
      <c r="O55" s="12" t="s">
        <v>850</v>
      </c>
      <c r="P55" s="12" t="s">
        <v>851</v>
      </c>
      <c r="Q55" s="12" t="s">
        <v>852</v>
      </c>
      <c r="R55" s="12" t="s">
        <v>853</v>
      </c>
      <c r="S55" s="13"/>
      <c r="T55" s="13"/>
      <c r="U55" s="13"/>
      <c r="V55" s="13"/>
      <c r="W55" s="13"/>
      <c r="X55" s="13"/>
      <c r="Y55" s="13"/>
      <c r="Z55" s="13"/>
      <c r="AA55" s="13"/>
      <c r="AB55" s="13"/>
      <c r="AC55" s="13"/>
      <c r="AD55" s="13"/>
    </row>
    <row r="56">
      <c r="A56" s="7" t="str">
        <f t="shared" si="1"/>
        <v>https://simphongthuyuytin.com/sim-phong-thuy.html?so=42&amp;ngay=15&amp;thang=2&amp;nam=2002&amp;gioitinh=nam</v>
      </c>
      <c r="B56" s="8" t="s">
        <v>854</v>
      </c>
      <c r="C56" s="9">
        <v>54.0</v>
      </c>
      <c r="D56" s="24" t="s">
        <v>855</v>
      </c>
      <c r="E56" s="11" t="s">
        <v>856</v>
      </c>
      <c r="F56" s="9" t="s">
        <v>857</v>
      </c>
      <c r="G56" s="24" t="s">
        <v>858</v>
      </c>
      <c r="H56" s="24" t="s">
        <v>859</v>
      </c>
      <c r="I56" s="12" t="s">
        <v>860</v>
      </c>
      <c r="J56" s="24"/>
      <c r="K56" s="12" t="s">
        <v>861</v>
      </c>
      <c r="L56" s="9" t="s">
        <v>862</v>
      </c>
      <c r="M56" s="12" t="s">
        <v>863</v>
      </c>
      <c r="N56" s="12" t="s">
        <v>864</v>
      </c>
      <c r="O56" s="12" t="s">
        <v>865</v>
      </c>
      <c r="P56" s="12" t="s">
        <v>866</v>
      </c>
      <c r="Q56" s="12" t="s">
        <v>867</v>
      </c>
      <c r="R56" s="12" t="s">
        <v>868</v>
      </c>
      <c r="S56" s="13"/>
      <c r="T56" s="13"/>
      <c r="U56" s="13"/>
      <c r="V56" s="13"/>
      <c r="W56" s="13"/>
      <c r="X56" s="13"/>
      <c r="Y56" s="13"/>
      <c r="Z56" s="13"/>
      <c r="AA56" s="13"/>
      <c r="AB56" s="13"/>
      <c r="AC56" s="13"/>
      <c r="AD56" s="13"/>
    </row>
    <row r="57">
      <c r="A57" s="7" t="str">
        <f t="shared" si="1"/>
        <v>https://simphongthuyuytin.com/sim-phong-thuy.html?so=43&amp;ngay=15&amp;thang=2&amp;nam=2002&amp;gioitinh=nam</v>
      </c>
      <c r="B57" s="8" t="s">
        <v>869</v>
      </c>
      <c r="C57" s="9">
        <v>55.0</v>
      </c>
      <c r="D57" s="24" t="s">
        <v>870</v>
      </c>
      <c r="E57" s="11" t="s">
        <v>871</v>
      </c>
      <c r="F57" s="24" t="s">
        <v>872</v>
      </c>
      <c r="G57" s="9" t="s">
        <v>873</v>
      </c>
      <c r="H57" s="9" t="s">
        <v>874</v>
      </c>
      <c r="I57" s="12" t="s">
        <v>875</v>
      </c>
      <c r="J57" s="24"/>
      <c r="K57" s="12" t="s">
        <v>876</v>
      </c>
      <c r="L57" s="24" t="s">
        <v>877</v>
      </c>
      <c r="M57" s="12" t="s">
        <v>878</v>
      </c>
      <c r="N57" s="12" t="s">
        <v>879</v>
      </c>
      <c r="O57" s="12" t="s">
        <v>880</v>
      </c>
      <c r="P57" s="12" t="s">
        <v>881</v>
      </c>
      <c r="Q57" s="12" t="s">
        <v>882</v>
      </c>
      <c r="R57" s="12" t="s">
        <v>883</v>
      </c>
      <c r="S57" s="13"/>
      <c r="T57" s="13"/>
      <c r="U57" s="13"/>
      <c r="V57" s="13"/>
      <c r="W57" s="13"/>
      <c r="X57" s="13"/>
      <c r="Y57" s="13"/>
      <c r="Z57" s="13"/>
      <c r="AA57" s="13"/>
      <c r="AB57" s="13"/>
      <c r="AC57" s="13"/>
      <c r="AD57" s="13"/>
    </row>
    <row r="58">
      <c r="A58" s="7" t="str">
        <f t="shared" si="1"/>
        <v>https://simphongthuyuytin.com/sim-phong-thuy.html?so=37&amp;ngay=15&amp;thang=2&amp;nam=2002&amp;gioitinh=nam</v>
      </c>
      <c r="B58" s="8" t="s">
        <v>884</v>
      </c>
      <c r="C58" s="9">
        <v>56.0</v>
      </c>
      <c r="D58" s="9" t="s">
        <v>885</v>
      </c>
      <c r="E58" s="19" t="s">
        <v>886</v>
      </c>
      <c r="F58" s="24" t="s">
        <v>887</v>
      </c>
      <c r="G58" s="24" t="s">
        <v>888</v>
      </c>
      <c r="H58" s="24" t="s">
        <v>889</v>
      </c>
      <c r="I58" s="12" t="s">
        <v>890</v>
      </c>
      <c r="J58" s="24"/>
      <c r="K58" s="12" t="s">
        <v>891</v>
      </c>
      <c r="L58" s="9" t="s">
        <v>892</v>
      </c>
      <c r="M58" s="12" t="s">
        <v>893</v>
      </c>
      <c r="N58" s="12" t="s">
        <v>894</v>
      </c>
      <c r="O58" s="12" t="s">
        <v>895</v>
      </c>
      <c r="P58" s="12" t="s">
        <v>896</v>
      </c>
      <c r="Q58" s="12" t="s">
        <v>897</v>
      </c>
      <c r="R58" s="12" t="s">
        <v>898</v>
      </c>
      <c r="S58" s="13"/>
      <c r="T58" s="13"/>
      <c r="U58" s="13"/>
      <c r="V58" s="13"/>
      <c r="W58" s="13"/>
      <c r="X58" s="13"/>
      <c r="Y58" s="13"/>
      <c r="Z58" s="13"/>
      <c r="AA58" s="13"/>
      <c r="AB58" s="13"/>
      <c r="AC58" s="13"/>
      <c r="AD58" s="13"/>
    </row>
    <row r="59">
      <c r="A59" s="7" t="str">
        <f t="shared" si="1"/>
        <v>https://simphongthuyuytin.com/sim-phong-thuy.html?so=55&amp;ngay=15&amp;thang=2&amp;nam=2002&amp;gioitinh=nam</v>
      </c>
      <c r="B59" s="8" t="s">
        <v>899</v>
      </c>
      <c r="C59" s="9">
        <v>57.0</v>
      </c>
      <c r="D59" s="24" t="s">
        <v>900</v>
      </c>
      <c r="E59" s="19" t="s">
        <v>901</v>
      </c>
      <c r="F59" s="24" t="s">
        <v>902</v>
      </c>
      <c r="G59" s="24" t="s">
        <v>903</v>
      </c>
      <c r="H59" s="9" t="s">
        <v>904</v>
      </c>
      <c r="I59" s="12" t="s">
        <v>905</v>
      </c>
      <c r="J59" s="24"/>
      <c r="K59" s="12" t="s">
        <v>906</v>
      </c>
      <c r="L59" s="9" t="s">
        <v>907</v>
      </c>
      <c r="M59" s="12" t="s">
        <v>908</v>
      </c>
      <c r="N59" s="12" t="s">
        <v>909</v>
      </c>
      <c r="O59" s="12" t="s">
        <v>910</v>
      </c>
      <c r="P59" s="12" t="s">
        <v>911</v>
      </c>
      <c r="Q59" s="12" t="s">
        <v>912</v>
      </c>
      <c r="R59" s="12" t="s">
        <v>913</v>
      </c>
      <c r="S59" s="13"/>
      <c r="T59" s="13"/>
      <c r="U59" s="13"/>
      <c r="V59" s="13"/>
      <c r="W59" s="13"/>
      <c r="X59" s="13"/>
      <c r="Y59" s="13"/>
      <c r="Z59" s="13"/>
      <c r="AA59" s="13"/>
      <c r="AB59" s="13"/>
      <c r="AC59" s="13"/>
      <c r="AD59" s="13"/>
    </row>
    <row r="60">
      <c r="A60" s="7" t="str">
        <f t="shared" si="1"/>
        <v>https://simphongthuyuytin.com/sim-phong-thuy.html?so=22&amp;ngay=15&amp;thang=2&amp;nam=2002&amp;gioitinh=nam</v>
      </c>
      <c r="B60" s="8" t="s">
        <v>914</v>
      </c>
      <c r="C60" s="9">
        <v>58.0</v>
      </c>
      <c r="D60" s="24" t="s">
        <v>915</v>
      </c>
      <c r="E60" s="19" t="s">
        <v>916</v>
      </c>
      <c r="F60" s="24" t="s">
        <v>917</v>
      </c>
      <c r="G60" s="9" t="s">
        <v>918</v>
      </c>
      <c r="H60" s="24" t="s">
        <v>919</v>
      </c>
      <c r="I60" s="12" t="s">
        <v>920</v>
      </c>
      <c r="J60" s="24"/>
      <c r="K60" s="12" t="s">
        <v>921</v>
      </c>
      <c r="L60" s="24" t="s">
        <v>922</v>
      </c>
      <c r="M60" s="12" t="s">
        <v>923</v>
      </c>
      <c r="N60" s="12" t="s">
        <v>924</v>
      </c>
      <c r="O60" s="12" t="s">
        <v>925</v>
      </c>
      <c r="P60" s="12" t="s">
        <v>926</v>
      </c>
      <c r="Q60" s="12" t="s">
        <v>927</v>
      </c>
      <c r="R60" s="12" t="s">
        <v>928</v>
      </c>
      <c r="S60" s="13"/>
      <c r="T60" s="13"/>
      <c r="U60" s="13"/>
      <c r="V60" s="13"/>
      <c r="W60" s="13"/>
      <c r="X60" s="13"/>
      <c r="Y60" s="13"/>
      <c r="Z60" s="13"/>
      <c r="AA60" s="13"/>
      <c r="AB60" s="13"/>
      <c r="AC60" s="13"/>
      <c r="AD60" s="13"/>
    </row>
    <row r="61">
      <c r="A61" s="7" t="str">
        <f t="shared" si="1"/>
        <v>https://simphongthuyuytin.com/sim-phong-thuy.html?so=56&amp;ngay=15&amp;thang=2&amp;nam=2002&amp;gioitinh=nam</v>
      </c>
      <c r="B61" s="8" t="s">
        <v>929</v>
      </c>
      <c r="C61" s="9">
        <v>59.0</v>
      </c>
      <c r="D61" s="24" t="s">
        <v>930</v>
      </c>
      <c r="E61" s="19" t="s">
        <v>931</v>
      </c>
      <c r="F61" s="24" t="s">
        <v>932</v>
      </c>
      <c r="G61" s="24" t="s">
        <v>933</v>
      </c>
      <c r="H61" s="24" t="s">
        <v>934</v>
      </c>
      <c r="I61" s="12" t="s">
        <v>935</v>
      </c>
      <c r="J61" s="24"/>
      <c r="K61" s="12" t="s">
        <v>936</v>
      </c>
      <c r="L61" s="9" t="s">
        <v>937</v>
      </c>
      <c r="M61" s="12" t="s">
        <v>938</v>
      </c>
      <c r="N61" s="12" t="s">
        <v>939</v>
      </c>
      <c r="O61" s="12" t="s">
        <v>940</v>
      </c>
      <c r="P61" s="12" t="s">
        <v>941</v>
      </c>
      <c r="Q61" s="12" t="s">
        <v>942</v>
      </c>
      <c r="R61" s="12" t="s">
        <v>943</v>
      </c>
      <c r="S61" s="13"/>
      <c r="T61" s="13"/>
      <c r="U61" s="13"/>
      <c r="V61" s="13"/>
      <c r="W61" s="13"/>
      <c r="X61" s="13"/>
      <c r="Y61" s="13"/>
      <c r="Z61" s="13"/>
      <c r="AA61" s="13"/>
      <c r="AB61" s="13"/>
      <c r="AC61" s="13"/>
      <c r="AD61" s="13"/>
    </row>
    <row r="62">
      <c r="A62" s="7" t="str">
        <f t="shared" si="1"/>
        <v>https://simphongthuyuytin.com/sim-phong-thuy.html?so=62&amp;ngay=15&amp;thang=2&amp;nam=2002&amp;gioitinh=nam</v>
      </c>
      <c r="B62" s="8" t="s">
        <v>944</v>
      </c>
      <c r="C62" s="9">
        <v>60.0</v>
      </c>
      <c r="D62" s="9" t="s">
        <v>945</v>
      </c>
      <c r="E62" s="19" t="s">
        <v>946</v>
      </c>
      <c r="F62" s="9" t="s">
        <v>947</v>
      </c>
      <c r="G62" s="9" t="s">
        <v>948</v>
      </c>
      <c r="H62" s="24" t="s">
        <v>949</v>
      </c>
      <c r="I62" s="12" t="s">
        <v>950</v>
      </c>
      <c r="J62" s="9" t="s">
        <v>951</v>
      </c>
      <c r="K62" s="12" t="s">
        <v>952</v>
      </c>
      <c r="L62" s="9" t="s">
        <v>953</v>
      </c>
      <c r="M62" s="12" t="s">
        <v>954</v>
      </c>
      <c r="N62" s="12" t="s">
        <v>955</v>
      </c>
      <c r="O62" s="12" t="s">
        <v>956</v>
      </c>
      <c r="P62" s="12" t="s">
        <v>957</v>
      </c>
      <c r="Q62" s="12" t="s">
        <v>958</v>
      </c>
      <c r="R62" s="12" t="s">
        <v>959</v>
      </c>
      <c r="S62" s="13"/>
      <c r="T62" s="13"/>
      <c r="U62" s="13"/>
      <c r="V62" s="13"/>
      <c r="W62" s="13"/>
      <c r="X62" s="13"/>
      <c r="Y62" s="13"/>
      <c r="Z62" s="13"/>
      <c r="AA62" s="13"/>
      <c r="AB62" s="13"/>
      <c r="AC62" s="13"/>
      <c r="AD62" s="13"/>
    </row>
    <row r="63">
      <c r="A63" s="7" t="str">
        <f t="shared" si="1"/>
        <v>https://simphongthuyuytin.com/sim-phong-thuy.html?so=52&amp;ngay=15&amp;thang=2&amp;nam=2002&amp;gioitinh=nam</v>
      </c>
      <c r="B63" s="8" t="s">
        <v>960</v>
      </c>
      <c r="C63" s="9">
        <v>61.0</v>
      </c>
      <c r="D63" s="24" t="s">
        <v>961</v>
      </c>
      <c r="E63" s="19" t="s">
        <v>962</v>
      </c>
      <c r="F63" s="9" t="s">
        <v>963</v>
      </c>
      <c r="G63" s="24" t="s">
        <v>964</v>
      </c>
      <c r="H63" s="24" t="s">
        <v>965</v>
      </c>
      <c r="I63" s="12" t="s">
        <v>966</v>
      </c>
      <c r="J63" s="24"/>
      <c r="K63" s="12" t="s">
        <v>967</v>
      </c>
      <c r="L63" s="9" t="s">
        <v>968</v>
      </c>
      <c r="M63" s="12" t="s">
        <v>969</v>
      </c>
      <c r="N63" s="12" t="s">
        <v>970</v>
      </c>
      <c r="O63" s="12" t="s">
        <v>971</v>
      </c>
      <c r="P63" s="12" t="s">
        <v>972</v>
      </c>
      <c r="Q63" s="12" t="s">
        <v>973</v>
      </c>
      <c r="R63" s="12" t="s">
        <v>974</v>
      </c>
      <c r="S63" s="13"/>
      <c r="T63" s="13"/>
      <c r="U63" s="13"/>
      <c r="V63" s="13"/>
      <c r="W63" s="13"/>
      <c r="X63" s="13"/>
      <c r="Y63" s="13"/>
      <c r="Z63" s="13"/>
      <c r="AA63" s="13"/>
      <c r="AB63" s="13"/>
      <c r="AC63" s="13"/>
      <c r="AD63" s="13"/>
    </row>
    <row r="64">
      <c r="A64" s="7" t="str">
        <f t="shared" si="1"/>
        <v>https://simphongthuyuytin.com/sim-phong-thuy.html?so=47&amp;ngay=15&amp;thang=2&amp;nam=2002&amp;gioitinh=nam</v>
      </c>
      <c r="B64" s="8" t="s">
        <v>975</v>
      </c>
      <c r="C64" s="9">
        <v>62.0</v>
      </c>
      <c r="D64" s="24" t="s">
        <v>976</v>
      </c>
      <c r="E64" s="19" t="s">
        <v>977</v>
      </c>
      <c r="F64" s="9" t="s">
        <v>978</v>
      </c>
      <c r="G64" s="24" t="s">
        <v>979</v>
      </c>
      <c r="H64" s="9" t="s">
        <v>980</v>
      </c>
      <c r="I64" s="12" t="s">
        <v>981</v>
      </c>
      <c r="J64" s="9" t="s">
        <v>951</v>
      </c>
      <c r="K64" s="12" t="s">
        <v>982</v>
      </c>
      <c r="L64" s="9" t="s">
        <v>983</v>
      </c>
      <c r="M64" s="12" t="s">
        <v>984</v>
      </c>
      <c r="N64" s="12" t="s">
        <v>985</v>
      </c>
      <c r="O64" s="12" t="s">
        <v>986</v>
      </c>
      <c r="P64" s="12" t="s">
        <v>987</v>
      </c>
      <c r="Q64" s="12" t="s">
        <v>988</v>
      </c>
      <c r="R64" s="12" t="s">
        <v>989</v>
      </c>
      <c r="S64" s="13"/>
      <c r="T64" s="13"/>
      <c r="U64" s="13"/>
      <c r="V64" s="13"/>
      <c r="W64" s="13"/>
      <c r="X64" s="13"/>
      <c r="Y64" s="13"/>
      <c r="Z64" s="13"/>
      <c r="AA64" s="13"/>
      <c r="AB64" s="13"/>
      <c r="AC64" s="13"/>
      <c r="AD64" s="13"/>
    </row>
    <row r="65">
      <c r="A65" s="7" t="str">
        <f t="shared" si="1"/>
        <v>https://simphongthuyuytin.com/sim-phong-thuy.html?so=63&amp;ngay=15&amp;thang=2&amp;nam=2002&amp;gioitinh=nam</v>
      </c>
      <c r="B65" s="8" t="s">
        <v>990</v>
      </c>
      <c r="C65" s="9">
        <v>63.0</v>
      </c>
      <c r="D65" s="24" t="s">
        <v>991</v>
      </c>
      <c r="E65" s="19" t="s">
        <v>992</v>
      </c>
      <c r="F65" s="24" t="s">
        <v>993</v>
      </c>
      <c r="G65" s="24" t="s">
        <v>994</v>
      </c>
      <c r="H65" s="9" t="s">
        <v>995</v>
      </c>
      <c r="I65" s="12" t="s">
        <v>996</v>
      </c>
      <c r="J65" s="24"/>
      <c r="K65" s="12" t="s">
        <v>997</v>
      </c>
      <c r="L65" s="24" t="s">
        <v>998</v>
      </c>
      <c r="M65" s="12" t="s">
        <v>999</v>
      </c>
      <c r="N65" s="12" t="s">
        <v>1000</v>
      </c>
      <c r="O65" s="12" t="s">
        <v>1001</v>
      </c>
      <c r="P65" s="12" t="s">
        <v>1001</v>
      </c>
      <c r="Q65" s="12" t="s">
        <v>1002</v>
      </c>
      <c r="R65" s="12" t="s">
        <v>1003</v>
      </c>
      <c r="S65" s="13"/>
      <c r="T65" s="13"/>
      <c r="U65" s="13"/>
      <c r="V65" s="13"/>
      <c r="W65" s="13"/>
      <c r="X65" s="13"/>
      <c r="Y65" s="13"/>
      <c r="Z65" s="13"/>
      <c r="AA65" s="13"/>
      <c r="AB65" s="13"/>
      <c r="AC65" s="13"/>
      <c r="AD65" s="13"/>
    </row>
    <row r="66">
      <c r="A66" s="7" t="str">
        <f t="shared" si="1"/>
        <v>https://simphongthuyuytin.com/sim-phong-thuy.html?so=36&amp;ngay=15&amp;thang=2&amp;nam=2002&amp;gioitinh=nam</v>
      </c>
      <c r="B66" s="8" t="s">
        <v>1004</v>
      </c>
      <c r="C66" s="9">
        <v>64.0</v>
      </c>
      <c r="D66" s="24" t="s">
        <v>1005</v>
      </c>
      <c r="E66" s="19" t="s">
        <v>1006</v>
      </c>
      <c r="F66" s="24" t="s">
        <v>1007</v>
      </c>
      <c r="G66" s="24" t="s">
        <v>1008</v>
      </c>
      <c r="H66" s="9" t="s">
        <v>1009</v>
      </c>
      <c r="I66" s="12" t="s">
        <v>1010</v>
      </c>
      <c r="J66" s="24"/>
      <c r="K66" s="12" t="s">
        <v>1011</v>
      </c>
      <c r="L66" s="9" t="s">
        <v>1012</v>
      </c>
      <c r="M66" s="12" t="s">
        <v>1013</v>
      </c>
      <c r="N66" s="12" t="s">
        <v>1014</v>
      </c>
      <c r="O66" s="12" t="s">
        <v>1015</v>
      </c>
      <c r="P66" s="12" t="s">
        <v>1016</v>
      </c>
      <c r="Q66" s="12" t="s">
        <v>1017</v>
      </c>
      <c r="R66" s="12" t="s">
        <v>1018</v>
      </c>
      <c r="S66" s="13"/>
      <c r="T66" s="13"/>
      <c r="U66" s="13"/>
      <c r="V66" s="13"/>
      <c r="W66" s="13"/>
      <c r="X66" s="13"/>
      <c r="Y66" s="13"/>
      <c r="Z66" s="13"/>
      <c r="AA66" s="13"/>
      <c r="AB66" s="13"/>
      <c r="AC66" s="13"/>
      <c r="AD66" s="13"/>
    </row>
    <row r="67">
      <c r="A67" s="24"/>
      <c r="B67" s="25"/>
      <c r="C67" s="24"/>
      <c r="D67" s="24"/>
      <c r="E67" s="25"/>
      <c r="F67" s="24"/>
      <c r="G67" s="24"/>
      <c r="H67" s="13"/>
      <c r="I67" s="13"/>
      <c r="J67" s="13"/>
      <c r="K67" s="13"/>
      <c r="L67" s="13"/>
      <c r="M67" s="13"/>
      <c r="N67" s="13"/>
      <c r="O67" s="13"/>
      <c r="P67" s="13"/>
      <c r="Q67" s="13"/>
      <c r="R67" s="13"/>
      <c r="S67" s="13"/>
      <c r="T67" s="13"/>
      <c r="U67" s="13"/>
      <c r="V67" s="13"/>
      <c r="W67" s="13"/>
      <c r="X67" s="13"/>
      <c r="Y67" s="13"/>
      <c r="Z67" s="13"/>
      <c r="AA67" s="13"/>
      <c r="AB67" s="13"/>
      <c r="AC67" s="13"/>
      <c r="AD67" s="13"/>
    </row>
    <row r="68">
      <c r="A68" s="24"/>
      <c r="B68" s="25"/>
      <c r="C68" s="24"/>
      <c r="D68" s="24"/>
      <c r="E68" s="25"/>
      <c r="F68" s="24"/>
      <c r="G68" s="24"/>
      <c r="H68" s="13"/>
      <c r="I68" s="13"/>
      <c r="J68" s="13"/>
      <c r="K68" s="13"/>
      <c r="L68" s="13"/>
      <c r="M68" s="13"/>
      <c r="N68" s="13"/>
      <c r="O68" s="13"/>
      <c r="P68" s="13"/>
      <c r="Q68" s="13"/>
      <c r="R68" s="13"/>
      <c r="S68" s="13"/>
      <c r="T68" s="13"/>
      <c r="U68" s="13"/>
      <c r="V68" s="13"/>
      <c r="W68" s="13"/>
      <c r="X68" s="13"/>
      <c r="Y68" s="13"/>
      <c r="Z68" s="13"/>
      <c r="AA68" s="13"/>
      <c r="AB68" s="13"/>
      <c r="AC68" s="13"/>
      <c r="AD68" s="13"/>
    </row>
    <row r="69">
      <c r="A69" s="24"/>
      <c r="B69" s="25"/>
      <c r="C69" s="24"/>
      <c r="D69" s="24"/>
      <c r="E69" s="25"/>
      <c r="F69" s="24"/>
      <c r="G69" s="24"/>
      <c r="H69" s="13"/>
      <c r="I69" s="13"/>
      <c r="J69" s="13"/>
      <c r="K69" s="13"/>
      <c r="L69" s="13"/>
      <c r="M69" s="13"/>
      <c r="N69" s="13"/>
      <c r="O69" s="13"/>
      <c r="P69" s="13"/>
      <c r="Q69" s="13"/>
      <c r="R69" s="13"/>
      <c r="S69" s="13"/>
      <c r="T69" s="13"/>
      <c r="U69" s="13"/>
      <c r="V69" s="13"/>
      <c r="W69" s="13"/>
      <c r="X69" s="13"/>
      <c r="Y69" s="13"/>
      <c r="Z69" s="13"/>
      <c r="AA69" s="13"/>
      <c r="AB69" s="13"/>
      <c r="AC69" s="13"/>
      <c r="AD69" s="13"/>
    </row>
    <row r="70">
      <c r="A70" s="24"/>
      <c r="B70" s="25"/>
      <c r="C70" s="24"/>
      <c r="D70" s="24"/>
      <c r="E70" s="25"/>
      <c r="F70" s="24"/>
      <c r="G70" s="24"/>
      <c r="H70" s="13"/>
      <c r="I70" s="13"/>
      <c r="J70" s="13"/>
      <c r="K70" s="13"/>
      <c r="L70" s="13"/>
      <c r="M70" s="13"/>
      <c r="N70" s="13"/>
      <c r="O70" s="13"/>
      <c r="P70" s="13"/>
      <c r="Q70" s="13"/>
      <c r="R70" s="13"/>
      <c r="S70" s="13"/>
      <c r="T70" s="13"/>
      <c r="U70" s="13"/>
      <c r="V70" s="13"/>
      <c r="W70" s="13"/>
      <c r="X70" s="13"/>
      <c r="Y70" s="13"/>
      <c r="Z70" s="13"/>
      <c r="AA70" s="13"/>
      <c r="AB70" s="13"/>
      <c r="AC70" s="13"/>
      <c r="AD70" s="13"/>
    </row>
    <row r="71">
      <c r="A71" s="24"/>
      <c r="B71" s="25"/>
      <c r="C71" s="24"/>
      <c r="D71" s="24"/>
      <c r="E71" s="25"/>
      <c r="F71" s="24"/>
      <c r="G71" s="24"/>
      <c r="H71" s="13"/>
      <c r="I71" s="13"/>
      <c r="J71" s="13"/>
      <c r="K71" s="13"/>
      <c r="L71" s="13"/>
      <c r="M71" s="13"/>
      <c r="N71" s="13"/>
      <c r="O71" s="13"/>
      <c r="P71" s="13"/>
      <c r="Q71" s="13"/>
      <c r="R71" s="13"/>
      <c r="S71" s="13"/>
      <c r="T71" s="13"/>
      <c r="U71" s="13"/>
      <c r="V71" s="13"/>
      <c r="W71" s="13"/>
      <c r="X71" s="13"/>
      <c r="Y71" s="13"/>
      <c r="Z71" s="13"/>
      <c r="AA71" s="13"/>
      <c r="AB71" s="13"/>
      <c r="AC71" s="13"/>
      <c r="AD71" s="13"/>
    </row>
    <row r="72">
      <c r="A72" s="24"/>
      <c r="B72" s="25"/>
      <c r="C72" s="24"/>
      <c r="D72" s="24"/>
      <c r="E72" s="25"/>
      <c r="F72" s="24"/>
      <c r="G72" s="24"/>
      <c r="H72" s="13"/>
      <c r="I72" s="13"/>
      <c r="J72" s="13"/>
      <c r="K72" s="13"/>
      <c r="L72" s="13"/>
      <c r="M72" s="13"/>
      <c r="N72" s="13"/>
      <c r="O72" s="13"/>
      <c r="P72" s="13"/>
      <c r="Q72" s="13"/>
      <c r="R72" s="13"/>
      <c r="S72" s="13"/>
      <c r="T72" s="13"/>
      <c r="U72" s="13"/>
      <c r="V72" s="13"/>
      <c r="W72" s="13"/>
      <c r="X72" s="13"/>
      <c r="Y72" s="13"/>
      <c r="Z72" s="13"/>
      <c r="AA72" s="13"/>
      <c r="AB72" s="13"/>
      <c r="AC72" s="13"/>
      <c r="AD72" s="13"/>
    </row>
    <row r="73">
      <c r="A73" s="24"/>
      <c r="B73" s="25"/>
      <c r="C73" s="24"/>
      <c r="D73" s="24"/>
      <c r="E73" s="25"/>
      <c r="F73" s="24"/>
      <c r="G73" s="24"/>
      <c r="H73" s="13"/>
      <c r="I73" s="13"/>
      <c r="J73" s="13"/>
      <c r="K73" s="13"/>
      <c r="L73" s="13"/>
      <c r="M73" s="13"/>
      <c r="N73" s="13"/>
      <c r="O73" s="13"/>
      <c r="P73" s="13"/>
      <c r="Q73" s="13"/>
      <c r="R73" s="13"/>
      <c r="S73" s="13"/>
      <c r="T73" s="13"/>
      <c r="U73" s="13"/>
      <c r="V73" s="13"/>
      <c r="W73" s="13"/>
      <c r="X73" s="13"/>
      <c r="Y73" s="13"/>
      <c r="Z73" s="13"/>
      <c r="AA73" s="13"/>
      <c r="AB73" s="13"/>
      <c r="AC73" s="13"/>
      <c r="AD73" s="13"/>
    </row>
    <row r="74">
      <c r="A74" s="24"/>
      <c r="B74" s="25"/>
      <c r="C74" s="24"/>
      <c r="D74" s="24"/>
      <c r="E74" s="25"/>
      <c r="F74" s="24"/>
      <c r="G74" s="24"/>
      <c r="H74" s="13"/>
      <c r="I74" s="13"/>
      <c r="J74" s="13"/>
      <c r="K74" s="13"/>
      <c r="L74" s="13"/>
      <c r="M74" s="13"/>
      <c r="N74" s="13"/>
      <c r="O74" s="13"/>
      <c r="P74" s="13"/>
      <c r="Q74" s="13"/>
      <c r="R74" s="13"/>
      <c r="S74" s="13"/>
      <c r="T74" s="13"/>
      <c r="U74" s="13"/>
      <c r="V74" s="13"/>
      <c r="W74" s="13"/>
      <c r="X74" s="13"/>
      <c r="Y74" s="13"/>
      <c r="Z74" s="13"/>
      <c r="AA74" s="13"/>
      <c r="AB74" s="13"/>
      <c r="AC74" s="13"/>
      <c r="AD74" s="13"/>
    </row>
    <row r="75">
      <c r="A75" s="24"/>
      <c r="B75" s="25"/>
      <c r="C75" s="24"/>
      <c r="D75" s="24"/>
      <c r="E75" s="25"/>
      <c r="F75" s="24"/>
      <c r="G75" s="24"/>
      <c r="H75" s="13"/>
      <c r="I75" s="13"/>
      <c r="J75" s="13"/>
      <c r="K75" s="13"/>
      <c r="L75" s="13"/>
      <c r="M75" s="13"/>
      <c r="N75" s="13"/>
      <c r="O75" s="13"/>
      <c r="P75" s="13"/>
      <c r="Q75" s="13"/>
      <c r="R75" s="13"/>
      <c r="S75" s="13"/>
      <c r="T75" s="13"/>
      <c r="U75" s="13"/>
      <c r="V75" s="13"/>
      <c r="W75" s="13"/>
      <c r="X75" s="13"/>
      <c r="Y75" s="13"/>
      <c r="Z75" s="13"/>
      <c r="AA75" s="13"/>
      <c r="AB75" s="13"/>
      <c r="AC75" s="13"/>
      <c r="AD75" s="13"/>
    </row>
    <row r="76">
      <c r="A76" s="24"/>
      <c r="B76" s="25"/>
      <c r="C76" s="24"/>
      <c r="D76" s="24"/>
      <c r="E76" s="25"/>
      <c r="F76" s="24"/>
      <c r="G76" s="24"/>
      <c r="H76" s="13"/>
      <c r="I76" s="13"/>
      <c r="J76" s="13"/>
      <c r="K76" s="13"/>
      <c r="L76" s="13"/>
      <c r="M76" s="13"/>
      <c r="N76" s="13"/>
      <c r="O76" s="13"/>
      <c r="P76" s="13"/>
      <c r="Q76" s="13"/>
      <c r="R76" s="13"/>
      <c r="S76" s="13"/>
      <c r="T76" s="13"/>
      <c r="U76" s="13"/>
      <c r="V76" s="13"/>
      <c r="W76" s="13"/>
      <c r="X76" s="13"/>
      <c r="Y76" s="13"/>
      <c r="Z76" s="13"/>
      <c r="AA76" s="13"/>
      <c r="AB76" s="13"/>
      <c r="AC76" s="13"/>
      <c r="AD76" s="13"/>
    </row>
    <row r="77">
      <c r="A77" s="24"/>
      <c r="B77" s="25"/>
      <c r="C77" s="24"/>
      <c r="D77" s="24"/>
      <c r="E77" s="25"/>
      <c r="F77" s="24"/>
      <c r="G77" s="24"/>
      <c r="H77" s="13"/>
      <c r="I77" s="13"/>
      <c r="J77" s="13"/>
      <c r="K77" s="13"/>
      <c r="L77" s="13"/>
      <c r="M77" s="13"/>
      <c r="N77" s="13"/>
      <c r="O77" s="13"/>
      <c r="P77" s="13"/>
      <c r="Q77" s="13"/>
      <c r="R77" s="13"/>
      <c r="S77" s="13"/>
      <c r="T77" s="13"/>
      <c r="U77" s="13"/>
      <c r="V77" s="13"/>
      <c r="W77" s="13"/>
      <c r="X77" s="13"/>
      <c r="Y77" s="13"/>
      <c r="Z77" s="13"/>
      <c r="AA77" s="13"/>
      <c r="AB77" s="13"/>
      <c r="AC77" s="13"/>
      <c r="AD77" s="13"/>
    </row>
    <row r="78">
      <c r="A78" s="24"/>
      <c r="B78" s="25"/>
      <c r="C78" s="24"/>
      <c r="D78" s="24"/>
      <c r="E78" s="25"/>
      <c r="F78" s="24"/>
      <c r="G78" s="24"/>
      <c r="H78" s="13"/>
      <c r="I78" s="13"/>
      <c r="J78" s="13"/>
      <c r="K78" s="13"/>
      <c r="L78" s="13"/>
      <c r="M78" s="13"/>
      <c r="N78" s="13"/>
      <c r="O78" s="13"/>
      <c r="P78" s="13"/>
      <c r="Q78" s="13"/>
      <c r="R78" s="13"/>
      <c r="S78" s="13"/>
      <c r="T78" s="13"/>
      <c r="U78" s="13"/>
      <c r="V78" s="13"/>
      <c r="W78" s="13"/>
      <c r="X78" s="13"/>
      <c r="Y78" s="13"/>
      <c r="Z78" s="13"/>
      <c r="AA78" s="13"/>
      <c r="AB78" s="13"/>
      <c r="AC78" s="13"/>
      <c r="AD78" s="13"/>
    </row>
    <row r="79">
      <c r="A79" s="24"/>
      <c r="B79" s="25"/>
      <c r="C79" s="24"/>
      <c r="D79" s="24"/>
      <c r="E79" s="25"/>
      <c r="F79" s="24"/>
      <c r="G79" s="24"/>
      <c r="H79" s="13"/>
      <c r="I79" s="13"/>
      <c r="J79" s="13"/>
      <c r="K79" s="13"/>
      <c r="L79" s="13"/>
      <c r="M79" s="13"/>
      <c r="N79" s="13"/>
      <c r="O79" s="13"/>
      <c r="P79" s="13"/>
      <c r="Q79" s="13"/>
      <c r="R79" s="13"/>
      <c r="S79" s="13"/>
      <c r="T79" s="13"/>
      <c r="U79" s="13"/>
      <c r="V79" s="13"/>
      <c r="W79" s="13"/>
      <c r="X79" s="13"/>
      <c r="Y79" s="13"/>
      <c r="Z79" s="13"/>
      <c r="AA79" s="13"/>
      <c r="AB79" s="13"/>
      <c r="AC79" s="13"/>
      <c r="AD79" s="13"/>
    </row>
    <row r="80">
      <c r="A80" s="24"/>
      <c r="B80" s="25"/>
      <c r="C80" s="24"/>
      <c r="D80" s="24"/>
      <c r="E80" s="25"/>
      <c r="F80" s="24"/>
      <c r="G80" s="24"/>
      <c r="H80" s="13"/>
      <c r="I80" s="13"/>
      <c r="J80" s="13"/>
      <c r="K80" s="13"/>
      <c r="L80" s="13"/>
      <c r="M80" s="13"/>
      <c r="N80" s="13"/>
      <c r="O80" s="13"/>
      <c r="P80" s="13"/>
      <c r="Q80" s="13"/>
      <c r="R80" s="13"/>
      <c r="S80" s="13"/>
      <c r="T80" s="13"/>
      <c r="U80" s="13"/>
      <c r="V80" s="13"/>
      <c r="W80" s="13"/>
      <c r="X80" s="13"/>
      <c r="Y80" s="13"/>
      <c r="Z80" s="13"/>
      <c r="AA80" s="13"/>
      <c r="AB80" s="13"/>
      <c r="AC80" s="13"/>
      <c r="AD80" s="13"/>
    </row>
    <row r="81">
      <c r="A81" s="24"/>
      <c r="B81" s="25"/>
      <c r="C81" s="24"/>
      <c r="D81" s="24"/>
      <c r="E81" s="25"/>
      <c r="F81" s="24"/>
      <c r="G81" s="24"/>
      <c r="H81" s="13"/>
      <c r="I81" s="13"/>
      <c r="J81" s="13"/>
      <c r="K81" s="13"/>
      <c r="L81" s="13"/>
      <c r="M81" s="13"/>
      <c r="N81" s="13"/>
      <c r="O81" s="13"/>
      <c r="P81" s="13"/>
      <c r="Q81" s="13"/>
      <c r="R81" s="13"/>
      <c r="S81" s="13"/>
      <c r="T81" s="13"/>
      <c r="U81" s="13"/>
      <c r="V81" s="13"/>
      <c r="W81" s="13"/>
      <c r="X81" s="13"/>
      <c r="Y81" s="13"/>
      <c r="Z81" s="13"/>
      <c r="AA81" s="13"/>
      <c r="AB81" s="13"/>
      <c r="AC81" s="13"/>
      <c r="AD81" s="13"/>
    </row>
    <row r="82">
      <c r="A82" s="24"/>
      <c r="B82" s="25"/>
      <c r="C82" s="24"/>
      <c r="D82" s="24"/>
      <c r="E82" s="25"/>
      <c r="F82" s="24"/>
      <c r="G82" s="24"/>
      <c r="H82" s="13"/>
      <c r="I82" s="13"/>
      <c r="J82" s="13"/>
      <c r="K82" s="13"/>
      <c r="L82" s="13"/>
      <c r="M82" s="13"/>
      <c r="N82" s="13"/>
      <c r="O82" s="13"/>
      <c r="P82" s="13"/>
      <c r="Q82" s="13"/>
      <c r="R82" s="13"/>
      <c r="S82" s="13"/>
      <c r="T82" s="13"/>
      <c r="U82" s="13"/>
      <c r="V82" s="13"/>
      <c r="W82" s="13"/>
      <c r="X82" s="13"/>
      <c r="Y82" s="13"/>
      <c r="Z82" s="13"/>
      <c r="AA82" s="13"/>
      <c r="AB82" s="13"/>
      <c r="AC82" s="13"/>
      <c r="AD82" s="13"/>
    </row>
    <row r="83">
      <c r="A83" s="24"/>
      <c r="B83" s="25"/>
      <c r="C83" s="24"/>
      <c r="D83" s="24"/>
      <c r="E83" s="25"/>
      <c r="F83" s="24"/>
      <c r="G83" s="24"/>
      <c r="H83" s="13"/>
      <c r="I83" s="13"/>
      <c r="J83" s="13"/>
      <c r="K83" s="13"/>
      <c r="L83" s="13"/>
      <c r="M83" s="13"/>
      <c r="N83" s="13"/>
      <c r="O83" s="13"/>
      <c r="P83" s="13"/>
      <c r="Q83" s="13"/>
      <c r="R83" s="13"/>
      <c r="S83" s="13"/>
      <c r="T83" s="13"/>
      <c r="U83" s="13"/>
      <c r="V83" s="13"/>
      <c r="W83" s="13"/>
      <c r="X83" s="13"/>
      <c r="Y83" s="13"/>
      <c r="Z83" s="13"/>
      <c r="AA83" s="13"/>
      <c r="AB83" s="13"/>
      <c r="AC83" s="13"/>
      <c r="AD83" s="13"/>
    </row>
    <row r="84">
      <c r="A84" s="24"/>
      <c r="B84" s="25"/>
      <c r="C84" s="24"/>
      <c r="D84" s="24"/>
      <c r="E84" s="25"/>
      <c r="F84" s="24"/>
      <c r="G84" s="24"/>
      <c r="H84" s="13"/>
      <c r="I84" s="13"/>
      <c r="J84" s="13"/>
      <c r="K84" s="13"/>
      <c r="L84" s="13"/>
      <c r="M84" s="13"/>
      <c r="N84" s="13"/>
      <c r="O84" s="13"/>
      <c r="P84" s="13"/>
      <c r="Q84" s="13"/>
      <c r="R84" s="13"/>
      <c r="S84" s="13"/>
      <c r="T84" s="13"/>
      <c r="U84" s="13"/>
      <c r="V84" s="13"/>
      <c r="W84" s="13"/>
      <c r="X84" s="13"/>
      <c r="Y84" s="13"/>
      <c r="Z84" s="13"/>
      <c r="AA84" s="13"/>
      <c r="AB84" s="13"/>
      <c r="AC84" s="13"/>
      <c r="AD84" s="13"/>
    </row>
    <row r="85">
      <c r="A85" s="24"/>
      <c r="B85" s="25"/>
      <c r="C85" s="24"/>
      <c r="D85" s="24"/>
      <c r="E85" s="25"/>
      <c r="F85" s="24"/>
      <c r="G85" s="24"/>
      <c r="H85" s="13"/>
      <c r="I85" s="13"/>
      <c r="J85" s="13"/>
      <c r="K85" s="13"/>
      <c r="L85" s="13"/>
      <c r="M85" s="13"/>
      <c r="N85" s="13"/>
      <c r="O85" s="13"/>
      <c r="P85" s="13"/>
      <c r="Q85" s="13"/>
      <c r="R85" s="13"/>
      <c r="S85" s="13"/>
      <c r="T85" s="13"/>
      <c r="U85" s="13"/>
      <c r="V85" s="13"/>
      <c r="W85" s="13"/>
      <c r="X85" s="13"/>
      <c r="Y85" s="13"/>
      <c r="Z85" s="13"/>
      <c r="AA85" s="13"/>
      <c r="AB85" s="13"/>
      <c r="AC85" s="13"/>
      <c r="AD85" s="13"/>
    </row>
    <row r="86">
      <c r="A86" s="24"/>
      <c r="B86" s="25"/>
      <c r="C86" s="24"/>
      <c r="D86" s="24"/>
      <c r="E86" s="25"/>
      <c r="F86" s="24"/>
      <c r="G86" s="24"/>
      <c r="H86" s="13"/>
      <c r="I86" s="13"/>
      <c r="J86" s="13"/>
      <c r="K86" s="13"/>
      <c r="L86" s="13"/>
      <c r="M86" s="13"/>
      <c r="N86" s="13"/>
      <c r="O86" s="13"/>
      <c r="P86" s="13"/>
      <c r="Q86" s="13"/>
      <c r="R86" s="13"/>
      <c r="S86" s="13"/>
      <c r="T86" s="13"/>
      <c r="U86" s="13"/>
      <c r="V86" s="13"/>
      <c r="W86" s="13"/>
      <c r="X86" s="13"/>
      <c r="Y86" s="13"/>
      <c r="Z86" s="13"/>
      <c r="AA86" s="13"/>
      <c r="AB86" s="13"/>
      <c r="AC86" s="13"/>
      <c r="AD86" s="13"/>
    </row>
    <row r="87">
      <c r="A87" s="24"/>
      <c r="B87" s="25"/>
      <c r="C87" s="24"/>
      <c r="D87" s="24"/>
      <c r="E87" s="25"/>
      <c r="F87" s="24"/>
      <c r="G87" s="24"/>
      <c r="H87" s="13"/>
      <c r="I87" s="13"/>
      <c r="J87" s="13"/>
      <c r="K87" s="13"/>
      <c r="L87" s="13"/>
      <c r="M87" s="13"/>
      <c r="N87" s="13"/>
      <c r="O87" s="13"/>
      <c r="P87" s="13"/>
      <c r="Q87" s="13"/>
      <c r="R87" s="13"/>
      <c r="S87" s="13"/>
      <c r="T87" s="13"/>
      <c r="U87" s="13"/>
      <c r="V87" s="13"/>
      <c r="W87" s="13"/>
      <c r="X87" s="13"/>
      <c r="Y87" s="13"/>
      <c r="Z87" s="13"/>
      <c r="AA87" s="13"/>
      <c r="AB87" s="13"/>
      <c r="AC87" s="13"/>
      <c r="AD87" s="13"/>
    </row>
    <row r="88">
      <c r="A88" s="24"/>
      <c r="B88" s="25"/>
      <c r="C88" s="24"/>
      <c r="D88" s="24"/>
      <c r="E88" s="25"/>
      <c r="F88" s="24"/>
      <c r="G88" s="24"/>
      <c r="H88" s="13"/>
      <c r="I88" s="13"/>
      <c r="J88" s="13"/>
      <c r="K88" s="13"/>
      <c r="L88" s="13"/>
      <c r="M88" s="13"/>
      <c r="N88" s="13"/>
      <c r="O88" s="13"/>
      <c r="P88" s="13"/>
      <c r="Q88" s="13"/>
      <c r="R88" s="13"/>
      <c r="S88" s="13"/>
      <c r="T88" s="13"/>
      <c r="U88" s="13"/>
      <c r="V88" s="13"/>
      <c r="W88" s="13"/>
      <c r="X88" s="13"/>
      <c r="Y88" s="13"/>
      <c r="Z88" s="13"/>
      <c r="AA88" s="13"/>
      <c r="AB88" s="13"/>
      <c r="AC88" s="13"/>
      <c r="AD88" s="13"/>
    </row>
    <row r="89">
      <c r="A89" s="24"/>
      <c r="B89" s="25"/>
      <c r="C89" s="24"/>
      <c r="D89" s="24"/>
      <c r="E89" s="25"/>
      <c r="F89" s="24"/>
      <c r="G89" s="24"/>
      <c r="H89" s="13"/>
      <c r="I89" s="13"/>
      <c r="J89" s="13"/>
      <c r="K89" s="13"/>
      <c r="L89" s="13"/>
      <c r="M89" s="13"/>
      <c r="N89" s="13"/>
      <c r="O89" s="13"/>
      <c r="P89" s="13"/>
      <c r="Q89" s="13"/>
      <c r="R89" s="13"/>
      <c r="S89" s="13"/>
      <c r="T89" s="13"/>
      <c r="U89" s="13"/>
      <c r="V89" s="13"/>
      <c r="W89" s="13"/>
      <c r="X89" s="13"/>
      <c r="Y89" s="13"/>
      <c r="Z89" s="13"/>
      <c r="AA89" s="13"/>
      <c r="AB89" s="13"/>
      <c r="AC89" s="13"/>
      <c r="AD89" s="13"/>
    </row>
    <row r="90">
      <c r="A90" s="24"/>
      <c r="B90" s="25"/>
      <c r="C90" s="24"/>
      <c r="D90" s="24"/>
      <c r="E90" s="25"/>
      <c r="F90" s="24"/>
      <c r="G90" s="24"/>
      <c r="H90" s="13"/>
      <c r="I90" s="13"/>
      <c r="J90" s="13"/>
      <c r="K90" s="13"/>
      <c r="L90" s="13"/>
      <c r="M90" s="13"/>
      <c r="N90" s="13"/>
      <c r="O90" s="13"/>
      <c r="P90" s="13"/>
      <c r="Q90" s="13"/>
      <c r="R90" s="13"/>
      <c r="S90" s="13"/>
      <c r="T90" s="13"/>
      <c r="U90" s="13"/>
      <c r="V90" s="13"/>
      <c r="W90" s="13"/>
      <c r="X90" s="13"/>
      <c r="Y90" s="13"/>
      <c r="Z90" s="13"/>
      <c r="AA90" s="13"/>
      <c r="AB90" s="13"/>
      <c r="AC90" s="13"/>
      <c r="AD90" s="13"/>
    </row>
    <row r="91">
      <c r="A91" s="24"/>
      <c r="B91" s="25"/>
      <c r="C91" s="24"/>
      <c r="D91" s="24"/>
      <c r="E91" s="25"/>
      <c r="F91" s="24"/>
      <c r="G91" s="24"/>
      <c r="H91" s="13"/>
      <c r="I91" s="13"/>
      <c r="J91" s="13"/>
      <c r="K91" s="13"/>
      <c r="L91" s="13"/>
      <c r="M91" s="13"/>
      <c r="N91" s="13"/>
      <c r="O91" s="13"/>
      <c r="P91" s="13"/>
      <c r="Q91" s="13"/>
      <c r="R91" s="13"/>
      <c r="S91" s="13"/>
      <c r="T91" s="13"/>
      <c r="U91" s="13"/>
      <c r="V91" s="13"/>
      <c r="W91" s="13"/>
      <c r="X91" s="13"/>
      <c r="Y91" s="13"/>
      <c r="Z91" s="13"/>
      <c r="AA91" s="13"/>
      <c r="AB91" s="13"/>
      <c r="AC91" s="13"/>
      <c r="AD91" s="13"/>
    </row>
    <row r="92">
      <c r="A92" s="24"/>
      <c r="B92" s="25"/>
      <c r="C92" s="24"/>
      <c r="D92" s="24"/>
      <c r="E92" s="25"/>
      <c r="F92" s="24"/>
      <c r="G92" s="24"/>
      <c r="H92" s="13"/>
      <c r="I92" s="13"/>
      <c r="J92" s="13"/>
      <c r="K92" s="13"/>
      <c r="L92" s="13"/>
      <c r="M92" s="13"/>
      <c r="N92" s="13"/>
      <c r="O92" s="13"/>
      <c r="P92" s="13"/>
      <c r="Q92" s="13"/>
      <c r="R92" s="13"/>
      <c r="S92" s="13"/>
      <c r="T92" s="13"/>
      <c r="U92" s="13"/>
      <c r="V92" s="13"/>
      <c r="W92" s="13"/>
      <c r="X92" s="13"/>
      <c r="Y92" s="13"/>
      <c r="Z92" s="13"/>
      <c r="AA92" s="13"/>
      <c r="AB92" s="13"/>
      <c r="AC92" s="13"/>
      <c r="AD92" s="13"/>
    </row>
    <row r="93">
      <c r="A93" s="24"/>
      <c r="B93" s="25"/>
      <c r="C93" s="24"/>
      <c r="D93" s="24"/>
      <c r="E93" s="25"/>
      <c r="F93" s="24"/>
      <c r="G93" s="24"/>
      <c r="H93" s="13"/>
      <c r="I93" s="13"/>
      <c r="J93" s="13"/>
      <c r="K93" s="13"/>
      <c r="L93" s="13"/>
      <c r="M93" s="13"/>
      <c r="N93" s="13"/>
      <c r="O93" s="13"/>
      <c r="P93" s="13"/>
      <c r="Q93" s="13"/>
      <c r="R93" s="13"/>
      <c r="S93" s="13"/>
      <c r="T93" s="13"/>
      <c r="U93" s="13"/>
      <c r="V93" s="13"/>
      <c r="W93" s="13"/>
      <c r="X93" s="13"/>
      <c r="Y93" s="13"/>
      <c r="Z93" s="13"/>
      <c r="AA93" s="13"/>
      <c r="AB93" s="13"/>
      <c r="AC93" s="13"/>
      <c r="AD93" s="13"/>
    </row>
    <row r="94">
      <c r="A94" s="24"/>
      <c r="B94" s="25"/>
      <c r="C94" s="24"/>
      <c r="D94" s="24"/>
      <c r="E94" s="25"/>
      <c r="F94" s="24"/>
      <c r="G94" s="24"/>
      <c r="H94" s="13"/>
      <c r="I94" s="13"/>
      <c r="J94" s="13"/>
      <c r="K94" s="13"/>
      <c r="L94" s="13"/>
      <c r="M94" s="13"/>
      <c r="N94" s="13"/>
      <c r="O94" s="13"/>
      <c r="P94" s="13"/>
      <c r="Q94" s="13"/>
      <c r="R94" s="13"/>
      <c r="S94" s="13"/>
      <c r="T94" s="13"/>
      <c r="U94" s="13"/>
      <c r="V94" s="13"/>
      <c r="W94" s="13"/>
      <c r="X94" s="13"/>
      <c r="Y94" s="13"/>
      <c r="Z94" s="13"/>
      <c r="AA94" s="13"/>
      <c r="AB94" s="13"/>
      <c r="AC94" s="13"/>
      <c r="AD94" s="13"/>
    </row>
    <row r="95">
      <c r="A95" s="24"/>
      <c r="B95" s="25"/>
      <c r="C95" s="24"/>
      <c r="D95" s="24"/>
      <c r="E95" s="25"/>
      <c r="F95" s="24"/>
      <c r="G95" s="24"/>
      <c r="H95" s="13"/>
      <c r="I95" s="13"/>
      <c r="J95" s="13"/>
      <c r="K95" s="13"/>
      <c r="L95" s="13"/>
      <c r="M95" s="13"/>
      <c r="N95" s="13"/>
      <c r="O95" s="13"/>
      <c r="P95" s="13"/>
      <c r="Q95" s="13"/>
      <c r="R95" s="13"/>
      <c r="S95" s="13"/>
      <c r="T95" s="13"/>
      <c r="U95" s="13"/>
      <c r="V95" s="13"/>
      <c r="W95" s="13"/>
      <c r="X95" s="13"/>
      <c r="Y95" s="13"/>
      <c r="Z95" s="13"/>
      <c r="AA95" s="13"/>
      <c r="AB95" s="13"/>
      <c r="AC95" s="13"/>
      <c r="AD95" s="13"/>
    </row>
    <row r="96">
      <c r="A96" s="24"/>
      <c r="B96" s="25"/>
      <c r="C96" s="24"/>
      <c r="D96" s="24"/>
      <c r="E96" s="25"/>
      <c r="F96" s="24"/>
      <c r="G96" s="24"/>
      <c r="H96" s="13"/>
      <c r="I96" s="13"/>
      <c r="J96" s="13"/>
      <c r="K96" s="13"/>
      <c r="L96" s="13"/>
      <c r="M96" s="13"/>
      <c r="N96" s="13"/>
      <c r="O96" s="13"/>
      <c r="P96" s="13"/>
      <c r="Q96" s="13"/>
      <c r="R96" s="13"/>
      <c r="S96" s="13"/>
      <c r="T96" s="13"/>
      <c r="U96" s="13"/>
      <c r="V96" s="13"/>
      <c r="W96" s="13"/>
      <c r="X96" s="13"/>
      <c r="Y96" s="13"/>
      <c r="Z96" s="13"/>
      <c r="AA96" s="13"/>
      <c r="AB96" s="13"/>
      <c r="AC96" s="13"/>
      <c r="AD96" s="13"/>
    </row>
    <row r="97">
      <c r="A97" s="24"/>
      <c r="B97" s="25"/>
      <c r="C97" s="24"/>
      <c r="D97" s="24"/>
      <c r="E97" s="25"/>
      <c r="F97" s="24"/>
      <c r="G97" s="24"/>
      <c r="H97" s="13"/>
      <c r="I97" s="13"/>
      <c r="J97" s="13"/>
      <c r="K97" s="13"/>
      <c r="L97" s="13"/>
      <c r="M97" s="13"/>
      <c r="N97" s="13"/>
      <c r="O97" s="13"/>
      <c r="P97" s="13"/>
      <c r="Q97" s="13"/>
      <c r="R97" s="13"/>
      <c r="S97" s="13"/>
      <c r="T97" s="13"/>
      <c r="U97" s="13"/>
      <c r="V97" s="13"/>
      <c r="W97" s="13"/>
      <c r="X97" s="13"/>
      <c r="Y97" s="13"/>
      <c r="Z97" s="13"/>
      <c r="AA97" s="13"/>
      <c r="AB97" s="13"/>
      <c r="AC97" s="13"/>
      <c r="AD97" s="13"/>
    </row>
    <row r="98">
      <c r="A98" s="24"/>
      <c r="B98" s="25"/>
      <c r="C98" s="24"/>
      <c r="D98" s="24"/>
      <c r="E98" s="25"/>
      <c r="F98" s="24"/>
      <c r="G98" s="24"/>
      <c r="H98" s="13"/>
      <c r="I98" s="13"/>
      <c r="J98" s="13"/>
      <c r="K98" s="13"/>
      <c r="L98" s="13"/>
      <c r="M98" s="13"/>
      <c r="N98" s="13"/>
      <c r="O98" s="13"/>
      <c r="P98" s="13"/>
      <c r="Q98" s="13"/>
      <c r="R98" s="13"/>
      <c r="S98" s="13"/>
      <c r="T98" s="13"/>
      <c r="U98" s="13"/>
      <c r="V98" s="13"/>
      <c r="W98" s="13"/>
      <c r="X98" s="13"/>
      <c r="Y98" s="13"/>
      <c r="Z98" s="13"/>
      <c r="AA98" s="13"/>
      <c r="AB98" s="13"/>
      <c r="AC98" s="13"/>
      <c r="AD98" s="13"/>
    </row>
    <row r="99">
      <c r="A99" s="24"/>
      <c r="B99" s="25"/>
      <c r="C99" s="24"/>
      <c r="D99" s="24"/>
      <c r="E99" s="25"/>
      <c r="F99" s="24"/>
      <c r="G99" s="24"/>
      <c r="H99" s="13"/>
      <c r="I99" s="13"/>
      <c r="J99" s="13"/>
      <c r="K99" s="13"/>
      <c r="L99" s="13"/>
      <c r="M99" s="13"/>
      <c r="N99" s="13"/>
      <c r="O99" s="13"/>
      <c r="P99" s="13"/>
      <c r="Q99" s="13"/>
      <c r="R99" s="13"/>
      <c r="S99" s="13"/>
      <c r="T99" s="13"/>
      <c r="U99" s="13"/>
      <c r="V99" s="13"/>
      <c r="W99" s="13"/>
      <c r="X99" s="13"/>
      <c r="Y99" s="13"/>
      <c r="Z99" s="13"/>
      <c r="AA99" s="13"/>
      <c r="AB99" s="13"/>
      <c r="AC99" s="13"/>
      <c r="AD99" s="13"/>
    </row>
    <row r="100">
      <c r="A100" s="24"/>
      <c r="B100" s="25"/>
      <c r="C100" s="24"/>
      <c r="D100" s="24"/>
      <c r="E100" s="25"/>
      <c r="F100" s="24"/>
      <c r="G100" s="24"/>
      <c r="H100" s="13"/>
      <c r="I100" s="13"/>
      <c r="J100" s="13"/>
      <c r="K100" s="13"/>
      <c r="L100" s="13"/>
      <c r="M100" s="13"/>
      <c r="N100" s="13"/>
      <c r="O100" s="13"/>
      <c r="P100" s="13"/>
      <c r="Q100" s="13"/>
      <c r="R100" s="13"/>
      <c r="S100" s="13"/>
      <c r="T100" s="13"/>
      <c r="U100" s="13"/>
      <c r="V100" s="13"/>
      <c r="W100" s="13"/>
      <c r="X100" s="13"/>
      <c r="Y100" s="13"/>
      <c r="Z100" s="13"/>
      <c r="AA100" s="13"/>
      <c r="AB100" s="13"/>
      <c r="AC100" s="13"/>
      <c r="AD100" s="13"/>
    </row>
    <row r="101">
      <c r="A101" s="24"/>
      <c r="B101" s="25"/>
      <c r="C101" s="24"/>
      <c r="D101" s="24"/>
      <c r="E101" s="25"/>
      <c r="F101" s="24"/>
      <c r="G101" s="24"/>
      <c r="H101" s="13"/>
      <c r="I101" s="13"/>
      <c r="J101" s="13"/>
      <c r="K101" s="13"/>
      <c r="L101" s="13"/>
      <c r="M101" s="13"/>
      <c r="N101" s="13"/>
      <c r="O101" s="13"/>
      <c r="P101" s="13"/>
      <c r="Q101" s="13"/>
      <c r="R101" s="13"/>
      <c r="S101" s="13"/>
      <c r="T101" s="13"/>
      <c r="U101" s="13"/>
      <c r="V101" s="13"/>
      <c r="W101" s="13"/>
      <c r="X101" s="13"/>
      <c r="Y101" s="13"/>
      <c r="Z101" s="13"/>
      <c r="AA101" s="13"/>
      <c r="AB101" s="13"/>
      <c r="AC101" s="13"/>
      <c r="AD101" s="13"/>
    </row>
    <row r="102">
      <c r="A102" s="24"/>
      <c r="B102" s="25"/>
      <c r="C102" s="24"/>
      <c r="D102" s="24"/>
      <c r="E102" s="25"/>
      <c r="F102" s="24"/>
      <c r="G102" s="24"/>
      <c r="H102" s="13"/>
      <c r="I102" s="13"/>
      <c r="J102" s="13"/>
      <c r="K102" s="13"/>
      <c r="L102" s="13"/>
      <c r="M102" s="13"/>
      <c r="N102" s="13"/>
      <c r="O102" s="13"/>
      <c r="P102" s="13"/>
      <c r="Q102" s="13"/>
      <c r="R102" s="13"/>
      <c r="S102" s="13"/>
      <c r="T102" s="13"/>
      <c r="U102" s="13"/>
      <c r="V102" s="13"/>
      <c r="W102" s="13"/>
      <c r="X102" s="13"/>
      <c r="Y102" s="13"/>
      <c r="Z102" s="13"/>
      <c r="AA102" s="13"/>
      <c r="AB102" s="13"/>
      <c r="AC102" s="13"/>
      <c r="AD102" s="13"/>
    </row>
    <row r="103">
      <c r="A103" s="24"/>
      <c r="B103" s="25"/>
      <c r="C103" s="24"/>
      <c r="D103" s="24"/>
      <c r="E103" s="25"/>
      <c r="F103" s="24"/>
      <c r="G103" s="24"/>
      <c r="H103" s="13"/>
      <c r="I103" s="13"/>
      <c r="J103" s="13"/>
      <c r="K103" s="13"/>
      <c r="L103" s="13"/>
      <c r="M103" s="13"/>
      <c r="N103" s="13"/>
      <c r="O103" s="13"/>
      <c r="P103" s="13"/>
      <c r="Q103" s="13"/>
      <c r="R103" s="13"/>
      <c r="S103" s="13"/>
      <c r="T103" s="13"/>
      <c r="U103" s="13"/>
      <c r="V103" s="13"/>
      <c r="W103" s="13"/>
      <c r="X103" s="13"/>
      <c r="Y103" s="13"/>
      <c r="Z103" s="13"/>
      <c r="AA103" s="13"/>
      <c r="AB103" s="13"/>
      <c r="AC103" s="13"/>
      <c r="AD103" s="13"/>
    </row>
    <row r="104">
      <c r="A104" s="24"/>
      <c r="B104" s="25"/>
      <c r="C104" s="24"/>
      <c r="D104" s="24"/>
      <c r="E104" s="25"/>
      <c r="F104" s="24"/>
      <c r="G104" s="24"/>
      <c r="H104" s="13"/>
      <c r="I104" s="13"/>
      <c r="J104" s="13"/>
      <c r="K104" s="13"/>
      <c r="L104" s="13"/>
      <c r="M104" s="13"/>
      <c r="N104" s="13"/>
      <c r="O104" s="13"/>
      <c r="P104" s="13"/>
      <c r="Q104" s="13"/>
      <c r="R104" s="13"/>
      <c r="S104" s="13"/>
      <c r="T104" s="13"/>
      <c r="U104" s="13"/>
      <c r="V104" s="13"/>
      <c r="W104" s="13"/>
      <c r="X104" s="13"/>
      <c r="Y104" s="13"/>
      <c r="Z104" s="13"/>
      <c r="AA104" s="13"/>
      <c r="AB104" s="13"/>
      <c r="AC104" s="13"/>
      <c r="AD104" s="13"/>
    </row>
    <row r="105">
      <c r="A105" s="24"/>
      <c r="B105" s="25"/>
      <c r="C105" s="24"/>
      <c r="D105" s="24"/>
      <c r="E105" s="25"/>
      <c r="F105" s="24"/>
      <c r="G105" s="24"/>
      <c r="H105" s="13"/>
      <c r="I105" s="13"/>
      <c r="J105" s="13"/>
      <c r="K105" s="13"/>
      <c r="L105" s="13"/>
      <c r="M105" s="13"/>
      <c r="N105" s="13"/>
      <c r="O105" s="13"/>
      <c r="P105" s="13"/>
      <c r="Q105" s="13"/>
      <c r="R105" s="13"/>
      <c r="S105" s="13"/>
      <c r="T105" s="13"/>
      <c r="U105" s="13"/>
      <c r="V105" s="13"/>
      <c r="W105" s="13"/>
      <c r="X105" s="13"/>
      <c r="Y105" s="13"/>
      <c r="Z105" s="13"/>
      <c r="AA105" s="13"/>
      <c r="AB105" s="13"/>
      <c r="AC105" s="13"/>
      <c r="AD105" s="13"/>
    </row>
    <row r="106">
      <c r="A106" s="24"/>
      <c r="B106" s="25"/>
      <c r="C106" s="24"/>
      <c r="D106" s="24"/>
      <c r="E106" s="25"/>
      <c r="F106" s="24"/>
      <c r="G106" s="24"/>
      <c r="H106" s="13"/>
      <c r="I106" s="13"/>
      <c r="J106" s="13"/>
      <c r="K106" s="13"/>
      <c r="L106" s="13"/>
      <c r="M106" s="13"/>
      <c r="N106" s="13"/>
      <c r="O106" s="13"/>
      <c r="P106" s="13"/>
      <c r="Q106" s="13"/>
      <c r="R106" s="13"/>
      <c r="S106" s="13"/>
      <c r="T106" s="13"/>
      <c r="U106" s="13"/>
      <c r="V106" s="13"/>
      <c r="W106" s="13"/>
      <c r="X106" s="13"/>
      <c r="Y106" s="13"/>
      <c r="Z106" s="13"/>
      <c r="AA106" s="13"/>
      <c r="AB106" s="13"/>
      <c r="AC106" s="13"/>
      <c r="AD106" s="13"/>
    </row>
    <row r="107">
      <c r="A107" s="24"/>
      <c r="B107" s="25"/>
      <c r="C107" s="24"/>
      <c r="D107" s="24"/>
      <c r="E107" s="25"/>
      <c r="F107" s="24"/>
      <c r="G107" s="24"/>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row>
    <row r="108">
      <c r="A108" s="24"/>
      <c r="B108" s="25"/>
      <c r="C108" s="24"/>
      <c r="D108" s="24"/>
      <c r="E108" s="25"/>
      <c r="F108" s="24"/>
      <c r="G108" s="24"/>
      <c r="H108" s="13"/>
      <c r="I108" s="13"/>
      <c r="J108" s="13"/>
      <c r="K108" s="13"/>
      <c r="L108" s="13"/>
      <c r="M108" s="13"/>
      <c r="N108" s="13"/>
      <c r="O108" s="13"/>
      <c r="P108" s="13"/>
      <c r="Q108" s="13"/>
      <c r="R108" s="13"/>
      <c r="S108" s="13"/>
      <c r="T108" s="13"/>
      <c r="U108" s="13"/>
      <c r="V108" s="13"/>
      <c r="W108" s="13"/>
      <c r="X108" s="13"/>
      <c r="Y108" s="13"/>
      <c r="Z108" s="13"/>
      <c r="AA108" s="13"/>
      <c r="AB108" s="13"/>
      <c r="AC108" s="13"/>
      <c r="AD108" s="13"/>
    </row>
    <row r="109">
      <c r="A109" s="24"/>
      <c r="B109" s="25"/>
      <c r="C109" s="24"/>
      <c r="D109" s="24"/>
      <c r="E109" s="25"/>
      <c r="F109" s="24"/>
      <c r="G109" s="24"/>
      <c r="H109" s="13"/>
      <c r="I109" s="13"/>
      <c r="J109" s="13"/>
      <c r="K109" s="13"/>
      <c r="L109" s="13"/>
      <c r="M109" s="13"/>
      <c r="N109" s="13"/>
      <c r="O109" s="13"/>
      <c r="P109" s="13"/>
      <c r="Q109" s="13"/>
      <c r="R109" s="13"/>
      <c r="S109" s="13"/>
      <c r="T109" s="13"/>
      <c r="U109" s="13"/>
      <c r="V109" s="13"/>
      <c r="W109" s="13"/>
      <c r="X109" s="13"/>
      <c r="Y109" s="13"/>
      <c r="Z109" s="13"/>
      <c r="AA109" s="13"/>
      <c r="AB109" s="13"/>
      <c r="AC109" s="13"/>
      <c r="AD109" s="13"/>
    </row>
    <row r="110">
      <c r="A110" s="24"/>
      <c r="B110" s="25"/>
      <c r="C110" s="24"/>
      <c r="D110" s="24"/>
      <c r="E110" s="25"/>
      <c r="F110" s="24"/>
      <c r="G110" s="24"/>
      <c r="H110" s="13"/>
      <c r="I110" s="13"/>
      <c r="J110" s="13"/>
      <c r="K110" s="13"/>
      <c r="L110" s="13"/>
      <c r="M110" s="13"/>
      <c r="N110" s="13"/>
      <c r="O110" s="13"/>
      <c r="P110" s="13"/>
      <c r="Q110" s="13"/>
      <c r="R110" s="13"/>
      <c r="S110" s="13"/>
      <c r="T110" s="13"/>
      <c r="U110" s="13"/>
      <c r="V110" s="13"/>
      <c r="W110" s="13"/>
      <c r="X110" s="13"/>
      <c r="Y110" s="13"/>
      <c r="Z110" s="13"/>
      <c r="AA110" s="13"/>
      <c r="AB110" s="13"/>
      <c r="AC110" s="13"/>
      <c r="AD110" s="13"/>
    </row>
    <row r="111">
      <c r="A111" s="24"/>
      <c r="B111" s="25"/>
      <c r="C111" s="24"/>
      <c r="D111" s="24"/>
      <c r="E111" s="25"/>
      <c r="F111" s="24"/>
      <c r="G111" s="24"/>
      <c r="H111" s="13"/>
      <c r="I111" s="13"/>
      <c r="J111" s="13"/>
      <c r="K111" s="13"/>
      <c r="L111" s="13"/>
      <c r="M111" s="13"/>
      <c r="N111" s="13"/>
      <c r="O111" s="13"/>
      <c r="P111" s="13"/>
      <c r="Q111" s="13"/>
      <c r="R111" s="13"/>
      <c r="S111" s="13"/>
      <c r="T111" s="13"/>
      <c r="U111" s="13"/>
      <c r="V111" s="13"/>
      <c r="W111" s="13"/>
      <c r="X111" s="13"/>
      <c r="Y111" s="13"/>
      <c r="Z111" s="13"/>
      <c r="AA111" s="13"/>
      <c r="AB111" s="13"/>
      <c r="AC111" s="13"/>
      <c r="AD111" s="13"/>
    </row>
    <row r="112">
      <c r="A112" s="24"/>
      <c r="B112" s="25"/>
      <c r="C112" s="24"/>
      <c r="D112" s="24"/>
      <c r="E112" s="25"/>
      <c r="F112" s="24"/>
      <c r="G112" s="24"/>
      <c r="H112" s="13"/>
      <c r="I112" s="13"/>
      <c r="J112" s="13"/>
      <c r="K112" s="13"/>
      <c r="L112" s="13"/>
      <c r="M112" s="13"/>
      <c r="N112" s="13"/>
      <c r="O112" s="13"/>
      <c r="P112" s="13"/>
      <c r="Q112" s="13"/>
      <c r="R112" s="13"/>
      <c r="S112" s="13"/>
      <c r="T112" s="13"/>
      <c r="U112" s="13"/>
      <c r="V112" s="13"/>
      <c r="W112" s="13"/>
      <c r="X112" s="13"/>
      <c r="Y112" s="13"/>
      <c r="Z112" s="13"/>
      <c r="AA112" s="13"/>
      <c r="AB112" s="13"/>
      <c r="AC112" s="13"/>
      <c r="AD112" s="13"/>
    </row>
    <row r="113">
      <c r="A113" s="24"/>
      <c r="B113" s="25"/>
      <c r="C113" s="24"/>
      <c r="D113" s="24"/>
      <c r="E113" s="25"/>
      <c r="F113" s="24"/>
      <c r="G113" s="24"/>
      <c r="H113" s="13"/>
      <c r="I113" s="13"/>
      <c r="J113" s="13"/>
      <c r="K113" s="13"/>
      <c r="L113" s="13"/>
      <c r="M113" s="13"/>
      <c r="N113" s="13"/>
      <c r="O113" s="13"/>
      <c r="P113" s="13"/>
      <c r="Q113" s="13"/>
      <c r="R113" s="13"/>
      <c r="S113" s="13"/>
      <c r="T113" s="13"/>
      <c r="U113" s="13"/>
      <c r="V113" s="13"/>
      <c r="W113" s="13"/>
      <c r="X113" s="13"/>
      <c r="Y113" s="13"/>
      <c r="Z113" s="13"/>
      <c r="AA113" s="13"/>
      <c r="AB113" s="13"/>
      <c r="AC113" s="13"/>
      <c r="AD113" s="13"/>
    </row>
    <row r="114">
      <c r="A114" s="24"/>
      <c r="B114" s="25"/>
      <c r="C114" s="24"/>
      <c r="D114" s="24"/>
      <c r="E114" s="25"/>
      <c r="F114" s="24"/>
      <c r="G114" s="24"/>
      <c r="H114" s="13"/>
      <c r="I114" s="13"/>
      <c r="J114" s="13"/>
      <c r="K114" s="13"/>
      <c r="L114" s="13"/>
      <c r="M114" s="13"/>
      <c r="N114" s="13"/>
      <c r="O114" s="13"/>
      <c r="P114" s="13"/>
      <c r="Q114" s="13"/>
      <c r="R114" s="13"/>
      <c r="S114" s="13"/>
      <c r="T114" s="13"/>
      <c r="U114" s="13"/>
      <c r="V114" s="13"/>
      <c r="W114" s="13"/>
      <c r="X114" s="13"/>
      <c r="Y114" s="13"/>
      <c r="Z114" s="13"/>
      <c r="AA114" s="13"/>
      <c r="AB114" s="13"/>
      <c r="AC114" s="13"/>
      <c r="AD114" s="13"/>
    </row>
    <row r="115">
      <c r="A115" s="24"/>
      <c r="B115" s="25"/>
      <c r="C115" s="24"/>
      <c r="D115" s="24"/>
      <c r="E115" s="25"/>
      <c r="F115" s="24"/>
      <c r="G115" s="24"/>
      <c r="H115" s="13"/>
      <c r="I115" s="13"/>
      <c r="J115" s="13"/>
      <c r="K115" s="13"/>
      <c r="L115" s="13"/>
      <c r="M115" s="13"/>
      <c r="N115" s="13"/>
      <c r="O115" s="13"/>
      <c r="P115" s="13"/>
      <c r="Q115" s="13"/>
      <c r="R115" s="13"/>
      <c r="S115" s="13"/>
      <c r="T115" s="13"/>
      <c r="U115" s="13"/>
      <c r="V115" s="13"/>
      <c r="W115" s="13"/>
      <c r="X115" s="13"/>
      <c r="Y115" s="13"/>
      <c r="Z115" s="13"/>
      <c r="AA115" s="13"/>
      <c r="AB115" s="13"/>
      <c r="AC115" s="13"/>
      <c r="AD115" s="13"/>
    </row>
    <row r="116">
      <c r="A116" s="24"/>
      <c r="B116" s="25"/>
      <c r="C116" s="24"/>
      <c r="D116" s="24"/>
      <c r="E116" s="25"/>
      <c r="F116" s="24"/>
      <c r="G116" s="24"/>
      <c r="H116" s="13"/>
      <c r="I116" s="13"/>
      <c r="J116" s="13"/>
      <c r="K116" s="13"/>
      <c r="L116" s="13"/>
      <c r="M116" s="13"/>
      <c r="N116" s="13"/>
      <c r="O116" s="13"/>
      <c r="P116" s="13"/>
      <c r="Q116" s="13"/>
      <c r="R116" s="13"/>
      <c r="S116" s="13"/>
      <c r="T116" s="13"/>
      <c r="U116" s="13"/>
      <c r="V116" s="13"/>
      <c r="W116" s="13"/>
      <c r="X116" s="13"/>
      <c r="Y116" s="13"/>
      <c r="Z116" s="13"/>
      <c r="AA116" s="13"/>
      <c r="AB116" s="13"/>
      <c r="AC116" s="13"/>
      <c r="AD116" s="13"/>
    </row>
    <row r="117">
      <c r="A117" s="24"/>
      <c r="B117" s="25"/>
      <c r="C117" s="24"/>
      <c r="D117" s="24"/>
      <c r="E117" s="25"/>
      <c r="F117" s="24"/>
      <c r="G117" s="24"/>
      <c r="H117" s="13"/>
      <c r="I117" s="13"/>
      <c r="J117" s="13"/>
      <c r="K117" s="13"/>
      <c r="L117" s="13"/>
      <c r="M117" s="13"/>
      <c r="N117" s="13"/>
      <c r="O117" s="13"/>
      <c r="P117" s="13"/>
      <c r="Q117" s="13"/>
      <c r="R117" s="13"/>
      <c r="S117" s="13"/>
      <c r="T117" s="13"/>
      <c r="U117" s="13"/>
      <c r="V117" s="13"/>
      <c r="W117" s="13"/>
      <c r="X117" s="13"/>
      <c r="Y117" s="13"/>
      <c r="Z117" s="13"/>
      <c r="AA117" s="13"/>
      <c r="AB117" s="13"/>
      <c r="AC117" s="13"/>
      <c r="AD117" s="13"/>
    </row>
    <row r="118">
      <c r="A118" s="24"/>
      <c r="B118" s="25"/>
      <c r="C118" s="24"/>
      <c r="D118" s="24"/>
      <c r="E118" s="25"/>
      <c r="F118" s="24"/>
      <c r="G118" s="24"/>
      <c r="H118" s="13"/>
      <c r="I118" s="13"/>
      <c r="J118" s="13"/>
      <c r="K118" s="13"/>
      <c r="L118" s="13"/>
      <c r="M118" s="13"/>
      <c r="N118" s="13"/>
      <c r="O118" s="13"/>
      <c r="P118" s="13"/>
      <c r="Q118" s="13"/>
      <c r="R118" s="13"/>
      <c r="S118" s="13"/>
      <c r="T118" s="13"/>
      <c r="U118" s="13"/>
      <c r="V118" s="13"/>
      <c r="W118" s="13"/>
      <c r="X118" s="13"/>
      <c r="Y118" s="13"/>
      <c r="Z118" s="13"/>
      <c r="AA118" s="13"/>
      <c r="AB118" s="13"/>
      <c r="AC118" s="13"/>
      <c r="AD118" s="13"/>
    </row>
    <row r="119">
      <c r="A119" s="24"/>
      <c r="B119" s="25"/>
      <c r="C119" s="24"/>
      <c r="D119" s="24"/>
      <c r="E119" s="25"/>
      <c r="F119" s="24"/>
      <c r="G119" s="24"/>
      <c r="H119" s="13"/>
      <c r="I119" s="13"/>
      <c r="J119" s="13"/>
      <c r="K119" s="13"/>
      <c r="L119" s="13"/>
      <c r="M119" s="13"/>
      <c r="N119" s="13"/>
      <c r="O119" s="13"/>
      <c r="P119" s="13"/>
      <c r="Q119" s="13"/>
      <c r="R119" s="13"/>
      <c r="S119" s="13"/>
      <c r="T119" s="13"/>
      <c r="U119" s="13"/>
      <c r="V119" s="13"/>
      <c r="W119" s="13"/>
      <c r="X119" s="13"/>
      <c r="Y119" s="13"/>
      <c r="Z119" s="13"/>
      <c r="AA119" s="13"/>
      <c r="AB119" s="13"/>
      <c r="AC119" s="13"/>
      <c r="AD119" s="13"/>
    </row>
    <row r="120">
      <c r="A120" s="24"/>
      <c r="B120" s="25"/>
      <c r="C120" s="24"/>
      <c r="D120" s="24"/>
      <c r="E120" s="25"/>
      <c r="F120" s="24"/>
      <c r="G120" s="24"/>
      <c r="H120" s="13"/>
      <c r="I120" s="13"/>
      <c r="J120" s="13"/>
      <c r="K120" s="13"/>
      <c r="L120" s="13"/>
      <c r="M120" s="13"/>
      <c r="N120" s="13"/>
      <c r="O120" s="13"/>
      <c r="P120" s="13"/>
      <c r="Q120" s="13"/>
      <c r="R120" s="13"/>
      <c r="S120" s="13"/>
      <c r="T120" s="13"/>
      <c r="U120" s="13"/>
      <c r="V120" s="13"/>
      <c r="W120" s="13"/>
      <c r="X120" s="13"/>
      <c r="Y120" s="13"/>
      <c r="Z120" s="13"/>
      <c r="AA120" s="13"/>
      <c r="AB120" s="13"/>
      <c r="AC120" s="13"/>
      <c r="AD120" s="13"/>
    </row>
    <row r="121">
      <c r="A121" s="24"/>
      <c r="B121" s="25"/>
      <c r="C121" s="24"/>
      <c r="D121" s="24"/>
      <c r="E121" s="25"/>
      <c r="F121" s="24"/>
      <c r="G121" s="24"/>
      <c r="H121" s="13"/>
      <c r="I121" s="13"/>
      <c r="J121" s="13"/>
      <c r="K121" s="13"/>
      <c r="L121" s="13"/>
      <c r="M121" s="13"/>
      <c r="N121" s="13"/>
      <c r="O121" s="13"/>
      <c r="P121" s="13"/>
      <c r="Q121" s="13"/>
      <c r="R121" s="13"/>
      <c r="S121" s="13"/>
      <c r="T121" s="13"/>
      <c r="U121" s="13"/>
      <c r="V121" s="13"/>
      <c r="W121" s="13"/>
      <c r="X121" s="13"/>
      <c r="Y121" s="13"/>
      <c r="Z121" s="13"/>
      <c r="AA121" s="13"/>
      <c r="AB121" s="13"/>
      <c r="AC121" s="13"/>
      <c r="AD121" s="13"/>
    </row>
    <row r="122">
      <c r="A122" s="24"/>
      <c r="B122" s="25"/>
      <c r="C122" s="24"/>
      <c r="D122" s="24"/>
      <c r="E122" s="25"/>
      <c r="F122" s="24"/>
      <c r="G122" s="24"/>
      <c r="H122" s="13"/>
      <c r="I122" s="13"/>
      <c r="J122" s="13"/>
      <c r="K122" s="13"/>
      <c r="L122" s="13"/>
      <c r="M122" s="13"/>
      <c r="N122" s="13"/>
      <c r="O122" s="13"/>
      <c r="P122" s="13"/>
      <c r="Q122" s="13"/>
      <c r="R122" s="13"/>
      <c r="S122" s="13"/>
      <c r="T122" s="13"/>
      <c r="U122" s="13"/>
      <c r="V122" s="13"/>
      <c r="W122" s="13"/>
      <c r="X122" s="13"/>
      <c r="Y122" s="13"/>
      <c r="Z122" s="13"/>
      <c r="AA122" s="13"/>
      <c r="AB122" s="13"/>
      <c r="AC122" s="13"/>
      <c r="AD122" s="13"/>
    </row>
    <row r="123">
      <c r="A123" s="24"/>
      <c r="B123" s="25"/>
      <c r="C123" s="24"/>
      <c r="D123" s="24"/>
      <c r="E123" s="25"/>
      <c r="F123" s="24"/>
      <c r="G123" s="24"/>
      <c r="H123" s="13"/>
      <c r="I123" s="13"/>
      <c r="J123" s="13"/>
      <c r="K123" s="13"/>
      <c r="L123" s="13"/>
      <c r="M123" s="13"/>
      <c r="N123" s="13"/>
      <c r="O123" s="13"/>
      <c r="P123" s="13"/>
      <c r="Q123" s="13"/>
      <c r="R123" s="13"/>
      <c r="S123" s="13"/>
      <c r="T123" s="13"/>
      <c r="U123" s="13"/>
      <c r="V123" s="13"/>
      <c r="W123" s="13"/>
      <c r="X123" s="13"/>
      <c r="Y123" s="13"/>
      <c r="Z123" s="13"/>
      <c r="AA123" s="13"/>
      <c r="AB123" s="13"/>
      <c r="AC123" s="13"/>
      <c r="AD123" s="13"/>
    </row>
    <row r="124">
      <c r="A124" s="24"/>
      <c r="B124" s="25"/>
      <c r="C124" s="24"/>
      <c r="D124" s="24"/>
      <c r="E124" s="25"/>
      <c r="F124" s="24"/>
      <c r="G124" s="24"/>
      <c r="H124" s="13"/>
      <c r="I124" s="13"/>
      <c r="J124" s="13"/>
      <c r="K124" s="13"/>
      <c r="L124" s="13"/>
      <c r="M124" s="13"/>
      <c r="N124" s="13"/>
      <c r="O124" s="13"/>
      <c r="P124" s="13"/>
      <c r="Q124" s="13"/>
      <c r="R124" s="13"/>
      <c r="S124" s="13"/>
      <c r="T124" s="13"/>
      <c r="U124" s="13"/>
      <c r="V124" s="13"/>
      <c r="W124" s="13"/>
      <c r="X124" s="13"/>
      <c r="Y124" s="13"/>
      <c r="Z124" s="13"/>
      <c r="AA124" s="13"/>
      <c r="AB124" s="13"/>
      <c r="AC124" s="13"/>
      <c r="AD124" s="13"/>
    </row>
    <row r="125">
      <c r="A125" s="24"/>
      <c r="B125" s="25"/>
      <c r="C125" s="24"/>
      <c r="D125" s="24"/>
      <c r="E125" s="25"/>
      <c r="F125" s="24"/>
      <c r="G125" s="24"/>
      <c r="H125" s="13"/>
      <c r="I125" s="13"/>
      <c r="J125" s="13"/>
      <c r="K125" s="13"/>
      <c r="L125" s="13"/>
      <c r="M125" s="13"/>
      <c r="N125" s="13"/>
      <c r="O125" s="13"/>
      <c r="P125" s="13"/>
      <c r="Q125" s="13"/>
      <c r="R125" s="13"/>
      <c r="S125" s="13"/>
      <c r="T125" s="13"/>
      <c r="U125" s="13"/>
      <c r="V125" s="13"/>
      <c r="W125" s="13"/>
      <c r="X125" s="13"/>
      <c r="Y125" s="13"/>
      <c r="Z125" s="13"/>
      <c r="AA125" s="13"/>
      <c r="AB125" s="13"/>
      <c r="AC125" s="13"/>
      <c r="AD125" s="13"/>
    </row>
    <row r="126">
      <c r="A126" s="24"/>
      <c r="B126" s="25"/>
      <c r="C126" s="24"/>
      <c r="D126" s="24"/>
      <c r="E126" s="25"/>
      <c r="F126" s="24"/>
      <c r="G126" s="24"/>
      <c r="H126" s="13"/>
      <c r="I126" s="13"/>
      <c r="J126" s="13"/>
      <c r="K126" s="13"/>
      <c r="L126" s="13"/>
      <c r="M126" s="13"/>
      <c r="N126" s="13"/>
      <c r="O126" s="13"/>
      <c r="P126" s="13"/>
      <c r="Q126" s="13"/>
      <c r="R126" s="13"/>
      <c r="S126" s="13"/>
      <c r="T126" s="13"/>
      <c r="U126" s="13"/>
      <c r="V126" s="13"/>
      <c r="W126" s="13"/>
      <c r="X126" s="13"/>
      <c r="Y126" s="13"/>
      <c r="Z126" s="13"/>
      <c r="AA126" s="13"/>
      <c r="AB126" s="13"/>
      <c r="AC126" s="13"/>
      <c r="AD126" s="13"/>
    </row>
    <row r="127">
      <c r="A127" s="24"/>
      <c r="B127" s="25"/>
      <c r="C127" s="24"/>
      <c r="D127" s="24"/>
      <c r="E127" s="25"/>
      <c r="F127" s="24"/>
      <c r="G127" s="24"/>
      <c r="H127" s="13"/>
      <c r="I127" s="13"/>
      <c r="J127" s="13"/>
      <c r="K127" s="13"/>
      <c r="L127" s="13"/>
      <c r="M127" s="13"/>
      <c r="N127" s="13"/>
      <c r="O127" s="13"/>
      <c r="P127" s="13"/>
      <c r="Q127" s="13"/>
      <c r="R127" s="13"/>
      <c r="S127" s="13"/>
      <c r="T127" s="13"/>
      <c r="U127" s="13"/>
      <c r="V127" s="13"/>
      <c r="W127" s="13"/>
      <c r="X127" s="13"/>
      <c r="Y127" s="13"/>
      <c r="Z127" s="13"/>
      <c r="AA127" s="13"/>
      <c r="AB127" s="13"/>
      <c r="AC127" s="13"/>
      <c r="AD127" s="13"/>
    </row>
    <row r="128">
      <c r="A128" s="24"/>
      <c r="B128" s="25"/>
      <c r="C128" s="24"/>
      <c r="D128" s="24"/>
      <c r="E128" s="25"/>
      <c r="F128" s="24"/>
      <c r="G128" s="24"/>
      <c r="H128" s="13"/>
      <c r="I128" s="13"/>
      <c r="J128" s="13"/>
      <c r="K128" s="13"/>
      <c r="L128" s="13"/>
      <c r="M128" s="13"/>
      <c r="N128" s="13"/>
      <c r="O128" s="13"/>
      <c r="P128" s="13"/>
      <c r="Q128" s="13"/>
      <c r="R128" s="13"/>
      <c r="S128" s="13"/>
      <c r="T128" s="13"/>
      <c r="U128" s="13"/>
      <c r="V128" s="13"/>
      <c r="W128" s="13"/>
      <c r="X128" s="13"/>
      <c r="Y128" s="13"/>
      <c r="Z128" s="13"/>
      <c r="AA128" s="13"/>
      <c r="AB128" s="13"/>
      <c r="AC128" s="13"/>
      <c r="AD128" s="13"/>
    </row>
    <row r="129">
      <c r="A129" s="24"/>
      <c r="B129" s="25"/>
      <c r="C129" s="24"/>
      <c r="D129" s="24"/>
      <c r="E129" s="25"/>
      <c r="F129" s="24"/>
      <c r="G129" s="24"/>
      <c r="H129" s="13"/>
      <c r="I129" s="13"/>
      <c r="J129" s="13"/>
      <c r="K129" s="13"/>
      <c r="L129" s="13"/>
      <c r="M129" s="13"/>
      <c r="N129" s="13"/>
      <c r="O129" s="13"/>
      <c r="P129" s="13"/>
      <c r="Q129" s="13"/>
      <c r="R129" s="13"/>
      <c r="S129" s="13"/>
      <c r="T129" s="13"/>
      <c r="U129" s="13"/>
      <c r="V129" s="13"/>
      <c r="W129" s="13"/>
      <c r="X129" s="13"/>
      <c r="Y129" s="13"/>
      <c r="Z129" s="13"/>
      <c r="AA129" s="13"/>
      <c r="AB129" s="13"/>
      <c r="AC129" s="13"/>
      <c r="AD129" s="13"/>
    </row>
    <row r="130">
      <c r="A130" s="24"/>
      <c r="B130" s="25"/>
      <c r="C130" s="24"/>
      <c r="D130" s="24"/>
      <c r="E130" s="25"/>
      <c r="F130" s="24"/>
      <c r="G130" s="24"/>
      <c r="H130" s="13"/>
      <c r="I130" s="13"/>
      <c r="J130" s="13"/>
      <c r="K130" s="13"/>
      <c r="L130" s="13"/>
      <c r="M130" s="13"/>
      <c r="N130" s="13"/>
      <c r="O130" s="13"/>
      <c r="P130" s="13"/>
      <c r="Q130" s="13"/>
      <c r="R130" s="13"/>
      <c r="S130" s="13"/>
      <c r="T130" s="13"/>
      <c r="U130" s="13"/>
      <c r="V130" s="13"/>
      <c r="W130" s="13"/>
      <c r="X130" s="13"/>
      <c r="Y130" s="13"/>
      <c r="Z130" s="13"/>
      <c r="AA130" s="13"/>
      <c r="AB130" s="13"/>
      <c r="AC130" s="13"/>
      <c r="AD130" s="13"/>
    </row>
    <row r="131">
      <c r="A131" s="24"/>
      <c r="B131" s="25"/>
      <c r="C131" s="24"/>
      <c r="D131" s="24"/>
      <c r="E131" s="25"/>
      <c r="F131" s="24"/>
      <c r="G131" s="24"/>
      <c r="H131" s="13"/>
      <c r="I131" s="13"/>
      <c r="J131" s="13"/>
      <c r="K131" s="13"/>
      <c r="L131" s="13"/>
      <c r="M131" s="13"/>
      <c r="N131" s="13"/>
      <c r="O131" s="13"/>
      <c r="P131" s="13"/>
      <c r="Q131" s="13"/>
      <c r="R131" s="13"/>
      <c r="S131" s="13"/>
      <c r="T131" s="13"/>
      <c r="U131" s="13"/>
      <c r="V131" s="13"/>
      <c r="W131" s="13"/>
      <c r="X131" s="13"/>
      <c r="Y131" s="13"/>
      <c r="Z131" s="13"/>
      <c r="AA131" s="13"/>
      <c r="AB131" s="13"/>
      <c r="AC131" s="13"/>
      <c r="AD131" s="13"/>
    </row>
    <row r="132">
      <c r="A132" s="24"/>
      <c r="B132" s="25"/>
      <c r="C132" s="24"/>
      <c r="D132" s="24"/>
      <c r="E132" s="25"/>
      <c r="F132" s="24"/>
      <c r="G132" s="24"/>
      <c r="H132" s="13"/>
      <c r="I132" s="13"/>
      <c r="J132" s="13"/>
      <c r="K132" s="13"/>
      <c r="L132" s="13"/>
      <c r="M132" s="13"/>
      <c r="N132" s="13"/>
      <c r="O132" s="13"/>
      <c r="P132" s="13"/>
      <c r="Q132" s="13"/>
      <c r="R132" s="13"/>
      <c r="S132" s="13"/>
      <c r="T132" s="13"/>
      <c r="U132" s="13"/>
      <c r="V132" s="13"/>
      <c r="W132" s="13"/>
      <c r="X132" s="13"/>
      <c r="Y132" s="13"/>
      <c r="Z132" s="13"/>
      <c r="AA132" s="13"/>
      <c r="AB132" s="13"/>
      <c r="AC132" s="13"/>
      <c r="AD132" s="13"/>
    </row>
    <row r="133">
      <c r="A133" s="24"/>
      <c r="B133" s="25"/>
      <c r="C133" s="24"/>
      <c r="D133" s="24"/>
      <c r="E133" s="25"/>
      <c r="F133" s="24"/>
      <c r="G133" s="24"/>
      <c r="H133" s="13"/>
      <c r="I133" s="13"/>
      <c r="J133" s="13"/>
      <c r="K133" s="13"/>
      <c r="L133" s="13"/>
      <c r="M133" s="13"/>
      <c r="N133" s="13"/>
      <c r="O133" s="13"/>
      <c r="P133" s="13"/>
      <c r="Q133" s="13"/>
      <c r="R133" s="13"/>
      <c r="S133" s="13"/>
      <c r="T133" s="13"/>
      <c r="U133" s="13"/>
      <c r="V133" s="13"/>
      <c r="W133" s="13"/>
      <c r="X133" s="13"/>
      <c r="Y133" s="13"/>
      <c r="Z133" s="13"/>
      <c r="AA133" s="13"/>
      <c r="AB133" s="13"/>
      <c r="AC133" s="13"/>
      <c r="AD133" s="13"/>
    </row>
    <row r="134">
      <c r="A134" s="24"/>
      <c r="B134" s="25"/>
      <c r="C134" s="24"/>
      <c r="D134" s="24"/>
      <c r="E134" s="25"/>
      <c r="F134" s="24"/>
      <c r="G134" s="24"/>
      <c r="H134" s="13"/>
      <c r="I134" s="13"/>
      <c r="J134" s="13"/>
      <c r="K134" s="13"/>
      <c r="L134" s="13"/>
      <c r="M134" s="13"/>
      <c r="N134" s="13"/>
      <c r="O134" s="13"/>
      <c r="P134" s="13"/>
      <c r="Q134" s="13"/>
      <c r="R134" s="13"/>
      <c r="S134" s="13"/>
      <c r="T134" s="13"/>
      <c r="U134" s="13"/>
      <c r="V134" s="13"/>
      <c r="W134" s="13"/>
      <c r="X134" s="13"/>
      <c r="Y134" s="13"/>
      <c r="Z134" s="13"/>
      <c r="AA134" s="13"/>
      <c r="AB134" s="13"/>
      <c r="AC134" s="13"/>
      <c r="AD134" s="13"/>
    </row>
    <row r="135">
      <c r="A135" s="24"/>
      <c r="B135" s="25"/>
      <c r="C135" s="24"/>
      <c r="D135" s="24"/>
      <c r="E135" s="25"/>
      <c r="F135" s="24"/>
      <c r="G135" s="24"/>
      <c r="H135" s="13"/>
      <c r="I135" s="13"/>
      <c r="J135" s="13"/>
      <c r="K135" s="13"/>
      <c r="L135" s="13"/>
      <c r="M135" s="13"/>
      <c r="N135" s="13"/>
      <c r="O135" s="13"/>
      <c r="P135" s="13"/>
      <c r="Q135" s="13"/>
      <c r="R135" s="13"/>
      <c r="S135" s="13"/>
      <c r="T135" s="13"/>
      <c r="U135" s="13"/>
      <c r="V135" s="13"/>
      <c r="W135" s="13"/>
      <c r="X135" s="13"/>
      <c r="Y135" s="13"/>
      <c r="Z135" s="13"/>
      <c r="AA135" s="13"/>
      <c r="AB135" s="13"/>
      <c r="AC135" s="13"/>
      <c r="AD135" s="13"/>
    </row>
    <row r="136">
      <c r="A136" s="24"/>
      <c r="B136" s="25"/>
      <c r="C136" s="24"/>
      <c r="D136" s="24"/>
      <c r="E136" s="25"/>
      <c r="F136" s="24"/>
      <c r="G136" s="24"/>
      <c r="H136" s="13"/>
      <c r="I136" s="13"/>
      <c r="J136" s="13"/>
      <c r="K136" s="13"/>
      <c r="L136" s="13"/>
      <c r="M136" s="13"/>
      <c r="N136" s="13"/>
      <c r="O136" s="13"/>
      <c r="P136" s="13"/>
      <c r="Q136" s="13"/>
      <c r="R136" s="13"/>
      <c r="S136" s="13"/>
      <c r="T136" s="13"/>
      <c r="U136" s="13"/>
      <c r="V136" s="13"/>
      <c r="W136" s="13"/>
      <c r="X136" s="13"/>
      <c r="Y136" s="13"/>
      <c r="Z136" s="13"/>
      <c r="AA136" s="13"/>
      <c r="AB136" s="13"/>
      <c r="AC136" s="13"/>
      <c r="AD136" s="13"/>
    </row>
    <row r="137">
      <c r="A137" s="24"/>
      <c r="B137" s="25"/>
      <c r="C137" s="24"/>
      <c r="D137" s="24"/>
      <c r="E137" s="25"/>
      <c r="F137" s="24"/>
      <c r="G137" s="24"/>
      <c r="H137" s="13"/>
      <c r="I137" s="13"/>
      <c r="J137" s="13"/>
      <c r="K137" s="13"/>
      <c r="L137" s="13"/>
      <c r="M137" s="13"/>
      <c r="N137" s="13"/>
      <c r="O137" s="13"/>
      <c r="P137" s="13"/>
      <c r="Q137" s="13"/>
      <c r="R137" s="13"/>
      <c r="S137" s="13"/>
      <c r="T137" s="13"/>
      <c r="U137" s="13"/>
      <c r="V137" s="13"/>
      <c r="W137" s="13"/>
      <c r="X137" s="13"/>
      <c r="Y137" s="13"/>
      <c r="Z137" s="13"/>
      <c r="AA137" s="13"/>
      <c r="AB137" s="13"/>
      <c r="AC137" s="13"/>
      <c r="AD137" s="13"/>
    </row>
    <row r="138">
      <c r="A138" s="24"/>
      <c r="B138" s="25"/>
      <c r="C138" s="24"/>
      <c r="D138" s="24"/>
      <c r="E138" s="25"/>
      <c r="F138" s="24"/>
      <c r="G138" s="24"/>
      <c r="H138" s="13"/>
      <c r="I138" s="13"/>
      <c r="J138" s="13"/>
      <c r="K138" s="13"/>
      <c r="L138" s="13"/>
      <c r="M138" s="13"/>
      <c r="N138" s="13"/>
      <c r="O138" s="13"/>
      <c r="P138" s="13"/>
      <c r="Q138" s="13"/>
      <c r="R138" s="13"/>
      <c r="S138" s="13"/>
      <c r="T138" s="13"/>
      <c r="U138" s="13"/>
      <c r="V138" s="13"/>
      <c r="W138" s="13"/>
      <c r="X138" s="13"/>
      <c r="Y138" s="13"/>
      <c r="Z138" s="13"/>
      <c r="AA138" s="13"/>
      <c r="AB138" s="13"/>
      <c r="AC138" s="13"/>
      <c r="AD138" s="13"/>
    </row>
    <row r="139">
      <c r="A139" s="24"/>
      <c r="B139" s="25"/>
      <c r="C139" s="24"/>
      <c r="D139" s="24"/>
      <c r="E139" s="25"/>
      <c r="F139" s="24"/>
      <c r="G139" s="24"/>
      <c r="H139" s="13"/>
      <c r="I139" s="13"/>
      <c r="J139" s="13"/>
      <c r="K139" s="13"/>
      <c r="L139" s="13"/>
      <c r="M139" s="13"/>
      <c r="N139" s="13"/>
      <c r="O139" s="13"/>
      <c r="P139" s="13"/>
      <c r="Q139" s="13"/>
      <c r="R139" s="13"/>
      <c r="S139" s="13"/>
      <c r="T139" s="13"/>
      <c r="U139" s="13"/>
      <c r="V139" s="13"/>
      <c r="W139" s="13"/>
      <c r="X139" s="13"/>
      <c r="Y139" s="13"/>
      <c r="Z139" s="13"/>
      <c r="AA139" s="13"/>
      <c r="AB139" s="13"/>
      <c r="AC139" s="13"/>
      <c r="AD139" s="13"/>
    </row>
    <row r="140">
      <c r="A140" s="24"/>
      <c r="B140" s="25"/>
      <c r="C140" s="24"/>
      <c r="D140" s="24"/>
      <c r="E140" s="25"/>
      <c r="F140" s="24"/>
      <c r="G140" s="24"/>
      <c r="H140" s="13"/>
      <c r="I140" s="13"/>
      <c r="J140" s="13"/>
      <c r="K140" s="13"/>
      <c r="L140" s="13"/>
      <c r="M140" s="13"/>
      <c r="N140" s="13"/>
      <c r="O140" s="13"/>
      <c r="P140" s="13"/>
      <c r="Q140" s="13"/>
      <c r="R140" s="13"/>
      <c r="S140" s="13"/>
      <c r="T140" s="13"/>
      <c r="U140" s="13"/>
      <c r="V140" s="13"/>
      <c r="W140" s="13"/>
      <c r="X140" s="13"/>
      <c r="Y140" s="13"/>
      <c r="Z140" s="13"/>
      <c r="AA140" s="13"/>
      <c r="AB140" s="13"/>
      <c r="AC140" s="13"/>
      <c r="AD140" s="13"/>
    </row>
    <row r="141">
      <c r="A141" s="24"/>
      <c r="B141" s="25"/>
      <c r="C141" s="24"/>
      <c r="D141" s="24"/>
      <c r="E141" s="25"/>
      <c r="F141" s="24"/>
      <c r="G141" s="24"/>
      <c r="H141" s="13"/>
      <c r="I141" s="13"/>
      <c r="J141" s="13"/>
      <c r="K141" s="13"/>
      <c r="L141" s="13"/>
      <c r="M141" s="13"/>
      <c r="N141" s="13"/>
      <c r="O141" s="13"/>
      <c r="P141" s="13"/>
      <c r="Q141" s="13"/>
      <c r="R141" s="13"/>
      <c r="S141" s="13"/>
      <c r="T141" s="13"/>
      <c r="U141" s="13"/>
      <c r="V141" s="13"/>
      <c r="W141" s="13"/>
      <c r="X141" s="13"/>
      <c r="Y141" s="13"/>
      <c r="Z141" s="13"/>
      <c r="AA141" s="13"/>
      <c r="AB141" s="13"/>
      <c r="AC141" s="13"/>
      <c r="AD141" s="13"/>
    </row>
    <row r="142">
      <c r="A142" s="24"/>
      <c r="B142" s="25"/>
      <c r="C142" s="24"/>
      <c r="D142" s="24"/>
      <c r="E142" s="25"/>
      <c r="F142" s="24"/>
      <c r="G142" s="24"/>
      <c r="H142" s="13"/>
      <c r="I142" s="13"/>
      <c r="J142" s="13"/>
      <c r="K142" s="13"/>
      <c r="L142" s="13"/>
      <c r="M142" s="13"/>
      <c r="N142" s="13"/>
      <c r="O142" s="13"/>
      <c r="P142" s="13"/>
      <c r="Q142" s="13"/>
      <c r="R142" s="13"/>
      <c r="S142" s="13"/>
      <c r="T142" s="13"/>
      <c r="U142" s="13"/>
      <c r="V142" s="13"/>
      <c r="W142" s="13"/>
      <c r="X142" s="13"/>
      <c r="Y142" s="13"/>
      <c r="Z142" s="13"/>
      <c r="AA142" s="13"/>
      <c r="AB142" s="13"/>
      <c r="AC142" s="13"/>
      <c r="AD142" s="13"/>
    </row>
    <row r="143">
      <c r="A143" s="24"/>
      <c r="B143" s="25"/>
      <c r="C143" s="24"/>
      <c r="D143" s="24"/>
      <c r="E143" s="25"/>
      <c r="F143" s="24"/>
      <c r="G143" s="24"/>
      <c r="H143" s="13"/>
      <c r="I143" s="13"/>
      <c r="J143" s="13"/>
      <c r="K143" s="13"/>
      <c r="L143" s="13"/>
      <c r="M143" s="13"/>
      <c r="N143" s="13"/>
      <c r="O143" s="13"/>
      <c r="P143" s="13"/>
      <c r="Q143" s="13"/>
      <c r="R143" s="13"/>
      <c r="S143" s="13"/>
      <c r="T143" s="13"/>
      <c r="U143" s="13"/>
      <c r="V143" s="13"/>
      <c r="W143" s="13"/>
      <c r="X143" s="13"/>
      <c r="Y143" s="13"/>
      <c r="Z143" s="13"/>
      <c r="AA143" s="13"/>
      <c r="AB143" s="13"/>
      <c r="AC143" s="13"/>
      <c r="AD143" s="13"/>
    </row>
    <row r="144">
      <c r="A144" s="24"/>
      <c r="B144" s="25"/>
      <c r="C144" s="24"/>
      <c r="D144" s="24"/>
      <c r="E144" s="25"/>
      <c r="F144" s="24"/>
      <c r="G144" s="24"/>
      <c r="H144" s="13"/>
      <c r="I144" s="13"/>
      <c r="J144" s="13"/>
      <c r="K144" s="13"/>
      <c r="L144" s="13"/>
      <c r="M144" s="13"/>
      <c r="N144" s="13"/>
      <c r="O144" s="13"/>
      <c r="P144" s="13"/>
      <c r="Q144" s="13"/>
      <c r="R144" s="13"/>
      <c r="S144" s="13"/>
      <c r="T144" s="13"/>
      <c r="U144" s="13"/>
      <c r="V144" s="13"/>
      <c r="W144" s="13"/>
      <c r="X144" s="13"/>
      <c r="Y144" s="13"/>
      <c r="Z144" s="13"/>
      <c r="AA144" s="13"/>
      <c r="AB144" s="13"/>
      <c r="AC144" s="13"/>
      <c r="AD144" s="13"/>
    </row>
    <row r="145">
      <c r="A145" s="24"/>
      <c r="B145" s="25"/>
      <c r="C145" s="24"/>
      <c r="D145" s="24"/>
      <c r="E145" s="25"/>
      <c r="F145" s="24"/>
      <c r="G145" s="24"/>
      <c r="H145" s="13"/>
      <c r="I145" s="13"/>
      <c r="J145" s="13"/>
      <c r="K145" s="13"/>
      <c r="L145" s="13"/>
      <c r="M145" s="13"/>
      <c r="N145" s="13"/>
      <c r="O145" s="13"/>
      <c r="P145" s="13"/>
      <c r="Q145" s="13"/>
      <c r="R145" s="13"/>
      <c r="S145" s="13"/>
      <c r="T145" s="13"/>
      <c r="U145" s="13"/>
      <c r="V145" s="13"/>
      <c r="W145" s="13"/>
      <c r="X145" s="13"/>
      <c r="Y145" s="13"/>
      <c r="Z145" s="13"/>
      <c r="AA145" s="13"/>
      <c r="AB145" s="13"/>
      <c r="AC145" s="13"/>
      <c r="AD145" s="13"/>
    </row>
    <row r="146">
      <c r="A146" s="24"/>
      <c r="B146" s="25"/>
      <c r="C146" s="24"/>
      <c r="D146" s="24"/>
      <c r="E146" s="25"/>
      <c r="F146" s="24"/>
      <c r="G146" s="24"/>
      <c r="H146" s="13"/>
      <c r="I146" s="13"/>
      <c r="J146" s="13"/>
      <c r="K146" s="13"/>
      <c r="L146" s="13"/>
      <c r="M146" s="13"/>
      <c r="N146" s="13"/>
      <c r="O146" s="13"/>
      <c r="P146" s="13"/>
      <c r="Q146" s="13"/>
      <c r="R146" s="13"/>
      <c r="S146" s="13"/>
      <c r="T146" s="13"/>
      <c r="U146" s="13"/>
      <c r="V146" s="13"/>
      <c r="W146" s="13"/>
      <c r="X146" s="13"/>
      <c r="Y146" s="13"/>
      <c r="Z146" s="13"/>
      <c r="AA146" s="13"/>
      <c r="AB146" s="13"/>
      <c r="AC146" s="13"/>
      <c r="AD146" s="13"/>
    </row>
    <row r="147">
      <c r="A147" s="24"/>
      <c r="B147" s="25"/>
      <c r="C147" s="24"/>
      <c r="D147" s="24"/>
      <c r="E147" s="25"/>
      <c r="F147" s="24"/>
      <c r="G147" s="24"/>
      <c r="H147" s="13"/>
      <c r="I147" s="13"/>
      <c r="J147" s="13"/>
      <c r="K147" s="13"/>
      <c r="L147" s="13"/>
      <c r="M147" s="13"/>
      <c r="N147" s="13"/>
      <c r="O147" s="13"/>
      <c r="P147" s="13"/>
      <c r="Q147" s="13"/>
      <c r="R147" s="13"/>
      <c r="S147" s="13"/>
      <c r="T147" s="13"/>
      <c r="U147" s="13"/>
      <c r="V147" s="13"/>
      <c r="W147" s="13"/>
      <c r="X147" s="13"/>
      <c r="Y147" s="13"/>
      <c r="Z147" s="13"/>
      <c r="AA147" s="13"/>
      <c r="AB147" s="13"/>
      <c r="AC147" s="13"/>
      <c r="AD147" s="13"/>
    </row>
    <row r="148">
      <c r="A148" s="24"/>
      <c r="B148" s="25"/>
      <c r="C148" s="24"/>
      <c r="D148" s="24"/>
      <c r="E148" s="25"/>
      <c r="F148" s="24"/>
      <c r="G148" s="24"/>
      <c r="H148" s="13"/>
      <c r="I148" s="13"/>
      <c r="J148" s="13"/>
      <c r="K148" s="13"/>
      <c r="L148" s="13"/>
      <c r="M148" s="13"/>
      <c r="N148" s="13"/>
      <c r="O148" s="13"/>
      <c r="P148" s="13"/>
      <c r="Q148" s="13"/>
      <c r="R148" s="13"/>
      <c r="S148" s="13"/>
      <c r="T148" s="13"/>
      <c r="U148" s="13"/>
      <c r="V148" s="13"/>
      <c r="W148" s="13"/>
      <c r="X148" s="13"/>
      <c r="Y148" s="13"/>
      <c r="Z148" s="13"/>
      <c r="AA148" s="13"/>
      <c r="AB148" s="13"/>
      <c r="AC148" s="13"/>
      <c r="AD148" s="13"/>
    </row>
    <row r="149">
      <c r="A149" s="24"/>
      <c r="B149" s="25"/>
      <c r="C149" s="24"/>
      <c r="D149" s="24"/>
      <c r="E149" s="25"/>
      <c r="F149" s="24"/>
      <c r="G149" s="24"/>
      <c r="H149" s="13"/>
      <c r="I149" s="13"/>
      <c r="J149" s="13"/>
      <c r="K149" s="13"/>
      <c r="L149" s="13"/>
      <c r="M149" s="13"/>
      <c r="N149" s="13"/>
      <c r="O149" s="13"/>
      <c r="P149" s="13"/>
      <c r="Q149" s="13"/>
      <c r="R149" s="13"/>
      <c r="S149" s="13"/>
      <c r="T149" s="13"/>
      <c r="U149" s="13"/>
      <c r="V149" s="13"/>
      <c r="W149" s="13"/>
      <c r="X149" s="13"/>
      <c r="Y149" s="13"/>
      <c r="Z149" s="13"/>
      <c r="AA149" s="13"/>
      <c r="AB149" s="13"/>
      <c r="AC149" s="13"/>
      <c r="AD149" s="13"/>
    </row>
    <row r="150">
      <c r="A150" s="24"/>
      <c r="B150" s="25"/>
      <c r="C150" s="24"/>
      <c r="D150" s="24"/>
      <c r="E150" s="25"/>
      <c r="F150" s="24"/>
      <c r="G150" s="24"/>
      <c r="H150" s="13"/>
      <c r="I150" s="13"/>
      <c r="J150" s="13"/>
      <c r="K150" s="13"/>
      <c r="L150" s="13"/>
      <c r="M150" s="13"/>
      <c r="N150" s="13"/>
      <c r="O150" s="13"/>
      <c r="P150" s="13"/>
      <c r="Q150" s="13"/>
      <c r="R150" s="13"/>
      <c r="S150" s="13"/>
      <c r="T150" s="13"/>
      <c r="U150" s="13"/>
      <c r="V150" s="13"/>
      <c r="W150" s="13"/>
      <c r="X150" s="13"/>
      <c r="Y150" s="13"/>
      <c r="Z150" s="13"/>
      <c r="AA150" s="13"/>
      <c r="AB150" s="13"/>
      <c r="AC150" s="13"/>
      <c r="AD150" s="13"/>
    </row>
    <row r="151">
      <c r="A151" s="24"/>
      <c r="B151" s="25"/>
      <c r="C151" s="24"/>
      <c r="D151" s="24"/>
      <c r="E151" s="25"/>
      <c r="F151" s="24"/>
      <c r="G151" s="24"/>
      <c r="H151" s="13"/>
      <c r="I151" s="13"/>
      <c r="J151" s="13"/>
      <c r="K151" s="13"/>
      <c r="L151" s="13"/>
      <c r="M151" s="13"/>
      <c r="N151" s="13"/>
      <c r="O151" s="13"/>
      <c r="P151" s="13"/>
      <c r="Q151" s="13"/>
      <c r="R151" s="13"/>
      <c r="S151" s="13"/>
      <c r="T151" s="13"/>
      <c r="U151" s="13"/>
      <c r="V151" s="13"/>
      <c r="W151" s="13"/>
      <c r="X151" s="13"/>
      <c r="Y151" s="13"/>
      <c r="Z151" s="13"/>
      <c r="AA151" s="13"/>
      <c r="AB151" s="13"/>
      <c r="AC151" s="13"/>
      <c r="AD151" s="13"/>
    </row>
    <row r="152">
      <c r="A152" s="24"/>
      <c r="B152" s="25"/>
      <c r="C152" s="24"/>
      <c r="D152" s="24"/>
      <c r="E152" s="25"/>
      <c r="F152" s="24"/>
      <c r="G152" s="24"/>
      <c r="H152" s="13"/>
      <c r="I152" s="13"/>
      <c r="J152" s="13"/>
      <c r="K152" s="13"/>
      <c r="L152" s="13"/>
      <c r="M152" s="13"/>
      <c r="N152" s="13"/>
      <c r="O152" s="13"/>
      <c r="P152" s="13"/>
      <c r="Q152" s="13"/>
      <c r="R152" s="13"/>
      <c r="S152" s="13"/>
      <c r="T152" s="13"/>
      <c r="U152" s="13"/>
      <c r="V152" s="13"/>
      <c r="W152" s="13"/>
      <c r="X152" s="13"/>
      <c r="Y152" s="13"/>
      <c r="Z152" s="13"/>
      <c r="AA152" s="13"/>
      <c r="AB152" s="13"/>
      <c r="AC152" s="13"/>
      <c r="AD152" s="13"/>
    </row>
    <row r="153">
      <c r="A153" s="24"/>
      <c r="B153" s="25"/>
      <c r="C153" s="24"/>
      <c r="D153" s="24"/>
      <c r="E153" s="25"/>
      <c r="F153" s="24"/>
      <c r="G153" s="24"/>
      <c r="H153" s="13"/>
      <c r="I153" s="13"/>
      <c r="J153" s="13"/>
      <c r="K153" s="13"/>
      <c r="L153" s="13"/>
      <c r="M153" s="13"/>
      <c r="N153" s="13"/>
      <c r="O153" s="13"/>
      <c r="P153" s="13"/>
      <c r="Q153" s="13"/>
      <c r="R153" s="13"/>
      <c r="S153" s="13"/>
      <c r="T153" s="13"/>
      <c r="U153" s="13"/>
      <c r="V153" s="13"/>
      <c r="W153" s="13"/>
      <c r="X153" s="13"/>
      <c r="Y153" s="13"/>
      <c r="Z153" s="13"/>
      <c r="AA153" s="13"/>
      <c r="AB153" s="13"/>
      <c r="AC153" s="13"/>
      <c r="AD153" s="13"/>
    </row>
    <row r="154">
      <c r="A154" s="24"/>
      <c r="B154" s="25"/>
      <c r="C154" s="24"/>
      <c r="D154" s="24"/>
      <c r="E154" s="25"/>
      <c r="F154" s="24"/>
      <c r="G154" s="24"/>
      <c r="H154" s="13"/>
      <c r="I154" s="13"/>
      <c r="J154" s="13"/>
      <c r="K154" s="13"/>
      <c r="L154" s="13"/>
      <c r="M154" s="13"/>
      <c r="N154" s="13"/>
      <c r="O154" s="13"/>
      <c r="P154" s="13"/>
      <c r="Q154" s="13"/>
      <c r="R154" s="13"/>
      <c r="S154" s="13"/>
      <c r="T154" s="13"/>
      <c r="U154" s="13"/>
      <c r="V154" s="13"/>
      <c r="W154" s="13"/>
      <c r="X154" s="13"/>
      <c r="Y154" s="13"/>
      <c r="Z154" s="13"/>
      <c r="AA154" s="13"/>
      <c r="AB154" s="13"/>
      <c r="AC154" s="13"/>
      <c r="AD154" s="13"/>
    </row>
    <row r="155">
      <c r="A155" s="24"/>
      <c r="B155" s="25"/>
      <c r="C155" s="24"/>
      <c r="D155" s="24"/>
      <c r="E155" s="25"/>
      <c r="F155" s="24"/>
      <c r="G155" s="24"/>
      <c r="H155" s="13"/>
      <c r="I155" s="13"/>
      <c r="J155" s="13"/>
      <c r="K155" s="13"/>
      <c r="L155" s="13"/>
      <c r="M155" s="13"/>
      <c r="N155" s="13"/>
      <c r="O155" s="13"/>
      <c r="P155" s="13"/>
      <c r="Q155" s="13"/>
      <c r="R155" s="13"/>
      <c r="S155" s="13"/>
      <c r="T155" s="13"/>
      <c r="U155" s="13"/>
      <c r="V155" s="13"/>
      <c r="W155" s="13"/>
      <c r="X155" s="13"/>
      <c r="Y155" s="13"/>
      <c r="Z155" s="13"/>
      <c r="AA155" s="13"/>
      <c r="AB155" s="13"/>
      <c r="AC155" s="13"/>
      <c r="AD155" s="13"/>
    </row>
    <row r="156">
      <c r="A156" s="24"/>
      <c r="B156" s="25"/>
      <c r="C156" s="24"/>
      <c r="D156" s="24"/>
      <c r="E156" s="25"/>
      <c r="F156" s="24"/>
      <c r="G156" s="24"/>
      <c r="H156" s="13"/>
      <c r="I156" s="13"/>
      <c r="J156" s="13"/>
      <c r="K156" s="13"/>
      <c r="L156" s="13"/>
      <c r="M156" s="13"/>
      <c r="N156" s="13"/>
      <c r="O156" s="13"/>
      <c r="P156" s="13"/>
      <c r="Q156" s="13"/>
      <c r="R156" s="13"/>
      <c r="S156" s="13"/>
      <c r="T156" s="13"/>
      <c r="U156" s="13"/>
      <c r="V156" s="13"/>
      <c r="W156" s="13"/>
      <c r="X156" s="13"/>
      <c r="Y156" s="13"/>
      <c r="Z156" s="13"/>
      <c r="AA156" s="13"/>
      <c r="AB156" s="13"/>
      <c r="AC156" s="13"/>
      <c r="AD156" s="13"/>
    </row>
    <row r="157">
      <c r="A157" s="24"/>
      <c r="B157" s="25"/>
      <c r="C157" s="24"/>
      <c r="D157" s="24"/>
      <c r="E157" s="25"/>
      <c r="F157" s="24"/>
      <c r="G157" s="24"/>
      <c r="H157" s="13"/>
      <c r="I157" s="13"/>
      <c r="J157" s="13"/>
      <c r="K157" s="13"/>
      <c r="L157" s="13"/>
      <c r="M157" s="13"/>
      <c r="N157" s="13"/>
      <c r="O157" s="13"/>
      <c r="P157" s="13"/>
      <c r="Q157" s="13"/>
      <c r="R157" s="13"/>
      <c r="S157" s="13"/>
      <c r="T157" s="13"/>
      <c r="U157" s="13"/>
      <c r="V157" s="13"/>
      <c r="W157" s="13"/>
      <c r="X157" s="13"/>
      <c r="Y157" s="13"/>
      <c r="Z157" s="13"/>
      <c r="AA157" s="13"/>
      <c r="AB157" s="13"/>
      <c r="AC157" s="13"/>
      <c r="AD157" s="13"/>
    </row>
    <row r="158">
      <c r="A158" s="24"/>
      <c r="B158" s="25"/>
      <c r="C158" s="24"/>
      <c r="D158" s="24"/>
      <c r="E158" s="25"/>
      <c r="F158" s="24"/>
      <c r="G158" s="24"/>
      <c r="H158" s="13"/>
      <c r="I158" s="13"/>
      <c r="J158" s="13"/>
      <c r="K158" s="13"/>
      <c r="L158" s="13"/>
      <c r="M158" s="13"/>
      <c r="N158" s="13"/>
      <c r="O158" s="13"/>
      <c r="P158" s="13"/>
      <c r="Q158" s="13"/>
      <c r="R158" s="13"/>
      <c r="S158" s="13"/>
      <c r="T158" s="13"/>
      <c r="U158" s="13"/>
      <c r="V158" s="13"/>
      <c r="W158" s="13"/>
      <c r="X158" s="13"/>
      <c r="Y158" s="13"/>
      <c r="Z158" s="13"/>
      <c r="AA158" s="13"/>
      <c r="AB158" s="13"/>
      <c r="AC158" s="13"/>
      <c r="AD158" s="13"/>
    </row>
    <row r="159">
      <c r="A159" s="24"/>
      <c r="B159" s="25"/>
      <c r="C159" s="24"/>
      <c r="D159" s="24"/>
      <c r="E159" s="25"/>
      <c r="F159" s="24"/>
      <c r="G159" s="24"/>
      <c r="H159" s="13"/>
      <c r="I159" s="13"/>
      <c r="J159" s="13"/>
      <c r="K159" s="13"/>
      <c r="L159" s="13"/>
      <c r="M159" s="13"/>
      <c r="N159" s="13"/>
      <c r="O159" s="13"/>
      <c r="P159" s="13"/>
      <c r="Q159" s="13"/>
      <c r="R159" s="13"/>
      <c r="S159" s="13"/>
      <c r="T159" s="13"/>
      <c r="U159" s="13"/>
      <c r="V159" s="13"/>
      <c r="W159" s="13"/>
      <c r="X159" s="13"/>
      <c r="Y159" s="13"/>
      <c r="Z159" s="13"/>
      <c r="AA159" s="13"/>
      <c r="AB159" s="13"/>
      <c r="AC159" s="13"/>
      <c r="AD159" s="13"/>
    </row>
    <row r="160">
      <c r="A160" s="24"/>
      <c r="B160" s="25"/>
      <c r="C160" s="24"/>
      <c r="D160" s="24"/>
      <c r="E160" s="25"/>
      <c r="F160" s="24"/>
      <c r="G160" s="24"/>
      <c r="H160" s="13"/>
      <c r="I160" s="13"/>
      <c r="J160" s="13"/>
      <c r="K160" s="13"/>
      <c r="L160" s="13"/>
      <c r="M160" s="13"/>
      <c r="N160" s="13"/>
      <c r="O160" s="13"/>
      <c r="P160" s="13"/>
      <c r="Q160" s="13"/>
      <c r="R160" s="13"/>
      <c r="S160" s="13"/>
      <c r="T160" s="13"/>
      <c r="U160" s="13"/>
      <c r="V160" s="13"/>
      <c r="W160" s="13"/>
      <c r="X160" s="13"/>
      <c r="Y160" s="13"/>
      <c r="Z160" s="13"/>
      <c r="AA160" s="13"/>
      <c r="AB160" s="13"/>
      <c r="AC160" s="13"/>
      <c r="AD160" s="13"/>
    </row>
    <row r="161">
      <c r="A161" s="24"/>
      <c r="B161" s="25"/>
      <c r="C161" s="24"/>
      <c r="D161" s="24"/>
      <c r="E161" s="25"/>
      <c r="F161" s="24"/>
      <c r="G161" s="24"/>
      <c r="H161" s="13"/>
      <c r="I161" s="13"/>
      <c r="J161" s="13"/>
      <c r="K161" s="13"/>
      <c r="L161" s="13"/>
      <c r="M161" s="13"/>
      <c r="N161" s="13"/>
      <c r="O161" s="13"/>
      <c r="P161" s="13"/>
      <c r="Q161" s="13"/>
      <c r="R161" s="13"/>
      <c r="S161" s="13"/>
      <c r="T161" s="13"/>
      <c r="U161" s="13"/>
      <c r="V161" s="13"/>
      <c r="W161" s="13"/>
      <c r="X161" s="13"/>
      <c r="Y161" s="13"/>
      <c r="Z161" s="13"/>
      <c r="AA161" s="13"/>
      <c r="AB161" s="13"/>
      <c r="AC161" s="13"/>
      <c r="AD161" s="13"/>
    </row>
    <row r="162">
      <c r="A162" s="24"/>
      <c r="B162" s="25"/>
      <c r="C162" s="24"/>
      <c r="D162" s="24"/>
      <c r="E162" s="25"/>
      <c r="F162" s="24"/>
      <c r="G162" s="24"/>
      <c r="H162" s="13"/>
      <c r="I162" s="13"/>
      <c r="J162" s="13"/>
      <c r="K162" s="13"/>
      <c r="L162" s="13"/>
      <c r="M162" s="13"/>
      <c r="N162" s="13"/>
      <c r="O162" s="13"/>
      <c r="P162" s="13"/>
      <c r="Q162" s="13"/>
      <c r="R162" s="13"/>
      <c r="S162" s="13"/>
      <c r="T162" s="13"/>
      <c r="U162" s="13"/>
      <c r="V162" s="13"/>
      <c r="W162" s="13"/>
      <c r="X162" s="13"/>
      <c r="Y162" s="13"/>
      <c r="Z162" s="13"/>
      <c r="AA162" s="13"/>
      <c r="AB162" s="13"/>
      <c r="AC162" s="13"/>
      <c r="AD162" s="13"/>
    </row>
    <row r="163">
      <c r="A163" s="24"/>
      <c r="B163" s="25"/>
      <c r="C163" s="24"/>
      <c r="D163" s="24"/>
      <c r="E163" s="25"/>
      <c r="F163" s="24"/>
      <c r="G163" s="24"/>
      <c r="H163" s="13"/>
      <c r="I163" s="13"/>
      <c r="J163" s="13"/>
      <c r="K163" s="13"/>
      <c r="L163" s="13"/>
      <c r="M163" s="13"/>
      <c r="N163" s="13"/>
      <c r="O163" s="13"/>
      <c r="P163" s="13"/>
      <c r="Q163" s="13"/>
      <c r="R163" s="13"/>
      <c r="S163" s="13"/>
      <c r="T163" s="13"/>
      <c r="U163" s="13"/>
      <c r="V163" s="13"/>
      <c r="W163" s="13"/>
      <c r="X163" s="13"/>
      <c r="Y163" s="13"/>
      <c r="Z163" s="13"/>
      <c r="AA163" s="13"/>
      <c r="AB163" s="13"/>
      <c r="AC163" s="13"/>
      <c r="AD163" s="13"/>
    </row>
    <row r="164">
      <c r="A164" s="24"/>
      <c r="B164" s="25"/>
      <c r="C164" s="24"/>
      <c r="D164" s="24"/>
      <c r="E164" s="25"/>
      <c r="F164" s="24"/>
      <c r="G164" s="24"/>
      <c r="H164" s="13"/>
      <c r="I164" s="13"/>
      <c r="J164" s="13"/>
      <c r="K164" s="13"/>
      <c r="L164" s="13"/>
      <c r="M164" s="13"/>
      <c r="N164" s="13"/>
      <c r="O164" s="13"/>
      <c r="P164" s="13"/>
      <c r="Q164" s="13"/>
      <c r="R164" s="13"/>
      <c r="S164" s="13"/>
      <c r="T164" s="13"/>
      <c r="U164" s="13"/>
      <c r="V164" s="13"/>
      <c r="W164" s="13"/>
      <c r="X164" s="13"/>
      <c r="Y164" s="13"/>
      <c r="Z164" s="13"/>
      <c r="AA164" s="13"/>
      <c r="AB164" s="13"/>
      <c r="AC164" s="13"/>
      <c r="AD164" s="13"/>
    </row>
    <row r="165">
      <c r="A165" s="24"/>
      <c r="B165" s="25"/>
      <c r="C165" s="24"/>
      <c r="D165" s="24"/>
      <c r="E165" s="25"/>
      <c r="F165" s="24"/>
      <c r="G165" s="24"/>
      <c r="H165" s="13"/>
      <c r="I165" s="13"/>
      <c r="J165" s="13"/>
      <c r="K165" s="13"/>
      <c r="L165" s="13"/>
      <c r="M165" s="13"/>
      <c r="N165" s="13"/>
      <c r="O165" s="13"/>
      <c r="P165" s="13"/>
      <c r="Q165" s="13"/>
      <c r="R165" s="13"/>
      <c r="S165" s="13"/>
      <c r="T165" s="13"/>
      <c r="U165" s="13"/>
      <c r="V165" s="13"/>
      <c r="W165" s="13"/>
      <c r="X165" s="13"/>
      <c r="Y165" s="13"/>
      <c r="Z165" s="13"/>
      <c r="AA165" s="13"/>
      <c r="AB165" s="13"/>
      <c r="AC165" s="13"/>
      <c r="AD165" s="13"/>
    </row>
    <row r="166">
      <c r="A166" s="24"/>
      <c r="B166" s="25"/>
      <c r="C166" s="24"/>
      <c r="D166" s="24"/>
      <c r="E166" s="25"/>
      <c r="F166" s="24"/>
      <c r="G166" s="24"/>
      <c r="H166" s="13"/>
      <c r="I166" s="13"/>
      <c r="J166" s="13"/>
      <c r="K166" s="13"/>
      <c r="L166" s="13"/>
      <c r="M166" s="13"/>
      <c r="N166" s="13"/>
      <c r="O166" s="13"/>
      <c r="P166" s="13"/>
      <c r="Q166" s="13"/>
      <c r="R166" s="13"/>
      <c r="S166" s="13"/>
      <c r="T166" s="13"/>
      <c r="U166" s="13"/>
      <c r="V166" s="13"/>
      <c r="W166" s="13"/>
      <c r="X166" s="13"/>
      <c r="Y166" s="13"/>
      <c r="Z166" s="13"/>
      <c r="AA166" s="13"/>
      <c r="AB166" s="13"/>
      <c r="AC166" s="13"/>
      <c r="AD166" s="13"/>
    </row>
    <row r="167">
      <c r="A167" s="24"/>
      <c r="B167" s="25"/>
      <c r="C167" s="24"/>
      <c r="D167" s="24"/>
      <c r="E167" s="25"/>
      <c r="F167" s="24"/>
      <c r="G167" s="24"/>
      <c r="H167" s="13"/>
      <c r="I167" s="13"/>
      <c r="J167" s="13"/>
      <c r="K167" s="13"/>
      <c r="L167" s="13"/>
      <c r="M167" s="13"/>
      <c r="N167" s="13"/>
      <c r="O167" s="13"/>
      <c r="P167" s="13"/>
      <c r="Q167" s="13"/>
      <c r="R167" s="13"/>
      <c r="S167" s="13"/>
      <c r="T167" s="13"/>
      <c r="U167" s="13"/>
      <c r="V167" s="13"/>
      <c r="W167" s="13"/>
      <c r="X167" s="13"/>
      <c r="Y167" s="13"/>
      <c r="Z167" s="13"/>
      <c r="AA167" s="13"/>
      <c r="AB167" s="13"/>
      <c r="AC167" s="13"/>
      <c r="AD167" s="13"/>
    </row>
    <row r="168">
      <c r="A168" s="24"/>
      <c r="B168" s="25"/>
      <c r="C168" s="24"/>
      <c r="D168" s="24"/>
      <c r="E168" s="25"/>
      <c r="F168" s="24"/>
      <c r="G168" s="24"/>
      <c r="H168" s="13"/>
      <c r="I168" s="13"/>
      <c r="J168" s="13"/>
      <c r="K168" s="13"/>
      <c r="L168" s="13"/>
      <c r="M168" s="13"/>
      <c r="N168" s="13"/>
      <c r="O168" s="13"/>
      <c r="P168" s="13"/>
      <c r="Q168" s="13"/>
      <c r="R168" s="13"/>
      <c r="S168" s="13"/>
      <c r="T168" s="13"/>
      <c r="U168" s="13"/>
      <c r="V168" s="13"/>
      <c r="W168" s="13"/>
      <c r="X168" s="13"/>
      <c r="Y168" s="13"/>
      <c r="Z168" s="13"/>
      <c r="AA168" s="13"/>
      <c r="AB168" s="13"/>
      <c r="AC168" s="13"/>
      <c r="AD168" s="13"/>
    </row>
    <row r="169">
      <c r="A169" s="24"/>
      <c r="B169" s="25"/>
      <c r="C169" s="24"/>
      <c r="D169" s="24"/>
      <c r="E169" s="25"/>
      <c r="F169" s="24"/>
      <c r="G169" s="24"/>
      <c r="H169" s="13"/>
      <c r="I169" s="13"/>
      <c r="J169" s="13"/>
      <c r="K169" s="13"/>
      <c r="L169" s="13"/>
      <c r="M169" s="13"/>
      <c r="N169" s="13"/>
      <c r="O169" s="13"/>
      <c r="P169" s="13"/>
      <c r="Q169" s="13"/>
      <c r="R169" s="13"/>
      <c r="S169" s="13"/>
      <c r="T169" s="13"/>
      <c r="U169" s="13"/>
      <c r="V169" s="13"/>
      <c r="W169" s="13"/>
      <c r="X169" s="13"/>
      <c r="Y169" s="13"/>
      <c r="Z169" s="13"/>
      <c r="AA169" s="13"/>
      <c r="AB169" s="13"/>
      <c r="AC169" s="13"/>
      <c r="AD169" s="13"/>
    </row>
    <row r="170">
      <c r="A170" s="24"/>
      <c r="B170" s="25"/>
      <c r="C170" s="24"/>
      <c r="D170" s="24"/>
      <c r="E170" s="25"/>
      <c r="F170" s="24"/>
      <c r="G170" s="24"/>
      <c r="H170" s="13"/>
      <c r="I170" s="13"/>
      <c r="J170" s="13"/>
      <c r="K170" s="13"/>
      <c r="L170" s="13"/>
      <c r="M170" s="13"/>
      <c r="N170" s="13"/>
      <c r="O170" s="13"/>
      <c r="P170" s="13"/>
      <c r="Q170" s="13"/>
      <c r="R170" s="13"/>
      <c r="S170" s="13"/>
      <c r="T170" s="13"/>
      <c r="U170" s="13"/>
      <c r="V170" s="13"/>
      <c r="W170" s="13"/>
      <c r="X170" s="13"/>
      <c r="Y170" s="13"/>
      <c r="Z170" s="13"/>
      <c r="AA170" s="13"/>
      <c r="AB170" s="13"/>
      <c r="AC170" s="13"/>
      <c r="AD170" s="13"/>
    </row>
    <row r="171">
      <c r="A171" s="24"/>
      <c r="B171" s="25"/>
      <c r="C171" s="24"/>
      <c r="D171" s="24"/>
      <c r="E171" s="25"/>
      <c r="F171" s="24"/>
      <c r="G171" s="24"/>
      <c r="H171" s="13"/>
      <c r="I171" s="13"/>
      <c r="J171" s="13"/>
      <c r="K171" s="13"/>
      <c r="L171" s="13"/>
      <c r="M171" s="13"/>
      <c r="N171" s="13"/>
      <c r="O171" s="13"/>
      <c r="P171" s="13"/>
      <c r="Q171" s="13"/>
      <c r="R171" s="13"/>
      <c r="S171" s="13"/>
      <c r="T171" s="13"/>
      <c r="U171" s="13"/>
      <c r="V171" s="13"/>
      <c r="W171" s="13"/>
      <c r="X171" s="13"/>
      <c r="Y171" s="13"/>
      <c r="Z171" s="13"/>
      <c r="AA171" s="13"/>
      <c r="AB171" s="13"/>
      <c r="AC171" s="13"/>
      <c r="AD171" s="13"/>
    </row>
    <row r="172">
      <c r="A172" s="24"/>
      <c r="B172" s="25"/>
      <c r="C172" s="24"/>
      <c r="D172" s="24"/>
      <c r="E172" s="25"/>
      <c r="F172" s="24"/>
      <c r="G172" s="24"/>
      <c r="H172" s="13"/>
      <c r="I172" s="13"/>
      <c r="J172" s="13"/>
      <c r="K172" s="13"/>
      <c r="L172" s="13"/>
      <c r="M172" s="13"/>
      <c r="N172" s="13"/>
      <c r="O172" s="13"/>
      <c r="P172" s="13"/>
      <c r="Q172" s="13"/>
      <c r="R172" s="13"/>
      <c r="S172" s="13"/>
      <c r="T172" s="13"/>
      <c r="U172" s="13"/>
      <c r="V172" s="13"/>
      <c r="W172" s="13"/>
      <c r="X172" s="13"/>
      <c r="Y172" s="13"/>
      <c r="Z172" s="13"/>
      <c r="AA172" s="13"/>
      <c r="AB172" s="13"/>
      <c r="AC172" s="13"/>
      <c r="AD172" s="13"/>
    </row>
    <row r="173">
      <c r="A173" s="24"/>
      <c r="B173" s="25"/>
      <c r="C173" s="24"/>
      <c r="D173" s="24"/>
      <c r="E173" s="25"/>
      <c r="F173" s="24"/>
      <c r="G173" s="24"/>
      <c r="H173" s="13"/>
      <c r="I173" s="13"/>
      <c r="J173" s="13"/>
      <c r="K173" s="13"/>
      <c r="L173" s="13"/>
      <c r="M173" s="13"/>
      <c r="N173" s="13"/>
      <c r="O173" s="13"/>
      <c r="P173" s="13"/>
      <c r="Q173" s="13"/>
      <c r="R173" s="13"/>
      <c r="S173" s="13"/>
      <c r="T173" s="13"/>
      <c r="U173" s="13"/>
      <c r="V173" s="13"/>
      <c r="W173" s="13"/>
      <c r="X173" s="13"/>
      <c r="Y173" s="13"/>
      <c r="Z173" s="13"/>
      <c r="AA173" s="13"/>
      <c r="AB173" s="13"/>
      <c r="AC173" s="13"/>
      <c r="AD173" s="13"/>
    </row>
    <row r="174">
      <c r="A174" s="24"/>
      <c r="B174" s="25"/>
      <c r="C174" s="24"/>
      <c r="D174" s="24"/>
      <c r="E174" s="25"/>
      <c r="F174" s="24"/>
      <c r="G174" s="24"/>
      <c r="H174" s="13"/>
      <c r="I174" s="13"/>
      <c r="J174" s="13"/>
      <c r="K174" s="13"/>
      <c r="L174" s="13"/>
      <c r="M174" s="13"/>
      <c r="N174" s="13"/>
      <c r="O174" s="13"/>
      <c r="P174" s="13"/>
      <c r="Q174" s="13"/>
      <c r="R174" s="13"/>
      <c r="S174" s="13"/>
      <c r="T174" s="13"/>
      <c r="U174" s="13"/>
      <c r="V174" s="13"/>
      <c r="W174" s="13"/>
      <c r="X174" s="13"/>
      <c r="Y174" s="13"/>
      <c r="Z174" s="13"/>
      <c r="AA174" s="13"/>
      <c r="AB174" s="13"/>
      <c r="AC174" s="13"/>
      <c r="AD174" s="13"/>
    </row>
    <row r="175">
      <c r="A175" s="24"/>
      <c r="B175" s="25"/>
      <c r="C175" s="24"/>
      <c r="D175" s="24"/>
      <c r="E175" s="25"/>
      <c r="F175" s="24"/>
      <c r="G175" s="24"/>
      <c r="H175" s="13"/>
      <c r="I175" s="13"/>
      <c r="J175" s="13"/>
      <c r="K175" s="13"/>
      <c r="L175" s="13"/>
      <c r="M175" s="13"/>
      <c r="N175" s="13"/>
      <c r="O175" s="13"/>
      <c r="P175" s="13"/>
      <c r="Q175" s="13"/>
      <c r="R175" s="13"/>
      <c r="S175" s="13"/>
      <c r="T175" s="13"/>
      <c r="U175" s="13"/>
      <c r="V175" s="13"/>
      <c r="W175" s="13"/>
      <c r="X175" s="13"/>
      <c r="Y175" s="13"/>
      <c r="Z175" s="13"/>
      <c r="AA175" s="13"/>
      <c r="AB175" s="13"/>
      <c r="AC175" s="13"/>
      <c r="AD175" s="13"/>
    </row>
    <row r="176">
      <c r="A176" s="24"/>
      <c r="B176" s="25"/>
      <c r="C176" s="24"/>
      <c r="D176" s="24"/>
      <c r="E176" s="25"/>
      <c r="F176" s="24"/>
      <c r="G176" s="24"/>
      <c r="H176" s="13"/>
      <c r="I176" s="13"/>
      <c r="J176" s="13"/>
      <c r="K176" s="13"/>
      <c r="L176" s="13"/>
      <c r="M176" s="13"/>
      <c r="N176" s="13"/>
      <c r="O176" s="13"/>
      <c r="P176" s="13"/>
      <c r="Q176" s="13"/>
      <c r="R176" s="13"/>
      <c r="S176" s="13"/>
      <c r="T176" s="13"/>
      <c r="U176" s="13"/>
      <c r="V176" s="13"/>
      <c r="W176" s="13"/>
      <c r="X176" s="13"/>
      <c r="Y176" s="13"/>
      <c r="Z176" s="13"/>
      <c r="AA176" s="13"/>
      <c r="AB176" s="13"/>
      <c r="AC176" s="13"/>
      <c r="AD176" s="13"/>
    </row>
    <row r="177">
      <c r="A177" s="24"/>
      <c r="B177" s="25"/>
      <c r="C177" s="24"/>
      <c r="D177" s="24"/>
      <c r="E177" s="25"/>
      <c r="F177" s="24"/>
      <c r="G177" s="24"/>
      <c r="H177" s="13"/>
      <c r="I177" s="13"/>
      <c r="J177" s="13"/>
      <c r="K177" s="13"/>
      <c r="L177" s="13"/>
      <c r="M177" s="13"/>
      <c r="N177" s="13"/>
      <c r="O177" s="13"/>
      <c r="P177" s="13"/>
      <c r="Q177" s="13"/>
      <c r="R177" s="13"/>
      <c r="S177" s="13"/>
      <c r="T177" s="13"/>
      <c r="U177" s="13"/>
      <c r="V177" s="13"/>
      <c r="W177" s="13"/>
      <c r="X177" s="13"/>
      <c r="Y177" s="13"/>
      <c r="Z177" s="13"/>
      <c r="AA177" s="13"/>
      <c r="AB177" s="13"/>
      <c r="AC177" s="13"/>
      <c r="AD177" s="13"/>
    </row>
    <row r="178">
      <c r="A178" s="24"/>
      <c r="B178" s="25"/>
      <c r="C178" s="24"/>
      <c r="D178" s="24"/>
      <c r="E178" s="25"/>
      <c r="F178" s="24"/>
      <c r="G178" s="24"/>
      <c r="H178" s="13"/>
      <c r="I178" s="13"/>
      <c r="J178" s="13"/>
      <c r="K178" s="13"/>
      <c r="L178" s="13"/>
      <c r="M178" s="13"/>
      <c r="N178" s="13"/>
      <c r="O178" s="13"/>
      <c r="P178" s="13"/>
      <c r="Q178" s="13"/>
      <c r="R178" s="13"/>
      <c r="S178" s="13"/>
      <c r="T178" s="13"/>
      <c r="U178" s="13"/>
      <c r="V178" s="13"/>
      <c r="W178" s="13"/>
      <c r="X178" s="13"/>
      <c r="Y178" s="13"/>
      <c r="Z178" s="13"/>
      <c r="AA178" s="13"/>
      <c r="AB178" s="13"/>
      <c r="AC178" s="13"/>
      <c r="AD178" s="13"/>
    </row>
    <row r="179">
      <c r="A179" s="24"/>
      <c r="B179" s="25"/>
      <c r="C179" s="24"/>
      <c r="D179" s="24"/>
      <c r="E179" s="25"/>
      <c r="F179" s="24"/>
      <c r="G179" s="24"/>
      <c r="H179" s="13"/>
      <c r="I179" s="13"/>
      <c r="J179" s="13"/>
      <c r="K179" s="13"/>
      <c r="L179" s="13"/>
      <c r="M179" s="13"/>
      <c r="N179" s="13"/>
      <c r="O179" s="13"/>
      <c r="P179" s="13"/>
      <c r="Q179" s="13"/>
      <c r="R179" s="13"/>
      <c r="S179" s="13"/>
      <c r="T179" s="13"/>
      <c r="U179" s="13"/>
      <c r="V179" s="13"/>
      <c r="W179" s="13"/>
      <c r="X179" s="13"/>
      <c r="Y179" s="13"/>
      <c r="Z179" s="13"/>
      <c r="AA179" s="13"/>
      <c r="AB179" s="13"/>
      <c r="AC179" s="13"/>
      <c r="AD179" s="13"/>
    </row>
    <row r="180">
      <c r="A180" s="24"/>
      <c r="B180" s="25"/>
      <c r="C180" s="24"/>
      <c r="D180" s="24"/>
      <c r="E180" s="25"/>
      <c r="F180" s="24"/>
      <c r="G180" s="24"/>
      <c r="H180" s="13"/>
      <c r="I180" s="13"/>
      <c r="J180" s="13"/>
      <c r="K180" s="13"/>
      <c r="L180" s="13"/>
      <c r="M180" s="13"/>
      <c r="N180" s="13"/>
      <c r="O180" s="13"/>
      <c r="P180" s="13"/>
      <c r="Q180" s="13"/>
      <c r="R180" s="13"/>
      <c r="S180" s="13"/>
      <c r="T180" s="13"/>
      <c r="U180" s="13"/>
      <c r="V180" s="13"/>
      <c r="W180" s="13"/>
      <c r="X180" s="13"/>
      <c r="Y180" s="13"/>
      <c r="Z180" s="13"/>
      <c r="AA180" s="13"/>
      <c r="AB180" s="13"/>
      <c r="AC180" s="13"/>
      <c r="AD180" s="13"/>
    </row>
    <row r="181">
      <c r="A181" s="24"/>
      <c r="B181" s="25"/>
      <c r="C181" s="24"/>
      <c r="D181" s="24"/>
      <c r="E181" s="25"/>
      <c r="F181" s="24"/>
      <c r="G181" s="24"/>
      <c r="H181" s="13"/>
      <c r="I181" s="13"/>
      <c r="J181" s="13"/>
      <c r="K181" s="13"/>
      <c r="L181" s="13"/>
      <c r="M181" s="13"/>
      <c r="N181" s="13"/>
      <c r="O181" s="13"/>
      <c r="P181" s="13"/>
      <c r="Q181" s="13"/>
      <c r="R181" s="13"/>
      <c r="S181" s="13"/>
      <c r="T181" s="13"/>
      <c r="U181" s="13"/>
      <c r="V181" s="13"/>
      <c r="W181" s="13"/>
      <c r="X181" s="13"/>
      <c r="Y181" s="13"/>
      <c r="Z181" s="13"/>
      <c r="AA181" s="13"/>
      <c r="AB181" s="13"/>
      <c r="AC181" s="13"/>
      <c r="AD181" s="13"/>
    </row>
    <row r="182">
      <c r="A182" s="24"/>
      <c r="B182" s="25"/>
      <c r="C182" s="24"/>
      <c r="D182" s="24"/>
      <c r="E182" s="25"/>
      <c r="F182" s="24"/>
      <c r="G182" s="24"/>
      <c r="H182" s="13"/>
      <c r="I182" s="13"/>
      <c r="J182" s="13"/>
      <c r="K182" s="13"/>
      <c r="L182" s="13"/>
      <c r="M182" s="13"/>
      <c r="N182" s="13"/>
      <c r="O182" s="13"/>
      <c r="P182" s="13"/>
      <c r="Q182" s="13"/>
      <c r="R182" s="13"/>
      <c r="S182" s="13"/>
      <c r="T182" s="13"/>
      <c r="U182" s="13"/>
      <c r="V182" s="13"/>
      <c r="W182" s="13"/>
      <c r="X182" s="13"/>
      <c r="Y182" s="13"/>
      <c r="Z182" s="13"/>
      <c r="AA182" s="13"/>
      <c r="AB182" s="13"/>
      <c r="AC182" s="13"/>
      <c r="AD182" s="13"/>
    </row>
    <row r="183">
      <c r="A183" s="24"/>
      <c r="B183" s="25"/>
      <c r="C183" s="24"/>
      <c r="D183" s="24"/>
      <c r="E183" s="25"/>
      <c r="F183" s="24"/>
      <c r="G183" s="24"/>
      <c r="H183" s="13"/>
      <c r="I183" s="13"/>
      <c r="J183" s="13"/>
      <c r="K183" s="13"/>
      <c r="L183" s="13"/>
      <c r="M183" s="13"/>
      <c r="N183" s="13"/>
      <c r="O183" s="13"/>
      <c r="P183" s="13"/>
      <c r="Q183" s="13"/>
      <c r="R183" s="13"/>
      <c r="S183" s="13"/>
      <c r="T183" s="13"/>
      <c r="U183" s="13"/>
      <c r="V183" s="13"/>
      <c r="W183" s="13"/>
      <c r="X183" s="13"/>
      <c r="Y183" s="13"/>
      <c r="Z183" s="13"/>
      <c r="AA183" s="13"/>
      <c r="AB183" s="13"/>
      <c r="AC183" s="13"/>
      <c r="AD183" s="13"/>
    </row>
    <row r="184">
      <c r="A184" s="24"/>
      <c r="B184" s="25"/>
      <c r="C184" s="24"/>
      <c r="D184" s="24"/>
      <c r="E184" s="25"/>
      <c r="F184" s="24"/>
      <c r="G184" s="24"/>
      <c r="H184" s="13"/>
      <c r="I184" s="13"/>
      <c r="J184" s="13"/>
      <c r="K184" s="13"/>
      <c r="L184" s="13"/>
      <c r="M184" s="13"/>
      <c r="N184" s="13"/>
      <c r="O184" s="13"/>
      <c r="P184" s="13"/>
      <c r="Q184" s="13"/>
      <c r="R184" s="13"/>
      <c r="S184" s="13"/>
      <c r="T184" s="13"/>
      <c r="U184" s="13"/>
      <c r="V184" s="13"/>
      <c r="W184" s="13"/>
      <c r="X184" s="13"/>
      <c r="Y184" s="13"/>
      <c r="Z184" s="13"/>
      <c r="AA184" s="13"/>
      <c r="AB184" s="13"/>
      <c r="AC184" s="13"/>
      <c r="AD184" s="13"/>
    </row>
    <row r="185">
      <c r="A185" s="24"/>
      <c r="B185" s="25"/>
      <c r="C185" s="24"/>
      <c r="D185" s="24"/>
      <c r="E185" s="25"/>
      <c r="F185" s="24"/>
      <c r="G185" s="24"/>
      <c r="H185" s="13"/>
      <c r="I185" s="13"/>
      <c r="J185" s="13"/>
      <c r="K185" s="13"/>
      <c r="L185" s="13"/>
      <c r="M185" s="13"/>
      <c r="N185" s="13"/>
      <c r="O185" s="13"/>
      <c r="P185" s="13"/>
      <c r="Q185" s="13"/>
      <c r="R185" s="13"/>
      <c r="S185" s="13"/>
      <c r="T185" s="13"/>
      <c r="U185" s="13"/>
      <c r="V185" s="13"/>
      <c r="W185" s="13"/>
      <c r="X185" s="13"/>
      <c r="Y185" s="13"/>
      <c r="Z185" s="13"/>
      <c r="AA185" s="13"/>
      <c r="AB185" s="13"/>
      <c r="AC185" s="13"/>
      <c r="AD185" s="13"/>
    </row>
    <row r="186">
      <c r="A186" s="24"/>
      <c r="B186" s="25"/>
      <c r="C186" s="24"/>
      <c r="D186" s="24"/>
      <c r="E186" s="25"/>
      <c r="F186" s="24"/>
      <c r="G186" s="24"/>
      <c r="H186" s="13"/>
      <c r="I186" s="13"/>
      <c r="J186" s="13"/>
      <c r="K186" s="13"/>
      <c r="L186" s="13"/>
      <c r="M186" s="13"/>
      <c r="N186" s="13"/>
      <c r="O186" s="13"/>
      <c r="P186" s="13"/>
      <c r="Q186" s="13"/>
      <c r="R186" s="13"/>
      <c r="S186" s="13"/>
      <c r="T186" s="13"/>
      <c r="U186" s="13"/>
      <c r="V186" s="13"/>
      <c r="W186" s="13"/>
      <c r="X186" s="13"/>
      <c r="Y186" s="13"/>
      <c r="Z186" s="13"/>
      <c r="AA186" s="13"/>
      <c r="AB186" s="13"/>
      <c r="AC186" s="13"/>
      <c r="AD186" s="13"/>
    </row>
    <row r="187">
      <c r="A187" s="24"/>
      <c r="B187" s="25"/>
      <c r="C187" s="24"/>
      <c r="D187" s="24"/>
      <c r="E187" s="25"/>
      <c r="F187" s="24"/>
      <c r="G187" s="24"/>
      <c r="H187" s="13"/>
      <c r="I187" s="13"/>
      <c r="J187" s="13"/>
      <c r="K187" s="13"/>
      <c r="L187" s="13"/>
      <c r="M187" s="13"/>
      <c r="N187" s="13"/>
      <c r="O187" s="13"/>
      <c r="P187" s="13"/>
      <c r="Q187" s="13"/>
      <c r="R187" s="13"/>
      <c r="S187" s="13"/>
      <c r="T187" s="13"/>
      <c r="U187" s="13"/>
      <c r="V187" s="13"/>
      <c r="W187" s="13"/>
      <c r="X187" s="13"/>
      <c r="Y187" s="13"/>
      <c r="Z187" s="13"/>
      <c r="AA187" s="13"/>
      <c r="AB187" s="13"/>
      <c r="AC187" s="13"/>
      <c r="AD187" s="13"/>
    </row>
    <row r="188">
      <c r="A188" s="24"/>
      <c r="B188" s="25"/>
      <c r="C188" s="24"/>
      <c r="D188" s="24"/>
      <c r="E188" s="25"/>
      <c r="F188" s="24"/>
      <c r="G188" s="24"/>
      <c r="H188" s="13"/>
      <c r="I188" s="13"/>
      <c r="J188" s="13"/>
      <c r="K188" s="13"/>
      <c r="L188" s="13"/>
      <c r="M188" s="13"/>
      <c r="N188" s="13"/>
      <c r="O188" s="13"/>
      <c r="P188" s="13"/>
      <c r="Q188" s="13"/>
      <c r="R188" s="13"/>
      <c r="S188" s="13"/>
      <c r="T188" s="13"/>
      <c r="U188" s="13"/>
      <c r="V188" s="13"/>
      <c r="W188" s="13"/>
      <c r="X188" s="13"/>
      <c r="Y188" s="13"/>
      <c r="Z188" s="13"/>
      <c r="AA188" s="13"/>
      <c r="AB188" s="13"/>
      <c r="AC188" s="13"/>
      <c r="AD188" s="13"/>
    </row>
    <row r="189">
      <c r="A189" s="24"/>
      <c r="B189" s="25"/>
      <c r="C189" s="24"/>
      <c r="D189" s="24"/>
      <c r="E189" s="25"/>
      <c r="F189" s="24"/>
      <c r="G189" s="24"/>
      <c r="H189" s="13"/>
      <c r="I189" s="13"/>
      <c r="J189" s="13"/>
      <c r="K189" s="13"/>
      <c r="L189" s="13"/>
      <c r="M189" s="13"/>
      <c r="N189" s="13"/>
      <c r="O189" s="13"/>
      <c r="P189" s="13"/>
      <c r="Q189" s="13"/>
      <c r="R189" s="13"/>
      <c r="S189" s="13"/>
      <c r="T189" s="13"/>
      <c r="U189" s="13"/>
      <c r="V189" s="13"/>
      <c r="W189" s="13"/>
      <c r="X189" s="13"/>
      <c r="Y189" s="13"/>
      <c r="Z189" s="13"/>
      <c r="AA189" s="13"/>
      <c r="AB189" s="13"/>
      <c r="AC189" s="13"/>
      <c r="AD189" s="13"/>
    </row>
    <row r="190">
      <c r="A190" s="24"/>
      <c r="B190" s="25"/>
      <c r="C190" s="24"/>
      <c r="D190" s="24"/>
      <c r="E190" s="25"/>
      <c r="F190" s="24"/>
      <c r="G190" s="24"/>
      <c r="H190" s="13"/>
      <c r="I190" s="13"/>
      <c r="J190" s="13"/>
      <c r="K190" s="13"/>
      <c r="L190" s="13"/>
      <c r="M190" s="13"/>
      <c r="N190" s="13"/>
      <c r="O190" s="13"/>
      <c r="P190" s="13"/>
      <c r="Q190" s="13"/>
      <c r="R190" s="13"/>
      <c r="S190" s="13"/>
      <c r="T190" s="13"/>
      <c r="U190" s="13"/>
      <c r="V190" s="13"/>
      <c r="W190" s="13"/>
      <c r="X190" s="13"/>
      <c r="Y190" s="13"/>
      <c r="Z190" s="13"/>
      <c r="AA190" s="13"/>
      <c r="AB190" s="13"/>
      <c r="AC190" s="13"/>
      <c r="AD190" s="13"/>
    </row>
    <row r="191">
      <c r="A191" s="24"/>
      <c r="B191" s="25"/>
      <c r="C191" s="24"/>
      <c r="D191" s="24"/>
      <c r="E191" s="25"/>
      <c r="F191" s="24"/>
      <c r="G191" s="24"/>
      <c r="H191" s="13"/>
      <c r="I191" s="13"/>
      <c r="J191" s="13"/>
      <c r="K191" s="13"/>
      <c r="L191" s="13"/>
      <c r="M191" s="13"/>
      <c r="N191" s="13"/>
      <c r="O191" s="13"/>
      <c r="P191" s="13"/>
      <c r="Q191" s="13"/>
      <c r="R191" s="13"/>
      <c r="S191" s="13"/>
      <c r="T191" s="13"/>
      <c r="U191" s="13"/>
      <c r="V191" s="13"/>
      <c r="W191" s="13"/>
      <c r="X191" s="13"/>
      <c r="Y191" s="13"/>
      <c r="Z191" s="13"/>
      <c r="AA191" s="13"/>
      <c r="AB191" s="13"/>
      <c r="AC191" s="13"/>
      <c r="AD191" s="13"/>
    </row>
    <row r="192">
      <c r="A192" s="24"/>
      <c r="B192" s="25"/>
      <c r="C192" s="24"/>
      <c r="D192" s="24"/>
      <c r="E192" s="25"/>
      <c r="F192" s="24"/>
      <c r="G192" s="24"/>
      <c r="H192" s="13"/>
      <c r="I192" s="13"/>
      <c r="J192" s="13"/>
      <c r="K192" s="13"/>
      <c r="L192" s="13"/>
      <c r="M192" s="13"/>
      <c r="N192" s="13"/>
      <c r="O192" s="13"/>
      <c r="P192" s="13"/>
      <c r="Q192" s="13"/>
      <c r="R192" s="13"/>
      <c r="S192" s="13"/>
      <c r="T192" s="13"/>
      <c r="U192" s="13"/>
      <c r="V192" s="13"/>
      <c r="W192" s="13"/>
      <c r="X192" s="13"/>
      <c r="Y192" s="13"/>
      <c r="Z192" s="13"/>
      <c r="AA192" s="13"/>
      <c r="AB192" s="13"/>
      <c r="AC192" s="13"/>
      <c r="AD192" s="13"/>
    </row>
    <row r="193">
      <c r="A193" s="24"/>
      <c r="B193" s="25"/>
      <c r="C193" s="24"/>
      <c r="D193" s="24"/>
      <c r="E193" s="25"/>
      <c r="F193" s="24"/>
      <c r="G193" s="24"/>
      <c r="H193" s="13"/>
      <c r="I193" s="13"/>
      <c r="J193" s="13"/>
      <c r="K193" s="13"/>
      <c r="L193" s="13"/>
      <c r="M193" s="13"/>
      <c r="N193" s="13"/>
      <c r="O193" s="13"/>
      <c r="P193" s="13"/>
      <c r="Q193" s="13"/>
      <c r="R193" s="13"/>
      <c r="S193" s="13"/>
      <c r="T193" s="13"/>
      <c r="U193" s="13"/>
      <c r="V193" s="13"/>
      <c r="W193" s="13"/>
      <c r="X193" s="13"/>
      <c r="Y193" s="13"/>
      <c r="Z193" s="13"/>
      <c r="AA193" s="13"/>
      <c r="AB193" s="13"/>
      <c r="AC193" s="13"/>
      <c r="AD193" s="13"/>
    </row>
    <row r="194">
      <c r="A194" s="24"/>
      <c r="B194" s="25"/>
      <c r="C194" s="24"/>
      <c r="D194" s="24"/>
      <c r="E194" s="25"/>
      <c r="F194" s="24"/>
      <c r="G194" s="24"/>
      <c r="H194" s="13"/>
      <c r="I194" s="13"/>
      <c r="J194" s="13"/>
      <c r="K194" s="13"/>
      <c r="L194" s="13"/>
      <c r="M194" s="13"/>
      <c r="N194" s="13"/>
      <c r="O194" s="13"/>
      <c r="P194" s="13"/>
      <c r="Q194" s="13"/>
      <c r="R194" s="13"/>
      <c r="S194" s="13"/>
      <c r="T194" s="13"/>
      <c r="U194" s="13"/>
      <c r="V194" s="13"/>
      <c r="W194" s="13"/>
      <c r="X194" s="13"/>
      <c r="Y194" s="13"/>
      <c r="Z194" s="13"/>
      <c r="AA194" s="13"/>
      <c r="AB194" s="13"/>
      <c r="AC194" s="13"/>
      <c r="AD194" s="13"/>
    </row>
    <row r="195">
      <c r="A195" s="24"/>
      <c r="B195" s="25"/>
      <c r="C195" s="24"/>
      <c r="D195" s="24"/>
      <c r="E195" s="25"/>
      <c r="F195" s="24"/>
      <c r="G195" s="24"/>
      <c r="H195" s="13"/>
      <c r="I195" s="13"/>
      <c r="J195" s="13"/>
      <c r="K195" s="13"/>
      <c r="L195" s="13"/>
      <c r="M195" s="13"/>
      <c r="N195" s="13"/>
      <c r="O195" s="13"/>
      <c r="P195" s="13"/>
      <c r="Q195" s="13"/>
      <c r="R195" s="13"/>
      <c r="S195" s="13"/>
      <c r="T195" s="13"/>
      <c r="U195" s="13"/>
      <c r="V195" s="13"/>
      <c r="W195" s="13"/>
      <c r="X195" s="13"/>
      <c r="Y195" s="13"/>
      <c r="Z195" s="13"/>
      <c r="AA195" s="13"/>
      <c r="AB195" s="13"/>
      <c r="AC195" s="13"/>
      <c r="AD195" s="13"/>
    </row>
    <row r="196">
      <c r="A196" s="24"/>
      <c r="B196" s="25"/>
      <c r="C196" s="24"/>
      <c r="D196" s="24"/>
      <c r="E196" s="25"/>
      <c r="F196" s="24"/>
      <c r="G196" s="24"/>
      <c r="H196" s="13"/>
      <c r="I196" s="13"/>
      <c r="J196" s="13"/>
      <c r="K196" s="13"/>
      <c r="L196" s="13"/>
      <c r="M196" s="13"/>
      <c r="N196" s="13"/>
      <c r="O196" s="13"/>
      <c r="P196" s="13"/>
      <c r="Q196" s="13"/>
      <c r="R196" s="13"/>
      <c r="S196" s="13"/>
      <c r="T196" s="13"/>
      <c r="U196" s="13"/>
      <c r="V196" s="13"/>
      <c r="W196" s="13"/>
      <c r="X196" s="13"/>
      <c r="Y196" s="13"/>
      <c r="Z196" s="13"/>
      <c r="AA196" s="13"/>
      <c r="AB196" s="13"/>
      <c r="AC196" s="13"/>
      <c r="AD196" s="13"/>
    </row>
    <row r="197">
      <c r="A197" s="24"/>
      <c r="B197" s="25"/>
      <c r="C197" s="24"/>
      <c r="D197" s="24"/>
      <c r="E197" s="25"/>
      <c r="F197" s="24"/>
      <c r="G197" s="24"/>
      <c r="H197" s="13"/>
      <c r="I197" s="13"/>
      <c r="J197" s="13"/>
      <c r="K197" s="13"/>
      <c r="L197" s="13"/>
      <c r="M197" s="13"/>
      <c r="N197" s="13"/>
      <c r="O197" s="13"/>
      <c r="P197" s="13"/>
      <c r="Q197" s="13"/>
      <c r="R197" s="13"/>
      <c r="S197" s="13"/>
      <c r="T197" s="13"/>
      <c r="U197" s="13"/>
      <c r="V197" s="13"/>
      <c r="W197" s="13"/>
      <c r="X197" s="13"/>
      <c r="Y197" s="13"/>
      <c r="Z197" s="13"/>
      <c r="AA197" s="13"/>
      <c r="AB197" s="13"/>
      <c r="AC197" s="13"/>
      <c r="AD197" s="13"/>
    </row>
    <row r="198">
      <c r="A198" s="24"/>
      <c r="B198" s="25"/>
      <c r="C198" s="24"/>
      <c r="D198" s="24"/>
      <c r="E198" s="25"/>
      <c r="F198" s="24"/>
      <c r="G198" s="24"/>
      <c r="H198" s="13"/>
      <c r="I198" s="13"/>
      <c r="J198" s="13"/>
      <c r="K198" s="13"/>
      <c r="L198" s="13"/>
      <c r="M198" s="13"/>
      <c r="N198" s="13"/>
      <c r="O198" s="13"/>
      <c r="P198" s="13"/>
      <c r="Q198" s="13"/>
      <c r="R198" s="13"/>
      <c r="S198" s="13"/>
      <c r="T198" s="13"/>
      <c r="U198" s="13"/>
      <c r="V198" s="13"/>
      <c r="W198" s="13"/>
      <c r="X198" s="13"/>
      <c r="Y198" s="13"/>
      <c r="Z198" s="13"/>
      <c r="AA198" s="13"/>
      <c r="AB198" s="13"/>
      <c r="AC198" s="13"/>
      <c r="AD198" s="13"/>
    </row>
    <row r="199">
      <c r="A199" s="24"/>
      <c r="B199" s="25"/>
      <c r="C199" s="24"/>
      <c r="D199" s="24"/>
      <c r="E199" s="25"/>
      <c r="F199" s="24"/>
      <c r="G199" s="24"/>
      <c r="H199" s="13"/>
      <c r="I199" s="13"/>
      <c r="J199" s="13"/>
      <c r="K199" s="13"/>
      <c r="L199" s="13"/>
      <c r="M199" s="13"/>
      <c r="N199" s="13"/>
      <c r="O199" s="13"/>
      <c r="P199" s="13"/>
      <c r="Q199" s="13"/>
      <c r="R199" s="13"/>
      <c r="S199" s="13"/>
      <c r="T199" s="13"/>
      <c r="U199" s="13"/>
      <c r="V199" s="13"/>
      <c r="W199" s="13"/>
      <c r="X199" s="13"/>
      <c r="Y199" s="13"/>
      <c r="Z199" s="13"/>
      <c r="AA199" s="13"/>
      <c r="AB199" s="13"/>
      <c r="AC199" s="13"/>
      <c r="AD199" s="13"/>
    </row>
    <row r="200">
      <c r="A200" s="24"/>
      <c r="B200" s="25"/>
      <c r="C200" s="24"/>
      <c r="D200" s="24"/>
      <c r="E200" s="25"/>
      <c r="F200" s="24"/>
      <c r="G200" s="24"/>
      <c r="H200" s="13"/>
      <c r="I200" s="13"/>
      <c r="J200" s="13"/>
      <c r="K200" s="13"/>
      <c r="L200" s="13"/>
      <c r="M200" s="13"/>
      <c r="N200" s="13"/>
      <c r="O200" s="13"/>
      <c r="P200" s="13"/>
      <c r="Q200" s="13"/>
      <c r="R200" s="13"/>
      <c r="S200" s="13"/>
      <c r="T200" s="13"/>
      <c r="U200" s="13"/>
      <c r="V200" s="13"/>
      <c r="W200" s="13"/>
      <c r="X200" s="13"/>
      <c r="Y200" s="13"/>
      <c r="Z200" s="13"/>
      <c r="AA200" s="13"/>
      <c r="AB200" s="13"/>
      <c r="AC200" s="13"/>
      <c r="AD200" s="13"/>
    </row>
    <row r="201">
      <c r="A201" s="24"/>
      <c r="B201" s="25"/>
      <c r="C201" s="24"/>
      <c r="D201" s="24"/>
      <c r="E201" s="25"/>
      <c r="F201" s="24"/>
      <c r="G201" s="24"/>
      <c r="H201" s="13"/>
      <c r="I201" s="13"/>
      <c r="J201" s="13"/>
      <c r="K201" s="13"/>
      <c r="L201" s="13"/>
      <c r="M201" s="13"/>
      <c r="N201" s="13"/>
      <c r="O201" s="13"/>
      <c r="P201" s="13"/>
      <c r="Q201" s="13"/>
      <c r="R201" s="13"/>
      <c r="S201" s="13"/>
      <c r="T201" s="13"/>
      <c r="U201" s="13"/>
      <c r="V201" s="13"/>
      <c r="W201" s="13"/>
      <c r="X201" s="13"/>
      <c r="Y201" s="13"/>
      <c r="Z201" s="13"/>
      <c r="AA201" s="13"/>
      <c r="AB201" s="13"/>
      <c r="AC201" s="13"/>
      <c r="AD201" s="13"/>
    </row>
    <row r="202">
      <c r="A202" s="24"/>
      <c r="B202" s="25"/>
      <c r="C202" s="24"/>
      <c r="D202" s="24"/>
      <c r="E202" s="25"/>
      <c r="F202" s="24"/>
      <c r="G202" s="24"/>
      <c r="H202" s="13"/>
      <c r="I202" s="13"/>
      <c r="J202" s="13"/>
      <c r="K202" s="13"/>
      <c r="L202" s="13"/>
      <c r="M202" s="13"/>
      <c r="N202" s="13"/>
      <c r="O202" s="13"/>
      <c r="P202" s="13"/>
      <c r="Q202" s="13"/>
      <c r="R202" s="13"/>
      <c r="S202" s="13"/>
      <c r="T202" s="13"/>
      <c r="U202" s="13"/>
      <c r="V202" s="13"/>
      <c r="W202" s="13"/>
      <c r="X202" s="13"/>
      <c r="Y202" s="13"/>
      <c r="Z202" s="13"/>
      <c r="AA202" s="13"/>
      <c r="AB202" s="13"/>
      <c r="AC202" s="13"/>
      <c r="AD202" s="13"/>
    </row>
    <row r="203">
      <c r="A203" s="24"/>
      <c r="B203" s="25"/>
      <c r="C203" s="24"/>
      <c r="D203" s="24"/>
      <c r="E203" s="25"/>
      <c r="F203" s="24"/>
      <c r="G203" s="24"/>
      <c r="H203" s="13"/>
      <c r="I203" s="13"/>
      <c r="J203" s="13"/>
      <c r="K203" s="13"/>
      <c r="L203" s="13"/>
      <c r="M203" s="13"/>
      <c r="N203" s="13"/>
      <c r="O203" s="13"/>
      <c r="P203" s="13"/>
      <c r="Q203" s="13"/>
      <c r="R203" s="13"/>
      <c r="S203" s="13"/>
      <c r="T203" s="13"/>
      <c r="U203" s="13"/>
      <c r="V203" s="13"/>
      <c r="W203" s="13"/>
      <c r="X203" s="13"/>
      <c r="Y203" s="13"/>
      <c r="Z203" s="13"/>
      <c r="AA203" s="13"/>
      <c r="AB203" s="13"/>
      <c r="AC203" s="13"/>
      <c r="AD203" s="13"/>
    </row>
    <row r="204">
      <c r="A204" s="24"/>
      <c r="B204" s="25"/>
      <c r="C204" s="24"/>
      <c r="D204" s="24"/>
      <c r="E204" s="25"/>
      <c r="F204" s="24"/>
      <c r="G204" s="24"/>
      <c r="H204" s="13"/>
      <c r="I204" s="13"/>
      <c r="J204" s="13"/>
      <c r="K204" s="13"/>
      <c r="L204" s="13"/>
      <c r="M204" s="13"/>
      <c r="N204" s="13"/>
      <c r="O204" s="13"/>
      <c r="P204" s="13"/>
      <c r="Q204" s="13"/>
      <c r="R204" s="13"/>
      <c r="S204" s="13"/>
      <c r="T204" s="13"/>
      <c r="U204" s="13"/>
      <c r="V204" s="13"/>
      <c r="W204" s="13"/>
      <c r="X204" s="13"/>
      <c r="Y204" s="13"/>
      <c r="Z204" s="13"/>
      <c r="AA204" s="13"/>
      <c r="AB204" s="13"/>
      <c r="AC204" s="13"/>
      <c r="AD204" s="13"/>
    </row>
    <row r="205">
      <c r="A205" s="24"/>
      <c r="B205" s="25"/>
      <c r="C205" s="24"/>
      <c r="D205" s="24"/>
      <c r="E205" s="25"/>
      <c r="F205" s="24"/>
      <c r="G205" s="24"/>
      <c r="H205" s="13"/>
      <c r="I205" s="13"/>
      <c r="J205" s="13"/>
      <c r="K205" s="13"/>
      <c r="L205" s="13"/>
      <c r="M205" s="13"/>
      <c r="N205" s="13"/>
      <c r="O205" s="13"/>
      <c r="P205" s="13"/>
      <c r="Q205" s="13"/>
      <c r="R205" s="13"/>
      <c r="S205" s="13"/>
      <c r="T205" s="13"/>
      <c r="U205" s="13"/>
      <c r="V205" s="13"/>
      <c r="W205" s="13"/>
      <c r="X205" s="13"/>
      <c r="Y205" s="13"/>
      <c r="Z205" s="13"/>
      <c r="AA205" s="13"/>
      <c r="AB205" s="13"/>
      <c r="AC205" s="13"/>
      <c r="AD205" s="13"/>
    </row>
    <row r="206">
      <c r="A206" s="24"/>
      <c r="B206" s="25"/>
      <c r="C206" s="24"/>
      <c r="D206" s="24"/>
      <c r="E206" s="25"/>
      <c r="F206" s="24"/>
      <c r="G206" s="24"/>
      <c r="H206" s="13"/>
      <c r="I206" s="13"/>
      <c r="J206" s="13"/>
      <c r="K206" s="13"/>
      <c r="L206" s="13"/>
      <c r="M206" s="13"/>
      <c r="N206" s="13"/>
      <c r="O206" s="13"/>
      <c r="P206" s="13"/>
      <c r="Q206" s="13"/>
      <c r="R206" s="13"/>
      <c r="S206" s="13"/>
      <c r="T206" s="13"/>
      <c r="U206" s="13"/>
      <c r="V206" s="13"/>
      <c r="W206" s="13"/>
      <c r="X206" s="13"/>
      <c r="Y206" s="13"/>
      <c r="Z206" s="13"/>
      <c r="AA206" s="13"/>
      <c r="AB206" s="13"/>
      <c r="AC206" s="13"/>
      <c r="AD206" s="13"/>
    </row>
    <row r="207">
      <c r="A207" s="24"/>
      <c r="B207" s="25"/>
      <c r="C207" s="24"/>
      <c r="D207" s="24"/>
      <c r="E207" s="25"/>
      <c r="F207" s="24"/>
      <c r="G207" s="24"/>
      <c r="H207" s="13"/>
      <c r="I207" s="13"/>
      <c r="J207" s="13"/>
      <c r="K207" s="13"/>
      <c r="L207" s="13"/>
      <c r="M207" s="13"/>
      <c r="N207" s="13"/>
      <c r="O207" s="13"/>
      <c r="P207" s="13"/>
      <c r="Q207" s="13"/>
      <c r="R207" s="13"/>
      <c r="S207" s="13"/>
      <c r="T207" s="13"/>
      <c r="U207" s="13"/>
      <c r="V207" s="13"/>
      <c r="W207" s="13"/>
      <c r="X207" s="13"/>
      <c r="Y207" s="13"/>
      <c r="Z207" s="13"/>
      <c r="AA207" s="13"/>
      <c r="AB207" s="13"/>
      <c r="AC207" s="13"/>
      <c r="AD207" s="13"/>
    </row>
    <row r="208">
      <c r="A208" s="24"/>
      <c r="B208" s="25"/>
      <c r="C208" s="24"/>
      <c r="D208" s="24"/>
      <c r="E208" s="25"/>
      <c r="F208" s="24"/>
      <c r="G208" s="24"/>
      <c r="H208" s="13"/>
      <c r="I208" s="13"/>
      <c r="J208" s="13"/>
      <c r="K208" s="13"/>
      <c r="L208" s="13"/>
      <c r="M208" s="13"/>
      <c r="N208" s="13"/>
      <c r="O208" s="13"/>
      <c r="P208" s="13"/>
      <c r="Q208" s="13"/>
      <c r="R208" s="13"/>
      <c r="S208" s="13"/>
      <c r="T208" s="13"/>
      <c r="U208" s="13"/>
      <c r="V208" s="13"/>
      <c r="W208" s="13"/>
      <c r="X208" s="13"/>
      <c r="Y208" s="13"/>
      <c r="Z208" s="13"/>
      <c r="AA208" s="13"/>
      <c r="AB208" s="13"/>
      <c r="AC208" s="13"/>
      <c r="AD208" s="13"/>
    </row>
    <row r="209">
      <c r="A209" s="24"/>
      <c r="B209" s="25"/>
      <c r="C209" s="24"/>
      <c r="D209" s="24"/>
      <c r="E209" s="25"/>
      <c r="F209" s="24"/>
      <c r="G209" s="24"/>
      <c r="H209" s="13"/>
      <c r="I209" s="13"/>
      <c r="J209" s="13"/>
      <c r="K209" s="13"/>
      <c r="L209" s="13"/>
      <c r="M209" s="13"/>
      <c r="N209" s="13"/>
      <c r="O209" s="13"/>
      <c r="P209" s="13"/>
      <c r="Q209" s="13"/>
      <c r="R209" s="13"/>
      <c r="S209" s="13"/>
      <c r="T209" s="13"/>
      <c r="U209" s="13"/>
      <c r="V209" s="13"/>
      <c r="W209" s="13"/>
      <c r="X209" s="13"/>
      <c r="Y209" s="13"/>
      <c r="Z209" s="13"/>
      <c r="AA209" s="13"/>
      <c r="AB209" s="13"/>
      <c r="AC209" s="13"/>
      <c r="AD209" s="13"/>
    </row>
    <row r="210">
      <c r="A210" s="24"/>
      <c r="B210" s="25"/>
      <c r="C210" s="24"/>
      <c r="D210" s="24"/>
      <c r="E210" s="25"/>
      <c r="F210" s="24"/>
      <c r="G210" s="24"/>
      <c r="H210" s="13"/>
      <c r="I210" s="13"/>
      <c r="J210" s="13"/>
      <c r="K210" s="13"/>
      <c r="L210" s="13"/>
      <c r="M210" s="13"/>
      <c r="N210" s="13"/>
      <c r="O210" s="13"/>
      <c r="P210" s="13"/>
      <c r="Q210" s="13"/>
      <c r="R210" s="13"/>
      <c r="S210" s="13"/>
      <c r="T210" s="13"/>
      <c r="U210" s="13"/>
      <c r="V210" s="13"/>
      <c r="W210" s="13"/>
      <c r="X210" s="13"/>
      <c r="Y210" s="13"/>
      <c r="Z210" s="13"/>
      <c r="AA210" s="13"/>
      <c r="AB210" s="13"/>
      <c r="AC210" s="13"/>
      <c r="AD210" s="13"/>
    </row>
    <row r="211">
      <c r="A211" s="24"/>
      <c r="B211" s="25"/>
      <c r="C211" s="24"/>
      <c r="D211" s="24"/>
      <c r="E211" s="25"/>
      <c r="F211" s="24"/>
      <c r="G211" s="24"/>
      <c r="H211" s="13"/>
      <c r="I211" s="13"/>
      <c r="J211" s="13"/>
      <c r="K211" s="13"/>
      <c r="L211" s="13"/>
      <c r="M211" s="13"/>
      <c r="N211" s="13"/>
      <c r="O211" s="13"/>
      <c r="P211" s="13"/>
      <c r="Q211" s="13"/>
      <c r="R211" s="13"/>
      <c r="S211" s="13"/>
      <c r="T211" s="13"/>
      <c r="U211" s="13"/>
      <c r="V211" s="13"/>
      <c r="W211" s="13"/>
      <c r="X211" s="13"/>
      <c r="Y211" s="13"/>
      <c r="Z211" s="13"/>
      <c r="AA211" s="13"/>
      <c r="AB211" s="13"/>
      <c r="AC211" s="13"/>
      <c r="AD211" s="13"/>
    </row>
    <row r="212">
      <c r="A212" s="24"/>
      <c r="B212" s="25"/>
      <c r="C212" s="24"/>
      <c r="D212" s="24"/>
      <c r="E212" s="25"/>
      <c r="F212" s="24"/>
      <c r="G212" s="24"/>
      <c r="H212" s="13"/>
      <c r="I212" s="13"/>
      <c r="J212" s="13"/>
      <c r="K212" s="13"/>
      <c r="L212" s="13"/>
      <c r="M212" s="13"/>
      <c r="N212" s="13"/>
      <c r="O212" s="13"/>
      <c r="P212" s="13"/>
      <c r="Q212" s="13"/>
      <c r="R212" s="13"/>
      <c r="S212" s="13"/>
      <c r="T212" s="13"/>
      <c r="U212" s="13"/>
      <c r="V212" s="13"/>
      <c r="W212" s="13"/>
      <c r="X212" s="13"/>
      <c r="Y212" s="13"/>
      <c r="Z212" s="13"/>
      <c r="AA212" s="13"/>
      <c r="AB212" s="13"/>
      <c r="AC212" s="13"/>
      <c r="AD212" s="13"/>
    </row>
    <row r="213">
      <c r="A213" s="24"/>
      <c r="B213" s="25"/>
      <c r="C213" s="24"/>
      <c r="D213" s="24"/>
      <c r="E213" s="25"/>
      <c r="F213" s="24"/>
      <c r="G213" s="24"/>
      <c r="H213" s="13"/>
      <c r="I213" s="13"/>
      <c r="J213" s="13"/>
      <c r="K213" s="13"/>
      <c r="L213" s="13"/>
      <c r="M213" s="13"/>
      <c r="N213" s="13"/>
      <c r="O213" s="13"/>
      <c r="P213" s="13"/>
      <c r="Q213" s="13"/>
      <c r="R213" s="13"/>
      <c r="S213" s="13"/>
      <c r="T213" s="13"/>
      <c r="U213" s="13"/>
      <c r="V213" s="13"/>
      <c r="W213" s="13"/>
      <c r="X213" s="13"/>
      <c r="Y213" s="13"/>
      <c r="Z213" s="13"/>
      <c r="AA213" s="13"/>
      <c r="AB213" s="13"/>
      <c r="AC213" s="13"/>
      <c r="AD213" s="13"/>
    </row>
    <row r="214">
      <c r="A214" s="24"/>
      <c r="B214" s="25"/>
      <c r="C214" s="24"/>
      <c r="D214" s="24"/>
      <c r="E214" s="25"/>
      <c r="F214" s="24"/>
      <c r="G214" s="24"/>
      <c r="H214" s="13"/>
      <c r="I214" s="13"/>
      <c r="J214" s="13"/>
      <c r="K214" s="13"/>
      <c r="L214" s="13"/>
      <c r="M214" s="13"/>
      <c r="N214" s="13"/>
      <c r="O214" s="13"/>
      <c r="P214" s="13"/>
      <c r="Q214" s="13"/>
      <c r="R214" s="13"/>
      <c r="S214" s="13"/>
      <c r="T214" s="13"/>
      <c r="U214" s="13"/>
      <c r="V214" s="13"/>
      <c r="W214" s="13"/>
      <c r="X214" s="13"/>
      <c r="Y214" s="13"/>
      <c r="Z214" s="13"/>
      <c r="AA214" s="13"/>
      <c r="AB214" s="13"/>
      <c r="AC214" s="13"/>
      <c r="AD214" s="13"/>
    </row>
    <row r="215">
      <c r="A215" s="24"/>
      <c r="B215" s="25"/>
      <c r="C215" s="24"/>
      <c r="D215" s="24"/>
      <c r="E215" s="25"/>
      <c r="F215" s="24"/>
      <c r="G215" s="24"/>
      <c r="H215" s="13"/>
      <c r="I215" s="13"/>
      <c r="J215" s="13"/>
      <c r="K215" s="13"/>
      <c r="L215" s="13"/>
      <c r="M215" s="13"/>
      <c r="N215" s="13"/>
      <c r="O215" s="13"/>
      <c r="P215" s="13"/>
      <c r="Q215" s="13"/>
      <c r="R215" s="13"/>
      <c r="S215" s="13"/>
      <c r="T215" s="13"/>
      <c r="U215" s="13"/>
      <c r="V215" s="13"/>
      <c r="W215" s="13"/>
      <c r="X215" s="13"/>
      <c r="Y215" s="13"/>
      <c r="Z215" s="13"/>
      <c r="AA215" s="13"/>
      <c r="AB215" s="13"/>
      <c r="AC215" s="13"/>
      <c r="AD215" s="13"/>
    </row>
    <row r="216">
      <c r="A216" s="24"/>
      <c r="B216" s="25"/>
      <c r="C216" s="24"/>
      <c r="D216" s="24"/>
      <c r="E216" s="25"/>
      <c r="F216" s="24"/>
      <c r="G216" s="24"/>
      <c r="H216" s="13"/>
      <c r="I216" s="13"/>
      <c r="J216" s="13"/>
      <c r="K216" s="13"/>
      <c r="L216" s="13"/>
      <c r="M216" s="13"/>
      <c r="N216" s="13"/>
      <c r="O216" s="13"/>
      <c r="P216" s="13"/>
      <c r="Q216" s="13"/>
      <c r="R216" s="13"/>
      <c r="S216" s="13"/>
      <c r="T216" s="13"/>
      <c r="U216" s="13"/>
      <c r="V216" s="13"/>
      <c r="W216" s="13"/>
      <c r="X216" s="13"/>
      <c r="Y216" s="13"/>
      <c r="Z216" s="13"/>
      <c r="AA216" s="13"/>
      <c r="AB216" s="13"/>
      <c r="AC216" s="13"/>
      <c r="AD216" s="13"/>
    </row>
    <row r="217">
      <c r="A217" s="24"/>
      <c r="B217" s="25"/>
      <c r="C217" s="24"/>
      <c r="D217" s="24"/>
      <c r="E217" s="25"/>
      <c r="F217" s="24"/>
      <c r="G217" s="24"/>
      <c r="H217" s="13"/>
      <c r="I217" s="13"/>
      <c r="J217" s="13"/>
      <c r="K217" s="13"/>
      <c r="L217" s="13"/>
      <c r="M217" s="13"/>
      <c r="N217" s="13"/>
      <c r="O217" s="13"/>
      <c r="P217" s="13"/>
      <c r="Q217" s="13"/>
      <c r="R217" s="13"/>
      <c r="S217" s="13"/>
      <c r="T217" s="13"/>
      <c r="U217" s="13"/>
      <c r="V217" s="13"/>
      <c r="W217" s="13"/>
      <c r="X217" s="13"/>
      <c r="Y217" s="13"/>
      <c r="Z217" s="13"/>
      <c r="AA217" s="13"/>
      <c r="AB217" s="13"/>
      <c r="AC217" s="13"/>
      <c r="AD217" s="13"/>
    </row>
    <row r="218">
      <c r="A218" s="24"/>
      <c r="B218" s="25"/>
      <c r="C218" s="24"/>
      <c r="D218" s="24"/>
      <c r="E218" s="25"/>
      <c r="F218" s="24"/>
      <c r="G218" s="24"/>
      <c r="H218" s="13"/>
      <c r="I218" s="13"/>
      <c r="J218" s="13"/>
      <c r="K218" s="13"/>
      <c r="L218" s="13"/>
      <c r="M218" s="13"/>
      <c r="N218" s="13"/>
      <c r="O218" s="13"/>
      <c r="P218" s="13"/>
      <c r="Q218" s="13"/>
      <c r="R218" s="13"/>
      <c r="S218" s="13"/>
      <c r="T218" s="13"/>
      <c r="U218" s="13"/>
      <c r="V218" s="13"/>
      <c r="W218" s="13"/>
      <c r="X218" s="13"/>
      <c r="Y218" s="13"/>
      <c r="Z218" s="13"/>
      <c r="AA218" s="13"/>
      <c r="AB218" s="13"/>
      <c r="AC218" s="13"/>
      <c r="AD218" s="13"/>
    </row>
    <row r="219">
      <c r="A219" s="24"/>
      <c r="B219" s="25"/>
      <c r="C219" s="24"/>
      <c r="D219" s="24"/>
      <c r="E219" s="25"/>
      <c r="F219" s="24"/>
      <c r="G219" s="24"/>
      <c r="H219" s="13"/>
      <c r="I219" s="13"/>
      <c r="J219" s="13"/>
      <c r="K219" s="13"/>
      <c r="L219" s="13"/>
      <c r="M219" s="13"/>
      <c r="N219" s="13"/>
      <c r="O219" s="13"/>
      <c r="P219" s="13"/>
      <c r="Q219" s="13"/>
      <c r="R219" s="13"/>
      <c r="S219" s="13"/>
      <c r="T219" s="13"/>
      <c r="U219" s="13"/>
      <c r="V219" s="13"/>
      <c r="W219" s="13"/>
      <c r="X219" s="13"/>
      <c r="Y219" s="13"/>
      <c r="Z219" s="13"/>
      <c r="AA219" s="13"/>
      <c r="AB219" s="13"/>
      <c r="AC219" s="13"/>
      <c r="AD219" s="13"/>
    </row>
    <row r="220">
      <c r="A220" s="24"/>
      <c r="B220" s="25"/>
      <c r="C220" s="24"/>
      <c r="D220" s="24"/>
      <c r="E220" s="25"/>
      <c r="F220" s="24"/>
      <c r="G220" s="24"/>
      <c r="H220" s="13"/>
      <c r="I220" s="13"/>
      <c r="J220" s="13"/>
      <c r="K220" s="13"/>
      <c r="L220" s="13"/>
      <c r="M220" s="13"/>
      <c r="N220" s="13"/>
      <c r="O220" s="13"/>
      <c r="P220" s="13"/>
      <c r="Q220" s="13"/>
      <c r="R220" s="13"/>
      <c r="S220" s="13"/>
      <c r="T220" s="13"/>
      <c r="U220" s="13"/>
      <c r="V220" s="13"/>
      <c r="W220" s="13"/>
      <c r="X220" s="13"/>
      <c r="Y220" s="13"/>
      <c r="Z220" s="13"/>
      <c r="AA220" s="13"/>
      <c r="AB220" s="13"/>
      <c r="AC220" s="13"/>
      <c r="AD220" s="13"/>
    </row>
    <row r="221">
      <c r="A221" s="24"/>
      <c r="B221" s="25"/>
      <c r="C221" s="24"/>
      <c r="D221" s="24"/>
      <c r="E221" s="25"/>
      <c r="F221" s="24"/>
      <c r="G221" s="24"/>
      <c r="H221" s="13"/>
      <c r="I221" s="13"/>
      <c r="J221" s="13"/>
      <c r="K221" s="13"/>
      <c r="L221" s="13"/>
      <c r="M221" s="13"/>
      <c r="N221" s="13"/>
      <c r="O221" s="13"/>
      <c r="P221" s="13"/>
      <c r="Q221" s="13"/>
      <c r="R221" s="13"/>
      <c r="S221" s="13"/>
      <c r="T221" s="13"/>
      <c r="U221" s="13"/>
      <c r="V221" s="13"/>
      <c r="W221" s="13"/>
      <c r="X221" s="13"/>
      <c r="Y221" s="13"/>
      <c r="Z221" s="13"/>
      <c r="AA221" s="13"/>
      <c r="AB221" s="13"/>
      <c r="AC221" s="13"/>
      <c r="AD221" s="13"/>
    </row>
    <row r="222">
      <c r="A222" s="24"/>
      <c r="B222" s="25"/>
      <c r="C222" s="24"/>
      <c r="D222" s="24"/>
      <c r="E222" s="25"/>
      <c r="F222" s="24"/>
      <c r="G222" s="24"/>
      <c r="H222" s="13"/>
      <c r="I222" s="13"/>
      <c r="J222" s="13"/>
      <c r="K222" s="13"/>
      <c r="L222" s="13"/>
      <c r="M222" s="13"/>
      <c r="N222" s="13"/>
      <c r="O222" s="13"/>
      <c r="P222" s="13"/>
      <c r="Q222" s="13"/>
      <c r="R222" s="13"/>
      <c r="S222" s="13"/>
      <c r="T222" s="13"/>
      <c r="U222" s="13"/>
      <c r="V222" s="13"/>
      <c r="W222" s="13"/>
      <c r="X222" s="13"/>
      <c r="Y222" s="13"/>
      <c r="Z222" s="13"/>
      <c r="AA222" s="13"/>
      <c r="AB222" s="13"/>
      <c r="AC222" s="13"/>
      <c r="AD222" s="13"/>
    </row>
    <row r="223">
      <c r="A223" s="24"/>
      <c r="B223" s="25"/>
      <c r="C223" s="24"/>
      <c r="D223" s="24"/>
      <c r="E223" s="25"/>
      <c r="F223" s="24"/>
      <c r="G223" s="24"/>
      <c r="H223" s="13"/>
      <c r="I223" s="13"/>
      <c r="J223" s="13"/>
      <c r="K223" s="13"/>
      <c r="L223" s="13"/>
      <c r="M223" s="13"/>
      <c r="N223" s="13"/>
      <c r="O223" s="13"/>
      <c r="P223" s="13"/>
      <c r="Q223" s="13"/>
      <c r="R223" s="13"/>
      <c r="S223" s="13"/>
      <c r="T223" s="13"/>
      <c r="U223" s="13"/>
      <c r="V223" s="13"/>
      <c r="W223" s="13"/>
      <c r="X223" s="13"/>
      <c r="Y223" s="13"/>
      <c r="Z223" s="13"/>
      <c r="AA223" s="13"/>
      <c r="AB223" s="13"/>
      <c r="AC223" s="13"/>
      <c r="AD223" s="13"/>
    </row>
    <row r="224">
      <c r="A224" s="24"/>
      <c r="B224" s="25"/>
      <c r="C224" s="24"/>
      <c r="D224" s="24"/>
      <c r="E224" s="25"/>
      <c r="F224" s="24"/>
      <c r="G224" s="24"/>
      <c r="H224" s="13"/>
      <c r="I224" s="13"/>
      <c r="J224" s="13"/>
      <c r="K224" s="13"/>
      <c r="L224" s="13"/>
      <c r="M224" s="13"/>
      <c r="N224" s="13"/>
      <c r="O224" s="13"/>
      <c r="P224" s="13"/>
      <c r="Q224" s="13"/>
      <c r="R224" s="13"/>
      <c r="S224" s="13"/>
      <c r="T224" s="13"/>
      <c r="U224" s="13"/>
      <c r="V224" s="13"/>
      <c r="W224" s="13"/>
      <c r="X224" s="13"/>
      <c r="Y224" s="13"/>
      <c r="Z224" s="13"/>
      <c r="AA224" s="13"/>
      <c r="AB224" s="13"/>
      <c r="AC224" s="13"/>
      <c r="AD224" s="13"/>
    </row>
    <row r="225">
      <c r="A225" s="24"/>
      <c r="B225" s="25"/>
      <c r="C225" s="24"/>
      <c r="D225" s="24"/>
      <c r="E225" s="25"/>
      <c r="F225" s="24"/>
      <c r="G225" s="24"/>
      <c r="H225" s="13"/>
      <c r="I225" s="13"/>
      <c r="J225" s="13"/>
      <c r="K225" s="13"/>
      <c r="L225" s="13"/>
      <c r="M225" s="13"/>
      <c r="N225" s="13"/>
      <c r="O225" s="13"/>
      <c r="P225" s="13"/>
      <c r="Q225" s="13"/>
      <c r="R225" s="13"/>
      <c r="S225" s="13"/>
      <c r="T225" s="13"/>
      <c r="U225" s="13"/>
      <c r="V225" s="13"/>
      <c r="W225" s="13"/>
      <c r="X225" s="13"/>
      <c r="Y225" s="13"/>
      <c r="Z225" s="13"/>
      <c r="AA225" s="13"/>
      <c r="AB225" s="13"/>
      <c r="AC225" s="13"/>
      <c r="AD225" s="13"/>
    </row>
    <row r="226">
      <c r="A226" s="24"/>
      <c r="B226" s="25"/>
      <c r="C226" s="24"/>
      <c r="D226" s="24"/>
      <c r="E226" s="25"/>
      <c r="F226" s="24"/>
      <c r="G226" s="24"/>
      <c r="H226" s="13"/>
      <c r="I226" s="13"/>
      <c r="J226" s="13"/>
      <c r="K226" s="13"/>
      <c r="L226" s="13"/>
      <c r="M226" s="13"/>
      <c r="N226" s="13"/>
      <c r="O226" s="13"/>
      <c r="P226" s="13"/>
      <c r="Q226" s="13"/>
      <c r="R226" s="13"/>
      <c r="S226" s="13"/>
      <c r="T226" s="13"/>
      <c r="U226" s="13"/>
      <c r="V226" s="13"/>
      <c r="W226" s="13"/>
      <c r="X226" s="13"/>
      <c r="Y226" s="13"/>
      <c r="Z226" s="13"/>
      <c r="AA226" s="13"/>
      <c r="AB226" s="13"/>
      <c r="AC226" s="13"/>
      <c r="AD226" s="13"/>
    </row>
    <row r="227">
      <c r="A227" s="24"/>
      <c r="B227" s="25"/>
      <c r="C227" s="24"/>
      <c r="D227" s="24"/>
      <c r="E227" s="25"/>
      <c r="F227" s="24"/>
      <c r="G227" s="24"/>
      <c r="H227" s="13"/>
      <c r="I227" s="13"/>
      <c r="J227" s="13"/>
      <c r="K227" s="13"/>
      <c r="L227" s="13"/>
      <c r="M227" s="13"/>
      <c r="N227" s="13"/>
      <c r="O227" s="13"/>
      <c r="P227" s="13"/>
      <c r="Q227" s="13"/>
      <c r="R227" s="13"/>
      <c r="S227" s="13"/>
      <c r="T227" s="13"/>
      <c r="U227" s="13"/>
      <c r="V227" s="13"/>
      <c r="W227" s="13"/>
      <c r="X227" s="13"/>
      <c r="Y227" s="13"/>
      <c r="Z227" s="13"/>
      <c r="AA227" s="13"/>
      <c r="AB227" s="13"/>
      <c r="AC227" s="13"/>
      <c r="AD227" s="13"/>
    </row>
    <row r="228">
      <c r="A228" s="24"/>
      <c r="B228" s="25"/>
      <c r="C228" s="24"/>
      <c r="D228" s="24"/>
      <c r="E228" s="25"/>
      <c r="F228" s="24"/>
      <c r="G228" s="24"/>
      <c r="H228" s="13"/>
      <c r="I228" s="13"/>
      <c r="J228" s="13"/>
      <c r="K228" s="13"/>
      <c r="L228" s="13"/>
      <c r="M228" s="13"/>
      <c r="N228" s="13"/>
      <c r="O228" s="13"/>
      <c r="P228" s="13"/>
      <c r="Q228" s="13"/>
      <c r="R228" s="13"/>
      <c r="S228" s="13"/>
      <c r="T228" s="13"/>
      <c r="U228" s="13"/>
      <c r="V228" s="13"/>
      <c r="W228" s="13"/>
      <c r="X228" s="13"/>
      <c r="Y228" s="13"/>
      <c r="Z228" s="13"/>
      <c r="AA228" s="13"/>
      <c r="AB228" s="13"/>
      <c r="AC228" s="13"/>
      <c r="AD228" s="13"/>
    </row>
    <row r="229">
      <c r="A229" s="24"/>
      <c r="B229" s="25"/>
      <c r="C229" s="24"/>
      <c r="D229" s="24"/>
      <c r="E229" s="25"/>
      <c r="F229" s="24"/>
      <c r="G229" s="24"/>
      <c r="H229" s="13"/>
      <c r="I229" s="13"/>
      <c r="J229" s="13"/>
      <c r="K229" s="13"/>
      <c r="L229" s="13"/>
      <c r="M229" s="13"/>
      <c r="N229" s="13"/>
      <c r="O229" s="13"/>
      <c r="P229" s="13"/>
      <c r="Q229" s="13"/>
      <c r="R229" s="13"/>
      <c r="S229" s="13"/>
      <c r="T229" s="13"/>
      <c r="U229" s="13"/>
      <c r="V229" s="13"/>
      <c r="W229" s="13"/>
      <c r="X229" s="13"/>
      <c r="Y229" s="13"/>
      <c r="Z229" s="13"/>
      <c r="AA229" s="13"/>
      <c r="AB229" s="13"/>
      <c r="AC229" s="13"/>
      <c r="AD229" s="13"/>
    </row>
    <row r="230">
      <c r="A230" s="24"/>
      <c r="B230" s="25"/>
      <c r="C230" s="24"/>
      <c r="D230" s="24"/>
      <c r="E230" s="25"/>
      <c r="F230" s="24"/>
      <c r="G230" s="24"/>
      <c r="H230" s="13"/>
      <c r="I230" s="13"/>
      <c r="J230" s="13"/>
      <c r="K230" s="13"/>
      <c r="L230" s="13"/>
      <c r="M230" s="13"/>
      <c r="N230" s="13"/>
      <c r="O230" s="13"/>
      <c r="P230" s="13"/>
      <c r="Q230" s="13"/>
      <c r="R230" s="13"/>
      <c r="S230" s="13"/>
      <c r="T230" s="13"/>
      <c r="U230" s="13"/>
      <c r="V230" s="13"/>
      <c r="W230" s="13"/>
      <c r="X230" s="13"/>
      <c r="Y230" s="13"/>
      <c r="Z230" s="13"/>
      <c r="AA230" s="13"/>
      <c r="AB230" s="13"/>
      <c r="AC230" s="13"/>
      <c r="AD230" s="13"/>
    </row>
    <row r="231">
      <c r="A231" s="24"/>
      <c r="B231" s="25"/>
      <c r="C231" s="24"/>
      <c r="D231" s="24"/>
      <c r="E231" s="25"/>
      <c r="F231" s="24"/>
      <c r="G231" s="24"/>
      <c r="H231" s="13"/>
      <c r="I231" s="13"/>
      <c r="J231" s="13"/>
      <c r="K231" s="13"/>
      <c r="L231" s="13"/>
      <c r="M231" s="13"/>
      <c r="N231" s="13"/>
      <c r="O231" s="13"/>
      <c r="P231" s="13"/>
      <c r="Q231" s="13"/>
      <c r="R231" s="13"/>
      <c r="S231" s="13"/>
      <c r="T231" s="13"/>
      <c r="U231" s="13"/>
      <c r="V231" s="13"/>
      <c r="W231" s="13"/>
      <c r="X231" s="13"/>
      <c r="Y231" s="13"/>
      <c r="Z231" s="13"/>
      <c r="AA231" s="13"/>
      <c r="AB231" s="13"/>
      <c r="AC231" s="13"/>
      <c r="AD231" s="13"/>
    </row>
    <row r="232">
      <c r="A232" s="24"/>
      <c r="B232" s="25"/>
      <c r="C232" s="24"/>
      <c r="D232" s="24"/>
      <c r="E232" s="25"/>
      <c r="F232" s="24"/>
      <c r="G232" s="24"/>
      <c r="H232" s="13"/>
      <c r="I232" s="13"/>
      <c r="J232" s="13"/>
      <c r="K232" s="13"/>
      <c r="L232" s="13"/>
      <c r="M232" s="13"/>
      <c r="N232" s="13"/>
      <c r="O232" s="13"/>
      <c r="P232" s="13"/>
      <c r="Q232" s="13"/>
      <c r="R232" s="13"/>
      <c r="S232" s="13"/>
      <c r="T232" s="13"/>
      <c r="U232" s="13"/>
      <c r="V232" s="13"/>
      <c r="W232" s="13"/>
      <c r="X232" s="13"/>
      <c r="Y232" s="13"/>
      <c r="Z232" s="13"/>
      <c r="AA232" s="13"/>
      <c r="AB232" s="13"/>
      <c r="AC232" s="13"/>
      <c r="AD232" s="13"/>
    </row>
    <row r="233">
      <c r="A233" s="24"/>
      <c r="B233" s="25"/>
      <c r="C233" s="24"/>
      <c r="D233" s="24"/>
      <c r="E233" s="25"/>
      <c r="F233" s="24"/>
      <c r="G233" s="24"/>
      <c r="H233" s="13"/>
      <c r="I233" s="13"/>
      <c r="J233" s="13"/>
      <c r="K233" s="13"/>
      <c r="L233" s="13"/>
      <c r="M233" s="13"/>
      <c r="N233" s="13"/>
      <c r="O233" s="13"/>
      <c r="P233" s="13"/>
      <c r="Q233" s="13"/>
      <c r="R233" s="13"/>
      <c r="S233" s="13"/>
      <c r="T233" s="13"/>
      <c r="U233" s="13"/>
      <c r="V233" s="13"/>
      <c r="W233" s="13"/>
      <c r="X233" s="13"/>
      <c r="Y233" s="13"/>
      <c r="Z233" s="13"/>
      <c r="AA233" s="13"/>
      <c r="AB233" s="13"/>
      <c r="AC233" s="13"/>
      <c r="AD233" s="13"/>
    </row>
    <row r="234">
      <c r="A234" s="24"/>
      <c r="B234" s="25"/>
      <c r="C234" s="24"/>
      <c r="D234" s="24"/>
      <c r="E234" s="25"/>
      <c r="F234" s="24"/>
      <c r="G234" s="24"/>
      <c r="H234" s="13"/>
      <c r="I234" s="13"/>
      <c r="J234" s="13"/>
      <c r="K234" s="13"/>
      <c r="L234" s="13"/>
      <c r="M234" s="13"/>
      <c r="N234" s="13"/>
      <c r="O234" s="13"/>
      <c r="P234" s="13"/>
      <c r="Q234" s="13"/>
      <c r="R234" s="13"/>
      <c r="S234" s="13"/>
      <c r="T234" s="13"/>
      <c r="U234" s="13"/>
      <c r="V234" s="13"/>
      <c r="W234" s="13"/>
      <c r="X234" s="13"/>
      <c r="Y234" s="13"/>
      <c r="Z234" s="13"/>
      <c r="AA234" s="13"/>
      <c r="AB234" s="13"/>
      <c r="AC234" s="13"/>
      <c r="AD234" s="13"/>
    </row>
    <row r="235">
      <c r="A235" s="24"/>
      <c r="B235" s="25"/>
      <c r="C235" s="24"/>
      <c r="D235" s="24"/>
      <c r="E235" s="25"/>
      <c r="F235" s="24"/>
      <c r="G235" s="24"/>
      <c r="H235" s="13"/>
      <c r="I235" s="13"/>
      <c r="J235" s="13"/>
      <c r="K235" s="13"/>
      <c r="L235" s="13"/>
      <c r="M235" s="13"/>
      <c r="N235" s="13"/>
      <c r="O235" s="13"/>
      <c r="P235" s="13"/>
      <c r="Q235" s="13"/>
      <c r="R235" s="13"/>
      <c r="S235" s="13"/>
      <c r="T235" s="13"/>
      <c r="U235" s="13"/>
      <c r="V235" s="13"/>
      <c r="W235" s="13"/>
      <c r="X235" s="13"/>
      <c r="Y235" s="13"/>
      <c r="Z235" s="13"/>
      <c r="AA235" s="13"/>
      <c r="AB235" s="13"/>
      <c r="AC235" s="13"/>
      <c r="AD235" s="13"/>
    </row>
    <row r="236">
      <c r="A236" s="24"/>
      <c r="B236" s="25"/>
      <c r="C236" s="24"/>
      <c r="D236" s="24"/>
      <c r="E236" s="25"/>
      <c r="F236" s="24"/>
      <c r="G236" s="24"/>
      <c r="H236" s="13"/>
      <c r="I236" s="13"/>
      <c r="J236" s="13"/>
      <c r="K236" s="13"/>
      <c r="L236" s="13"/>
      <c r="M236" s="13"/>
      <c r="N236" s="13"/>
      <c r="O236" s="13"/>
      <c r="P236" s="13"/>
      <c r="Q236" s="13"/>
      <c r="R236" s="13"/>
      <c r="S236" s="13"/>
      <c r="T236" s="13"/>
      <c r="U236" s="13"/>
      <c r="V236" s="13"/>
      <c r="W236" s="13"/>
      <c r="X236" s="13"/>
      <c r="Y236" s="13"/>
      <c r="Z236" s="13"/>
      <c r="AA236" s="13"/>
      <c r="AB236" s="13"/>
      <c r="AC236" s="13"/>
      <c r="AD236" s="13"/>
    </row>
    <row r="237">
      <c r="A237" s="24"/>
      <c r="B237" s="25"/>
      <c r="C237" s="24"/>
      <c r="D237" s="24"/>
      <c r="E237" s="25"/>
      <c r="F237" s="24"/>
      <c r="G237" s="24"/>
      <c r="H237" s="13"/>
      <c r="I237" s="13"/>
      <c r="J237" s="13"/>
      <c r="K237" s="13"/>
      <c r="L237" s="13"/>
      <c r="M237" s="13"/>
      <c r="N237" s="13"/>
      <c r="O237" s="13"/>
      <c r="P237" s="13"/>
      <c r="Q237" s="13"/>
      <c r="R237" s="13"/>
      <c r="S237" s="13"/>
      <c r="T237" s="13"/>
      <c r="U237" s="13"/>
      <c r="V237" s="13"/>
      <c r="W237" s="13"/>
      <c r="X237" s="13"/>
      <c r="Y237" s="13"/>
      <c r="Z237" s="13"/>
      <c r="AA237" s="13"/>
      <c r="AB237" s="13"/>
      <c r="AC237" s="13"/>
      <c r="AD237" s="13"/>
    </row>
    <row r="238">
      <c r="A238" s="24"/>
      <c r="B238" s="25"/>
      <c r="C238" s="24"/>
      <c r="D238" s="24"/>
      <c r="E238" s="25"/>
      <c r="F238" s="24"/>
      <c r="G238" s="24"/>
      <c r="H238" s="13"/>
      <c r="I238" s="13"/>
      <c r="J238" s="13"/>
      <c r="K238" s="13"/>
      <c r="L238" s="13"/>
      <c r="M238" s="13"/>
      <c r="N238" s="13"/>
      <c r="O238" s="13"/>
      <c r="P238" s="13"/>
      <c r="Q238" s="13"/>
      <c r="R238" s="13"/>
      <c r="S238" s="13"/>
      <c r="T238" s="13"/>
      <c r="U238" s="13"/>
      <c r="V238" s="13"/>
      <c r="W238" s="13"/>
      <c r="X238" s="13"/>
      <c r="Y238" s="13"/>
      <c r="Z238" s="13"/>
      <c r="AA238" s="13"/>
      <c r="AB238" s="13"/>
      <c r="AC238" s="13"/>
      <c r="AD238" s="13"/>
    </row>
    <row r="239">
      <c r="A239" s="24"/>
      <c r="B239" s="25"/>
      <c r="C239" s="24"/>
      <c r="D239" s="24"/>
      <c r="E239" s="25"/>
      <c r="F239" s="24"/>
      <c r="G239" s="24"/>
      <c r="H239" s="13"/>
      <c r="I239" s="13"/>
      <c r="J239" s="13"/>
      <c r="K239" s="13"/>
      <c r="L239" s="13"/>
      <c r="M239" s="13"/>
      <c r="N239" s="13"/>
      <c r="O239" s="13"/>
      <c r="P239" s="13"/>
      <c r="Q239" s="13"/>
      <c r="R239" s="13"/>
      <c r="S239" s="13"/>
      <c r="T239" s="13"/>
      <c r="U239" s="13"/>
      <c r="V239" s="13"/>
      <c r="W239" s="13"/>
      <c r="X239" s="13"/>
      <c r="Y239" s="13"/>
      <c r="Z239" s="13"/>
      <c r="AA239" s="13"/>
      <c r="AB239" s="13"/>
      <c r="AC239" s="13"/>
      <c r="AD239" s="13"/>
    </row>
    <row r="240">
      <c r="A240" s="24"/>
      <c r="B240" s="25"/>
      <c r="C240" s="24"/>
      <c r="D240" s="24"/>
      <c r="E240" s="25"/>
      <c r="F240" s="24"/>
      <c r="G240" s="24"/>
      <c r="H240" s="13"/>
      <c r="I240" s="13"/>
      <c r="J240" s="13"/>
      <c r="K240" s="13"/>
      <c r="L240" s="13"/>
      <c r="M240" s="13"/>
      <c r="N240" s="13"/>
      <c r="O240" s="13"/>
      <c r="P240" s="13"/>
      <c r="Q240" s="13"/>
      <c r="R240" s="13"/>
      <c r="S240" s="13"/>
      <c r="T240" s="13"/>
      <c r="U240" s="13"/>
      <c r="V240" s="13"/>
      <c r="W240" s="13"/>
      <c r="X240" s="13"/>
      <c r="Y240" s="13"/>
      <c r="Z240" s="13"/>
      <c r="AA240" s="13"/>
      <c r="AB240" s="13"/>
      <c r="AC240" s="13"/>
      <c r="AD240" s="13"/>
    </row>
    <row r="241">
      <c r="A241" s="24"/>
      <c r="B241" s="25"/>
      <c r="C241" s="24"/>
      <c r="D241" s="24"/>
      <c r="E241" s="25"/>
      <c r="F241" s="24"/>
      <c r="G241" s="24"/>
      <c r="H241" s="13"/>
      <c r="I241" s="13"/>
      <c r="J241" s="13"/>
      <c r="K241" s="13"/>
      <c r="L241" s="13"/>
      <c r="M241" s="13"/>
      <c r="N241" s="13"/>
      <c r="O241" s="13"/>
      <c r="P241" s="13"/>
      <c r="Q241" s="13"/>
      <c r="R241" s="13"/>
      <c r="S241" s="13"/>
      <c r="T241" s="13"/>
      <c r="U241" s="13"/>
      <c r="V241" s="13"/>
      <c r="W241" s="13"/>
      <c r="X241" s="13"/>
      <c r="Y241" s="13"/>
      <c r="Z241" s="13"/>
      <c r="AA241" s="13"/>
      <c r="AB241" s="13"/>
      <c r="AC241" s="13"/>
      <c r="AD241" s="13"/>
    </row>
    <row r="242">
      <c r="A242" s="24"/>
      <c r="B242" s="25"/>
      <c r="C242" s="24"/>
      <c r="D242" s="24"/>
      <c r="E242" s="25"/>
      <c r="F242" s="24"/>
      <c r="G242" s="24"/>
      <c r="H242" s="13"/>
      <c r="I242" s="13"/>
      <c r="J242" s="13"/>
      <c r="K242" s="13"/>
      <c r="L242" s="13"/>
      <c r="M242" s="13"/>
      <c r="N242" s="13"/>
      <c r="O242" s="13"/>
      <c r="P242" s="13"/>
      <c r="Q242" s="13"/>
      <c r="R242" s="13"/>
      <c r="S242" s="13"/>
      <c r="T242" s="13"/>
      <c r="U242" s="13"/>
      <c r="V242" s="13"/>
      <c r="W242" s="13"/>
      <c r="X242" s="13"/>
      <c r="Y242" s="13"/>
      <c r="Z242" s="13"/>
      <c r="AA242" s="13"/>
      <c r="AB242" s="13"/>
      <c r="AC242" s="13"/>
      <c r="AD242" s="13"/>
    </row>
    <row r="243">
      <c r="A243" s="24"/>
      <c r="B243" s="25"/>
      <c r="C243" s="24"/>
      <c r="D243" s="24"/>
      <c r="E243" s="25"/>
      <c r="F243" s="24"/>
      <c r="G243" s="24"/>
      <c r="H243" s="13"/>
      <c r="I243" s="13"/>
      <c r="J243" s="13"/>
      <c r="K243" s="13"/>
      <c r="L243" s="13"/>
      <c r="M243" s="13"/>
      <c r="N243" s="13"/>
      <c r="O243" s="13"/>
      <c r="P243" s="13"/>
      <c r="Q243" s="13"/>
      <c r="R243" s="13"/>
      <c r="S243" s="13"/>
      <c r="T243" s="13"/>
      <c r="U243" s="13"/>
      <c r="V243" s="13"/>
      <c r="W243" s="13"/>
      <c r="X243" s="13"/>
      <c r="Y243" s="13"/>
      <c r="Z243" s="13"/>
      <c r="AA243" s="13"/>
      <c r="AB243" s="13"/>
      <c r="AC243" s="13"/>
      <c r="AD243" s="13"/>
    </row>
    <row r="244">
      <c r="A244" s="24"/>
      <c r="B244" s="25"/>
      <c r="C244" s="24"/>
      <c r="D244" s="24"/>
      <c r="E244" s="25"/>
      <c r="F244" s="24"/>
      <c r="G244" s="24"/>
      <c r="H244" s="13"/>
      <c r="I244" s="13"/>
      <c r="J244" s="13"/>
      <c r="K244" s="13"/>
      <c r="L244" s="13"/>
      <c r="M244" s="13"/>
      <c r="N244" s="13"/>
      <c r="O244" s="13"/>
      <c r="P244" s="13"/>
      <c r="Q244" s="13"/>
      <c r="R244" s="13"/>
      <c r="S244" s="13"/>
      <c r="T244" s="13"/>
      <c r="U244" s="13"/>
      <c r="V244" s="13"/>
      <c r="W244" s="13"/>
      <c r="X244" s="13"/>
      <c r="Y244" s="13"/>
      <c r="Z244" s="13"/>
      <c r="AA244" s="13"/>
      <c r="AB244" s="13"/>
      <c r="AC244" s="13"/>
      <c r="AD244" s="13"/>
    </row>
    <row r="245">
      <c r="A245" s="24"/>
      <c r="B245" s="25"/>
      <c r="C245" s="24"/>
      <c r="D245" s="24"/>
      <c r="E245" s="25"/>
      <c r="F245" s="24"/>
      <c r="G245" s="24"/>
      <c r="H245" s="13"/>
      <c r="I245" s="13"/>
      <c r="J245" s="13"/>
      <c r="K245" s="13"/>
      <c r="L245" s="13"/>
      <c r="M245" s="13"/>
      <c r="N245" s="13"/>
      <c r="O245" s="13"/>
      <c r="P245" s="13"/>
      <c r="Q245" s="13"/>
      <c r="R245" s="13"/>
      <c r="S245" s="13"/>
      <c r="T245" s="13"/>
      <c r="U245" s="13"/>
      <c r="V245" s="13"/>
      <c r="W245" s="13"/>
      <c r="X245" s="13"/>
      <c r="Y245" s="13"/>
      <c r="Z245" s="13"/>
      <c r="AA245" s="13"/>
      <c r="AB245" s="13"/>
      <c r="AC245" s="13"/>
      <c r="AD245" s="13"/>
    </row>
    <row r="246">
      <c r="A246" s="24"/>
      <c r="B246" s="25"/>
      <c r="C246" s="24"/>
      <c r="D246" s="24"/>
      <c r="E246" s="25"/>
      <c r="F246" s="24"/>
      <c r="G246" s="24"/>
      <c r="H246" s="13"/>
      <c r="I246" s="13"/>
      <c r="J246" s="13"/>
      <c r="K246" s="13"/>
      <c r="L246" s="13"/>
      <c r="M246" s="13"/>
      <c r="N246" s="13"/>
      <c r="O246" s="13"/>
      <c r="P246" s="13"/>
      <c r="Q246" s="13"/>
      <c r="R246" s="13"/>
      <c r="S246" s="13"/>
      <c r="T246" s="13"/>
      <c r="U246" s="13"/>
      <c r="V246" s="13"/>
      <c r="W246" s="13"/>
      <c r="X246" s="13"/>
      <c r="Y246" s="13"/>
      <c r="Z246" s="13"/>
      <c r="AA246" s="13"/>
      <c r="AB246" s="13"/>
      <c r="AC246" s="13"/>
      <c r="AD246" s="13"/>
    </row>
    <row r="247">
      <c r="A247" s="24"/>
      <c r="B247" s="25"/>
      <c r="C247" s="24"/>
      <c r="D247" s="24"/>
      <c r="E247" s="25"/>
      <c r="F247" s="24"/>
      <c r="G247" s="24"/>
      <c r="H247" s="13"/>
      <c r="I247" s="13"/>
      <c r="J247" s="13"/>
      <c r="K247" s="13"/>
      <c r="L247" s="13"/>
      <c r="M247" s="13"/>
      <c r="N247" s="13"/>
      <c r="O247" s="13"/>
      <c r="P247" s="13"/>
      <c r="Q247" s="13"/>
      <c r="R247" s="13"/>
      <c r="S247" s="13"/>
      <c r="T247" s="13"/>
      <c r="U247" s="13"/>
      <c r="V247" s="13"/>
      <c r="W247" s="13"/>
      <c r="X247" s="13"/>
      <c r="Y247" s="13"/>
      <c r="Z247" s="13"/>
      <c r="AA247" s="13"/>
      <c r="AB247" s="13"/>
      <c r="AC247" s="13"/>
      <c r="AD247" s="13"/>
    </row>
    <row r="248">
      <c r="A248" s="24"/>
      <c r="B248" s="25"/>
      <c r="C248" s="24"/>
      <c r="D248" s="24"/>
      <c r="E248" s="25"/>
      <c r="F248" s="24"/>
      <c r="G248" s="24"/>
      <c r="H248" s="13"/>
      <c r="I248" s="13"/>
      <c r="J248" s="13"/>
      <c r="K248" s="13"/>
      <c r="L248" s="13"/>
      <c r="M248" s="13"/>
      <c r="N248" s="13"/>
      <c r="O248" s="13"/>
      <c r="P248" s="13"/>
      <c r="Q248" s="13"/>
      <c r="R248" s="13"/>
      <c r="S248" s="13"/>
      <c r="T248" s="13"/>
      <c r="U248" s="13"/>
      <c r="V248" s="13"/>
      <c r="W248" s="13"/>
      <c r="X248" s="13"/>
      <c r="Y248" s="13"/>
      <c r="Z248" s="13"/>
      <c r="AA248" s="13"/>
      <c r="AB248" s="13"/>
      <c r="AC248" s="13"/>
      <c r="AD248" s="13"/>
    </row>
    <row r="249">
      <c r="A249" s="24"/>
      <c r="B249" s="25"/>
      <c r="C249" s="24"/>
      <c r="D249" s="24"/>
      <c r="E249" s="25"/>
      <c r="F249" s="24"/>
      <c r="G249" s="24"/>
      <c r="H249" s="13"/>
      <c r="I249" s="13"/>
      <c r="J249" s="13"/>
      <c r="K249" s="13"/>
      <c r="L249" s="13"/>
      <c r="M249" s="13"/>
      <c r="N249" s="13"/>
      <c r="O249" s="13"/>
      <c r="P249" s="13"/>
      <c r="Q249" s="13"/>
      <c r="R249" s="13"/>
      <c r="S249" s="13"/>
      <c r="T249" s="13"/>
      <c r="U249" s="13"/>
      <c r="V249" s="13"/>
      <c r="W249" s="13"/>
      <c r="X249" s="13"/>
      <c r="Y249" s="13"/>
      <c r="Z249" s="13"/>
      <c r="AA249" s="13"/>
      <c r="AB249" s="13"/>
      <c r="AC249" s="13"/>
      <c r="AD249" s="13"/>
    </row>
    <row r="250">
      <c r="A250" s="24"/>
      <c r="B250" s="25"/>
      <c r="C250" s="24"/>
      <c r="D250" s="24"/>
      <c r="E250" s="25"/>
      <c r="F250" s="24"/>
      <c r="G250" s="24"/>
      <c r="H250" s="13"/>
      <c r="I250" s="13"/>
      <c r="J250" s="13"/>
      <c r="K250" s="13"/>
      <c r="L250" s="13"/>
      <c r="M250" s="13"/>
      <c r="N250" s="13"/>
      <c r="O250" s="13"/>
      <c r="P250" s="13"/>
      <c r="Q250" s="13"/>
      <c r="R250" s="13"/>
      <c r="S250" s="13"/>
      <c r="T250" s="13"/>
      <c r="U250" s="13"/>
      <c r="V250" s="13"/>
      <c r="W250" s="13"/>
      <c r="X250" s="13"/>
      <c r="Y250" s="13"/>
      <c r="Z250" s="13"/>
      <c r="AA250" s="13"/>
      <c r="AB250" s="13"/>
      <c r="AC250" s="13"/>
      <c r="AD250" s="13"/>
    </row>
    <row r="251">
      <c r="A251" s="24"/>
      <c r="B251" s="25"/>
      <c r="C251" s="24"/>
      <c r="D251" s="24"/>
      <c r="E251" s="25"/>
      <c r="F251" s="24"/>
      <c r="G251" s="24"/>
      <c r="H251" s="13"/>
      <c r="I251" s="13"/>
      <c r="J251" s="13"/>
      <c r="K251" s="13"/>
      <c r="L251" s="13"/>
      <c r="M251" s="13"/>
      <c r="N251" s="13"/>
      <c r="O251" s="13"/>
      <c r="P251" s="13"/>
      <c r="Q251" s="13"/>
      <c r="R251" s="13"/>
      <c r="S251" s="13"/>
      <c r="T251" s="13"/>
      <c r="U251" s="13"/>
      <c r="V251" s="13"/>
      <c r="W251" s="13"/>
      <c r="X251" s="13"/>
      <c r="Y251" s="13"/>
      <c r="Z251" s="13"/>
      <c r="AA251" s="13"/>
      <c r="AB251" s="13"/>
      <c r="AC251" s="13"/>
      <c r="AD251" s="13"/>
    </row>
    <row r="252">
      <c r="A252" s="24"/>
      <c r="B252" s="25"/>
      <c r="C252" s="24"/>
      <c r="D252" s="24"/>
      <c r="E252" s="25"/>
      <c r="F252" s="24"/>
      <c r="G252" s="24"/>
      <c r="H252" s="13"/>
      <c r="I252" s="13"/>
      <c r="J252" s="13"/>
      <c r="K252" s="13"/>
      <c r="L252" s="13"/>
      <c r="M252" s="13"/>
      <c r="N252" s="13"/>
      <c r="O252" s="13"/>
      <c r="P252" s="13"/>
      <c r="Q252" s="13"/>
      <c r="R252" s="13"/>
      <c r="S252" s="13"/>
      <c r="T252" s="13"/>
      <c r="U252" s="13"/>
      <c r="V252" s="13"/>
      <c r="W252" s="13"/>
      <c r="X252" s="13"/>
      <c r="Y252" s="13"/>
      <c r="Z252" s="13"/>
      <c r="AA252" s="13"/>
      <c r="AB252" s="13"/>
      <c r="AC252" s="13"/>
      <c r="AD252" s="13"/>
    </row>
    <row r="253">
      <c r="A253" s="24"/>
      <c r="B253" s="25"/>
      <c r="C253" s="24"/>
      <c r="D253" s="24"/>
      <c r="E253" s="25"/>
      <c r="F253" s="24"/>
      <c r="G253" s="24"/>
      <c r="H253" s="13"/>
      <c r="I253" s="13"/>
      <c r="J253" s="13"/>
      <c r="K253" s="13"/>
      <c r="L253" s="13"/>
      <c r="M253" s="13"/>
      <c r="N253" s="13"/>
      <c r="O253" s="13"/>
      <c r="P253" s="13"/>
      <c r="Q253" s="13"/>
      <c r="R253" s="13"/>
      <c r="S253" s="13"/>
      <c r="T253" s="13"/>
      <c r="U253" s="13"/>
      <c r="V253" s="13"/>
      <c r="W253" s="13"/>
      <c r="X253" s="13"/>
      <c r="Y253" s="13"/>
      <c r="Z253" s="13"/>
      <c r="AA253" s="13"/>
      <c r="AB253" s="13"/>
      <c r="AC253" s="13"/>
      <c r="AD253" s="13"/>
    </row>
    <row r="254">
      <c r="A254" s="24"/>
      <c r="B254" s="25"/>
      <c r="C254" s="24"/>
      <c r="D254" s="24"/>
      <c r="E254" s="25"/>
      <c r="F254" s="24"/>
      <c r="G254" s="24"/>
      <c r="H254" s="13"/>
      <c r="I254" s="13"/>
      <c r="J254" s="13"/>
      <c r="K254" s="13"/>
      <c r="L254" s="13"/>
      <c r="M254" s="13"/>
      <c r="N254" s="13"/>
      <c r="O254" s="13"/>
      <c r="P254" s="13"/>
      <c r="Q254" s="13"/>
      <c r="R254" s="13"/>
      <c r="S254" s="13"/>
      <c r="T254" s="13"/>
      <c r="U254" s="13"/>
      <c r="V254" s="13"/>
      <c r="W254" s="13"/>
      <c r="X254" s="13"/>
      <c r="Y254" s="13"/>
      <c r="Z254" s="13"/>
      <c r="AA254" s="13"/>
      <c r="AB254" s="13"/>
      <c r="AC254" s="13"/>
      <c r="AD254" s="13"/>
    </row>
    <row r="255">
      <c r="A255" s="24"/>
      <c r="B255" s="25"/>
      <c r="C255" s="24"/>
      <c r="D255" s="24"/>
      <c r="E255" s="25"/>
      <c r="F255" s="24"/>
      <c r="G255" s="24"/>
      <c r="H255" s="13"/>
      <c r="I255" s="13"/>
      <c r="J255" s="13"/>
      <c r="K255" s="13"/>
      <c r="L255" s="13"/>
      <c r="M255" s="13"/>
      <c r="N255" s="13"/>
      <c r="O255" s="13"/>
      <c r="P255" s="13"/>
      <c r="Q255" s="13"/>
      <c r="R255" s="13"/>
      <c r="S255" s="13"/>
      <c r="T255" s="13"/>
      <c r="U255" s="13"/>
      <c r="V255" s="13"/>
      <c r="W255" s="13"/>
      <c r="X255" s="13"/>
      <c r="Y255" s="13"/>
      <c r="Z255" s="13"/>
      <c r="AA255" s="13"/>
      <c r="AB255" s="13"/>
      <c r="AC255" s="13"/>
      <c r="AD255" s="13"/>
    </row>
    <row r="256">
      <c r="A256" s="24"/>
      <c r="B256" s="25"/>
      <c r="C256" s="24"/>
      <c r="D256" s="24"/>
      <c r="E256" s="25"/>
      <c r="F256" s="24"/>
      <c r="G256" s="24"/>
      <c r="H256" s="13"/>
      <c r="I256" s="13"/>
      <c r="J256" s="13"/>
      <c r="K256" s="13"/>
      <c r="L256" s="13"/>
      <c r="M256" s="13"/>
      <c r="N256" s="13"/>
      <c r="O256" s="13"/>
      <c r="P256" s="13"/>
      <c r="Q256" s="13"/>
      <c r="R256" s="13"/>
      <c r="S256" s="13"/>
      <c r="T256" s="13"/>
      <c r="U256" s="13"/>
      <c r="V256" s="13"/>
      <c r="W256" s="13"/>
      <c r="X256" s="13"/>
      <c r="Y256" s="13"/>
      <c r="Z256" s="13"/>
      <c r="AA256" s="13"/>
      <c r="AB256" s="13"/>
      <c r="AC256" s="13"/>
      <c r="AD256" s="13"/>
    </row>
    <row r="257">
      <c r="A257" s="24"/>
      <c r="B257" s="25"/>
      <c r="C257" s="24"/>
      <c r="D257" s="24"/>
      <c r="E257" s="25"/>
      <c r="F257" s="24"/>
      <c r="G257" s="24"/>
      <c r="H257" s="13"/>
      <c r="I257" s="13"/>
      <c r="J257" s="13"/>
      <c r="K257" s="13"/>
      <c r="L257" s="13"/>
      <c r="M257" s="13"/>
      <c r="N257" s="13"/>
      <c r="O257" s="13"/>
      <c r="P257" s="13"/>
      <c r="Q257" s="13"/>
      <c r="R257" s="13"/>
      <c r="S257" s="13"/>
      <c r="T257" s="13"/>
      <c r="U257" s="13"/>
      <c r="V257" s="13"/>
      <c r="W257" s="13"/>
      <c r="X257" s="13"/>
      <c r="Y257" s="13"/>
      <c r="Z257" s="13"/>
      <c r="AA257" s="13"/>
      <c r="AB257" s="13"/>
      <c r="AC257" s="13"/>
      <c r="AD257" s="13"/>
    </row>
    <row r="258">
      <c r="A258" s="24"/>
      <c r="B258" s="25"/>
      <c r="C258" s="24"/>
      <c r="D258" s="24"/>
      <c r="E258" s="25"/>
      <c r="F258" s="24"/>
      <c r="G258" s="24"/>
      <c r="H258" s="13"/>
      <c r="I258" s="13"/>
      <c r="J258" s="13"/>
      <c r="K258" s="13"/>
      <c r="L258" s="13"/>
      <c r="M258" s="13"/>
      <c r="N258" s="13"/>
      <c r="O258" s="13"/>
      <c r="P258" s="13"/>
      <c r="Q258" s="13"/>
      <c r="R258" s="13"/>
      <c r="S258" s="13"/>
      <c r="T258" s="13"/>
      <c r="U258" s="13"/>
      <c r="V258" s="13"/>
      <c r="W258" s="13"/>
      <c r="X258" s="13"/>
      <c r="Y258" s="13"/>
      <c r="Z258" s="13"/>
      <c r="AA258" s="13"/>
      <c r="AB258" s="13"/>
      <c r="AC258" s="13"/>
      <c r="AD258" s="13"/>
    </row>
    <row r="259">
      <c r="A259" s="24"/>
      <c r="B259" s="25"/>
      <c r="C259" s="24"/>
      <c r="D259" s="24"/>
      <c r="E259" s="25"/>
      <c r="F259" s="24"/>
      <c r="G259" s="24"/>
      <c r="H259" s="13"/>
      <c r="I259" s="13"/>
      <c r="J259" s="13"/>
      <c r="K259" s="13"/>
      <c r="L259" s="13"/>
      <c r="M259" s="13"/>
      <c r="N259" s="13"/>
      <c r="O259" s="13"/>
      <c r="P259" s="13"/>
      <c r="Q259" s="13"/>
      <c r="R259" s="13"/>
      <c r="S259" s="13"/>
      <c r="T259" s="13"/>
      <c r="U259" s="13"/>
      <c r="V259" s="13"/>
      <c r="W259" s="13"/>
      <c r="X259" s="13"/>
      <c r="Y259" s="13"/>
      <c r="Z259" s="13"/>
      <c r="AA259" s="13"/>
      <c r="AB259" s="13"/>
      <c r="AC259" s="13"/>
      <c r="AD259" s="13"/>
    </row>
    <row r="260">
      <c r="A260" s="24"/>
      <c r="B260" s="25"/>
      <c r="C260" s="24"/>
      <c r="D260" s="24"/>
      <c r="E260" s="25"/>
      <c r="F260" s="24"/>
      <c r="G260" s="24"/>
      <c r="H260" s="13"/>
      <c r="I260" s="13"/>
      <c r="J260" s="13"/>
      <c r="K260" s="13"/>
      <c r="L260" s="13"/>
      <c r="M260" s="13"/>
      <c r="N260" s="13"/>
      <c r="O260" s="13"/>
      <c r="P260" s="13"/>
      <c r="Q260" s="13"/>
      <c r="R260" s="13"/>
      <c r="S260" s="13"/>
      <c r="T260" s="13"/>
      <c r="U260" s="13"/>
      <c r="V260" s="13"/>
      <c r="W260" s="13"/>
      <c r="X260" s="13"/>
      <c r="Y260" s="13"/>
      <c r="Z260" s="13"/>
      <c r="AA260" s="13"/>
      <c r="AB260" s="13"/>
      <c r="AC260" s="13"/>
      <c r="AD260" s="13"/>
    </row>
    <row r="261">
      <c r="A261" s="24"/>
      <c r="B261" s="25"/>
      <c r="C261" s="24"/>
      <c r="D261" s="24"/>
      <c r="E261" s="25"/>
      <c r="F261" s="24"/>
      <c r="G261" s="24"/>
      <c r="H261" s="13"/>
      <c r="I261" s="13"/>
      <c r="J261" s="13"/>
      <c r="K261" s="13"/>
      <c r="L261" s="13"/>
      <c r="M261" s="13"/>
      <c r="N261" s="13"/>
      <c r="O261" s="13"/>
      <c r="P261" s="13"/>
      <c r="Q261" s="13"/>
      <c r="R261" s="13"/>
      <c r="S261" s="13"/>
      <c r="T261" s="13"/>
      <c r="U261" s="13"/>
      <c r="V261" s="13"/>
      <c r="W261" s="13"/>
      <c r="X261" s="13"/>
      <c r="Y261" s="13"/>
      <c r="Z261" s="13"/>
      <c r="AA261" s="13"/>
      <c r="AB261" s="13"/>
      <c r="AC261" s="13"/>
      <c r="AD261" s="13"/>
    </row>
    <row r="262">
      <c r="A262" s="24"/>
      <c r="B262" s="25"/>
      <c r="C262" s="24"/>
      <c r="D262" s="24"/>
      <c r="E262" s="25"/>
      <c r="F262" s="24"/>
      <c r="G262" s="24"/>
      <c r="H262" s="13"/>
      <c r="I262" s="13"/>
      <c r="J262" s="13"/>
      <c r="K262" s="13"/>
      <c r="L262" s="13"/>
      <c r="M262" s="13"/>
      <c r="N262" s="13"/>
      <c r="O262" s="13"/>
      <c r="P262" s="13"/>
      <c r="Q262" s="13"/>
      <c r="R262" s="13"/>
      <c r="S262" s="13"/>
      <c r="T262" s="13"/>
      <c r="U262" s="13"/>
      <c r="V262" s="13"/>
      <c r="W262" s="13"/>
      <c r="X262" s="13"/>
      <c r="Y262" s="13"/>
      <c r="Z262" s="13"/>
      <c r="AA262" s="13"/>
      <c r="AB262" s="13"/>
      <c r="AC262" s="13"/>
      <c r="AD262" s="13"/>
    </row>
    <row r="263">
      <c r="A263" s="24"/>
      <c r="B263" s="25"/>
      <c r="C263" s="24"/>
      <c r="D263" s="24"/>
      <c r="E263" s="25"/>
      <c r="F263" s="24"/>
      <c r="G263" s="24"/>
      <c r="H263" s="13"/>
      <c r="I263" s="13"/>
      <c r="J263" s="13"/>
      <c r="K263" s="13"/>
      <c r="L263" s="13"/>
      <c r="M263" s="13"/>
      <c r="N263" s="13"/>
      <c r="O263" s="13"/>
      <c r="P263" s="13"/>
      <c r="Q263" s="13"/>
      <c r="R263" s="13"/>
      <c r="S263" s="13"/>
      <c r="T263" s="13"/>
      <c r="U263" s="13"/>
      <c r="V263" s="13"/>
      <c r="W263" s="13"/>
      <c r="X263" s="13"/>
      <c r="Y263" s="13"/>
      <c r="Z263" s="13"/>
      <c r="AA263" s="13"/>
      <c r="AB263" s="13"/>
      <c r="AC263" s="13"/>
      <c r="AD263" s="13"/>
    </row>
    <row r="264">
      <c r="A264" s="24"/>
      <c r="B264" s="25"/>
      <c r="C264" s="24"/>
      <c r="D264" s="24"/>
      <c r="E264" s="25"/>
      <c r="F264" s="24"/>
      <c r="G264" s="24"/>
      <c r="H264" s="13"/>
      <c r="I264" s="13"/>
      <c r="J264" s="13"/>
      <c r="K264" s="13"/>
      <c r="L264" s="13"/>
      <c r="M264" s="13"/>
      <c r="N264" s="13"/>
      <c r="O264" s="13"/>
      <c r="P264" s="13"/>
      <c r="Q264" s="13"/>
      <c r="R264" s="13"/>
      <c r="S264" s="13"/>
      <c r="T264" s="13"/>
      <c r="U264" s="13"/>
      <c r="V264" s="13"/>
      <c r="W264" s="13"/>
      <c r="X264" s="13"/>
      <c r="Y264" s="13"/>
      <c r="Z264" s="13"/>
      <c r="AA264" s="13"/>
      <c r="AB264" s="13"/>
      <c r="AC264" s="13"/>
      <c r="AD264" s="13"/>
    </row>
    <row r="265">
      <c r="A265" s="24"/>
      <c r="B265" s="25"/>
      <c r="C265" s="24"/>
      <c r="D265" s="24"/>
      <c r="E265" s="25"/>
      <c r="F265" s="24"/>
      <c r="G265" s="24"/>
      <c r="H265" s="13"/>
      <c r="I265" s="13"/>
      <c r="J265" s="13"/>
      <c r="K265" s="13"/>
      <c r="L265" s="13"/>
      <c r="M265" s="13"/>
      <c r="N265" s="13"/>
      <c r="O265" s="13"/>
      <c r="P265" s="13"/>
      <c r="Q265" s="13"/>
      <c r="R265" s="13"/>
      <c r="S265" s="13"/>
      <c r="T265" s="13"/>
      <c r="U265" s="13"/>
      <c r="V265" s="13"/>
      <c r="W265" s="13"/>
      <c r="X265" s="13"/>
      <c r="Y265" s="13"/>
      <c r="Z265" s="13"/>
      <c r="AA265" s="13"/>
      <c r="AB265" s="13"/>
      <c r="AC265" s="13"/>
      <c r="AD265" s="13"/>
    </row>
    <row r="266">
      <c r="A266" s="24"/>
      <c r="B266" s="25"/>
      <c r="C266" s="24"/>
      <c r="D266" s="24"/>
      <c r="E266" s="25"/>
      <c r="F266" s="24"/>
      <c r="G266" s="24"/>
      <c r="H266" s="13"/>
      <c r="I266" s="13"/>
      <c r="J266" s="13"/>
      <c r="K266" s="13"/>
      <c r="L266" s="13"/>
      <c r="M266" s="13"/>
      <c r="N266" s="13"/>
      <c r="O266" s="13"/>
      <c r="P266" s="13"/>
      <c r="Q266" s="13"/>
      <c r="R266" s="13"/>
      <c r="S266" s="13"/>
      <c r="T266" s="13"/>
      <c r="U266" s="13"/>
      <c r="V266" s="13"/>
      <c r="W266" s="13"/>
      <c r="X266" s="13"/>
      <c r="Y266" s="13"/>
      <c r="Z266" s="13"/>
      <c r="AA266" s="13"/>
      <c r="AB266" s="13"/>
      <c r="AC266" s="13"/>
      <c r="AD266" s="13"/>
    </row>
    <row r="267">
      <c r="A267" s="24"/>
      <c r="B267" s="25"/>
      <c r="C267" s="24"/>
      <c r="D267" s="24"/>
      <c r="E267" s="25"/>
      <c r="F267" s="24"/>
      <c r="G267" s="24"/>
      <c r="H267" s="13"/>
      <c r="I267" s="13"/>
      <c r="J267" s="13"/>
      <c r="K267" s="13"/>
      <c r="L267" s="13"/>
      <c r="M267" s="13"/>
      <c r="N267" s="13"/>
      <c r="O267" s="13"/>
      <c r="P267" s="13"/>
      <c r="Q267" s="13"/>
      <c r="R267" s="13"/>
      <c r="S267" s="13"/>
      <c r="T267" s="13"/>
      <c r="U267" s="13"/>
      <c r="V267" s="13"/>
      <c r="W267" s="13"/>
      <c r="X267" s="13"/>
      <c r="Y267" s="13"/>
      <c r="Z267" s="13"/>
      <c r="AA267" s="13"/>
      <c r="AB267" s="13"/>
      <c r="AC267" s="13"/>
      <c r="AD267" s="13"/>
    </row>
    <row r="268">
      <c r="A268" s="24"/>
      <c r="B268" s="25"/>
      <c r="C268" s="24"/>
      <c r="D268" s="24"/>
      <c r="E268" s="25"/>
      <c r="F268" s="24"/>
      <c r="G268" s="24"/>
      <c r="H268" s="13"/>
      <c r="I268" s="13"/>
      <c r="J268" s="13"/>
      <c r="K268" s="13"/>
      <c r="L268" s="13"/>
      <c r="M268" s="13"/>
      <c r="N268" s="13"/>
      <c r="O268" s="13"/>
      <c r="P268" s="13"/>
      <c r="Q268" s="13"/>
      <c r="R268" s="13"/>
      <c r="S268" s="13"/>
      <c r="T268" s="13"/>
      <c r="U268" s="13"/>
      <c r="V268" s="13"/>
      <c r="W268" s="13"/>
      <c r="X268" s="13"/>
      <c r="Y268" s="13"/>
      <c r="Z268" s="13"/>
      <c r="AA268" s="13"/>
      <c r="AB268" s="13"/>
      <c r="AC268" s="13"/>
      <c r="AD268" s="13"/>
    </row>
    <row r="269">
      <c r="A269" s="24"/>
      <c r="B269" s="25"/>
      <c r="C269" s="24"/>
      <c r="D269" s="24"/>
      <c r="E269" s="25"/>
      <c r="F269" s="24"/>
      <c r="G269" s="24"/>
      <c r="H269" s="13"/>
      <c r="I269" s="13"/>
      <c r="J269" s="13"/>
      <c r="K269" s="13"/>
      <c r="L269" s="13"/>
      <c r="M269" s="13"/>
      <c r="N269" s="13"/>
      <c r="O269" s="13"/>
      <c r="P269" s="13"/>
      <c r="Q269" s="13"/>
      <c r="R269" s="13"/>
      <c r="S269" s="13"/>
      <c r="T269" s="13"/>
      <c r="U269" s="13"/>
      <c r="V269" s="13"/>
      <c r="W269" s="13"/>
      <c r="X269" s="13"/>
      <c r="Y269" s="13"/>
      <c r="Z269" s="13"/>
      <c r="AA269" s="13"/>
      <c r="AB269" s="13"/>
      <c r="AC269" s="13"/>
      <c r="AD269" s="13"/>
    </row>
    <row r="270">
      <c r="A270" s="24"/>
      <c r="B270" s="25"/>
      <c r="C270" s="24"/>
      <c r="D270" s="24"/>
      <c r="E270" s="25"/>
      <c r="F270" s="24"/>
      <c r="G270" s="24"/>
      <c r="H270" s="13"/>
      <c r="I270" s="13"/>
      <c r="J270" s="13"/>
      <c r="K270" s="13"/>
      <c r="L270" s="13"/>
      <c r="M270" s="13"/>
      <c r="N270" s="13"/>
      <c r="O270" s="13"/>
      <c r="P270" s="13"/>
      <c r="Q270" s="13"/>
      <c r="R270" s="13"/>
      <c r="S270" s="13"/>
      <c r="T270" s="13"/>
      <c r="U270" s="13"/>
      <c r="V270" s="13"/>
      <c r="W270" s="13"/>
      <c r="X270" s="13"/>
      <c r="Y270" s="13"/>
      <c r="Z270" s="13"/>
      <c r="AA270" s="13"/>
      <c r="AB270" s="13"/>
      <c r="AC270" s="13"/>
      <c r="AD270" s="13"/>
    </row>
    <row r="271">
      <c r="A271" s="24"/>
      <c r="B271" s="25"/>
      <c r="C271" s="24"/>
      <c r="D271" s="24"/>
      <c r="E271" s="25"/>
      <c r="F271" s="24"/>
      <c r="G271" s="24"/>
      <c r="H271" s="13"/>
      <c r="I271" s="13"/>
      <c r="J271" s="13"/>
      <c r="K271" s="13"/>
      <c r="L271" s="13"/>
      <c r="M271" s="13"/>
      <c r="N271" s="13"/>
      <c r="O271" s="13"/>
      <c r="P271" s="13"/>
      <c r="Q271" s="13"/>
      <c r="R271" s="13"/>
      <c r="S271" s="13"/>
      <c r="T271" s="13"/>
      <c r="U271" s="13"/>
      <c r="V271" s="13"/>
      <c r="W271" s="13"/>
      <c r="X271" s="13"/>
      <c r="Y271" s="13"/>
      <c r="Z271" s="13"/>
      <c r="AA271" s="13"/>
      <c r="AB271" s="13"/>
      <c r="AC271" s="13"/>
      <c r="AD271" s="13"/>
    </row>
    <row r="272">
      <c r="A272" s="24"/>
      <c r="B272" s="25"/>
      <c r="C272" s="24"/>
      <c r="D272" s="24"/>
      <c r="E272" s="25"/>
      <c r="F272" s="24"/>
      <c r="G272" s="24"/>
      <c r="H272" s="13"/>
      <c r="I272" s="13"/>
      <c r="J272" s="13"/>
      <c r="K272" s="13"/>
      <c r="L272" s="13"/>
      <c r="M272" s="13"/>
      <c r="N272" s="13"/>
      <c r="O272" s="13"/>
      <c r="P272" s="13"/>
      <c r="Q272" s="13"/>
      <c r="R272" s="13"/>
      <c r="S272" s="13"/>
      <c r="T272" s="13"/>
      <c r="U272" s="13"/>
      <c r="V272" s="13"/>
      <c r="W272" s="13"/>
      <c r="X272" s="13"/>
      <c r="Y272" s="13"/>
      <c r="Z272" s="13"/>
      <c r="AA272" s="13"/>
      <c r="AB272" s="13"/>
      <c r="AC272" s="13"/>
      <c r="AD272" s="13"/>
    </row>
    <row r="273">
      <c r="A273" s="24"/>
      <c r="B273" s="25"/>
      <c r="C273" s="24"/>
      <c r="D273" s="24"/>
      <c r="E273" s="25"/>
      <c r="F273" s="24"/>
      <c r="G273" s="24"/>
      <c r="H273" s="13"/>
      <c r="I273" s="13"/>
      <c r="J273" s="13"/>
      <c r="K273" s="13"/>
      <c r="L273" s="13"/>
      <c r="M273" s="13"/>
      <c r="N273" s="13"/>
      <c r="O273" s="13"/>
      <c r="P273" s="13"/>
      <c r="Q273" s="13"/>
      <c r="R273" s="13"/>
      <c r="S273" s="13"/>
      <c r="T273" s="13"/>
      <c r="U273" s="13"/>
      <c r="V273" s="13"/>
      <c r="W273" s="13"/>
      <c r="X273" s="13"/>
      <c r="Y273" s="13"/>
      <c r="Z273" s="13"/>
      <c r="AA273" s="13"/>
      <c r="AB273" s="13"/>
      <c r="AC273" s="13"/>
      <c r="AD273" s="13"/>
    </row>
    <row r="274">
      <c r="A274" s="24"/>
      <c r="B274" s="25"/>
      <c r="C274" s="24"/>
      <c r="D274" s="24"/>
      <c r="E274" s="25"/>
      <c r="F274" s="24"/>
      <c r="G274" s="24"/>
      <c r="H274" s="13"/>
      <c r="I274" s="13"/>
      <c r="J274" s="13"/>
      <c r="K274" s="13"/>
      <c r="L274" s="13"/>
      <c r="M274" s="13"/>
      <c r="N274" s="13"/>
      <c r="O274" s="13"/>
      <c r="P274" s="13"/>
      <c r="Q274" s="13"/>
      <c r="R274" s="13"/>
      <c r="S274" s="13"/>
      <c r="T274" s="13"/>
      <c r="U274" s="13"/>
      <c r="V274" s="13"/>
      <c r="W274" s="13"/>
      <c r="X274" s="13"/>
      <c r="Y274" s="13"/>
      <c r="Z274" s="13"/>
      <c r="AA274" s="13"/>
      <c r="AB274" s="13"/>
      <c r="AC274" s="13"/>
      <c r="AD274" s="13"/>
    </row>
    <row r="275">
      <c r="A275" s="24"/>
      <c r="B275" s="25"/>
      <c r="C275" s="24"/>
      <c r="D275" s="24"/>
      <c r="E275" s="25"/>
      <c r="F275" s="24"/>
      <c r="G275" s="24"/>
      <c r="H275" s="13"/>
      <c r="I275" s="13"/>
      <c r="J275" s="13"/>
      <c r="K275" s="13"/>
      <c r="L275" s="13"/>
      <c r="M275" s="13"/>
      <c r="N275" s="13"/>
      <c r="O275" s="13"/>
      <c r="P275" s="13"/>
      <c r="Q275" s="13"/>
      <c r="R275" s="13"/>
      <c r="S275" s="13"/>
      <c r="T275" s="13"/>
      <c r="U275" s="13"/>
      <c r="V275" s="13"/>
      <c r="W275" s="13"/>
      <c r="X275" s="13"/>
      <c r="Y275" s="13"/>
      <c r="Z275" s="13"/>
      <c r="AA275" s="13"/>
      <c r="AB275" s="13"/>
      <c r="AC275" s="13"/>
      <c r="AD275" s="13"/>
    </row>
    <row r="276">
      <c r="A276" s="24"/>
      <c r="B276" s="25"/>
      <c r="C276" s="24"/>
      <c r="D276" s="24"/>
      <c r="E276" s="25"/>
      <c r="F276" s="24"/>
      <c r="G276" s="24"/>
      <c r="H276" s="13"/>
      <c r="I276" s="13"/>
      <c r="J276" s="13"/>
      <c r="K276" s="13"/>
      <c r="L276" s="13"/>
      <c r="M276" s="13"/>
      <c r="N276" s="13"/>
      <c r="O276" s="13"/>
      <c r="P276" s="13"/>
      <c r="Q276" s="13"/>
      <c r="R276" s="13"/>
      <c r="S276" s="13"/>
      <c r="T276" s="13"/>
      <c r="U276" s="13"/>
      <c r="V276" s="13"/>
      <c r="W276" s="13"/>
      <c r="X276" s="13"/>
      <c r="Y276" s="13"/>
      <c r="Z276" s="13"/>
      <c r="AA276" s="13"/>
      <c r="AB276" s="13"/>
      <c r="AC276" s="13"/>
      <c r="AD276" s="13"/>
    </row>
    <row r="277">
      <c r="A277" s="24"/>
      <c r="B277" s="25"/>
      <c r="C277" s="24"/>
      <c r="D277" s="24"/>
      <c r="E277" s="25"/>
      <c r="F277" s="24"/>
      <c r="G277" s="24"/>
      <c r="H277" s="13"/>
      <c r="I277" s="13"/>
      <c r="J277" s="13"/>
      <c r="K277" s="13"/>
      <c r="L277" s="13"/>
      <c r="M277" s="13"/>
      <c r="N277" s="13"/>
      <c r="O277" s="13"/>
      <c r="P277" s="13"/>
      <c r="Q277" s="13"/>
      <c r="R277" s="13"/>
      <c r="S277" s="13"/>
      <c r="T277" s="13"/>
      <c r="U277" s="13"/>
      <c r="V277" s="13"/>
      <c r="W277" s="13"/>
      <c r="X277" s="13"/>
      <c r="Y277" s="13"/>
      <c r="Z277" s="13"/>
      <c r="AA277" s="13"/>
      <c r="AB277" s="13"/>
      <c r="AC277" s="13"/>
      <c r="AD277" s="13"/>
    </row>
    <row r="278">
      <c r="A278" s="24"/>
      <c r="B278" s="25"/>
      <c r="C278" s="24"/>
      <c r="D278" s="24"/>
      <c r="E278" s="25"/>
      <c r="F278" s="24"/>
      <c r="G278" s="24"/>
      <c r="H278" s="13"/>
      <c r="I278" s="13"/>
      <c r="J278" s="13"/>
      <c r="K278" s="13"/>
      <c r="L278" s="13"/>
      <c r="M278" s="13"/>
      <c r="N278" s="13"/>
      <c r="O278" s="13"/>
      <c r="P278" s="13"/>
      <c r="Q278" s="13"/>
      <c r="R278" s="13"/>
      <c r="S278" s="13"/>
      <c r="T278" s="13"/>
      <c r="U278" s="13"/>
      <c r="V278" s="13"/>
      <c r="W278" s="13"/>
      <c r="X278" s="13"/>
      <c r="Y278" s="13"/>
      <c r="Z278" s="13"/>
      <c r="AA278" s="13"/>
      <c r="AB278" s="13"/>
      <c r="AC278" s="13"/>
      <c r="AD278" s="13"/>
    </row>
    <row r="279">
      <c r="A279" s="24"/>
      <c r="B279" s="25"/>
      <c r="C279" s="24"/>
      <c r="D279" s="24"/>
      <c r="E279" s="25"/>
      <c r="F279" s="24"/>
      <c r="G279" s="24"/>
      <c r="H279" s="13"/>
      <c r="I279" s="13"/>
      <c r="J279" s="13"/>
      <c r="K279" s="13"/>
      <c r="L279" s="13"/>
      <c r="M279" s="13"/>
      <c r="N279" s="13"/>
      <c r="O279" s="13"/>
      <c r="P279" s="13"/>
      <c r="Q279" s="13"/>
      <c r="R279" s="13"/>
      <c r="S279" s="13"/>
      <c r="T279" s="13"/>
      <c r="U279" s="13"/>
      <c r="V279" s="13"/>
      <c r="W279" s="13"/>
      <c r="X279" s="13"/>
      <c r="Y279" s="13"/>
      <c r="Z279" s="13"/>
      <c r="AA279" s="13"/>
      <c r="AB279" s="13"/>
      <c r="AC279" s="13"/>
      <c r="AD279" s="13"/>
    </row>
    <row r="280">
      <c r="A280" s="24"/>
      <c r="B280" s="25"/>
      <c r="C280" s="24"/>
      <c r="D280" s="24"/>
      <c r="E280" s="25"/>
      <c r="F280" s="24"/>
      <c r="G280" s="24"/>
      <c r="H280" s="13"/>
      <c r="I280" s="13"/>
      <c r="J280" s="13"/>
      <c r="K280" s="13"/>
      <c r="L280" s="13"/>
      <c r="M280" s="13"/>
      <c r="N280" s="13"/>
      <c r="O280" s="13"/>
      <c r="P280" s="13"/>
      <c r="Q280" s="13"/>
      <c r="R280" s="13"/>
      <c r="S280" s="13"/>
      <c r="T280" s="13"/>
      <c r="U280" s="13"/>
      <c r="V280" s="13"/>
      <c r="W280" s="13"/>
      <c r="X280" s="13"/>
      <c r="Y280" s="13"/>
      <c r="Z280" s="13"/>
      <c r="AA280" s="13"/>
      <c r="AB280" s="13"/>
      <c r="AC280" s="13"/>
      <c r="AD280" s="13"/>
    </row>
    <row r="281">
      <c r="A281" s="24"/>
      <c r="B281" s="25"/>
      <c r="C281" s="24"/>
      <c r="D281" s="24"/>
      <c r="E281" s="25"/>
      <c r="F281" s="24"/>
      <c r="G281" s="24"/>
      <c r="H281" s="13"/>
      <c r="I281" s="13"/>
      <c r="J281" s="13"/>
      <c r="K281" s="13"/>
      <c r="L281" s="13"/>
      <c r="M281" s="13"/>
      <c r="N281" s="13"/>
      <c r="O281" s="13"/>
      <c r="P281" s="13"/>
      <c r="Q281" s="13"/>
      <c r="R281" s="13"/>
      <c r="S281" s="13"/>
      <c r="T281" s="13"/>
      <c r="U281" s="13"/>
      <c r="V281" s="13"/>
      <c r="W281" s="13"/>
      <c r="X281" s="13"/>
      <c r="Y281" s="13"/>
      <c r="Z281" s="13"/>
      <c r="AA281" s="13"/>
      <c r="AB281" s="13"/>
      <c r="AC281" s="13"/>
      <c r="AD281" s="13"/>
    </row>
    <row r="282">
      <c r="A282" s="24"/>
      <c r="B282" s="25"/>
      <c r="C282" s="24"/>
      <c r="D282" s="24"/>
      <c r="E282" s="25"/>
      <c r="F282" s="24"/>
      <c r="G282" s="24"/>
      <c r="H282" s="13"/>
      <c r="I282" s="13"/>
      <c r="J282" s="13"/>
      <c r="K282" s="13"/>
      <c r="L282" s="13"/>
      <c r="M282" s="13"/>
      <c r="N282" s="13"/>
      <c r="O282" s="13"/>
      <c r="P282" s="13"/>
      <c r="Q282" s="13"/>
      <c r="R282" s="13"/>
      <c r="S282" s="13"/>
      <c r="T282" s="13"/>
      <c r="U282" s="13"/>
      <c r="V282" s="13"/>
      <c r="W282" s="13"/>
      <c r="X282" s="13"/>
      <c r="Y282" s="13"/>
      <c r="Z282" s="13"/>
      <c r="AA282" s="13"/>
      <c r="AB282" s="13"/>
      <c r="AC282" s="13"/>
      <c r="AD282" s="13"/>
    </row>
    <row r="283">
      <c r="A283" s="24"/>
      <c r="B283" s="25"/>
      <c r="C283" s="24"/>
      <c r="D283" s="24"/>
      <c r="E283" s="25"/>
      <c r="F283" s="24"/>
      <c r="G283" s="24"/>
      <c r="H283" s="13"/>
      <c r="I283" s="13"/>
      <c r="J283" s="13"/>
      <c r="K283" s="13"/>
      <c r="L283" s="13"/>
      <c r="M283" s="13"/>
      <c r="N283" s="13"/>
      <c r="O283" s="13"/>
      <c r="P283" s="13"/>
      <c r="Q283" s="13"/>
      <c r="R283" s="13"/>
      <c r="S283" s="13"/>
      <c r="T283" s="13"/>
      <c r="U283" s="13"/>
      <c r="V283" s="13"/>
      <c r="W283" s="13"/>
      <c r="X283" s="13"/>
      <c r="Y283" s="13"/>
      <c r="Z283" s="13"/>
      <c r="AA283" s="13"/>
      <c r="AB283" s="13"/>
      <c r="AC283" s="13"/>
      <c r="AD283" s="13"/>
    </row>
    <row r="284">
      <c r="A284" s="24"/>
      <c r="B284" s="25"/>
      <c r="C284" s="24"/>
      <c r="D284" s="24"/>
      <c r="E284" s="25"/>
      <c r="F284" s="24"/>
      <c r="G284" s="24"/>
      <c r="H284" s="13"/>
      <c r="I284" s="13"/>
      <c r="J284" s="13"/>
      <c r="K284" s="13"/>
      <c r="L284" s="13"/>
      <c r="M284" s="13"/>
      <c r="N284" s="13"/>
      <c r="O284" s="13"/>
      <c r="P284" s="13"/>
      <c r="Q284" s="13"/>
      <c r="R284" s="13"/>
      <c r="S284" s="13"/>
      <c r="T284" s="13"/>
      <c r="U284" s="13"/>
      <c r="V284" s="13"/>
      <c r="W284" s="13"/>
      <c r="X284" s="13"/>
      <c r="Y284" s="13"/>
      <c r="Z284" s="13"/>
      <c r="AA284" s="13"/>
      <c r="AB284" s="13"/>
      <c r="AC284" s="13"/>
      <c r="AD284" s="13"/>
    </row>
    <row r="285">
      <c r="A285" s="24"/>
      <c r="B285" s="25"/>
      <c r="C285" s="24"/>
      <c r="D285" s="24"/>
      <c r="E285" s="25"/>
      <c r="F285" s="24"/>
      <c r="G285" s="24"/>
      <c r="H285" s="13"/>
      <c r="I285" s="13"/>
      <c r="J285" s="13"/>
      <c r="K285" s="13"/>
      <c r="L285" s="13"/>
      <c r="M285" s="13"/>
      <c r="N285" s="13"/>
      <c r="O285" s="13"/>
      <c r="P285" s="13"/>
      <c r="Q285" s="13"/>
      <c r="R285" s="13"/>
      <c r="S285" s="13"/>
      <c r="T285" s="13"/>
      <c r="U285" s="13"/>
      <c r="V285" s="13"/>
      <c r="W285" s="13"/>
      <c r="X285" s="13"/>
      <c r="Y285" s="13"/>
      <c r="Z285" s="13"/>
      <c r="AA285" s="13"/>
      <c r="AB285" s="13"/>
      <c r="AC285" s="13"/>
      <c r="AD285" s="13"/>
    </row>
    <row r="286">
      <c r="A286" s="24"/>
      <c r="B286" s="25"/>
      <c r="C286" s="24"/>
      <c r="D286" s="24"/>
      <c r="E286" s="25"/>
      <c r="F286" s="24"/>
      <c r="G286" s="24"/>
      <c r="H286" s="13"/>
      <c r="I286" s="13"/>
      <c r="J286" s="13"/>
      <c r="K286" s="13"/>
      <c r="L286" s="13"/>
      <c r="M286" s="13"/>
      <c r="N286" s="13"/>
      <c r="O286" s="13"/>
      <c r="P286" s="13"/>
      <c r="Q286" s="13"/>
      <c r="R286" s="13"/>
      <c r="S286" s="13"/>
      <c r="T286" s="13"/>
      <c r="U286" s="13"/>
      <c r="V286" s="13"/>
      <c r="W286" s="13"/>
      <c r="X286" s="13"/>
      <c r="Y286" s="13"/>
      <c r="Z286" s="13"/>
      <c r="AA286" s="13"/>
      <c r="AB286" s="13"/>
      <c r="AC286" s="13"/>
      <c r="AD286" s="13"/>
    </row>
    <row r="287">
      <c r="A287" s="24"/>
      <c r="B287" s="25"/>
      <c r="C287" s="24"/>
      <c r="D287" s="24"/>
      <c r="E287" s="25"/>
      <c r="F287" s="24"/>
      <c r="G287" s="24"/>
      <c r="H287" s="13"/>
      <c r="I287" s="13"/>
      <c r="J287" s="13"/>
      <c r="K287" s="13"/>
      <c r="L287" s="13"/>
      <c r="M287" s="13"/>
      <c r="N287" s="13"/>
      <c r="O287" s="13"/>
      <c r="P287" s="13"/>
      <c r="Q287" s="13"/>
      <c r="R287" s="13"/>
      <c r="S287" s="13"/>
      <c r="T287" s="13"/>
      <c r="U287" s="13"/>
      <c r="V287" s="13"/>
      <c r="W287" s="13"/>
      <c r="X287" s="13"/>
      <c r="Y287" s="13"/>
      <c r="Z287" s="13"/>
      <c r="AA287" s="13"/>
      <c r="AB287" s="13"/>
      <c r="AC287" s="13"/>
      <c r="AD287" s="13"/>
    </row>
    <row r="288">
      <c r="A288" s="24"/>
      <c r="B288" s="25"/>
      <c r="C288" s="24"/>
      <c r="D288" s="24"/>
      <c r="E288" s="25"/>
      <c r="F288" s="24"/>
      <c r="G288" s="24"/>
      <c r="H288" s="13"/>
      <c r="I288" s="13"/>
      <c r="J288" s="13"/>
      <c r="K288" s="13"/>
      <c r="L288" s="13"/>
      <c r="M288" s="13"/>
      <c r="N288" s="13"/>
      <c r="O288" s="13"/>
      <c r="P288" s="13"/>
      <c r="Q288" s="13"/>
      <c r="R288" s="13"/>
      <c r="S288" s="13"/>
      <c r="T288" s="13"/>
      <c r="U288" s="13"/>
      <c r="V288" s="13"/>
      <c r="W288" s="13"/>
      <c r="X288" s="13"/>
      <c r="Y288" s="13"/>
      <c r="Z288" s="13"/>
      <c r="AA288" s="13"/>
      <c r="AB288" s="13"/>
      <c r="AC288" s="13"/>
      <c r="AD288" s="13"/>
    </row>
    <row r="289">
      <c r="A289" s="24"/>
      <c r="B289" s="25"/>
      <c r="C289" s="24"/>
      <c r="D289" s="24"/>
      <c r="E289" s="25"/>
      <c r="F289" s="24"/>
      <c r="G289" s="24"/>
      <c r="H289" s="13"/>
      <c r="I289" s="13"/>
      <c r="J289" s="13"/>
      <c r="K289" s="13"/>
      <c r="L289" s="13"/>
      <c r="M289" s="13"/>
      <c r="N289" s="13"/>
      <c r="O289" s="13"/>
      <c r="P289" s="13"/>
      <c r="Q289" s="13"/>
      <c r="R289" s="13"/>
      <c r="S289" s="13"/>
      <c r="T289" s="13"/>
      <c r="U289" s="13"/>
      <c r="V289" s="13"/>
      <c r="W289" s="13"/>
      <c r="X289" s="13"/>
      <c r="Y289" s="13"/>
      <c r="Z289" s="13"/>
      <c r="AA289" s="13"/>
      <c r="AB289" s="13"/>
      <c r="AC289" s="13"/>
      <c r="AD289" s="13"/>
    </row>
    <row r="290">
      <c r="A290" s="24"/>
      <c r="B290" s="25"/>
      <c r="C290" s="24"/>
      <c r="D290" s="24"/>
      <c r="E290" s="25"/>
      <c r="F290" s="24"/>
      <c r="G290" s="24"/>
      <c r="H290" s="13"/>
      <c r="I290" s="13"/>
      <c r="J290" s="13"/>
      <c r="K290" s="13"/>
      <c r="L290" s="13"/>
      <c r="M290" s="13"/>
      <c r="N290" s="13"/>
      <c r="O290" s="13"/>
      <c r="P290" s="13"/>
      <c r="Q290" s="13"/>
      <c r="R290" s="13"/>
      <c r="S290" s="13"/>
      <c r="T290" s="13"/>
      <c r="U290" s="13"/>
      <c r="V290" s="13"/>
      <c r="W290" s="13"/>
      <c r="X290" s="13"/>
      <c r="Y290" s="13"/>
      <c r="Z290" s="13"/>
      <c r="AA290" s="13"/>
      <c r="AB290" s="13"/>
      <c r="AC290" s="13"/>
      <c r="AD290" s="13"/>
    </row>
    <row r="291">
      <c r="A291" s="24"/>
      <c r="B291" s="25"/>
      <c r="C291" s="24"/>
      <c r="D291" s="24"/>
      <c r="E291" s="25"/>
      <c r="F291" s="24"/>
      <c r="G291" s="24"/>
      <c r="H291" s="13"/>
      <c r="I291" s="13"/>
      <c r="J291" s="13"/>
      <c r="K291" s="13"/>
      <c r="L291" s="13"/>
      <c r="M291" s="13"/>
      <c r="N291" s="13"/>
      <c r="O291" s="13"/>
      <c r="P291" s="13"/>
      <c r="Q291" s="13"/>
      <c r="R291" s="13"/>
      <c r="S291" s="13"/>
      <c r="T291" s="13"/>
      <c r="U291" s="13"/>
      <c r="V291" s="13"/>
      <c r="W291" s="13"/>
      <c r="X291" s="13"/>
      <c r="Y291" s="13"/>
      <c r="Z291" s="13"/>
      <c r="AA291" s="13"/>
      <c r="AB291" s="13"/>
      <c r="AC291" s="13"/>
      <c r="AD291" s="13"/>
    </row>
    <row r="292">
      <c r="A292" s="24"/>
      <c r="B292" s="25"/>
      <c r="C292" s="24"/>
      <c r="D292" s="24"/>
      <c r="E292" s="25"/>
      <c r="F292" s="24"/>
      <c r="G292" s="24"/>
      <c r="H292" s="13"/>
      <c r="I292" s="13"/>
      <c r="J292" s="13"/>
      <c r="K292" s="13"/>
      <c r="L292" s="13"/>
      <c r="M292" s="13"/>
      <c r="N292" s="13"/>
      <c r="O292" s="13"/>
      <c r="P292" s="13"/>
      <c r="Q292" s="13"/>
      <c r="R292" s="13"/>
      <c r="S292" s="13"/>
      <c r="T292" s="13"/>
      <c r="U292" s="13"/>
      <c r="V292" s="13"/>
      <c r="W292" s="13"/>
      <c r="X292" s="13"/>
      <c r="Y292" s="13"/>
      <c r="Z292" s="13"/>
      <c r="AA292" s="13"/>
      <c r="AB292" s="13"/>
      <c r="AC292" s="13"/>
      <c r="AD292" s="13"/>
    </row>
    <row r="293">
      <c r="A293" s="24"/>
      <c r="B293" s="25"/>
      <c r="C293" s="24"/>
      <c r="D293" s="24"/>
      <c r="E293" s="25"/>
      <c r="F293" s="24"/>
      <c r="G293" s="24"/>
      <c r="H293" s="13"/>
      <c r="I293" s="13"/>
      <c r="J293" s="13"/>
      <c r="K293" s="13"/>
      <c r="L293" s="13"/>
      <c r="M293" s="13"/>
      <c r="N293" s="13"/>
      <c r="O293" s="13"/>
      <c r="P293" s="13"/>
      <c r="Q293" s="13"/>
      <c r="R293" s="13"/>
      <c r="S293" s="13"/>
      <c r="T293" s="13"/>
      <c r="U293" s="13"/>
      <c r="V293" s="13"/>
      <c r="W293" s="13"/>
      <c r="X293" s="13"/>
      <c r="Y293" s="13"/>
      <c r="Z293" s="13"/>
      <c r="AA293" s="13"/>
      <c r="AB293" s="13"/>
      <c r="AC293" s="13"/>
      <c r="AD293" s="13"/>
    </row>
    <row r="294">
      <c r="A294" s="24"/>
      <c r="B294" s="25"/>
      <c r="C294" s="24"/>
      <c r="D294" s="24"/>
      <c r="E294" s="25"/>
      <c r="F294" s="24"/>
      <c r="G294" s="24"/>
      <c r="H294" s="13"/>
      <c r="I294" s="13"/>
      <c r="J294" s="13"/>
      <c r="K294" s="13"/>
      <c r="L294" s="13"/>
      <c r="M294" s="13"/>
      <c r="N294" s="13"/>
      <c r="O294" s="13"/>
      <c r="P294" s="13"/>
      <c r="Q294" s="13"/>
      <c r="R294" s="13"/>
      <c r="S294" s="13"/>
      <c r="T294" s="13"/>
      <c r="U294" s="13"/>
      <c r="V294" s="13"/>
      <c r="W294" s="13"/>
      <c r="X294" s="13"/>
      <c r="Y294" s="13"/>
      <c r="Z294" s="13"/>
      <c r="AA294" s="13"/>
      <c r="AB294" s="13"/>
      <c r="AC294" s="13"/>
      <c r="AD294" s="13"/>
    </row>
    <row r="295">
      <c r="A295" s="24"/>
      <c r="B295" s="25"/>
      <c r="C295" s="24"/>
      <c r="D295" s="24"/>
      <c r="E295" s="25"/>
      <c r="F295" s="24"/>
      <c r="G295" s="24"/>
      <c r="H295" s="13"/>
      <c r="I295" s="13"/>
      <c r="J295" s="13"/>
      <c r="K295" s="13"/>
      <c r="L295" s="13"/>
      <c r="M295" s="13"/>
      <c r="N295" s="13"/>
      <c r="O295" s="13"/>
      <c r="P295" s="13"/>
      <c r="Q295" s="13"/>
      <c r="R295" s="13"/>
      <c r="S295" s="13"/>
      <c r="T295" s="13"/>
      <c r="U295" s="13"/>
      <c r="V295" s="13"/>
      <c r="W295" s="13"/>
      <c r="X295" s="13"/>
      <c r="Y295" s="13"/>
      <c r="Z295" s="13"/>
      <c r="AA295" s="13"/>
      <c r="AB295" s="13"/>
      <c r="AC295" s="13"/>
      <c r="AD295" s="13"/>
    </row>
    <row r="296">
      <c r="A296" s="24"/>
      <c r="B296" s="25"/>
      <c r="C296" s="24"/>
      <c r="D296" s="24"/>
      <c r="E296" s="25"/>
      <c r="F296" s="24"/>
      <c r="G296" s="24"/>
      <c r="H296" s="13"/>
      <c r="I296" s="13"/>
      <c r="J296" s="13"/>
      <c r="K296" s="13"/>
      <c r="L296" s="13"/>
      <c r="M296" s="13"/>
      <c r="N296" s="13"/>
      <c r="O296" s="13"/>
      <c r="P296" s="13"/>
      <c r="Q296" s="13"/>
      <c r="R296" s="13"/>
      <c r="S296" s="13"/>
      <c r="T296" s="13"/>
      <c r="U296" s="13"/>
      <c r="V296" s="13"/>
      <c r="W296" s="13"/>
      <c r="X296" s="13"/>
      <c r="Y296" s="13"/>
      <c r="Z296" s="13"/>
      <c r="AA296" s="13"/>
      <c r="AB296" s="13"/>
      <c r="AC296" s="13"/>
      <c r="AD296" s="13"/>
    </row>
    <row r="297">
      <c r="A297" s="24"/>
      <c r="B297" s="25"/>
      <c r="C297" s="24"/>
      <c r="D297" s="24"/>
      <c r="E297" s="25"/>
      <c r="F297" s="24"/>
      <c r="G297" s="24"/>
      <c r="H297" s="13"/>
      <c r="I297" s="13"/>
      <c r="J297" s="13"/>
      <c r="K297" s="13"/>
      <c r="L297" s="13"/>
      <c r="M297" s="13"/>
      <c r="N297" s="13"/>
      <c r="O297" s="13"/>
      <c r="P297" s="13"/>
      <c r="Q297" s="13"/>
      <c r="R297" s="13"/>
      <c r="S297" s="13"/>
      <c r="T297" s="13"/>
      <c r="U297" s="13"/>
      <c r="V297" s="13"/>
      <c r="W297" s="13"/>
      <c r="X297" s="13"/>
      <c r="Y297" s="13"/>
      <c r="Z297" s="13"/>
      <c r="AA297" s="13"/>
      <c r="AB297" s="13"/>
      <c r="AC297" s="13"/>
      <c r="AD297" s="13"/>
    </row>
    <row r="298">
      <c r="A298" s="24"/>
      <c r="B298" s="25"/>
      <c r="C298" s="24"/>
      <c r="D298" s="24"/>
      <c r="E298" s="25"/>
      <c r="F298" s="24"/>
      <c r="G298" s="24"/>
      <c r="H298" s="13"/>
      <c r="I298" s="13"/>
      <c r="J298" s="13"/>
      <c r="K298" s="13"/>
      <c r="L298" s="13"/>
      <c r="M298" s="13"/>
      <c r="N298" s="13"/>
      <c r="O298" s="13"/>
      <c r="P298" s="13"/>
      <c r="Q298" s="13"/>
      <c r="R298" s="13"/>
      <c r="S298" s="13"/>
      <c r="T298" s="13"/>
      <c r="U298" s="13"/>
      <c r="V298" s="13"/>
      <c r="W298" s="13"/>
      <c r="X298" s="13"/>
      <c r="Y298" s="13"/>
      <c r="Z298" s="13"/>
      <c r="AA298" s="13"/>
      <c r="AB298" s="13"/>
      <c r="AC298" s="13"/>
      <c r="AD298" s="13"/>
    </row>
    <row r="299">
      <c r="A299" s="24"/>
      <c r="B299" s="25"/>
      <c r="C299" s="24"/>
      <c r="D299" s="24"/>
      <c r="E299" s="25"/>
      <c r="F299" s="24"/>
      <c r="G299" s="24"/>
      <c r="H299" s="13"/>
      <c r="I299" s="13"/>
      <c r="J299" s="13"/>
      <c r="K299" s="13"/>
      <c r="L299" s="13"/>
      <c r="M299" s="13"/>
      <c r="N299" s="13"/>
      <c r="O299" s="13"/>
      <c r="P299" s="13"/>
      <c r="Q299" s="13"/>
      <c r="R299" s="13"/>
      <c r="S299" s="13"/>
      <c r="T299" s="13"/>
      <c r="U299" s="13"/>
      <c r="V299" s="13"/>
      <c r="W299" s="13"/>
      <c r="X299" s="13"/>
      <c r="Y299" s="13"/>
      <c r="Z299" s="13"/>
      <c r="AA299" s="13"/>
      <c r="AB299" s="13"/>
      <c r="AC299" s="13"/>
      <c r="AD299" s="13"/>
    </row>
    <row r="300">
      <c r="A300" s="24"/>
      <c r="B300" s="25"/>
      <c r="C300" s="24"/>
      <c r="D300" s="24"/>
      <c r="E300" s="25"/>
      <c r="F300" s="24"/>
      <c r="G300" s="24"/>
      <c r="H300" s="13"/>
      <c r="I300" s="13"/>
      <c r="J300" s="13"/>
      <c r="K300" s="13"/>
      <c r="L300" s="13"/>
      <c r="M300" s="13"/>
      <c r="N300" s="13"/>
      <c r="O300" s="13"/>
      <c r="P300" s="13"/>
      <c r="Q300" s="13"/>
      <c r="R300" s="13"/>
      <c r="S300" s="13"/>
      <c r="T300" s="13"/>
      <c r="U300" s="13"/>
      <c r="V300" s="13"/>
      <c r="W300" s="13"/>
      <c r="X300" s="13"/>
      <c r="Y300" s="13"/>
      <c r="Z300" s="13"/>
      <c r="AA300" s="13"/>
      <c r="AB300" s="13"/>
      <c r="AC300" s="13"/>
      <c r="AD300" s="13"/>
    </row>
    <row r="301">
      <c r="A301" s="24"/>
      <c r="B301" s="25"/>
      <c r="C301" s="24"/>
      <c r="D301" s="24"/>
      <c r="E301" s="25"/>
      <c r="F301" s="24"/>
      <c r="G301" s="24"/>
      <c r="H301" s="13"/>
      <c r="I301" s="13"/>
      <c r="J301" s="13"/>
      <c r="K301" s="13"/>
      <c r="L301" s="13"/>
      <c r="M301" s="13"/>
      <c r="N301" s="13"/>
      <c r="O301" s="13"/>
      <c r="P301" s="13"/>
      <c r="Q301" s="13"/>
      <c r="R301" s="13"/>
      <c r="S301" s="13"/>
      <c r="T301" s="13"/>
      <c r="U301" s="13"/>
      <c r="V301" s="13"/>
      <c r="W301" s="13"/>
      <c r="X301" s="13"/>
      <c r="Y301" s="13"/>
      <c r="Z301" s="13"/>
      <c r="AA301" s="13"/>
      <c r="AB301" s="13"/>
      <c r="AC301" s="13"/>
      <c r="AD301" s="13"/>
    </row>
    <row r="302">
      <c r="A302" s="24"/>
      <c r="B302" s="25"/>
      <c r="C302" s="24"/>
      <c r="D302" s="24"/>
      <c r="E302" s="25"/>
      <c r="F302" s="24"/>
      <c r="G302" s="24"/>
      <c r="H302" s="13"/>
      <c r="I302" s="13"/>
      <c r="J302" s="13"/>
      <c r="K302" s="13"/>
      <c r="L302" s="13"/>
      <c r="M302" s="13"/>
      <c r="N302" s="13"/>
      <c r="O302" s="13"/>
      <c r="P302" s="13"/>
      <c r="Q302" s="13"/>
      <c r="R302" s="13"/>
      <c r="S302" s="13"/>
      <c r="T302" s="13"/>
      <c r="U302" s="13"/>
      <c r="V302" s="13"/>
      <c r="W302" s="13"/>
      <c r="X302" s="13"/>
      <c r="Y302" s="13"/>
      <c r="Z302" s="13"/>
      <c r="AA302" s="13"/>
      <c r="AB302" s="13"/>
      <c r="AC302" s="13"/>
      <c r="AD302" s="13"/>
    </row>
    <row r="303">
      <c r="A303" s="24"/>
      <c r="B303" s="25"/>
      <c r="C303" s="24"/>
      <c r="D303" s="24"/>
      <c r="E303" s="25"/>
      <c r="F303" s="24"/>
      <c r="G303" s="24"/>
      <c r="H303" s="13"/>
      <c r="I303" s="13"/>
      <c r="J303" s="13"/>
      <c r="K303" s="13"/>
      <c r="L303" s="13"/>
      <c r="M303" s="13"/>
      <c r="N303" s="13"/>
      <c r="O303" s="13"/>
      <c r="P303" s="13"/>
      <c r="Q303" s="13"/>
      <c r="R303" s="13"/>
      <c r="S303" s="13"/>
      <c r="T303" s="13"/>
      <c r="U303" s="13"/>
      <c r="V303" s="13"/>
      <c r="W303" s="13"/>
      <c r="X303" s="13"/>
      <c r="Y303" s="13"/>
      <c r="Z303" s="13"/>
      <c r="AA303" s="13"/>
      <c r="AB303" s="13"/>
      <c r="AC303" s="13"/>
      <c r="AD303" s="13"/>
    </row>
    <row r="304">
      <c r="A304" s="24"/>
      <c r="B304" s="25"/>
      <c r="C304" s="24"/>
      <c r="D304" s="24"/>
      <c r="E304" s="25"/>
      <c r="F304" s="24"/>
      <c r="G304" s="24"/>
      <c r="H304" s="13"/>
      <c r="I304" s="13"/>
      <c r="J304" s="13"/>
      <c r="K304" s="13"/>
      <c r="L304" s="13"/>
      <c r="M304" s="13"/>
      <c r="N304" s="13"/>
      <c r="O304" s="13"/>
      <c r="P304" s="13"/>
      <c r="Q304" s="13"/>
      <c r="R304" s="13"/>
      <c r="S304" s="13"/>
      <c r="T304" s="13"/>
      <c r="U304" s="13"/>
      <c r="V304" s="13"/>
      <c r="W304" s="13"/>
      <c r="X304" s="13"/>
      <c r="Y304" s="13"/>
      <c r="Z304" s="13"/>
      <c r="AA304" s="13"/>
      <c r="AB304" s="13"/>
      <c r="AC304" s="13"/>
      <c r="AD304" s="13"/>
    </row>
    <row r="305">
      <c r="A305" s="24"/>
      <c r="B305" s="25"/>
      <c r="C305" s="24"/>
      <c r="D305" s="24"/>
      <c r="E305" s="25"/>
      <c r="F305" s="24"/>
      <c r="G305" s="24"/>
      <c r="H305" s="13"/>
      <c r="I305" s="13"/>
      <c r="J305" s="13"/>
      <c r="K305" s="13"/>
      <c r="L305" s="13"/>
      <c r="M305" s="13"/>
      <c r="N305" s="13"/>
      <c r="O305" s="13"/>
      <c r="P305" s="13"/>
      <c r="Q305" s="13"/>
      <c r="R305" s="13"/>
      <c r="S305" s="13"/>
      <c r="T305" s="13"/>
      <c r="U305" s="13"/>
      <c r="V305" s="13"/>
      <c r="W305" s="13"/>
      <c r="X305" s="13"/>
      <c r="Y305" s="13"/>
      <c r="Z305" s="13"/>
      <c r="AA305" s="13"/>
      <c r="AB305" s="13"/>
      <c r="AC305" s="13"/>
      <c r="AD305" s="13"/>
    </row>
    <row r="306">
      <c r="A306" s="24"/>
      <c r="B306" s="25"/>
      <c r="C306" s="24"/>
      <c r="D306" s="24"/>
      <c r="E306" s="25"/>
      <c r="F306" s="24"/>
      <c r="G306" s="24"/>
      <c r="H306" s="13"/>
      <c r="I306" s="13"/>
      <c r="J306" s="13"/>
      <c r="K306" s="13"/>
      <c r="L306" s="13"/>
      <c r="M306" s="13"/>
      <c r="N306" s="13"/>
      <c r="O306" s="13"/>
      <c r="P306" s="13"/>
      <c r="Q306" s="13"/>
      <c r="R306" s="13"/>
      <c r="S306" s="13"/>
      <c r="T306" s="13"/>
      <c r="U306" s="13"/>
      <c r="V306" s="13"/>
      <c r="W306" s="13"/>
      <c r="X306" s="13"/>
      <c r="Y306" s="13"/>
      <c r="Z306" s="13"/>
      <c r="AA306" s="13"/>
      <c r="AB306" s="13"/>
      <c r="AC306" s="13"/>
      <c r="AD306" s="13"/>
    </row>
    <row r="307">
      <c r="A307" s="24"/>
      <c r="B307" s="25"/>
      <c r="C307" s="24"/>
      <c r="D307" s="24"/>
      <c r="E307" s="25"/>
      <c r="F307" s="24"/>
      <c r="G307" s="24"/>
      <c r="H307" s="13"/>
      <c r="I307" s="13"/>
      <c r="J307" s="13"/>
      <c r="K307" s="13"/>
      <c r="L307" s="13"/>
      <c r="M307" s="13"/>
      <c r="N307" s="13"/>
      <c r="O307" s="13"/>
      <c r="P307" s="13"/>
      <c r="Q307" s="13"/>
      <c r="R307" s="13"/>
      <c r="S307" s="13"/>
      <c r="T307" s="13"/>
      <c r="U307" s="13"/>
      <c r="V307" s="13"/>
      <c r="W307" s="13"/>
      <c r="X307" s="13"/>
      <c r="Y307" s="13"/>
      <c r="Z307" s="13"/>
      <c r="AA307" s="13"/>
      <c r="AB307" s="13"/>
      <c r="AC307" s="13"/>
      <c r="AD307" s="13"/>
    </row>
    <row r="308">
      <c r="A308" s="24"/>
      <c r="B308" s="25"/>
      <c r="C308" s="24"/>
      <c r="D308" s="24"/>
      <c r="E308" s="25"/>
      <c r="F308" s="24"/>
      <c r="G308" s="24"/>
      <c r="H308" s="13"/>
      <c r="I308" s="13"/>
      <c r="J308" s="13"/>
      <c r="K308" s="13"/>
      <c r="L308" s="13"/>
      <c r="M308" s="13"/>
      <c r="N308" s="13"/>
      <c r="O308" s="13"/>
      <c r="P308" s="13"/>
      <c r="Q308" s="13"/>
      <c r="R308" s="13"/>
      <c r="S308" s="13"/>
      <c r="T308" s="13"/>
      <c r="U308" s="13"/>
      <c r="V308" s="13"/>
      <c r="W308" s="13"/>
      <c r="X308" s="13"/>
      <c r="Y308" s="13"/>
      <c r="Z308" s="13"/>
      <c r="AA308" s="13"/>
      <c r="AB308" s="13"/>
      <c r="AC308" s="13"/>
      <c r="AD308" s="13"/>
    </row>
    <row r="309">
      <c r="A309" s="24"/>
      <c r="B309" s="25"/>
      <c r="C309" s="24"/>
      <c r="D309" s="24"/>
      <c r="E309" s="25"/>
      <c r="F309" s="24"/>
      <c r="G309" s="24"/>
      <c r="H309" s="13"/>
      <c r="I309" s="13"/>
      <c r="J309" s="13"/>
      <c r="K309" s="13"/>
      <c r="L309" s="13"/>
      <c r="M309" s="13"/>
      <c r="N309" s="13"/>
      <c r="O309" s="13"/>
      <c r="P309" s="13"/>
      <c r="Q309" s="13"/>
      <c r="R309" s="13"/>
      <c r="S309" s="13"/>
      <c r="T309" s="13"/>
      <c r="U309" s="13"/>
      <c r="V309" s="13"/>
      <c r="W309" s="13"/>
      <c r="X309" s="13"/>
      <c r="Y309" s="13"/>
      <c r="Z309" s="13"/>
      <c r="AA309" s="13"/>
      <c r="AB309" s="13"/>
      <c r="AC309" s="13"/>
      <c r="AD309" s="13"/>
    </row>
    <row r="310">
      <c r="A310" s="24"/>
      <c r="B310" s="25"/>
      <c r="C310" s="24"/>
      <c r="D310" s="24"/>
      <c r="E310" s="25"/>
      <c r="F310" s="24"/>
      <c r="G310" s="24"/>
      <c r="H310" s="13"/>
      <c r="I310" s="13"/>
      <c r="J310" s="13"/>
      <c r="K310" s="13"/>
      <c r="L310" s="13"/>
      <c r="M310" s="13"/>
      <c r="N310" s="13"/>
      <c r="O310" s="13"/>
      <c r="P310" s="13"/>
      <c r="Q310" s="13"/>
      <c r="R310" s="13"/>
      <c r="S310" s="13"/>
      <c r="T310" s="13"/>
      <c r="U310" s="13"/>
      <c r="V310" s="13"/>
      <c r="W310" s="13"/>
      <c r="X310" s="13"/>
      <c r="Y310" s="13"/>
      <c r="Z310" s="13"/>
      <c r="AA310" s="13"/>
      <c r="AB310" s="13"/>
      <c r="AC310" s="13"/>
      <c r="AD310" s="13"/>
    </row>
    <row r="311">
      <c r="A311" s="24"/>
      <c r="B311" s="25"/>
      <c r="C311" s="24"/>
      <c r="D311" s="24"/>
      <c r="E311" s="25"/>
      <c r="F311" s="24"/>
      <c r="G311" s="24"/>
      <c r="H311" s="13"/>
      <c r="I311" s="13"/>
      <c r="J311" s="13"/>
      <c r="K311" s="13"/>
      <c r="L311" s="13"/>
      <c r="M311" s="13"/>
      <c r="N311" s="13"/>
      <c r="O311" s="13"/>
      <c r="P311" s="13"/>
      <c r="Q311" s="13"/>
      <c r="R311" s="13"/>
      <c r="S311" s="13"/>
      <c r="T311" s="13"/>
      <c r="U311" s="13"/>
      <c r="V311" s="13"/>
      <c r="W311" s="13"/>
      <c r="X311" s="13"/>
      <c r="Y311" s="13"/>
      <c r="Z311" s="13"/>
      <c r="AA311" s="13"/>
      <c r="AB311" s="13"/>
      <c r="AC311" s="13"/>
      <c r="AD311" s="13"/>
    </row>
    <row r="312">
      <c r="A312" s="24"/>
      <c r="B312" s="25"/>
      <c r="C312" s="24"/>
      <c r="D312" s="24"/>
      <c r="E312" s="25"/>
      <c r="F312" s="24"/>
      <c r="G312" s="24"/>
      <c r="H312" s="13"/>
      <c r="I312" s="13"/>
      <c r="J312" s="13"/>
      <c r="K312" s="13"/>
      <c r="L312" s="13"/>
      <c r="M312" s="13"/>
      <c r="N312" s="13"/>
      <c r="O312" s="13"/>
      <c r="P312" s="13"/>
      <c r="Q312" s="13"/>
      <c r="R312" s="13"/>
      <c r="S312" s="13"/>
      <c r="T312" s="13"/>
      <c r="U312" s="13"/>
      <c r="V312" s="13"/>
      <c r="W312" s="13"/>
      <c r="X312" s="13"/>
      <c r="Y312" s="13"/>
      <c r="Z312" s="13"/>
      <c r="AA312" s="13"/>
      <c r="AB312" s="13"/>
      <c r="AC312" s="13"/>
      <c r="AD312" s="13"/>
    </row>
    <row r="313">
      <c r="A313" s="24"/>
      <c r="B313" s="25"/>
      <c r="C313" s="24"/>
      <c r="D313" s="24"/>
      <c r="E313" s="25"/>
      <c r="F313" s="24"/>
      <c r="G313" s="24"/>
      <c r="H313" s="13"/>
      <c r="I313" s="13"/>
      <c r="J313" s="13"/>
      <c r="K313" s="13"/>
      <c r="L313" s="13"/>
      <c r="M313" s="13"/>
      <c r="N313" s="13"/>
      <c r="O313" s="13"/>
      <c r="P313" s="13"/>
      <c r="Q313" s="13"/>
      <c r="R313" s="13"/>
      <c r="S313" s="13"/>
      <c r="T313" s="13"/>
      <c r="U313" s="13"/>
      <c r="V313" s="13"/>
      <c r="W313" s="13"/>
      <c r="X313" s="13"/>
      <c r="Y313" s="13"/>
      <c r="Z313" s="13"/>
      <c r="AA313" s="13"/>
      <c r="AB313" s="13"/>
      <c r="AC313" s="13"/>
      <c r="AD313" s="13"/>
    </row>
    <row r="314">
      <c r="A314" s="24"/>
      <c r="B314" s="25"/>
      <c r="C314" s="24"/>
      <c r="D314" s="24"/>
      <c r="E314" s="25"/>
      <c r="F314" s="24"/>
      <c r="G314" s="24"/>
      <c r="H314" s="13"/>
      <c r="I314" s="13"/>
      <c r="J314" s="13"/>
      <c r="K314" s="13"/>
      <c r="L314" s="13"/>
      <c r="M314" s="13"/>
      <c r="N314" s="13"/>
      <c r="O314" s="13"/>
      <c r="P314" s="13"/>
      <c r="Q314" s="13"/>
      <c r="R314" s="13"/>
      <c r="S314" s="13"/>
      <c r="T314" s="13"/>
      <c r="U314" s="13"/>
      <c r="V314" s="13"/>
      <c r="W314" s="13"/>
      <c r="X314" s="13"/>
      <c r="Y314" s="13"/>
      <c r="Z314" s="13"/>
      <c r="AA314" s="13"/>
      <c r="AB314" s="13"/>
      <c r="AC314" s="13"/>
      <c r="AD314" s="13"/>
    </row>
    <row r="315">
      <c r="A315" s="24"/>
      <c r="B315" s="25"/>
      <c r="C315" s="24"/>
      <c r="D315" s="24"/>
      <c r="E315" s="25"/>
      <c r="F315" s="24"/>
      <c r="G315" s="24"/>
      <c r="H315" s="13"/>
      <c r="I315" s="13"/>
      <c r="J315" s="13"/>
      <c r="K315" s="13"/>
      <c r="L315" s="13"/>
      <c r="M315" s="13"/>
      <c r="N315" s="13"/>
      <c r="O315" s="13"/>
      <c r="P315" s="13"/>
      <c r="Q315" s="13"/>
      <c r="R315" s="13"/>
      <c r="S315" s="13"/>
      <c r="T315" s="13"/>
      <c r="U315" s="13"/>
      <c r="V315" s="13"/>
      <c r="W315" s="13"/>
      <c r="X315" s="13"/>
      <c r="Y315" s="13"/>
      <c r="Z315" s="13"/>
      <c r="AA315" s="13"/>
      <c r="AB315" s="13"/>
      <c r="AC315" s="13"/>
      <c r="AD315" s="13"/>
    </row>
    <row r="316">
      <c r="A316" s="24"/>
      <c r="B316" s="25"/>
      <c r="C316" s="24"/>
      <c r="D316" s="24"/>
      <c r="E316" s="25"/>
      <c r="F316" s="24"/>
      <c r="G316" s="24"/>
      <c r="H316" s="13"/>
      <c r="I316" s="13"/>
      <c r="J316" s="13"/>
      <c r="K316" s="13"/>
      <c r="L316" s="13"/>
      <c r="M316" s="13"/>
      <c r="N316" s="13"/>
      <c r="O316" s="13"/>
      <c r="P316" s="13"/>
      <c r="Q316" s="13"/>
      <c r="R316" s="13"/>
      <c r="S316" s="13"/>
      <c r="T316" s="13"/>
      <c r="U316" s="13"/>
      <c r="V316" s="13"/>
      <c r="W316" s="13"/>
      <c r="X316" s="13"/>
      <c r="Y316" s="13"/>
      <c r="Z316" s="13"/>
      <c r="AA316" s="13"/>
      <c r="AB316" s="13"/>
      <c r="AC316" s="13"/>
      <c r="AD316" s="13"/>
    </row>
    <row r="317">
      <c r="A317" s="24"/>
      <c r="B317" s="25"/>
      <c r="C317" s="24"/>
      <c r="D317" s="24"/>
      <c r="E317" s="25"/>
      <c r="F317" s="24"/>
      <c r="G317" s="24"/>
      <c r="H317" s="13"/>
      <c r="I317" s="13"/>
      <c r="J317" s="13"/>
      <c r="K317" s="13"/>
      <c r="L317" s="13"/>
      <c r="M317" s="13"/>
      <c r="N317" s="13"/>
      <c r="O317" s="13"/>
      <c r="P317" s="13"/>
      <c r="Q317" s="13"/>
      <c r="R317" s="13"/>
      <c r="S317" s="13"/>
      <c r="T317" s="13"/>
      <c r="U317" s="13"/>
      <c r="V317" s="13"/>
      <c r="W317" s="13"/>
      <c r="X317" s="13"/>
      <c r="Y317" s="13"/>
      <c r="Z317" s="13"/>
      <c r="AA317" s="13"/>
      <c r="AB317" s="13"/>
      <c r="AC317" s="13"/>
      <c r="AD317" s="13"/>
    </row>
    <row r="318">
      <c r="A318" s="24"/>
      <c r="B318" s="25"/>
      <c r="C318" s="24"/>
      <c r="D318" s="24"/>
      <c r="E318" s="25"/>
      <c r="F318" s="24"/>
      <c r="G318" s="24"/>
      <c r="H318" s="13"/>
      <c r="I318" s="13"/>
      <c r="J318" s="13"/>
      <c r="K318" s="13"/>
      <c r="L318" s="13"/>
      <c r="M318" s="13"/>
      <c r="N318" s="13"/>
      <c r="O318" s="13"/>
      <c r="P318" s="13"/>
      <c r="Q318" s="13"/>
      <c r="R318" s="13"/>
      <c r="S318" s="13"/>
      <c r="T318" s="13"/>
      <c r="U318" s="13"/>
      <c r="V318" s="13"/>
      <c r="W318" s="13"/>
      <c r="X318" s="13"/>
      <c r="Y318" s="13"/>
      <c r="Z318" s="13"/>
      <c r="AA318" s="13"/>
      <c r="AB318" s="13"/>
      <c r="AC318" s="13"/>
      <c r="AD318" s="13"/>
    </row>
    <row r="319">
      <c r="A319" s="24"/>
      <c r="B319" s="25"/>
      <c r="C319" s="24"/>
      <c r="D319" s="24"/>
      <c r="E319" s="25"/>
      <c r="F319" s="24"/>
      <c r="G319" s="24"/>
      <c r="H319" s="13"/>
      <c r="I319" s="13"/>
      <c r="J319" s="13"/>
      <c r="K319" s="13"/>
      <c r="L319" s="13"/>
      <c r="M319" s="13"/>
      <c r="N319" s="13"/>
      <c r="O319" s="13"/>
      <c r="P319" s="13"/>
      <c r="Q319" s="13"/>
      <c r="R319" s="13"/>
      <c r="S319" s="13"/>
      <c r="T319" s="13"/>
      <c r="U319" s="13"/>
      <c r="V319" s="13"/>
      <c r="W319" s="13"/>
      <c r="X319" s="13"/>
      <c r="Y319" s="13"/>
      <c r="Z319" s="13"/>
      <c r="AA319" s="13"/>
      <c r="AB319" s="13"/>
      <c r="AC319" s="13"/>
      <c r="AD319" s="13"/>
    </row>
    <row r="320">
      <c r="A320" s="24"/>
      <c r="B320" s="25"/>
      <c r="C320" s="24"/>
      <c r="D320" s="24"/>
      <c r="E320" s="25"/>
      <c r="F320" s="24"/>
      <c r="G320" s="24"/>
      <c r="H320" s="13"/>
      <c r="I320" s="13"/>
      <c r="J320" s="13"/>
      <c r="K320" s="13"/>
      <c r="L320" s="13"/>
      <c r="M320" s="13"/>
      <c r="N320" s="13"/>
      <c r="O320" s="13"/>
      <c r="P320" s="13"/>
      <c r="Q320" s="13"/>
      <c r="R320" s="13"/>
      <c r="S320" s="13"/>
      <c r="T320" s="13"/>
      <c r="U320" s="13"/>
      <c r="V320" s="13"/>
      <c r="W320" s="13"/>
      <c r="X320" s="13"/>
      <c r="Y320" s="13"/>
      <c r="Z320" s="13"/>
      <c r="AA320" s="13"/>
      <c r="AB320" s="13"/>
      <c r="AC320" s="13"/>
      <c r="AD320" s="13"/>
    </row>
    <row r="321">
      <c r="A321" s="24"/>
      <c r="B321" s="25"/>
      <c r="C321" s="24"/>
      <c r="D321" s="24"/>
      <c r="E321" s="25"/>
      <c r="F321" s="24"/>
      <c r="G321" s="24"/>
      <c r="H321" s="13"/>
      <c r="I321" s="13"/>
      <c r="J321" s="13"/>
      <c r="K321" s="13"/>
      <c r="L321" s="13"/>
      <c r="M321" s="13"/>
      <c r="N321" s="13"/>
      <c r="O321" s="13"/>
      <c r="P321" s="13"/>
      <c r="Q321" s="13"/>
      <c r="R321" s="13"/>
      <c r="S321" s="13"/>
      <c r="T321" s="13"/>
      <c r="U321" s="13"/>
      <c r="V321" s="13"/>
      <c r="W321" s="13"/>
      <c r="X321" s="13"/>
      <c r="Y321" s="13"/>
      <c r="Z321" s="13"/>
      <c r="AA321" s="13"/>
      <c r="AB321" s="13"/>
      <c r="AC321" s="13"/>
      <c r="AD321" s="13"/>
    </row>
    <row r="322">
      <c r="A322" s="24"/>
      <c r="B322" s="25"/>
      <c r="C322" s="24"/>
      <c r="D322" s="24"/>
      <c r="E322" s="25"/>
      <c r="F322" s="24"/>
      <c r="G322" s="24"/>
      <c r="H322" s="13"/>
      <c r="I322" s="13"/>
      <c r="J322" s="13"/>
      <c r="K322" s="13"/>
      <c r="L322" s="13"/>
      <c r="M322" s="13"/>
      <c r="N322" s="13"/>
      <c r="O322" s="13"/>
      <c r="P322" s="13"/>
      <c r="Q322" s="13"/>
      <c r="R322" s="13"/>
      <c r="S322" s="13"/>
      <c r="T322" s="13"/>
      <c r="U322" s="13"/>
      <c r="V322" s="13"/>
      <c r="W322" s="13"/>
      <c r="X322" s="13"/>
      <c r="Y322" s="13"/>
      <c r="Z322" s="13"/>
      <c r="AA322" s="13"/>
      <c r="AB322" s="13"/>
      <c r="AC322" s="13"/>
      <c r="AD322" s="13"/>
    </row>
    <row r="323">
      <c r="A323" s="24"/>
      <c r="B323" s="25"/>
      <c r="C323" s="24"/>
      <c r="D323" s="24"/>
      <c r="E323" s="25"/>
      <c r="F323" s="24"/>
      <c r="G323" s="24"/>
      <c r="H323" s="13"/>
      <c r="I323" s="13"/>
      <c r="J323" s="13"/>
      <c r="K323" s="13"/>
      <c r="L323" s="13"/>
      <c r="M323" s="13"/>
      <c r="N323" s="13"/>
      <c r="O323" s="13"/>
      <c r="P323" s="13"/>
      <c r="Q323" s="13"/>
      <c r="R323" s="13"/>
      <c r="S323" s="13"/>
      <c r="T323" s="13"/>
      <c r="U323" s="13"/>
      <c r="V323" s="13"/>
      <c r="W323" s="13"/>
      <c r="X323" s="13"/>
      <c r="Y323" s="13"/>
      <c r="Z323" s="13"/>
      <c r="AA323" s="13"/>
      <c r="AB323" s="13"/>
      <c r="AC323" s="13"/>
      <c r="AD323" s="13"/>
    </row>
    <row r="324">
      <c r="A324" s="24"/>
      <c r="B324" s="25"/>
      <c r="C324" s="24"/>
      <c r="D324" s="24"/>
      <c r="E324" s="25"/>
      <c r="F324" s="24"/>
      <c r="G324" s="24"/>
      <c r="H324" s="13"/>
      <c r="I324" s="13"/>
      <c r="J324" s="13"/>
      <c r="K324" s="13"/>
      <c r="L324" s="13"/>
      <c r="M324" s="13"/>
      <c r="N324" s="13"/>
      <c r="O324" s="13"/>
      <c r="P324" s="13"/>
      <c r="Q324" s="13"/>
      <c r="R324" s="13"/>
      <c r="S324" s="13"/>
      <c r="T324" s="13"/>
      <c r="U324" s="13"/>
      <c r="V324" s="13"/>
      <c r="W324" s="13"/>
      <c r="X324" s="13"/>
      <c r="Y324" s="13"/>
      <c r="Z324" s="13"/>
      <c r="AA324" s="13"/>
      <c r="AB324" s="13"/>
      <c r="AC324" s="13"/>
      <c r="AD324" s="13"/>
    </row>
    <row r="325">
      <c r="A325" s="24"/>
      <c r="B325" s="25"/>
      <c r="C325" s="24"/>
      <c r="D325" s="24"/>
      <c r="E325" s="25"/>
      <c r="F325" s="24"/>
      <c r="G325" s="24"/>
      <c r="H325" s="13"/>
      <c r="I325" s="13"/>
      <c r="J325" s="13"/>
      <c r="K325" s="13"/>
      <c r="L325" s="13"/>
      <c r="M325" s="13"/>
      <c r="N325" s="13"/>
      <c r="O325" s="13"/>
      <c r="P325" s="13"/>
      <c r="Q325" s="13"/>
      <c r="R325" s="13"/>
      <c r="S325" s="13"/>
      <c r="T325" s="13"/>
      <c r="U325" s="13"/>
      <c r="V325" s="13"/>
      <c r="W325" s="13"/>
      <c r="X325" s="13"/>
      <c r="Y325" s="13"/>
      <c r="Z325" s="13"/>
      <c r="AA325" s="13"/>
      <c r="AB325" s="13"/>
      <c r="AC325" s="13"/>
      <c r="AD325" s="13"/>
    </row>
    <row r="326">
      <c r="A326" s="24"/>
      <c r="B326" s="25"/>
      <c r="C326" s="24"/>
      <c r="D326" s="24"/>
      <c r="E326" s="25"/>
      <c r="F326" s="24"/>
      <c r="G326" s="24"/>
      <c r="H326" s="13"/>
      <c r="I326" s="13"/>
      <c r="J326" s="13"/>
      <c r="K326" s="13"/>
      <c r="L326" s="13"/>
      <c r="M326" s="13"/>
      <c r="N326" s="13"/>
      <c r="O326" s="13"/>
      <c r="P326" s="13"/>
      <c r="Q326" s="13"/>
      <c r="R326" s="13"/>
      <c r="S326" s="13"/>
      <c r="T326" s="13"/>
      <c r="U326" s="13"/>
      <c r="V326" s="13"/>
      <c r="W326" s="13"/>
      <c r="X326" s="13"/>
      <c r="Y326" s="13"/>
      <c r="Z326" s="13"/>
      <c r="AA326" s="13"/>
      <c r="AB326" s="13"/>
      <c r="AC326" s="13"/>
      <c r="AD326" s="13"/>
    </row>
    <row r="327">
      <c r="A327" s="24"/>
      <c r="B327" s="25"/>
      <c r="C327" s="24"/>
      <c r="D327" s="24"/>
      <c r="E327" s="25"/>
      <c r="F327" s="24"/>
      <c r="G327" s="24"/>
      <c r="H327" s="13"/>
      <c r="I327" s="13"/>
      <c r="J327" s="13"/>
      <c r="K327" s="13"/>
      <c r="L327" s="13"/>
      <c r="M327" s="13"/>
      <c r="N327" s="13"/>
      <c r="O327" s="13"/>
      <c r="P327" s="13"/>
      <c r="Q327" s="13"/>
      <c r="R327" s="13"/>
      <c r="S327" s="13"/>
      <c r="T327" s="13"/>
      <c r="U327" s="13"/>
      <c r="V327" s="13"/>
      <c r="W327" s="13"/>
      <c r="X327" s="13"/>
      <c r="Y327" s="13"/>
      <c r="Z327" s="13"/>
      <c r="AA327" s="13"/>
      <c r="AB327" s="13"/>
      <c r="AC327" s="13"/>
      <c r="AD327" s="13"/>
    </row>
    <row r="328">
      <c r="A328" s="24"/>
      <c r="B328" s="25"/>
      <c r="C328" s="24"/>
      <c r="D328" s="24"/>
      <c r="E328" s="25"/>
      <c r="F328" s="24"/>
      <c r="G328" s="24"/>
      <c r="H328" s="13"/>
      <c r="I328" s="13"/>
      <c r="J328" s="13"/>
      <c r="K328" s="13"/>
      <c r="L328" s="13"/>
      <c r="M328" s="13"/>
      <c r="N328" s="13"/>
      <c r="O328" s="13"/>
      <c r="P328" s="13"/>
      <c r="Q328" s="13"/>
      <c r="R328" s="13"/>
      <c r="S328" s="13"/>
      <c r="T328" s="13"/>
      <c r="U328" s="13"/>
      <c r="V328" s="13"/>
      <c r="W328" s="13"/>
      <c r="X328" s="13"/>
      <c r="Y328" s="13"/>
      <c r="Z328" s="13"/>
      <c r="AA328" s="13"/>
      <c r="AB328" s="13"/>
      <c r="AC328" s="13"/>
      <c r="AD328" s="13"/>
    </row>
    <row r="329">
      <c r="A329" s="24"/>
      <c r="B329" s="25"/>
      <c r="C329" s="24"/>
      <c r="D329" s="24"/>
      <c r="E329" s="25"/>
      <c r="F329" s="24"/>
      <c r="G329" s="24"/>
      <c r="H329" s="13"/>
      <c r="I329" s="13"/>
      <c r="J329" s="13"/>
      <c r="K329" s="13"/>
      <c r="L329" s="13"/>
      <c r="M329" s="13"/>
      <c r="N329" s="13"/>
      <c r="O329" s="13"/>
      <c r="P329" s="13"/>
      <c r="Q329" s="13"/>
      <c r="R329" s="13"/>
      <c r="S329" s="13"/>
      <c r="T329" s="13"/>
      <c r="U329" s="13"/>
      <c r="V329" s="13"/>
      <c r="W329" s="13"/>
      <c r="X329" s="13"/>
      <c r="Y329" s="13"/>
      <c r="Z329" s="13"/>
      <c r="AA329" s="13"/>
      <c r="AB329" s="13"/>
      <c r="AC329" s="13"/>
      <c r="AD329" s="13"/>
    </row>
    <row r="330">
      <c r="A330" s="24"/>
      <c r="B330" s="25"/>
      <c r="C330" s="24"/>
      <c r="D330" s="24"/>
      <c r="E330" s="25"/>
      <c r="F330" s="24"/>
      <c r="G330" s="24"/>
      <c r="H330" s="13"/>
      <c r="I330" s="13"/>
      <c r="J330" s="13"/>
      <c r="K330" s="13"/>
      <c r="L330" s="13"/>
      <c r="M330" s="13"/>
      <c r="N330" s="13"/>
      <c r="O330" s="13"/>
      <c r="P330" s="13"/>
      <c r="Q330" s="13"/>
      <c r="R330" s="13"/>
      <c r="S330" s="13"/>
      <c r="T330" s="13"/>
      <c r="U330" s="13"/>
      <c r="V330" s="13"/>
      <c r="W330" s="13"/>
      <c r="X330" s="13"/>
      <c r="Y330" s="13"/>
      <c r="Z330" s="13"/>
      <c r="AA330" s="13"/>
      <c r="AB330" s="13"/>
      <c r="AC330" s="13"/>
      <c r="AD330" s="13"/>
    </row>
    <row r="331">
      <c r="A331" s="24"/>
      <c r="B331" s="25"/>
      <c r="C331" s="24"/>
      <c r="D331" s="24"/>
      <c r="E331" s="25"/>
      <c r="F331" s="24"/>
      <c r="G331" s="24"/>
      <c r="H331" s="13"/>
      <c r="I331" s="13"/>
      <c r="J331" s="13"/>
      <c r="K331" s="13"/>
      <c r="L331" s="13"/>
      <c r="M331" s="13"/>
      <c r="N331" s="13"/>
      <c r="O331" s="13"/>
      <c r="P331" s="13"/>
      <c r="Q331" s="13"/>
      <c r="R331" s="13"/>
      <c r="S331" s="13"/>
      <c r="T331" s="13"/>
      <c r="U331" s="13"/>
      <c r="V331" s="13"/>
      <c r="W331" s="13"/>
      <c r="X331" s="13"/>
      <c r="Y331" s="13"/>
      <c r="Z331" s="13"/>
      <c r="AA331" s="13"/>
      <c r="AB331" s="13"/>
      <c r="AC331" s="13"/>
      <c r="AD331" s="13"/>
    </row>
    <row r="332">
      <c r="A332" s="24"/>
      <c r="B332" s="25"/>
      <c r="C332" s="24"/>
      <c r="D332" s="24"/>
      <c r="E332" s="25"/>
      <c r="F332" s="24"/>
      <c r="G332" s="24"/>
      <c r="H332" s="13"/>
      <c r="I332" s="13"/>
      <c r="J332" s="13"/>
      <c r="K332" s="13"/>
      <c r="L332" s="13"/>
      <c r="M332" s="13"/>
      <c r="N332" s="13"/>
      <c r="O332" s="13"/>
      <c r="P332" s="13"/>
      <c r="Q332" s="13"/>
      <c r="R332" s="13"/>
      <c r="S332" s="13"/>
      <c r="T332" s="13"/>
      <c r="U332" s="13"/>
      <c r="V332" s="13"/>
      <c r="W332" s="13"/>
      <c r="X332" s="13"/>
      <c r="Y332" s="13"/>
      <c r="Z332" s="13"/>
      <c r="AA332" s="13"/>
      <c r="AB332" s="13"/>
      <c r="AC332" s="13"/>
      <c r="AD332" s="13"/>
    </row>
    <row r="333">
      <c r="A333" s="24"/>
      <c r="B333" s="25"/>
      <c r="C333" s="24"/>
      <c r="D333" s="24"/>
      <c r="E333" s="25"/>
      <c r="F333" s="24"/>
      <c r="G333" s="24"/>
      <c r="H333" s="13"/>
      <c r="I333" s="13"/>
      <c r="J333" s="13"/>
      <c r="K333" s="13"/>
      <c r="L333" s="13"/>
      <c r="M333" s="13"/>
      <c r="N333" s="13"/>
      <c r="O333" s="13"/>
      <c r="P333" s="13"/>
      <c r="Q333" s="13"/>
      <c r="R333" s="13"/>
      <c r="S333" s="13"/>
      <c r="T333" s="13"/>
      <c r="U333" s="13"/>
      <c r="V333" s="13"/>
      <c r="W333" s="13"/>
      <c r="X333" s="13"/>
      <c r="Y333" s="13"/>
      <c r="Z333" s="13"/>
      <c r="AA333" s="13"/>
      <c r="AB333" s="13"/>
      <c r="AC333" s="13"/>
      <c r="AD333" s="13"/>
    </row>
    <row r="334">
      <c r="A334" s="24"/>
      <c r="B334" s="25"/>
      <c r="C334" s="24"/>
      <c r="D334" s="24"/>
      <c r="E334" s="25"/>
      <c r="F334" s="24"/>
      <c r="G334" s="24"/>
      <c r="H334" s="13"/>
      <c r="I334" s="13"/>
      <c r="J334" s="13"/>
      <c r="K334" s="13"/>
      <c r="L334" s="13"/>
      <c r="M334" s="13"/>
      <c r="N334" s="13"/>
      <c r="O334" s="13"/>
      <c r="P334" s="13"/>
      <c r="Q334" s="13"/>
      <c r="R334" s="13"/>
      <c r="S334" s="13"/>
      <c r="T334" s="13"/>
      <c r="U334" s="13"/>
      <c r="V334" s="13"/>
      <c r="W334" s="13"/>
      <c r="X334" s="13"/>
      <c r="Y334" s="13"/>
      <c r="Z334" s="13"/>
      <c r="AA334" s="13"/>
      <c r="AB334" s="13"/>
      <c r="AC334" s="13"/>
      <c r="AD334" s="13"/>
    </row>
    <row r="335">
      <c r="A335" s="24"/>
      <c r="B335" s="25"/>
      <c r="C335" s="24"/>
      <c r="D335" s="24"/>
      <c r="E335" s="25"/>
      <c r="F335" s="24"/>
      <c r="G335" s="24"/>
      <c r="H335" s="13"/>
      <c r="I335" s="13"/>
      <c r="J335" s="13"/>
      <c r="K335" s="13"/>
      <c r="L335" s="13"/>
      <c r="M335" s="13"/>
      <c r="N335" s="13"/>
      <c r="O335" s="13"/>
      <c r="P335" s="13"/>
      <c r="Q335" s="13"/>
      <c r="R335" s="13"/>
      <c r="S335" s="13"/>
      <c r="T335" s="13"/>
      <c r="U335" s="13"/>
      <c r="V335" s="13"/>
      <c r="W335" s="13"/>
      <c r="X335" s="13"/>
      <c r="Y335" s="13"/>
      <c r="Z335" s="13"/>
      <c r="AA335" s="13"/>
      <c r="AB335" s="13"/>
      <c r="AC335" s="13"/>
      <c r="AD335" s="13"/>
    </row>
    <row r="336">
      <c r="A336" s="24"/>
      <c r="B336" s="25"/>
      <c r="C336" s="24"/>
      <c r="D336" s="24"/>
      <c r="E336" s="25"/>
      <c r="F336" s="24"/>
      <c r="G336" s="24"/>
      <c r="H336" s="13"/>
      <c r="I336" s="13"/>
      <c r="J336" s="13"/>
      <c r="K336" s="13"/>
      <c r="L336" s="13"/>
      <c r="M336" s="13"/>
      <c r="N336" s="13"/>
      <c r="O336" s="13"/>
      <c r="P336" s="13"/>
      <c r="Q336" s="13"/>
      <c r="R336" s="13"/>
      <c r="S336" s="13"/>
      <c r="T336" s="13"/>
      <c r="U336" s="13"/>
      <c r="V336" s="13"/>
      <c r="W336" s="13"/>
      <c r="X336" s="13"/>
      <c r="Y336" s="13"/>
      <c r="Z336" s="13"/>
      <c r="AA336" s="13"/>
      <c r="AB336" s="13"/>
      <c r="AC336" s="13"/>
      <c r="AD336" s="13"/>
    </row>
    <row r="337">
      <c r="A337" s="24"/>
      <c r="B337" s="25"/>
      <c r="C337" s="24"/>
      <c r="D337" s="24"/>
      <c r="E337" s="25"/>
      <c r="F337" s="24"/>
      <c r="G337" s="24"/>
      <c r="H337" s="13"/>
      <c r="I337" s="13"/>
      <c r="J337" s="13"/>
      <c r="K337" s="13"/>
      <c r="L337" s="13"/>
      <c r="M337" s="13"/>
      <c r="N337" s="13"/>
      <c r="O337" s="13"/>
      <c r="P337" s="13"/>
      <c r="Q337" s="13"/>
      <c r="R337" s="13"/>
      <c r="S337" s="13"/>
      <c r="T337" s="13"/>
      <c r="U337" s="13"/>
      <c r="V337" s="13"/>
      <c r="W337" s="13"/>
      <c r="X337" s="13"/>
      <c r="Y337" s="13"/>
      <c r="Z337" s="13"/>
      <c r="AA337" s="13"/>
      <c r="AB337" s="13"/>
      <c r="AC337" s="13"/>
      <c r="AD337" s="13"/>
    </row>
    <row r="338">
      <c r="A338" s="24"/>
      <c r="B338" s="25"/>
      <c r="C338" s="24"/>
      <c r="D338" s="24"/>
      <c r="E338" s="25"/>
      <c r="F338" s="24"/>
      <c r="G338" s="24"/>
      <c r="H338" s="13"/>
      <c r="I338" s="13"/>
      <c r="J338" s="13"/>
      <c r="K338" s="13"/>
      <c r="L338" s="13"/>
      <c r="M338" s="13"/>
      <c r="N338" s="13"/>
      <c r="O338" s="13"/>
      <c r="P338" s="13"/>
      <c r="Q338" s="13"/>
      <c r="R338" s="13"/>
      <c r="S338" s="13"/>
      <c r="T338" s="13"/>
      <c r="U338" s="13"/>
      <c r="V338" s="13"/>
      <c r="W338" s="13"/>
      <c r="X338" s="13"/>
      <c r="Y338" s="13"/>
      <c r="Z338" s="13"/>
      <c r="AA338" s="13"/>
      <c r="AB338" s="13"/>
      <c r="AC338" s="13"/>
      <c r="AD338" s="13"/>
    </row>
    <row r="339">
      <c r="A339" s="24"/>
      <c r="B339" s="25"/>
      <c r="C339" s="24"/>
      <c r="D339" s="24"/>
      <c r="E339" s="25"/>
      <c r="F339" s="24"/>
      <c r="G339" s="24"/>
      <c r="H339" s="13"/>
      <c r="I339" s="13"/>
      <c r="J339" s="13"/>
      <c r="K339" s="13"/>
      <c r="L339" s="13"/>
      <c r="M339" s="13"/>
      <c r="N339" s="13"/>
      <c r="O339" s="13"/>
      <c r="P339" s="13"/>
      <c r="Q339" s="13"/>
      <c r="R339" s="13"/>
      <c r="S339" s="13"/>
      <c r="T339" s="13"/>
      <c r="U339" s="13"/>
      <c r="V339" s="13"/>
      <c r="W339" s="13"/>
      <c r="X339" s="13"/>
      <c r="Y339" s="13"/>
      <c r="Z339" s="13"/>
      <c r="AA339" s="13"/>
      <c r="AB339" s="13"/>
      <c r="AC339" s="13"/>
      <c r="AD339" s="13"/>
    </row>
    <row r="340">
      <c r="A340" s="24"/>
      <c r="B340" s="25"/>
      <c r="C340" s="24"/>
      <c r="D340" s="24"/>
      <c r="E340" s="25"/>
      <c r="F340" s="24"/>
      <c r="G340" s="24"/>
      <c r="H340" s="13"/>
      <c r="I340" s="13"/>
      <c r="J340" s="13"/>
      <c r="K340" s="13"/>
      <c r="L340" s="13"/>
      <c r="M340" s="13"/>
      <c r="N340" s="13"/>
      <c r="O340" s="13"/>
      <c r="P340" s="13"/>
      <c r="Q340" s="13"/>
      <c r="R340" s="13"/>
      <c r="S340" s="13"/>
      <c r="T340" s="13"/>
      <c r="U340" s="13"/>
      <c r="V340" s="13"/>
      <c r="W340" s="13"/>
      <c r="X340" s="13"/>
      <c r="Y340" s="13"/>
      <c r="Z340" s="13"/>
      <c r="AA340" s="13"/>
      <c r="AB340" s="13"/>
      <c r="AC340" s="13"/>
      <c r="AD340" s="13"/>
    </row>
    <row r="341">
      <c r="A341" s="24"/>
      <c r="B341" s="25"/>
      <c r="C341" s="24"/>
      <c r="D341" s="24"/>
      <c r="E341" s="25"/>
      <c r="F341" s="24"/>
      <c r="G341" s="24"/>
      <c r="H341" s="13"/>
      <c r="I341" s="13"/>
      <c r="J341" s="13"/>
      <c r="K341" s="13"/>
      <c r="L341" s="13"/>
      <c r="M341" s="13"/>
      <c r="N341" s="13"/>
      <c r="O341" s="13"/>
      <c r="P341" s="13"/>
      <c r="Q341" s="13"/>
      <c r="R341" s="13"/>
      <c r="S341" s="13"/>
      <c r="T341" s="13"/>
      <c r="U341" s="13"/>
      <c r="V341" s="13"/>
      <c r="W341" s="13"/>
      <c r="X341" s="13"/>
      <c r="Y341" s="13"/>
      <c r="Z341" s="13"/>
      <c r="AA341" s="13"/>
      <c r="AB341" s="13"/>
      <c r="AC341" s="13"/>
      <c r="AD341" s="13"/>
    </row>
    <row r="342">
      <c r="A342" s="24"/>
      <c r="B342" s="25"/>
      <c r="C342" s="24"/>
      <c r="D342" s="24"/>
      <c r="E342" s="25"/>
      <c r="F342" s="24"/>
      <c r="G342" s="24"/>
      <c r="H342" s="13"/>
      <c r="I342" s="13"/>
      <c r="J342" s="13"/>
      <c r="K342" s="13"/>
      <c r="L342" s="13"/>
      <c r="M342" s="13"/>
      <c r="N342" s="13"/>
      <c r="O342" s="13"/>
      <c r="P342" s="13"/>
      <c r="Q342" s="13"/>
      <c r="R342" s="13"/>
      <c r="S342" s="13"/>
      <c r="T342" s="13"/>
      <c r="U342" s="13"/>
      <c r="V342" s="13"/>
      <c r="W342" s="13"/>
      <c r="X342" s="13"/>
      <c r="Y342" s="13"/>
      <c r="Z342" s="13"/>
      <c r="AA342" s="13"/>
      <c r="AB342" s="13"/>
      <c r="AC342" s="13"/>
      <c r="AD342" s="13"/>
    </row>
    <row r="343">
      <c r="A343" s="24"/>
      <c r="B343" s="25"/>
      <c r="C343" s="24"/>
      <c r="D343" s="24"/>
      <c r="E343" s="25"/>
      <c r="F343" s="24"/>
      <c r="G343" s="24"/>
      <c r="H343" s="13"/>
      <c r="I343" s="13"/>
      <c r="J343" s="13"/>
      <c r="K343" s="13"/>
      <c r="L343" s="13"/>
      <c r="M343" s="13"/>
      <c r="N343" s="13"/>
      <c r="O343" s="13"/>
      <c r="P343" s="13"/>
      <c r="Q343" s="13"/>
      <c r="R343" s="13"/>
      <c r="S343" s="13"/>
      <c r="T343" s="13"/>
      <c r="U343" s="13"/>
      <c r="V343" s="13"/>
      <c r="W343" s="13"/>
      <c r="X343" s="13"/>
      <c r="Y343" s="13"/>
      <c r="Z343" s="13"/>
      <c r="AA343" s="13"/>
      <c r="AB343" s="13"/>
      <c r="AC343" s="13"/>
      <c r="AD343" s="13"/>
    </row>
    <row r="344">
      <c r="A344" s="24"/>
      <c r="B344" s="25"/>
      <c r="C344" s="24"/>
      <c r="D344" s="24"/>
      <c r="E344" s="25"/>
      <c r="F344" s="24"/>
      <c r="G344" s="24"/>
      <c r="H344" s="13"/>
      <c r="I344" s="13"/>
      <c r="J344" s="13"/>
      <c r="K344" s="13"/>
      <c r="L344" s="13"/>
      <c r="M344" s="13"/>
      <c r="N344" s="13"/>
      <c r="O344" s="13"/>
      <c r="P344" s="13"/>
      <c r="Q344" s="13"/>
      <c r="R344" s="13"/>
      <c r="S344" s="13"/>
      <c r="T344" s="13"/>
      <c r="U344" s="13"/>
      <c r="V344" s="13"/>
      <c r="W344" s="13"/>
      <c r="X344" s="13"/>
      <c r="Y344" s="13"/>
      <c r="Z344" s="13"/>
      <c r="AA344" s="13"/>
      <c r="AB344" s="13"/>
      <c r="AC344" s="13"/>
      <c r="AD344" s="13"/>
    </row>
    <row r="345">
      <c r="A345" s="24"/>
      <c r="B345" s="25"/>
      <c r="C345" s="24"/>
      <c r="D345" s="24"/>
      <c r="E345" s="25"/>
      <c r="F345" s="24"/>
      <c r="G345" s="24"/>
      <c r="H345" s="13"/>
      <c r="I345" s="13"/>
      <c r="J345" s="13"/>
      <c r="K345" s="13"/>
      <c r="L345" s="13"/>
      <c r="M345" s="13"/>
      <c r="N345" s="13"/>
      <c r="O345" s="13"/>
      <c r="P345" s="13"/>
      <c r="Q345" s="13"/>
      <c r="R345" s="13"/>
      <c r="S345" s="13"/>
      <c r="T345" s="13"/>
      <c r="U345" s="13"/>
      <c r="V345" s="13"/>
      <c r="W345" s="13"/>
      <c r="X345" s="13"/>
      <c r="Y345" s="13"/>
      <c r="Z345" s="13"/>
      <c r="AA345" s="13"/>
      <c r="AB345" s="13"/>
      <c r="AC345" s="13"/>
      <c r="AD345" s="13"/>
    </row>
    <row r="346">
      <c r="A346" s="24"/>
      <c r="B346" s="25"/>
      <c r="C346" s="24"/>
      <c r="D346" s="24"/>
      <c r="E346" s="25"/>
      <c r="F346" s="24"/>
      <c r="G346" s="24"/>
      <c r="H346" s="13"/>
      <c r="I346" s="13"/>
      <c r="J346" s="13"/>
      <c r="K346" s="13"/>
      <c r="L346" s="13"/>
      <c r="M346" s="13"/>
      <c r="N346" s="13"/>
      <c r="O346" s="13"/>
      <c r="P346" s="13"/>
      <c r="Q346" s="13"/>
      <c r="R346" s="13"/>
      <c r="S346" s="13"/>
      <c r="T346" s="13"/>
      <c r="U346" s="13"/>
      <c r="V346" s="13"/>
      <c r="W346" s="13"/>
      <c r="X346" s="13"/>
      <c r="Y346" s="13"/>
      <c r="Z346" s="13"/>
      <c r="AA346" s="13"/>
      <c r="AB346" s="13"/>
      <c r="AC346" s="13"/>
      <c r="AD346" s="13"/>
    </row>
    <row r="347">
      <c r="A347" s="24"/>
      <c r="B347" s="25"/>
      <c r="C347" s="24"/>
      <c r="D347" s="24"/>
      <c r="E347" s="25"/>
      <c r="F347" s="24"/>
      <c r="G347" s="24"/>
      <c r="H347" s="13"/>
      <c r="I347" s="13"/>
      <c r="J347" s="13"/>
      <c r="K347" s="13"/>
      <c r="L347" s="13"/>
      <c r="M347" s="13"/>
      <c r="N347" s="13"/>
      <c r="O347" s="13"/>
      <c r="P347" s="13"/>
      <c r="Q347" s="13"/>
      <c r="R347" s="13"/>
      <c r="S347" s="13"/>
      <c r="T347" s="13"/>
      <c r="U347" s="13"/>
      <c r="V347" s="13"/>
      <c r="W347" s="13"/>
      <c r="X347" s="13"/>
      <c r="Y347" s="13"/>
      <c r="Z347" s="13"/>
      <c r="AA347" s="13"/>
      <c r="AB347" s="13"/>
      <c r="AC347" s="13"/>
      <c r="AD347" s="13"/>
    </row>
    <row r="348">
      <c r="A348" s="24"/>
      <c r="B348" s="25"/>
      <c r="C348" s="24"/>
      <c r="D348" s="24"/>
      <c r="E348" s="25"/>
      <c r="F348" s="24"/>
      <c r="G348" s="24"/>
      <c r="H348" s="13"/>
      <c r="I348" s="13"/>
      <c r="J348" s="13"/>
      <c r="K348" s="13"/>
      <c r="L348" s="13"/>
      <c r="M348" s="13"/>
      <c r="N348" s="13"/>
      <c r="O348" s="13"/>
      <c r="P348" s="13"/>
      <c r="Q348" s="13"/>
      <c r="R348" s="13"/>
      <c r="S348" s="13"/>
      <c r="T348" s="13"/>
      <c r="U348" s="13"/>
      <c r="V348" s="13"/>
      <c r="W348" s="13"/>
      <c r="X348" s="13"/>
      <c r="Y348" s="13"/>
      <c r="Z348" s="13"/>
      <c r="AA348" s="13"/>
      <c r="AB348" s="13"/>
      <c r="AC348" s="13"/>
      <c r="AD348" s="13"/>
    </row>
    <row r="349">
      <c r="A349" s="24"/>
      <c r="B349" s="25"/>
      <c r="C349" s="24"/>
      <c r="D349" s="24"/>
      <c r="E349" s="25"/>
      <c r="F349" s="24"/>
      <c r="G349" s="24"/>
      <c r="H349" s="13"/>
      <c r="I349" s="13"/>
      <c r="J349" s="13"/>
      <c r="K349" s="13"/>
      <c r="L349" s="13"/>
      <c r="M349" s="13"/>
      <c r="N349" s="13"/>
      <c r="O349" s="13"/>
      <c r="P349" s="13"/>
      <c r="Q349" s="13"/>
      <c r="R349" s="13"/>
      <c r="S349" s="13"/>
      <c r="T349" s="13"/>
      <c r="U349" s="13"/>
      <c r="V349" s="13"/>
      <c r="W349" s="13"/>
      <c r="X349" s="13"/>
      <c r="Y349" s="13"/>
      <c r="Z349" s="13"/>
      <c r="AA349" s="13"/>
      <c r="AB349" s="13"/>
      <c r="AC349" s="13"/>
      <c r="AD349" s="13"/>
    </row>
    <row r="350">
      <c r="A350" s="24"/>
      <c r="B350" s="25"/>
      <c r="C350" s="24"/>
      <c r="D350" s="24"/>
      <c r="E350" s="25"/>
      <c r="F350" s="24"/>
      <c r="G350" s="24"/>
      <c r="H350" s="13"/>
      <c r="I350" s="13"/>
      <c r="J350" s="13"/>
      <c r="K350" s="13"/>
      <c r="L350" s="13"/>
      <c r="M350" s="13"/>
      <c r="N350" s="13"/>
      <c r="O350" s="13"/>
      <c r="P350" s="13"/>
      <c r="Q350" s="13"/>
      <c r="R350" s="13"/>
      <c r="S350" s="13"/>
      <c r="T350" s="13"/>
      <c r="U350" s="13"/>
      <c r="V350" s="13"/>
      <c r="W350" s="13"/>
      <c r="X350" s="13"/>
      <c r="Y350" s="13"/>
      <c r="Z350" s="13"/>
      <c r="AA350" s="13"/>
      <c r="AB350" s="13"/>
      <c r="AC350" s="13"/>
      <c r="AD350" s="13"/>
    </row>
    <row r="351">
      <c r="A351" s="24"/>
      <c r="B351" s="25"/>
      <c r="C351" s="24"/>
      <c r="D351" s="24"/>
      <c r="E351" s="25"/>
      <c r="F351" s="24"/>
      <c r="G351" s="24"/>
      <c r="H351" s="13"/>
      <c r="I351" s="13"/>
      <c r="J351" s="13"/>
      <c r="K351" s="13"/>
      <c r="L351" s="13"/>
      <c r="M351" s="13"/>
      <c r="N351" s="13"/>
      <c r="O351" s="13"/>
      <c r="P351" s="13"/>
      <c r="Q351" s="13"/>
      <c r="R351" s="13"/>
      <c r="S351" s="13"/>
      <c r="T351" s="13"/>
      <c r="U351" s="13"/>
      <c r="V351" s="13"/>
      <c r="W351" s="13"/>
      <c r="X351" s="13"/>
      <c r="Y351" s="13"/>
      <c r="Z351" s="13"/>
      <c r="AA351" s="13"/>
      <c r="AB351" s="13"/>
      <c r="AC351" s="13"/>
      <c r="AD351" s="13"/>
    </row>
    <row r="352">
      <c r="A352" s="24"/>
      <c r="B352" s="25"/>
      <c r="C352" s="24"/>
      <c r="D352" s="24"/>
      <c r="E352" s="25"/>
      <c r="F352" s="24"/>
      <c r="G352" s="24"/>
      <c r="H352" s="13"/>
      <c r="I352" s="13"/>
      <c r="J352" s="13"/>
      <c r="K352" s="13"/>
      <c r="L352" s="13"/>
      <c r="M352" s="13"/>
      <c r="N352" s="13"/>
      <c r="O352" s="13"/>
      <c r="P352" s="13"/>
      <c r="Q352" s="13"/>
      <c r="R352" s="13"/>
      <c r="S352" s="13"/>
      <c r="T352" s="13"/>
      <c r="U352" s="13"/>
      <c r="V352" s="13"/>
      <c r="W352" s="13"/>
      <c r="X352" s="13"/>
      <c r="Y352" s="13"/>
      <c r="Z352" s="13"/>
      <c r="AA352" s="13"/>
      <c r="AB352" s="13"/>
      <c r="AC352" s="13"/>
      <c r="AD352" s="13"/>
    </row>
    <row r="353">
      <c r="A353" s="24"/>
      <c r="B353" s="25"/>
      <c r="C353" s="24"/>
      <c r="D353" s="24"/>
      <c r="E353" s="25"/>
      <c r="F353" s="24"/>
      <c r="G353" s="24"/>
      <c r="H353" s="13"/>
      <c r="I353" s="13"/>
      <c r="J353" s="13"/>
      <c r="K353" s="13"/>
      <c r="L353" s="13"/>
      <c r="M353" s="13"/>
      <c r="N353" s="13"/>
      <c r="O353" s="13"/>
      <c r="P353" s="13"/>
      <c r="Q353" s="13"/>
      <c r="R353" s="13"/>
      <c r="S353" s="13"/>
      <c r="T353" s="13"/>
      <c r="U353" s="13"/>
      <c r="V353" s="13"/>
      <c r="W353" s="13"/>
      <c r="X353" s="13"/>
      <c r="Y353" s="13"/>
      <c r="Z353" s="13"/>
      <c r="AA353" s="13"/>
      <c r="AB353" s="13"/>
      <c r="AC353" s="13"/>
      <c r="AD353" s="13"/>
    </row>
    <row r="354">
      <c r="A354" s="24"/>
      <c r="B354" s="25"/>
      <c r="C354" s="24"/>
      <c r="D354" s="24"/>
      <c r="E354" s="25"/>
      <c r="F354" s="24"/>
      <c r="G354" s="24"/>
      <c r="H354" s="13"/>
      <c r="I354" s="13"/>
      <c r="J354" s="13"/>
      <c r="K354" s="13"/>
      <c r="L354" s="13"/>
      <c r="M354" s="13"/>
      <c r="N354" s="13"/>
      <c r="O354" s="13"/>
      <c r="P354" s="13"/>
      <c r="Q354" s="13"/>
      <c r="R354" s="13"/>
      <c r="S354" s="13"/>
      <c r="T354" s="13"/>
      <c r="U354" s="13"/>
      <c r="V354" s="13"/>
      <c r="W354" s="13"/>
      <c r="X354" s="13"/>
      <c r="Y354" s="13"/>
      <c r="Z354" s="13"/>
      <c r="AA354" s="13"/>
      <c r="AB354" s="13"/>
      <c r="AC354" s="13"/>
      <c r="AD354" s="13"/>
    </row>
    <row r="355">
      <c r="A355" s="24"/>
      <c r="B355" s="25"/>
      <c r="C355" s="24"/>
      <c r="D355" s="24"/>
      <c r="E355" s="25"/>
      <c r="F355" s="24"/>
      <c r="G355" s="24"/>
      <c r="H355" s="13"/>
      <c r="I355" s="13"/>
      <c r="J355" s="13"/>
      <c r="K355" s="13"/>
      <c r="L355" s="13"/>
      <c r="M355" s="13"/>
      <c r="N355" s="13"/>
      <c r="O355" s="13"/>
      <c r="P355" s="13"/>
      <c r="Q355" s="13"/>
      <c r="R355" s="13"/>
      <c r="S355" s="13"/>
      <c r="T355" s="13"/>
      <c r="U355" s="13"/>
      <c r="V355" s="13"/>
      <c r="W355" s="13"/>
      <c r="X355" s="13"/>
      <c r="Y355" s="13"/>
      <c r="Z355" s="13"/>
      <c r="AA355" s="13"/>
      <c r="AB355" s="13"/>
      <c r="AC355" s="13"/>
      <c r="AD355" s="13"/>
    </row>
    <row r="356">
      <c r="A356" s="24"/>
      <c r="B356" s="25"/>
      <c r="C356" s="24"/>
      <c r="D356" s="24"/>
      <c r="E356" s="25"/>
      <c r="F356" s="24"/>
      <c r="G356" s="24"/>
      <c r="H356" s="13"/>
      <c r="I356" s="13"/>
      <c r="J356" s="13"/>
      <c r="K356" s="13"/>
      <c r="L356" s="13"/>
      <c r="M356" s="13"/>
      <c r="N356" s="13"/>
      <c r="O356" s="13"/>
      <c r="P356" s="13"/>
      <c r="Q356" s="13"/>
      <c r="R356" s="13"/>
      <c r="S356" s="13"/>
      <c r="T356" s="13"/>
      <c r="U356" s="13"/>
      <c r="V356" s="13"/>
      <c r="W356" s="13"/>
      <c r="X356" s="13"/>
      <c r="Y356" s="13"/>
      <c r="Z356" s="13"/>
      <c r="AA356" s="13"/>
      <c r="AB356" s="13"/>
      <c r="AC356" s="13"/>
      <c r="AD356" s="13"/>
    </row>
    <row r="357">
      <c r="A357" s="24"/>
      <c r="B357" s="25"/>
      <c r="C357" s="24"/>
      <c r="D357" s="24"/>
      <c r="E357" s="25"/>
      <c r="F357" s="24"/>
      <c r="G357" s="24"/>
      <c r="H357" s="13"/>
      <c r="I357" s="13"/>
      <c r="J357" s="13"/>
      <c r="K357" s="13"/>
      <c r="L357" s="13"/>
      <c r="M357" s="13"/>
      <c r="N357" s="13"/>
      <c r="O357" s="13"/>
      <c r="P357" s="13"/>
      <c r="Q357" s="13"/>
      <c r="R357" s="13"/>
      <c r="S357" s="13"/>
      <c r="T357" s="13"/>
      <c r="U357" s="13"/>
      <c r="V357" s="13"/>
      <c r="W357" s="13"/>
      <c r="X357" s="13"/>
      <c r="Y357" s="13"/>
      <c r="Z357" s="13"/>
      <c r="AA357" s="13"/>
      <c r="AB357" s="13"/>
      <c r="AC357" s="13"/>
      <c r="AD357" s="13"/>
    </row>
    <row r="358">
      <c r="A358" s="24"/>
      <c r="B358" s="25"/>
      <c r="C358" s="24"/>
      <c r="D358" s="24"/>
      <c r="E358" s="25"/>
      <c r="F358" s="24"/>
      <c r="G358" s="24"/>
      <c r="H358" s="13"/>
      <c r="I358" s="13"/>
      <c r="J358" s="13"/>
      <c r="K358" s="13"/>
      <c r="L358" s="13"/>
      <c r="M358" s="13"/>
      <c r="N358" s="13"/>
      <c r="O358" s="13"/>
      <c r="P358" s="13"/>
      <c r="Q358" s="13"/>
      <c r="R358" s="13"/>
      <c r="S358" s="13"/>
      <c r="T358" s="13"/>
      <c r="U358" s="13"/>
      <c r="V358" s="13"/>
      <c r="W358" s="13"/>
      <c r="X358" s="13"/>
      <c r="Y358" s="13"/>
      <c r="Z358" s="13"/>
      <c r="AA358" s="13"/>
      <c r="AB358" s="13"/>
      <c r="AC358" s="13"/>
      <c r="AD358" s="13"/>
    </row>
    <row r="359">
      <c r="A359" s="24"/>
      <c r="B359" s="25"/>
      <c r="C359" s="24"/>
      <c r="D359" s="24"/>
      <c r="E359" s="25"/>
      <c r="F359" s="24"/>
      <c r="G359" s="24"/>
      <c r="H359" s="13"/>
      <c r="I359" s="13"/>
      <c r="J359" s="13"/>
      <c r="K359" s="13"/>
      <c r="L359" s="13"/>
      <c r="M359" s="13"/>
      <c r="N359" s="13"/>
      <c r="O359" s="13"/>
      <c r="P359" s="13"/>
      <c r="Q359" s="13"/>
      <c r="R359" s="13"/>
      <c r="S359" s="13"/>
      <c r="T359" s="13"/>
      <c r="U359" s="13"/>
      <c r="V359" s="13"/>
      <c r="W359" s="13"/>
      <c r="X359" s="13"/>
      <c r="Y359" s="13"/>
      <c r="Z359" s="13"/>
      <c r="AA359" s="13"/>
      <c r="AB359" s="13"/>
      <c r="AC359" s="13"/>
      <c r="AD359" s="13"/>
    </row>
    <row r="360">
      <c r="A360" s="24"/>
      <c r="B360" s="25"/>
      <c r="C360" s="24"/>
      <c r="D360" s="24"/>
      <c r="E360" s="25"/>
      <c r="F360" s="24"/>
      <c r="G360" s="24"/>
      <c r="H360" s="13"/>
      <c r="I360" s="13"/>
      <c r="J360" s="13"/>
      <c r="K360" s="13"/>
      <c r="L360" s="13"/>
      <c r="M360" s="13"/>
      <c r="N360" s="13"/>
      <c r="O360" s="13"/>
      <c r="P360" s="13"/>
      <c r="Q360" s="13"/>
      <c r="R360" s="13"/>
      <c r="S360" s="13"/>
      <c r="T360" s="13"/>
      <c r="U360" s="13"/>
      <c r="V360" s="13"/>
      <c r="W360" s="13"/>
      <c r="X360" s="13"/>
      <c r="Y360" s="13"/>
      <c r="Z360" s="13"/>
      <c r="AA360" s="13"/>
      <c r="AB360" s="13"/>
      <c r="AC360" s="13"/>
      <c r="AD360" s="13"/>
    </row>
    <row r="361">
      <c r="A361" s="24"/>
      <c r="B361" s="25"/>
      <c r="C361" s="24"/>
      <c r="D361" s="24"/>
      <c r="E361" s="25"/>
      <c r="F361" s="24"/>
      <c r="G361" s="24"/>
      <c r="H361" s="13"/>
      <c r="I361" s="13"/>
      <c r="J361" s="13"/>
      <c r="K361" s="13"/>
      <c r="L361" s="13"/>
      <c r="M361" s="13"/>
      <c r="N361" s="13"/>
      <c r="O361" s="13"/>
      <c r="P361" s="13"/>
      <c r="Q361" s="13"/>
      <c r="R361" s="13"/>
      <c r="S361" s="13"/>
      <c r="T361" s="13"/>
      <c r="U361" s="13"/>
      <c r="V361" s="13"/>
      <c r="W361" s="13"/>
      <c r="X361" s="13"/>
      <c r="Y361" s="13"/>
      <c r="Z361" s="13"/>
      <c r="AA361" s="13"/>
      <c r="AB361" s="13"/>
      <c r="AC361" s="13"/>
      <c r="AD361" s="13"/>
    </row>
    <row r="362">
      <c r="A362" s="24"/>
      <c r="B362" s="25"/>
      <c r="C362" s="24"/>
      <c r="D362" s="24"/>
      <c r="E362" s="25"/>
      <c r="F362" s="24"/>
      <c r="G362" s="24"/>
      <c r="H362" s="13"/>
      <c r="I362" s="13"/>
      <c r="J362" s="13"/>
      <c r="K362" s="13"/>
      <c r="L362" s="13"/>
      <c r="M362" s="13"/>
      <c r="N362" s="13"/>
      <c r="O362" s="13"/>
      <c r="P362" s="13"/>
      <c r="Q362" s="13"/>
      <c r="R362" s="13"/>
      <c r="S362" s="13"/>
      <c r="T362" s="13"/>
      <c r="U362" s="13"/>
      <c r="V362" s="13"/>
      <c r="W362" s="13"/>
      <c r="X362" s="13"/>
      <c r="Y362" s="13"/>
      <c r="Z362" s="13"/>
      <c r="AA362" s="13"/>
      <c r="AB362" s="13"/>
      <c r="AC362" s="13"/>
      <c r="AD362" s="13"/>
    </row>
    <row r="363">
      <c r="A363" s="24"/>
      <c r="B363" s="25"/>
      <c r="C363" s="24"/>
      <c r="D363" s="24"/>
      <c r="E363" s="25"/>
      <c r="F363" s="24"/>
      <c r="G363" s="24"/>
      <c r="H363" s="13"/>
      <c r="I363" s="13"/>
      <c r="J363" s="13"/>
      <c r="K363" s="13"/>
      <c r="L363" s="13"/>
      <c r="M363" s="13"/>
      <c r="N363" s="13"/>
      <c r="O363" s="13"/>
      <c r="P363" s="13"/>
      <c r="Q363" s="13"/>
      <c r="R363" s="13"/>
      <c r="S363" s="13"/>
      <c r="T363" s="13"/>
      <c r="U363" s="13"/>
      <c r="V363" s="13"/>
      <c r="W363" s="13"/>
      <c r="X363" s="13"/>
      <c r="Y363" s="13"/>
      <c r="Z363" s="13"/>
      <c r="AA363" s="13"/>
      <c r="AB363" s="13"/>
      <c r="AC363" s="13"/>
      <c r="AD363" s="13"/>
    </row>
    <row r="364">
      <c r="A364" s="24"/>
      <c r="B364" s="25"/>
      <c r="C364" s="24"/>
      <c r="D364" s="24"/>
      <c r="E364" s="25"/>
      <c r="F364" s="24"/>
      <c r="G364" s="24"/>
      <c r="H364" s="13"/>
      <c r="I364" s="13"/>
      <c r="J364" s="13"/>
      <c r="K364" s="13"/>
      <c r="L364" s="13"/>
      <c r="M364" s="13"/>
      <c r="N364" s="13"/>
      <c r="O364" s="13"/>
      <c r="P364" s="13"/>
      <c r="Q364" s="13"/>
      <c r="R364" s="13"/>
      <c r="S364" s="13"/>
      <c r="T364" s="13"/>
      <c r="U364" s="13"/>
      <c r="V364" s="13"/>
      <c r="W364" s="13"/>
      <c r="X364" s="13"/>
      <c r="Y364" s="13"/>
      <c r="Z364" s="13"/>
      <c r="AA364" s="13"/>
      <c r="AB364" s="13"/>
      <c r="AC364" s="13"/>
      <c r="AD364" s="13"/>
    </row>
    <row r="365">
      <c r="A365" s="24"/>
      <c r="B365" s="25"/>
      <c r="C365" s="24"/>
      <c r="D365" s="24"/>
      <c r="E365" s="25"/>
      <c r="F365" s="24"/>
      <c r="G365" s="24"/>
      <c r="H365" s="13"/>
      <c r="I365" s="13"/>
      <c r="J365" s="13"/>
      <c r="K365" s="13"/>
      <c r="L365" s="13"/>
      <c r="M365" s="13"/>
      <c r="N365" s="13"/>
      <c r="O365" s="13"/>
      <c r="P365" s="13"/>
      <c r="Q365" s="13"/>
      <c r="R365" s="13"/>
      <c r="S365" s="13"/>
      <c r="T365" s="13"/>
      <c r="U365" s="13"/>
      <c r="V365" s="13"/>
      <c r="W365" s="13"/>
      <c r="X365" s="13"/>
      <c r="Y365" s="13"/>
      <c r="Z365" s="13"/>
      <c r="AA365" s="13"/>
      <c r="AB365" s="13"/>
      <c r="AC365" s="13"/>
      <c r="AD365" s="13"/>
    </row>
    <row r="366">
      <c r="A366" s="24"/>
      <c r="B366" s="25"/>
      <c r="C366" s="24"/>
      <c r="D366" s="24"/>
      <c r="E366" s="25"/>
      <c r="F366" s="24"/>
      <c r="G366" s="24"/>
      <c r="H366" s="13"/>
      <c r="I366" s="13"/>
      <c r="J366" s="13"/>
      <c r="K366" s="13"/>
      <c r="L366" s="13"/>
      <c r="M366" s="13"/>
      <c r="N366" s="13"/>
      <c r="O366" s="13"/>
      <c r="P366" s="13"/>
      <c r="Q366" s="13"/>
      <c r="R366" s="13"/>
      <c r="S366" s="13"/>
      <c r="T366" s="13"/>
      <c r="U366" s="13"/>
      <c r="V366" s="13"/>
      <c r="W366" s="13"/>
      <c r="X366" s="13"/>
      <c r="Y366" s="13"/>
      <c r="Z366" s="13"/>
      <c r="AA366" s="13"/>
      <c r="AB366" s="13"/>
      <c r="AC366" s="13"/>
      <c r="AD366" s="13"/>
    </row>
    <row r="367">
      <c r="A367" s="24"/>
      <c r="B367" s="25"/>
      <c r="C367" s="24"/>
      <c r="D367" s="24"/>
      <c r="E367" s="25"/>
      <c r="F367" s="24"/>
      <c r="G367" s="24"/>
      <c r="H367" s="13"/>
      <c r="I367" s="13"/>
      <c r="J367" s="13"/>
      <c r="K367" s="13"/>
      <c r="L367" s="13"/>
      <c r="M367" s="13"/>
      <c r="N367" s="13"/>
      <c r="O367" s="13"/>
      <c r="P367" s="13"/>
      <c r="Q367" s="13"/>
      <c r="R367" s="13"/>
      <c r="S367" s="13"/>
      <c r="T367" s="13"/>
      <c r="U367" s="13"/>
      <c r="V367" s="13"/>
      <c r="W367" s="13"/>
      <c r="X367" s="13"/>
      <c r="Y367" s="13"/>
      <c r="Z367" s="13"/>
      <c r="AA367" s="13"/>
      <c r="AB367" s="13"/>
      <c r="AC367" s="13"/>
      <c r="AD367" s="13"/>
    </row>
    <row r="368">
      <c r="A368" s="24"/>
      <c r="B368" s="25"/>
      <c r="C368" s="24"/>
      <c r="D368" s="24"/>
      <c r="E368" s="25"/>
      <c r="F368" s="24"/>
      <c r="G368" s="24"/>
      <c r="H368" s="13"/>
      <c r="I368" s="13"/>
      <c r="J368" s="13"/>
      <c r="K368" s="13"/>
      <c r="L368" s="13"/>
      <c r="M368" s="13"/>
      <c r="N368" s="13"/>
      <c r="O368" s="13"/>
      <c r="P368" s="13"/>
      <c r="Q368" s="13"/>
      <c r="R368" s="13"/>
      <c r="S368" s="13"/>
      <c r="T368" s="13"/>
      <c r="U368" s="13"/>
      <c r="V368" s="13"/>
      <c r="W368" s="13"/>
      <c r="X368" s="13"/>
      <c r="Y368" s="13"/>
      <c r="Z368" s="13"/>
      <c r="AA368" s="13"/>
      <c r="AB368" s="13"/>
      <c r="AC368" s="13"/>
      <c r="AD368" s="13"/>
    </row>
    <row r="369">
      <c r="A369" s="24"/>
      <c r="B369" s="25"/>
      <c r="C369" s="24"/>
      <c r="D369" s="24"/>
      <c r="E369" s="25"/>
      <c r="F369" s="24"/>
      <c r="G369" s="24"/>
      <c r="H369" s="13"/>
      <c r="I369" s="13"/>
      <c r="J369" s="13"/>
      <c r="K369" s="13"/>
      <c r="L369" s="13"/>
      <c r="M369" s="13"/>
      <c r="N369" s="13"/>
      <c r="O369" s="13"/>
      <c r="P369" s="13"/>
      <c r="Q369" s="13"/>
      <c r="R369" s="13"/>
      <c r="S369" s="13"/>
      <c r="T369" s="13"/>
      <c r="U369" s="13"/>
      <c r="V369" s="13"/>
      <c r="W369" s="13"/>
      <c r="X369" s="13"/>
      <c r="Y369" s="13"/>
      <c r="Z369" s="13"/>
      <c r="AA369" s="13"/>
      <c r="AB369" s="13"/>
      <c r="AC369" s="13"/>
      <c r="AD369" s="13"/>
    </row>
    <row r="370">
      <c r="A370" s="24"/>
      <c r="B370" s="25"/>
      <c r="C370" s="24"/>
      <c r="D370" s="24"/>
      <c r="E370" s="25"/>
      <c r="F370" s="24"/>
      <c r="G370" s="24"/>
      <c r="H370" s="13"/>
      <c r="I370" s="13"/>
      <c r="J370" s="13"/>
      <c r="K370" s="13"/>
      <c r="L370" s="13"/>
      <c r="M370" s="13"/>
      <c r="N370" s="13"/>
      <c r="O370" s="13"/>
      <c r="P370" s="13"/>
      <c r="Q370" s="13"/>
      <c r="R370" s="13"/>
      <c r="S370" s="13"/>
      <c r="T370" s="13"/>
      <c r="U370" s="13"/>
      <c r="V370" s="13"/>
      <c r="W370" s="13"/>
      <c r="X370" s="13"/>
      <c r="Y370" s="13"/>
      <c r="Z370" s="13"/>
      <c r="AA370" s="13"/>
      <c r="AB370" s="13"/>
      <c r="AC370" s="13"/>
      <c r="AD370" s="13"/>
    </row>
    <row r="371">
      <c r="A371" s="24"/>
      <c r="B371" s="25"/>
      <c r="C371" s="24"/>
      <c r="D371" s="24"/>
      <c r="E371" s="25"/>
      <c r="F371" s="24"/>
      <c r="G371" s="24"/>
      <c r="H371" s="13"/>
      <c r="I371" s="13"/>
      <c r="J371" s="13"/>
      <c r="K371" s="13"/>
      <c r="L371" s="13"/>
      <c r="M371" s="13"/>
      <c r="N371" s="13"/>
      <c r="O371" s="13"/>
      <c r="P371" s="13"/>
      <c r="Q371" s="13"/>
      <c r="R371" s="13"/>
      <c r="S371" s="13"/>
      <c r="T371" s="13"/>
      <c r="U371" s="13"/>
      <c r="V371" s="13"/>
      <c r="W371" s="13"/>
      <c r="X371" s="13"/>
      <c r="Y371" s="13"/>
      <c r="Z371" s="13"/>
      <c r="AA371" s="13"/>
      <c r="AB371" s="13"/>
      <c r="AC371" s="13"/>
      <c r="AD371" s="13"/>
    </row>
    <row r="372">
      <c r="A372" s="24"/>
      <c r="B372" s="25"/>
      <c r="C372" s="24"/>
      <c r="D372" s="24"/>
      <c r="E372" s="25"/>
      <c r="F372" s="24"/>
      <c r="G372" s="24"/>
      <c r="H372" s="13"/>
      <c r="I372" s="13"/>
      <c r="J372" s="13"/>
      <c r="K372" s="13"/>
      <c r="L372" s="13"/>
      <c r="M372" s="13"/>
      <c r="N372" s="13"/>
      <c r="O372" s="13"/>
      <c r="P372" s="13"/>
      <c r="Q372" s="13"/>
      <c r="R372" s="13"/>
      <c r="S372" s="13"/>
      <c r="T372" s="13"/>
      <c r="U372" s="13"/>
      <c r="V372" s="13"/>
      <c r="W372" s="13"/>
      <c r="X372" s="13"/>
      <c r="Y372" s="13"/>
      <c r="Z372" s="13"/>
      <c r="AA372" s="13"/>
      <c r="AB372" s="13"/>
      <c r="AC372" s="13"/>
      <c r="AD372" s="13"/>
    </row>
    <row r="373">
      <c r="A373" s="24"/>
      <c r="B373" s="25"/>
      <c r="C373" s="24"/>
      <c r="D373" s="24"/>
      <c r="E373" s="25"/>
      <c r="F373" s="24"/>
      <c r="G373" s="24"/>
      <c r="H373" s="13"/>
      <c r="I373" s="13"/>
      <c r="J373" s="13"/>
      <c r="K373" s="13"/>
      <c r="L373" s="13"/>
      <c r="M373" s="13"/>
      <c r="N373" s="13"/>
      <c r="O373" s="13"/>
      <c r="P373" s="13"/>
      <c r="Q373" s="13"/>
      <c r="R373" s="13"/>
      <c r="S373" s="13"/>
      <c r="T373" s="13"/>
      <c r="U373" s="13"/>
      <c r="V373" s="13"/>
      <c r="W373" s="13"/>
      <c r="X373" s="13"/>
      <c r="Y373" s="13"/>
      <c r="Z373" s="13"/>
      <c r="AA373" s="13"/>
      <c r="AB373" s="13"/>
      <c r="AC373" s="13"/>
      <c r="AD373" s="13"/>
    </row>
    <row r="374">
      <c r="A374" s="24"/>
      <c r="B374" s="25"/>
      <c r="C374" s="24"/>
      <c r="D374" s="24"/>
      <c r="E374" s="25"/>
      <c r="F374" s="24"/>
      <c r="G374" s="24"/>
      <c r="H374" s="13"/>
      <c r="I374" s="13"/>
      <c r="J374" s="13"/>
      <c r="K374" s="13"/>
      <c r="L374" s="13"/>
      <c r="M374" s="13"/>
      <c r="N374" s="13"/>
      <c r="O374" s="13"/>
      <c r="P374" s="13"/>
      <c r="Q374" s="13"/>
      <c r="R374" s="13"/>
      <c r="S374" s="13"/>
      <c r="T374" s="13"/>
      <c r="U374" s="13"/>
      <c r="V374" s="13"/>
      <c r="W374" s="13"/>
      <c r="X374" s="13"/>
      <c r="Y374" s="13"/>
      <c r="Z374" s="13"/>
      <c r="AA374" s="13"/>
      <c r="AB374" s="13"/>
      <c r="AC374" s="13"/>
      <c r="AD374" s="13"/>
    </row>
    <row r="375">
      <c r="A375" s="24"/>
      <c r="B375" s="25"/>
      <c r="C375" s="24"/>
      <c r="D375" s="24"/>
      <c r="E375" s="25"/>
      <c r="F375" s="24"/>
      <c r="G375" s="24"/>
      <c r="H375" s="13"/>
      <c r="I375" s="13"/>
      <c r="J375" s="13"/>
      <c r="K375" s="13"/>
      <c r="L375" s="13"/>
      <c r="M375" s="13"/>
      <c r="N375" s="13"/>
      <c r="O375" s="13"/>
      <c r="P375" s="13"/>
      <c r="Q375" s="13"/>
      <c r="R375" s="13"/>
      <c r="S375" s="13"/>
      <c r="T375" s="13"/>
      <c r="U375" s="13"/>
      <c r="V375" s="13"/>
      <c r="W375" s="13"/>
      <c r="X375" s="13"/>
      <c r="Y375" s="13"/>
      <c r="Z375" s="13"/>
      <c r="AA375" s="13"/>
      <c r="AB375" s="13"/>
      <c r="AC375" s="13"/>
      <c r="AD375" s="13"/>
    </row>
    <row r="376">
      <c r="A376" s="24"/>
      <c r="B376" s="25"/>
      <c r="C376" s="24"/>
      <c r="D376" s="24"/>
      <c r="E376" s="25"/>
      <c r="F376" s="24"/>
      <c r="G376" s="24"/>
      <c r="H376" s="13"/>
      <c r="I376" s="13"/>
      <c r="J376" s="13"/>
      <c r="K376" s="13"/>
      <c r="L376" s="13"/>
      <c r="M376" s="13"/>
      <c r="N376" s="13"/>
      <c r="O376" s="13"/>
      <c r="P376" s="13"/>
      <c r="Q376" s="13"/>
      <c r="R376" s="13"/>
      <c r="S376" s="13"/>
      <c r="T376" s="13"/>
      <c r="U376" s="13"/>
      <c r="V376" s="13"/>
      <c r="W376" s="13"/>
      <c r="X376" s="13"/>
      <c r="Y376" s="13"/>
      <c r="Z376" s="13"/>
      <c r="AA376" s="13"/>
      <c r="AB376" s="13"/>
      <c r="AC376" s="13"/>
      <c r="AD376" s="13"/>
    </row>
    <row r="377">
      <c r="A377" s="24"/>
      <c r="B377" s="25"/>
      <c r="C377" s="24"/>
      <c r="D377" s="24"/>
      <c r="E377" s="25"/>
      <c r="F377" s="24"/>
      <c r="G377" s="24"/>
      <c r="H377" s="13"/>
      <c r="I377" s="13"/>
      <c r="J377" s="13"/>
      <c r="K377" s="13"/>
      <c r="L377" s="13"/>
      <c r="M377" s="13"/>
      <c r="N377" s="13"/>
      <c r="O377" s="13"/>
      <c r="P377" s="13"/>
      <c r="Q377" s="13"/>
      <c r="R377" s="13"/>
      <c r="S377" s="13"/>
      <c r="T377" s="13"/>
      <c r="U377" s="13"/>
      <c r="V377" s="13"/>
      <c r="W377" s="13"/>
      <c r="X377" s="13"/>
      <c r="Y377" s="13"/>
      <c r="Z377" s="13"/>
      <c r="AA377" s="13"/>
      <c r="AB377" s="13"/>
      <c r="AC377" s="13"/>
      <c r="AD377" s="13"/>
    </row>
    <row r="378">
      <c r="A378" s="24"/>
      <c r="B378" s="25"/>
      <c r="C378" s="24"/>
      <c r="D378" s="24"/>
      <c r="E378" s="25"/>
      <c r="F378" s="24"/>
      <c r="G378" s="24"/>
      <c r="H378" s="13"/>
      <c r="I378" s="13"/>
      <c r="J378" s="13"/>
      <c r="K378" s="13"/>
      <c r="L378" s="13"/>
      <c r="M378" s="13"/>
      <c r="N378" s="13"/>
      <c r="O378" s="13"/>
      <c r="P378" s="13"/>
      <c r="Q378" s="13"/>
      <c r="R378" s="13"/>
      <c r="S378" s="13"/>
      <c r="T378" s="13"/>
      <c r="U378" s="13"/>
      <c r="V378" s="13"/>
      <c r="W378" s="13"/>
      <c r="X378" s="13"/>
      <c r="Y378" s="13"/>
      <c r="Z378" s="13"/>
      <c r="AA378" s="13"/>
      <c r="AB378" s="13"/>
      <c r="AC378" s="13"/>
      <c r="AD378" s="13"/>
    </row>
    <row r="379">
      <c r="A379" s="24"/>
      <c r="B379" s="25"/>
      <c r="C379" s="24"/>
      <c r="D379" s="24"/>
      <c r="E379" s="25"/>
      <c r="F379" s="24"/>
      <c r="G379" s="24"/>
      <c r="H379" s="13"/>
      <c r="I379" s="13"/>
      <c r="J379" s="13"/>
      <c r="K379" s="13"/>
      <c r="L379" s="13"/>
      <c r="M379" s="13"/>
      <c r="N379" s="13"/>
      <c r="O379" s="13"/>
      <c r="P379" s="13"/>
      <c r="Q379" s="13"/>
      <c r="R379" s="13"/>
      <c r="S379" s="13"/>
      <c r="T379" s="13"/>
      <c r="U379" s="13"/>
      <c r="V379" s="13"/>
      <c r="W379" s="13"/>
      <c r="X379" s="13"/>
      <c r="Y379" s="13"/>
      <c r="Z379" s="13"/>
      <c r="AA379" s="13"/>
      <c r="AB379" s="13"/>
      <c r="AC379" s="13"/>
      <c r="AD379" s="13"/>
    </row>
    <row r="380">
      <c r="A380" s="24"/>
      <c r="B380" s="25"/>
      <c r="C380" s="24"/>
      <c r="D380" s="24"/>
      <c r="E380" s="25"/>
      <c r="F380" s="24"/>
      <c r="G380" s="24"/>
      <c r="H380" s="13"/>
      <c r="I380" s="13"/>
      <c r="J380" s="13"/>
      <c r="K380" s="13"/>
      <c r="L380" s="13"/>
      <c r="M380" s="13"/>
      <c r="N380" s="13"/>
      <c r="O380" s="13"/>
      <c r="P380" s="13"/>
      <c r="Q380" s="13"/>
      <c r="R380" s="13"/>
      <c r="S380" s="13"/>
      <c r="T380" s="13"/>
      <c r="U380" s="13"/>
      <c r="V380" s="13"/>
      <c r="W380" s="13"/>
      <c r="X380" s="13"/>
      <c r="Y380" s="13"/>
      <c r="Z380" s="13"/>
      <c r="AA380" s="13"/>
      <c r="AB380" s="13"/>
      <c r="AC380" s="13"/>
      <c r="AD380" s="13"/>
    </row>
    <row r="381">
      <c r="A381" s="24"/>
      <c r="B381" s="25"/>
      <c r="C381" s="24"/>
      <c r="D381" s="24"/>
      <c r="E381" s="25"/>
      <c r="F381" s="24"/>
      <c r="G381" s="24"/>
      <c r="H381" s="13"/>
      <c r="I381" s="13"/>
      <c r="J381" s="13"/>
      <c r="K381" s="13"/>
      <c r="L381" s="13"/>
      <c r="M381" s="13"/>
      <c r="N381" s="13"/>
      <c r="O381" s="13"/>
      <c r="P381" s="13"/>
      <c r="Q381" s="13"/>
      <c r="R381" s="13"/>
      <c r="S381" s="13"/>
      <c r="T381" s="13"/>
      <c r="U381" s="13"/>
      <c r="V381" s="13"/>
      <c r="W381" s="13"/>
      <c r="X381" s="13"/>
      <c r="Y381" s="13"/>
      <c r="Z381" s="13"/>
      <c r="AA381" s="13"/>
      <c r="AB381" s="13"/>
      <c r="AC381" s="13"/>
      <c r="AD381" s="13"/>
    </row>
    <row r="382">
      <c r="A382" s="24"/>
      <c r="B382" s="25"/>
      <c r="C382" s="24"/>
      <c r="D382" s="24"/>
      <c r="E382" s="25"/>
      <c r="F382" s="24"/>
      <c r="G382" s="24"/>
      <c r="H382" s="13"/>
      <c r="I382" s="13"/>
      <c r="J382" s="13"/>
      <c r="K382" s="13"/>
      <c r="L382" s="13"/>
      <c r="M382" s="13"/>
      <c r="N382" s="13"/>
      <c r="O382" s="13"/>
      <c r="P382" s="13"/>
      <c r="Q382" s="13"/>
      <c r="R382" s="13"/>
      <c r="S382" s="13"/>
      <c r="T382" s="13"/>
      <c r="U382" s="13"/>
      <c r="V382" s="13"/>
      <c r="W382" s="13"/>
      <c r="X382" s="13"/>
      <c r="Y382" s="13"/>
      <c r="Z382" s="13"/>
      <c r="AA382" s="13"/>
      <c r="AB382" s="13"/>
      <c r="AC382" s="13"/>
      <c r="AD382" s="13"/>
    </row>
    <row r="383">
      <c r="A383" s="24"/>
      <c r="B383" s="25"/>
      <c r="C383" s="24"/>
      <c r="D383" s="24"/>
      <c r="E383" s="25"/>
      <c r="F383" s="24"/>
      <c r="G383" s="24"/>
      <c r="H383" s="13"/>
      <c r="I383" s="13"/>
      <c r="J383" s="13"/>
      <c r="K383" s="13"/>
      <c r="L383" s="13"/>
      <c r="M383" s="13"/>
      <c r="N383" s="13"/>
      <c r="O383" s="13"/>
      <c r="P383" s="13"/>
      <c r="Q383" s="13"/>
      <c r="R383" s="13"/>
      <c r="S383" s="13"/>
      <c r="T383" s="13"/>
      <c r="U383" s="13"/>
      <c r="V383" s="13"/>
      <c r="W383" s="13"/>
      <c r="X383" s="13"/>
      <c r="Y383" s="13"/>
      <c r="Z383" s="13"/>
      <c r="AA383" s="13"/>
      <c r="AB383" s="13"/>
      <c r="AC383" s="13"/>
      <c r="AD383" s="13"/>
    </row>
    <row r="384">
      <c r="A384" s="24"/>
      <c r="B384" s="25"/>
      <c r="C384" s="24"/>
      <c r="D384" s="24"/>
      <c r="E384" s="25"/>
      <c r="F384" s="24"/>
      <c r="G384" s="24"/>
      <c r="H384" s="13"/>
      <c r="I384" s="13"/>
      <c r="J384" s="13"/>
      <c r="K384" s="13"/>
      <c r="L384" s="13"/>
      <c r="M384" s="13"/>
      <c r="N384" s="13"/>
      <c r="O384" s="13"/>
      <c r="P384" s="13"/>
      <c r="Q384" s="13"/>
      <c r="R384" s="13"/>
      <c r="S384" s="13"/>
      <c r="T384" s="13"/>
      <c r="U384" s="13"/>
      <c r="V384" s="13"/>
      <c r="W384" s="13"/>
      <c r="X384" s="13"/>
      <c r="Y384" s="13"/>
      <c r="Z384" s="13"/>
      <c r="AA384" s="13"/>
      <c r="AB384" s="13"/>
      <c r="AC384" s="13"/>
      <c r="AD384" s="13"/>
    </row>
    <row r="385">
      <c r="A385" s="24"/>
      <c r="B385" s="25"/>
      <c r="C385" s="24"/>
      <c r="D385" s="24"/>
      <c r="E385" s="25"/>
      <c r="F385" s="24"/>
      <c r="G385" s="24"/>
      <c r="H385" s="13"/>
      <c r="I385" s="13"/>
      <c r="J385" s="13"/>
      <c r="K385" s="13"/>
      <c r="L385" s="13"/>
      <c r="M385" s="13"/>
      <c r="N385" s="13"/>
      <c r="O385" s="13"/>
      <c r="P385" s="13"/>
      <c r="Q385" s="13"/>
      <c r="R385" s="13"/>
      <c r="S385" s="13"/>
      <c r="T385" s="13"/>
      <c r="U385" s="13"/>
      <c r="V385" s="13"/>
      <c r="W385" s="13"/>
      <c r="X385" s="13"/>
      <c r="Y385" s="13"/>
      <c r="Z385" s="13"/>
      <c r="AA385" s="13"/>
      <c r="AB385" s="13"/>
      <c r="AC385" s="13"/>
      <c r="AD385" s="13"/>
    </row>
    <row r="386">
      <c r="A386" s="24"/>
      <c r="B386" s="25"/>
      <c r="C386" s="24"/>
      <c r="D386" s="24"/>
      <c r="E386" s="25"/>
      <c r="F386" s="24"/>
      <c r="G386" s="24"/>
      <c r="H386" s="13"/>
      <c r="I386" s="13"/>
      <c r="J386" s="13"/>
      <c r="K386" s="13"/>
      <c r="L386" s="13"/>
      <c r="M386" s="13"/>
      <c r="N386" s="13"/>
      <c r="O386" s="13"/>
      <c r="P386" s="13"/>
      <c r="Q386" s="13"/>
      <c r="R386" s="13"/>
      <c r="S386" s="13"/>
      <c r="T386" s="13"/>
      <c r="U386" s="13"/>
      <c r="V386" s="13"/>
      <c r="W386" s="13"/>
      <c r="X386" s="13"/>
      <c r="Y386" s="13"/>
      <c r="Z386" s="13"/>
      <c r="AA386" s="13"/>
      <c r="AB386" s="13"/>
      <c r="AC386" s="13"/>
      <c r="AD386" s="13"/>
    </row>
    <row r="387">
      <c r="A387" s="24"/>
      <c r="B387" s="25"/>
      <c r="C387" s="24"/>
      <c r="D387" s="24"/>
      <c r="E387" s="25"/>
      <c r="F387" s="24"/>
      <c r="G387" s="24"/>
      <c r="H387" s="13"/>
      <c r="I387" s="13"/>
      <c r="J387" s="13"/>
      <c r="K387" s="13"/>
      <c r="L387" s="13"/>
      <c r="M387" s="13"/>
      <c r="N387" s="13"/>
      <c r="O387" s="13"/>
      <c r="P387" s="13"/>
      <c r="Q387" s="13"/>
      <c r="R387" s="13"/>
      <c r="S387" s="13"/>
      <c r="T387" s="13"/>
      <c r="U387" s="13"/>
      <c r="V387" s="13"/>
      <c r="W387" s="13"/>
      <c r="X387" s="13"/>
      <c r="Y387" s="13"/>
      <c r="Z387" s="13"/>
      <c r="AA387" s="13"/>
      <c r="AB387" s="13"/>
      <c r="AC387" s="13"/>
      <c r="AD387" s="13"/>
    </row>
    <row r="388">
      <c r="A388" s="24"/>
      <c r="B388" s="25"/>
      <c r="C388" s="24"/>
      <c r="D388" s="24"/>
      <c r="E388" s="25"/>
      <c r="F388" s="24"/>
      <c r="G388" s="24"/>
      <c r="H388" s="13"/>
      <c r="I388" s="13"/>
      <c r="J388" s="13"/>
      <c r="K388" s="13"/>
      <c r="L388" s="13"/>
      <c r="M388" s="13"/>
      <c r="N388" s="13"/>
      <c r="O388" s="13"/>
      <c r="P388" s="13"/>
      <c r="Q388" s="13"/>
      <c r="R388" s="13"/>
      <c r="S388" s="13"/>
      <c r="T388" s="13"/>
      <c r="U388" s="13"/>
      <c r="V388" s="13"/>
      <c r="W388" s="13"/>
      <c r="X388" s="13"/>
      <c r="Y388" s="13"/>
      <c r="Z388" s="13"/>
      <c r="AA388" s="13"/>
      <c r="AB388" s="13"/>
      <c r="AC388" s="13"/>
      <c r="AD388" s="13"/>
    </row>
    <row r="389">
      <c r="A389" s="24"/>
      <c r="B389" s="25"/>
      <c r="C389" s="24"/>
      <c r="D389" s="24"/>
      <c r="E389" s="25"/>
      <c r="F389" s="24"/>
      <c r="G389" s="24"/>
      <c r="H389" s="13"/>
      <c r="I389" s="13"/>
      <c r="J389" s="13"/>
      <c r="K389" s="13"/>
      <c r="L389" s="13"/>
      <c r="M389" s="13"/>
      <c r="N389" s="13"/>
      <c r="O389" s="13"/>
      <c r="P389" s="13"/>
      <c r="Q389" s="13"/>
      <c r="R389" s="13"/>
      <c r="S389" s="13"/>
      <c r="T389" s="13"/>
      <c r="U389" s="13"/>
      <c r="V389" s="13"/>
      <c r="W389" s="13"/>
      <c r="X389" s="13"/>
      <c r="Y389" s="13"/>
      <c r="Z389" s="13"/>
      <c r="AA389" s="13"/>
      <c r="AB389" s="13"/>
      <c r="AC389" s="13"/>
      <c r="AD389" s="13"/>
    </row>
    <row r="390">
      <c r="A390" s="24"/>
      <c r="B390" s="25"/>
      <c r="C390" s="24"/>
      <c r="D390" s="24"/>
      <c r="E390" s="25"/>
      <c r="F390" s="24"/>
      <c r="G390" s="24"/>
      <c r="H390" s="13"/>
      <c r="I390" s="13"/>
      <c r="J390" s="13"/>
      <c r="K390" s="13"/>
      <c r="L390" s="13"/>
      <c r="M390" s="13"/>
      <c r="N390" s="13"/>
      <c r="O390" s="13"/>
      <c r="P390" s="13"/>
      <c r="Q390" s="13"/>
      <c r="R390" s="13"/>
      <c r="S390" s="13"/>
      <c r="T390" s="13"/>
      <c r="U390" s="13"/>
      <c r="V390" s="13"/>
      <c r="W390" s="13"/>
      <c r="X390" s="13"/>
      <c r="Y390" s="13"/>
      <c r="Z390" s="13"/>
      <c r="AA390" s="13"/>
      <c r="AB390" s="13"/>
      <c r="AC390" s="13"/>
      <c r="AD390" s="13"/>
    </row>
    <row r="391">
      <c r="A391" s="24"/>
      <c r="B391" s="25"/>
      <c r="C391" s="24"/>
      <c r="D391" s="24"/>
      <c r="E391" s="25"/>
      <c r="F391" s="24"/>
      <c r="G391" s="24"/>
      <c r="H391" s="13"/>
      <c r="I391" s="13"/>
      <c r="J391" s="13"/>
      <c r="K391" s="13"/>
      <c r="L391" s="13"/>
      <c r="M391" s="13"/>
      <c r="N391" s="13"/>
      <c r="O391" s="13"/>
      <c r="P391" s="13"/>
      <c r="Q391" s="13"/>
      <c r="R391" s="13"/>
      <c r="S391" s="13"/>
      <c r="T391" s="13"/>
      <c r="U391" s="13"/>
      <c r="V391" s="13"/>
      <c r="W391" s="13"/>
      <c r="X391" s="13"/>
      <c r="Y391" s="13"/>
      <c r="Z391" s="13"/>
      <c r="AA391" s="13"/>
      <c r="AB391" s="13"/>
      <c r="AC391" s="13"/>
      <c r="AD391" s="13"/>
    </row>
    <row r="392">
      <c r="A392" s="24"/>
      <c r="B392" s="25"/>
      <c r="C392" s="24"/>
      <c r="D392" s="24"/>
      <c r="E392" s="25"/>
      <c r="F392" s="24"/>
      <c r="G392" s="24"/>
      <c r="H392" s="13"/>
      <c r="I392" s="13"/>
      <c r="J392" s="13"/>
      <c r="K392" s="13"/>
      <c r="L392" s="13"/>
      <c r="M392" s="13"/>
      <c r="N392" s="13"/>
      <c r="O392" s="13"/>
      <c r="P392" s="13"/>
      <c r="Q392" s="13"/>
      <c r="R392" s="13"/>
      <c r="S392" s="13"/>
      <c r="T392" s="13"/>
      <c r="U392" s="13"/>
      <c r="V392" s="13"/>
      <c r="W392" s="13"/>
      <c r="X392" s="13"/>
      <c r="Y392" s="13"/>
      <c r="Z392" s="13"/>
      <c r="AA392" s="13"/>
      <c r="AB392" s="13"/>
      <c r="AC392" s="13"/>
      <c r="AD392" s="13"/>
    </row>
    <row r="393">
      <c r="A393" s="24"/>
      <c r="B393" s="25"/>
      <c r="C393" s="24"/>
      <c r="D393" s="24"/>
      <c r="E393" s="25"/>
      <c r="F393" s="24"/>
      <c r="G393" s="24"/>
      <c r="H393" s="13"/>
      <c r="I393" s="13"/>
      <c r="J393" s="13"/>
      <c r="K393" s="13"/>
      <c r="L393" s="13"/>
      <c r="M393" s="13"/>
      <c r="N393" s="13"/>
      <c r="O393" s="13"/>
      <c r="P393" s="13"/>
      <c r="Q393" s="13"/>
      <c r="R393" s="13"/>
      <c r="S393" s="13"/>
      <c r="T393" s="13"/>
      <c r="U393" s="13"/>
      <c r="V393" s="13"/>
      <c r="W393" s="13"/>
      <c r="X393" s="13"/>
      <c r="Y393" s="13"/>
      <c r="Z393" s="13"/>
      <c r="AA393" s="13"/>
      <c r="AB393" s="13"/>
      <c r="AC393" s="13"/>
      <c r="AD393" s="13"/>
    </row>
    <row r="394">
      <c r="A394" s="24"/>
      <c r="B394" s="25"/>
      <c r="C394" s="24"/>
      <c r="D394" s="24"/>
      <c r="E394" s="25"/>
      <c r="F394" s="24"/>
      <c r="G394" s="24"/>
      <c r="H394" s="13"/>
      <c r="I394" s="13"/>
      <c r="J394" s="13"/>
      <c r="K394" s="13"/>
      <c r="L394" s="13"/>
      <c r="M394" s="13"/>
      <c r="N394" s="13"/>
      <c r="O394" s="13"/>
      <c r="P394" s="13"/>
      <c r="Q394" s="13"/>
      <c r="R394" s="13"/>
      <c r="S394" s="13"/>
      <c r="T394" s="13"/>
      <c r="U394" s="13"/>
      <c r="V394" s="13"/>
      <c r="W394" s="13"/>
      <c r="X394" s="13"/>
      <c r="Y394" s="13"/>
      <c r="Z394" s="13"/>
      <c r="AA394" s="13"/>
      <c r="AB394" s="13"/>
      <c r="AC394" s="13"/>
      <c r="AD394" s="13"/>
    </row>
    <row r="395">
      <c r="A395" s="24"/>
      <c r="B395" s="25"/>
      <c r="C395" s="24"/>
      <c r="D395" s="24"/>
      <c r="E395" s="25"/>
      <c r="F395" s="24"/>
      <c r="G395" s="24"/>
      <c r="H395" s="13"/>
      <c r="I395" s="13"/>
      <c r="J395" s="13"/>
      <c r="K395" s="13"/>
      <c r="L395" s="13"/>
      <c r="M395" s="13"/>
      <c r="N395" s="13"/>
      <c r="O395" s="13"/>
      <c r="P395" s="13"/>
      <c r="Q395" s="13"/>
      <c r="R395" s="13"/>
      <c r="S395" s="13"/>
      <c r="T395" s="13"/>
      <c r="U395" s="13"/>
      <c r="V395" s="13"/>
      <c r="W395" s="13"/>
      <c r="X395" s="13"/>
      <c r="Y395" s="13"/>
      <c r="Z395" s="13"/>
      <c r="AA395" s="13"/>
      <c r="AB395" s="13"/>
      <c r="AC395" s="13"/>
      <c r="AD395" s="13"/>
    </row>
    <row r="396">
      <c r="A396" s="24"/>
      <c r="B396" s="25"/>
      <c r="C396" s="24"/>
      <c r="D396" s="24"/>
      <c r="E396" s="25"/>
      <c r="F396" s="24"/>
      <c r="G396" s="24"/>
      <c r="H396" s="13"/>
      <c r="I396" s="13"/>
      <c r="J396" s="13"/>
      <c r="K396" s="13"/>
      <c r="L396" s="13"/>
      <c r="M396" s="13"/>
      <c r="N396" s="13"/>
      <c r="O396" s="13"/>
      <c r="P396" s="13"/>
      <c r="Q396" s="13"/>
      <c r="R396" s="13"/>
      <c r="S396" s="13"/>
      <c r="T396" s="13"/>
      <c r="U396" s="13"/>
      <c r="V396" s="13"/>
      <c r="W396" s="13"/>
      <c r="X396" s="13"/>
      <c r="Y396" s="13"/>
      <c r="Z396" s="13"/>
      <c r="AA396" s="13"/>
      <c r="AB396" s="13"/>
      <c r="AC396" s="13"/>
      <c r="AD396" s="13"/>
    </row>
    <row r="397">
      <c r="A397" s="24"/>
      <c r="B397" s="25"/>
      <c r="C397" s="24"/>
      <c r="D397" s="24"/>
      <c r="E397" s="25"/>
      <c r="F397" s="24"/>
      <c r="G397" s="24"/>
      <c r="H397" s="13"/>
      <c r="I397" s="13"/>
      <c r="J397" s="13"/>
      <c r="K397" s="13"/>
      <c r="L397" s="13"/>
      <c r="M397" s="13"/>
      <c r="N397" s="13"/>
      <c r="O397" s="13"/>
      <c r="P397" s="13"/>
      <c r="Q397" s="13"/>
      <c r="R397" s="13"/>
      <c r="S397" s="13"/>
      <c r="T397" s="13"/>
      <c r="U397" s="13"/>
      <c r="V397" s="13"/>
      <c r="W397" s="13"/>
      <c r="X397" s="13"/>
      <c r="Y397" s="13"/>
      <c r="Z397" s="13"/>
      <c r="AA397" s="13"/>
      <c r="AB397" s="13"/>
      <c r="AC397" s="13"/>
      <c r="AD397" s="13"/>
    </row>
    <row r="398">
      <c r="A398" s="24"/>
      <c r="B398" s="25"/>
      <c r="C398" s="24"/>
      <c r="D398" s="24"/>
      <c r="E398" s="25"/>
      <c r="F398" s="24"/>
      <c r="G398" s="24"/>
      <c r="H398" s="13"/>
      <c r="I398" s="13"/>
      <c r="J398" s="13"/>
      <c r="K398" s="13"/>
      <c r="L398" s="13"/>
      <c r="M398" s="13"/>
      <c r="N398" s="13"/>
      <c r="O398" s="13"/>
      <c r="P398" s="13"/>
      <c r="Q398" s="13"/>
      <c r="R398" s="13"/>
      <c r="S398" s="13"/>
      <c r="T398" s="13"/>
      <c r="U398" s="13"/>
      <c r="V398" s="13"/>
      <c r="W398" s="13"/>
      <c r="X398" s="13"/>
      <c r="Y398" s="13"/>
      <c r="Z398" s="13"/>
      <c r="AA398" s="13"/>
      <c r="AB398" s="13"/>
      <c r="AC398" s="13"/>
      <c r="AD398" s="13"/>
    </row>
    <row r="399">
      <c r="A399" s="24"/>
      <c r="B399" s="25"/>
      <c r="C399" s="24"/>
      <c r="D399" s="24"/>
      <c r="E399" s="25"/>
      <c r="F399" s="24"/>
      <c r="G399" s="24"/>
      <c r="H399" s="13"/>
      <c r="I399" s="13"/>
      <c r="J399" s="13"/>
      <c r="K399" s="13"/>
      <c r="L399" s="13"/>
      <c r="M399" s="13"/>
      <c r="N399" s="13"/>
      <c r="O399" s="13"/>
      <c r="P399" s="13"/>
      <c r="Q399" s="13"/>
      <c r="R399" s="13"/>
      <c r="S399" s="13"/>
      <c r="T399" s="13"/>
      <c r="U399" s="13"/>
      <c r="V399" s="13"/>
      <c r="W399" s="13"/>
      <c r="X399" s="13"/>
      <c r="Y399" s="13"/>
      <c r="Z399" s="13"/>
      <c r="AA399" s="13"/>
      <c r="AB399" s="13"/>
      <c r="AC399" s="13"/>
      <c r="AD399" s="13"/>
    </row>
    <row r="400">
      <c r="A400" s="24"/>
      <c r="B400" s="25"/>
      <c r="C400" s="24"/>
      <c r="D400" s="24"/>
      <c r="E400" s="25"/>
      <c r="F400" s="24"/>
      <c r="G400" s="24"/>
      <c r="H400" s="13"/>
      <c r="I400" s="13"/>
      <c r="J400" s="13"/>
      <c r="K400" s="13"/>
      <c r="L400" s="13"/>
      <c r="M400" s="13"/>
      <c r="N400" s="13"/>
      <c r="O400" s="13"/>
      <c r="P400" s="13"/>
      <c r="Q400" s="13"/>
      <c r="R400" s="13"/>
      <c r="S400" s="13"/>
      <c r="T400" s="13"/>
      <c r="U400" s="13"/>
      <c r="V400" s="13"/>
      <c r="W400" s="13"/>
      <c r="X400" s="13"/>
      <c r="Y400" s="13"/>
      <c r="Z400" s="13"/>
      <c r="AA400" s="13"/>
      <c r="AB400" s="13"/>
      <c r="AC400" s="13"/>
      <c r="AD400" s="13"/>
    </row>
    <row r="401">
      <c r="A401" s="24"/>
      <c r="B401" s="25"/>
      <c r="C401" s="24"/>
      <c r="D401" s="24"/>
      <c r="E401" s="25"/>
      <c r="F401" s="24"/>
      <c r="G401" s="24"/>
      <c r="H401" s="13"/>
      <c r="I401" s="13"/>
      <c r="J401" s="13"/>
      <c r="K401" s="13"/>
      <c r="L401" s="13"/>
      <c r="M401" s="13"/>
      <c r="N401" s="13"/>
      <c r="O401" s="13"/>
      <c r="P401" s="13"/>
      <c r="Q401" s="13"/>
      <c r="R401" s="13"/>
      <c r="S401" s="13"/>
      <c r="T401" s="13"/>
      <c r="U401" s="13"/>
      <c r="V401" s="13"/>
      <c r="W401" s="13"/>
      <c r="X401" s="13"/>
      <c r="Y401" s="13"/>
      <c r="Z401" s="13"/>
      <c r="AA401" s="13"/>
      <c r="AB401" s="13"/>
      <c r="AC401" s="13"/>
      <c r="AD401" s="13"/>
    </row>
    <row r="402">
      <c r="A402" s="24"/>
      <c r="B402" s="25"/>
      <c r="C402" s="24"/>
      <c r="D402" s="24"/>
      <c r="E402" s="25"/>
      <c r="F402" s="24"/>
      <c r="G402" s="24"/>
      <c r="H402" s="13"/>
      <c r="I402" s="13"/>
      <c r="J402" s="13"/>
      <c r="K402" s="13"/>
      <c r="L402" s="13"/>
      <c r="M402" s="13"/>
      <c r="N402" s="13"/>
      <c r="O402" s="13"/>
      <c r="P402" s="13"/>
      <c r="Q402" s="13"/>
      <c r="R402" s="13"/>
      <c r="S402" s="13"/>
      <c r="T402" s="13"/>
      <c r="U402" s="13"/>
      <c r="V402" s="13"/>
      <c r="W402" s="13"/>
      <c r="X402" s="13"/>
      <c r="Y402" s="13"/>
      <c r="Z402" s="13"/>
      <c r="AA402" s="13"/>
      <c r="AB402" s="13"/>
      <c r="AC402" s="13"/>
      <c r="AD402" s="13"/>
    </row>
    <row r="403">
      <c r="A403" s="24"/>
      <c r="B403" s="25"/>
      <c r="C403" s="24"/>
      <c r="D403" s="24"/>
      <c r="E403" s="25"/>
      <c r="F403" s="24"/>
      <c r="G403" s="24"/>
      <c r="H403" s="13"/>
      <c r="I403" s="13"/>
      <c r="J403" s="13"/>
      <c r="K403" s="13"/>
      <c r="L403" s="13"/>
      <c r="M403" s="13"/>
      <c r="N403" s="13"/>
      <c r="O403" s="13"/>
      <c r="P403" s="13"/>
      <c r="Q403" s="13"/>
      <c r="R403" s="13"/>
      <c r="S403" s="13"/>
      <c r="T403" s="13"/>
      <c r="U403" s="13"/>
      <c r="V403" s="13"/>
      <c r="W403" s="13"/>
      <c r="X403" s="13"/>
      <c r="Y403" s="13"/>
      <c r="Z403" s="13"/>
      <c r="AA403" s="13"/>
      <c r="AB403" s="13"/>
      <c r="AC403" s="13"/>
      <c r="AD403" s="13"/>
    </row>
    <row r="404">
      <c r="A404" s="24"/>
      <c r="B404" s="25"/>
      <c r="C404" s="24"/>
      <c r="D404" s="24"/>
      <c r="E404" s="25"/>
      <c r="F404" s="24"/>
      <c r="G404" s="24"/>
      <c r="H404" s="13"/>
      <c r="I404" s="13"/>
      <c r="J404" s="13"/>
      <c r="K404" s="13"/>
      <c r="L404" s="13"/>
      <c r="M404" s="13"/>
      <c r="N404" s="13"/>
      <c r="O404" s="13"/>
      <c r="P404" s="13"/>
      <c r="Q404" s="13"/>
      <c r="R404" s="13"/>
      <c r="S404" s="13"/>
      <c r="T404" s="13"/>
      <c r="U404" s="13"/>
      <c r="V404" s="13"/>
      <c r="W404" s="13"/>
      <c r="X404" s="13"/>
      <c r="Y404" s="13"/>
      <c r="Z404" s="13"/>
      <c r="AA404" s="13"/>
      <c r="AB404" s="13"/>
      <c r="AC404" s="13"/>
      <c r="AD404" s="13"/>
    </row>
    <row r="405">
      <c r="A405" s="24"/>
      <c r="B405" s="25"/>
      <c r="C405" s="24"/>
      <c r="D405" s="24"/>
      <c r="E405" s="25"/>
      <c r="F405" s="24"/>
      <c r="G405" s="24"/>
      <c r="H405" s="13"/>
      <c r="I405" s="13"/>
      <c r="J405" s="13"/>
      <c r="K405" s="13"/>
      <c r="L405" s="13"/>
      <c r="M405" s="13"/>
      <c r="N405" s="13"/>
      <c r="O405" s="13"/>
      <c r="P405" s="13"/>
      <c r="Q405" s="13"/>
      <c r="R405" s="13"/>
      <c r="S405" s="13"/>
      <c r="T405" s="13"/>
      <c r="U405" s="13"/>
      <c r="V405" s="13"/>
      <c r="W405" s="13"/>
      <c r="X405" s="13"/>
      <c r="Y405" s="13"/>
      <c r="Z405" s="13"/>
      <c r="AA405" s="13"/>
      <c r="AB405" s="13"/>
      <c r="AC405" s="13"/>
      <c r="AD405" s="13"/>
    </row>
    <row r="406">
      <c r="A406" s="24"/>
      <c r="B406" s="25"/>
      <c r="C406" s="24"/>
      <c r="D406" s="24"/>
      <c r="E406" s="25"/>
      <c r="F406" s="24"/>
      <c r="G406" s="24"/>
      <c r="H406" s="13"/>
      <c r="I406" s="13"/>
      <c r="J406" s="13"/>
      <c r="K406" s="13"/>
      <c r="L406" s="13"/>
      <c r="M406" s="13"/>
      <c r="N406" s="13"/>
      <c r="O406" s="13"/>
      <c r="P406" s="13"/>
      <c r="Q406" s="13"/>
      <c r="R406" s="13"/>
      <c r="S406" s="13"/>
      <c r="T406" s="13"/>
      <c r="U406" s="13"/>
      <c r="V406" s="13"/>
      <c r="W406" s="13"/>
      <c r="X406" s="13"/>
      <c r="Y406" s="13"/>
      <c r="Z406" s="13"/>
      <c r="AA406" s="13"/>
      <c r="AB406" s="13"/>
      <c r="AC406" s="13"/>
      <c r="AD406" s="13"/>
    </row>
    <row r="407">
      <c r="A407" s="24"/>
      <c r="B407" s="25"/>
      <c r="C407" s="24"/>
      <c r="D407" s="24"/>
      <c r="E407" s="25"/>
      <c r="F407" s="24"/>
      <c r="G407" s="24"/>
      <c r="H407" s="13"/>
      <c r="I407" s="13"/>
      <c r="J407" s="13"/>
      <c r="K407" s="13"/>
      <c r="L407" s="13"/>
      <c r="M407" s="13"/>
      <c r="N407" s="13"/>
      <c r="O407" s="13"/>
      <c r="P407" s="13"/>
      <c r="Q407" s="13"/>
      <c r="R407" s="13"/>
      <c r="S407" s="13"/>
      <c r="T407" s="13"/>
      <c r="U407" s="13"/>
      <c r="V407" s="13"/>
      <c r="W407" s="13"/>
      <c r="X407" s="13"/>
      <c r="Y407" s="13"/>
      <c r="Z407" s="13"/>
      <c r="AA407" s="13"/>
      <c r="AB407" s="13"/>
      <c r="AC407" s="13"/>
      <c r="AD407" s="13"/>
    </row>
    <row r="408">
      <c r="A408" s="24"/>
      <c r="B408" s="25"/>
      <c r="C408" s="24"/>
      <c r="D408" s="24"/>
      <c r="E408" s="25"/>
      <c r="F408" s="24"/>
      <c r="G408" s="24"/>
      <c r="H408" s="13"/>
      <c r="I408" s="13"/>
      <c r="J408" s="13"/>
      <c r="K408" s="13"/>
      <c r="L408" s="13"/>
      <c r="M408" s="13"/>
      <c r="N408" s="13"/>
      <c r="O408" s="13"/>
      <c r="P408" s="13"/>
      <c r="Q408" s="13"/>
      <c r="R408" s="13"/>
      <c r="S408" s="13"/>
      <c r="T408" s="13"/>
      <c r="U408" s="13"/>
      <c r="V408" s="13"/>
      <c r="W408" s="13"/>
      <c r="X408" s="13"/>
      <c r="Y408" s="13"/>
      <c r="Z408" s="13"/>
      <c r="AA408" s="13"/>
      <c r="AB408" s="13"/>
      <c r="AC408" s="13"/>
      <c r="AD408" s="13"/>
    </row>
    <row r="409">
      <c r="A409" s="24"/>
      <c r="B409" s="25"/>
      <c r="C409" s="24"/>
      <c r="D409" s="24"/>
      <c r="E409" s="25"/>
      <c r="F409" s="24"/>
      <c r="G409" s="24"/>
      <c r="H409" s="13"/>
      <c r="I409" s="13"/>
      <c r="J409" s="13"/>
      <c r="K409" s="13"/>
      <c r="L409" s="13"/>
      <c r="M409" s="13"/>
      <c r="N409" s="13"/>
      <c r="O409" s="13"/>
      <c r="P409" s="13"/>
      <c r="Q409" s="13"/>
      <c r="R409" s="13"/>
      <c r="S409" s="13"/>
      <c r="T409" s="13"/>
      <c r="U409" s="13"/>
      <c r="V409" s="13"/>
      <c r="W409" s="13"/>
      <c r="X409" s="13"/>
      <c r="Y409" s="13"/>
      <c r="Z409" s="13"/>
      <c r="AA409" s="13"/>
      <c r="AB409" s="13"/>
      <c r="AC409" s="13"/>
      <c r="AD409" s="13"/>
    </row>
    <row r="410">
      <c r="A410" s="24"/>
      <c r="B410" s="25"/>
      <c r="C410" s="24"/>
      <c r="D410" s="24"/>
      <c r="E410" s="25"/>
      <c r="F410" s="24"/>
      <c r="G410" s="24"/>
      <c r="H410" s="13"/>
      <c r="I410" s="13"/>
      <c r="J410" s="13"/>
      <c r="K410" s="13"/>
      <c r="L410" s="13"/>
      <c r="M410" s="13"/>
      <c r="N410" s="13"/>
      <c r="O410" s="13"/>
      <c r="P410" s="13"/>
      <c r="Q410" s="13"/>
      <c r="R410" s="13"/>
      <c r="S410" s="13"/>
      <c r="T410" s="13"/>
      <c r="U410" s="13"/>
      <c r="V410" s="13"/>
      <c r="W410" s="13"/>
      <c r="X410" s="13"/>
      <c r="Y410" s="13"/>
      <c r="Z410" s="13"/>
      <c r="AA410" s="13"/>
      <c r="AB410" s="13"/>
      <c r="AC410" s="13"/>
      <c r="AD410" s="13"/>
    </row>
    <row r="411">
      <c r="A411" s="24"/>
      <c r="B411" s="25"/>
      <c r="C411" s="24"/>
      <c r="D411" s="24"/>
      <c r="E411" s="25"/>
      <c r="F411" s="24"/>
      <c r="G411" s="24"/>
      <c r="H411" s="13"/>
      <c r="I411" s="13"/>
      <c r="J411" s="13"/>
      <c r="K411" s="13"/>
      <c r="L411" s="13"/>
      <c r="M411" s="13"/>
      <c r="N411" s="13"/>
      <c r="O411" s="13"/>
      <c r="P411" s="13"/>
      <c r="Q411" s="13"/>
      <c r="R411" s="13"/>
      <c r="S411" s="13"/>
      <c r="T411" s="13"/>
      <c r="U411" s="13"/>
      <c r="V411" s="13"/>
      <c r="W411" s="13"/>
      <c r="X411" s="13"/>
      <c r="Y411" s="13"/>
      <c r="Z411" s="13"/>
      <c r="AA411" s="13"/>
      <c r="AB411" s="13"/>
      <c r="AC411" s="13"/>
      <c r="AD411" s="13"/>
    </row>
    <row r="412">
      <c r="A412" s="24"/>
      <c r="B412" s="25"/>
      <c r="C412" s="24"/>
      <c r="D412" s="24"/>
      <c r="E412" s="25"/>
      <c r="F412" s="24"/>
      <c r="G412" s="24"/>
      <c r="H412" s="13"/>
      <c r="I412" s="13"/>
      <c r="J412" s="13"/>
      <c r="K412" s="13"/>
      <c r="L412" s="13"/>
      <c r="M412" s="13"/>
      <c r="N412" s="13"/>
      <c r="O412" s="13"/>
      <c r="P412" s="13"/>
      <c r="Q412" s="13"/>
      <c r="R412" s="13"/>
      <c r="S412" s="13"/>
      <c r="T412" s="13"/>
      <c r="U412" s="13"/>
      <c r="V412" s="13"/>
      <c r="W412" s="13"/>
      <c r="X412" s="13"/>
      <c r="Y412" s="13"/>
      <c r="Z412" s="13"/>
      <c r="AA412" s="13"/>
      <c r="AB412" s="13"/>
      <c r="AC412" s="13"/>
      <c r="AD412" s="13"/>
    </row>
    <row r="413">
      <c r="A413" s="24"/>
      <c r="B413" s="25"/>
      <c r="C413" s="24"/>
      <c r="D413" s="24"/>
      <c r="E413" s="25"/>
      <c r="F413" s="24"/>
      <c r="G413" s="24"/>
      <c r="H413" s="13"/>
      <c r="I413" s="13"/>
      <c r="J413" s="13"/>
      <c r="K413" s="13"/>
      <c r="L413" s="13"/>
      <c r="M413" s="13"/>
      <c r="N413" s="13"/>
      <c r="O413" s="13"/>
      <c r="P413" s="13"/>
      <c r="Q413" s="13"/>
      <c r="R413" s="13"/>
      <c r="S413" s="13"/>
      <c r="T413" s="13"/>
      <c r="U413" s="13"/>
      <c r="V413" s="13"/>
      <c r="W413" s="13"/>
      <c r="X413" s="13"/>
      <c r="Y413" s="13"/>
      <c r="Z413" s="13"/>
      <c r="AA413" s="13"/>
      <c r="AB413" s="13"/>
      <c r="AC413" s="13"/>
      <c r="AD413" s="13"/>
    </row>
    <row r="414">
      <c r="A414" s="24"/>
      <c r="B414" s="25"/>
      <c r="C414" s="24"/>
      <c r="D414" s="24"/>
      <c r="E414" s="25"/>
      <c r="F414" s="24"/>
      <c r="G414" s="24"/>
      <c r="H414" s="13"/>
      <c r="I414" s="13"/>
      <c r="J414" s="13"/>
      <c r="K414" s="13"/>
      <c r="L414" s="13"/>
      <c r="M414" s="13"/>
      <c r="N414" s="13"/>
      <c r="O414" s="13"/>
      <c r="P414" s="13"/>
      <c r="Q414" s="13"/>
      <c r="R414" s="13"/>
      <c r="S414" s="13"/>
      <c r="T414" s="13"/>
      <c r="U414" s="13"/>
      <c r="V414" s="13"/>
      <c r="W414" s="13"/>
      <c r="X414" s="13"/>
      <c r="Y414" s="13"/>
      <c r="Z414" s="13"/>
      <c r="AA414" s="13"/>
      <c r="AB414" s="13"/>
      <c r="AC414" s="13"/>
      <c r="AD414" s="13"/>
    </row>
    <row r="415">
      <c r="A415" s="24"/>
      <c r="B415" s="25"/>
      <c r="C415" s="24"/>
      <c r="D415" s="24"/>
      <c r="E415" s="25"/>
      <c r="F415" s="24"/>
      <c r="G415" s="24"/>
      <c r="H415" s="13"/>
      <c r="I415" s="13"/>
      <c r="J415" s="13"/>
      <c r="K415" s="13"/>
      <c r="L415" s="13"/>
      <c r="M415" s="13"/>
      <c r="N415" s="13"/>
      <c r="O415" s="13"/>
      <c r="P415" s="13"/>
      <c r="Q415" s="13"/>
      <c r="R415" s="13"/>
      <c r="S415" s="13"/>
      <c r="T415" s="13"/>
      <c r="U415" s="13"/>
      <c r="V415" s="13"/>
      <c r="W415" s="13"/>
      <c r="X415" s="13"/>
      <c r="Y415" s="13"/>
      <c r="Z415" s="13"/>
      <c r="AA415" s="13"/>
      <c r="AB415" s="13"/>
      <c r="AC415" s="13"/>
      <c r="AD415" s="13"/>
    </row>
    <row r="416">
      <c r="A416" s="24"/>
      <c r="B416" s="25"/>
      <c r="C416" s="24"/>
      <c r="D416" s="24"/>
      <c r="E416" s="25"/>
      <c r="F416" s="24"/>
      <c r="G416" s="24"/>
      <c r="H416" s="13"/>
      <c r="I416" s="13"/>
      <c r="J416" s="13"/>
      <c r="K416" s="13"/>
      <c r="L416" s="13"/>
      <c r="M416" s="13"/>
      <c r="N416" s="13"/>
      <c r="O416" s="13"/>
      <c r="P416" s="13"/>
      <c r="Q416" s="13"/>
      <c r="R416" s="13"/>
      <c r="S416" s="13"/>
      <c r="T416" s="13"/>
      <c r="U416" s="13"/>
      <c r="V416" s="13"/>
      <c r="W416" s="13"/>
      <c r="X416" s="13"/>
      <c r="Y416" s="13"/>
      <c r="Z416" s="13"/>
      <c r="AA416" s="13"/>
      <c r="AB416" s="13"/>
      <c r="AC416" s="13"/>
      <c r="AD416" s="13"/>
    </row>
    <row r="417">
      <c r="A417" s="24"/>
      <c r="B417" s="25"/>
      <c r="C417" s="24"/>
      <c r="D417" s="24"/>
      <c r="E417" s="25"/>
      <c r="F417" s="24"/>
      <c r="G417" s="24"/>
      <c r="H417" s="13"/>
      <c r="I417" s="13"/>
      <c r="J417" s="13"/>
      <c r="K417" s="13"/>
      <c r="L417" s="13"/>
      <c r="M417" s="13"/>
      <c r="N417" s="13"/>
      <c r="O417" s="13"/>
      <c r="P417" s="13"/>
      <c r="Q417" s="13"/>
      <c r="R417" s="13"/>
      <c r="S417" s="13"/>
      <c r="T417" s="13"/>
      <c r="U417" s="13"/>
      <c r="V417" s="13"/>
      <c r="W417" s="13"/>
      <c r="X417" s="13"/>
      <c r="Y417" s="13"/>
      <c r="Z417" s="13"/>
      <c r="AA417" s="13"/>
      <c r="AB417" s="13"/>
      <c r="AC417" s="13"/>
      <c r="AD417" s="13"/>
    </row>
    <row r="418">
      <c r="A418" s="24"/>
      <c r="B418" s="25"/>
      <c r="C418" s="24"/>
      <c r="D418" s="24"/>
      <c r="E418" s="25"/>
      <c r="F418" s="24"/>
      <c r="G418" s="24"/>
      <c r="H418" s="13"/>
      <c r="I418" s="13"/>
      <c r="J418" s="13"/>
      <c r="K418" s="13"/>
      <c r="L418" s="13"/>
      <c r="M418" s="13"/>
      <c r="N418" s="13"/>
      <c r="O418" s="13"/>
      <c r="P418" s="13"/>
      <c r="Q418" s="13"/>
      <c r="R418" s="13"/>
      <c r="S418" s="13"/>
      <c r="T418" s="13"/>
      <c r="U418" s="13"/>
      <c r="V418" s="13"/>
      <c r="W418" s="13"/>
      <c r="X418" s="13"/>
      <c r="Y418" s="13"/>
      <c r="Z418" s="13"/>
      <c r="AA418" s="13"/>
      <c r="AB418" s="13"/>
      <c r="AC418" s="13"/>
      <c r="AD418" s="13"/>
    </row>
    <row r="419">
      <c r="A419" s="24"/>
      <c r="B419" s="25"/>
      <c r="C419" s="24"/>
      <c r="D419" s="24"/>
      <c r="E419" s="25"/>
      <c r="F419" s="24"/>
      <c r="G419" s="24"/>
      <c r="H419" s="13"/>
      <c r="I419" s="13"/>
      <c r="J419" s="13"/>
      <c r="K419" s="13"/>
      <c r="L419" s="13"/>
      <c r="M419" s="13"/>
      <c r="N419" s="13"/>
      <c r="O419" s="13"/>
      <c r="P419" s="13"/>
      <c r="Q419" s="13"/>
      <c r="R419" s="13"/>
      <c r="S419" s="13"/>
      <c r="T419" s="13"/>
      <c r="U419" s="13"/>
      <c r="V419" s="13"/>
      <c r="W419" s="13"/>
      <c r="X419" s="13"/>
      <c r="Y419" s="13"/>
      <c r="Z419" s="13"/>
      <c r="AA419" s="13"/>
      <c r="AB419" s="13"/>
      <c r="AC419" s="13"/>
      <c r="AD419" s="13"/>
    </row>
    <row r="420">
      <c r="A420" s="24"/>
      <c r="B420" s="25"/>
      <c r="C420" s="24"/>
      <c r="D420" s="24"/>
      <c r="E420" s="25"/>
      <c r="F420" s="24"/>
      <c r="G420" s="24"/>
      <c r="H420" s="13"/>
      <c r="I420" s="13"/>
      <c r="J420" s="13"/>
      <c r="K420" s="13"/>
      <c r="L420" s="13"/>
      <c r="M420" s="13"/>
      <c r="N420" s="13"/>
      <c r="O420" s="13"/>
      <c r="P420" s="13"/>
      <c r="Q420" s="13"/>
      <c r="R420" s="13"/>
      <c r="S420" s="13"/>
      <c r="T420" s="13"/>
      <c r="U420" s="13"/>
      <c r="V420" s="13"/>
      <c r="W420" s="13"/>
      <c r="X420" s="13"/>
      <c r="Y420" s="13"/>
      <c r="Z420" s="13"/>
      <c r="AA420" s="13"/>
      <c r="AB420" s="13"/>
      <c r="AC420" s="13"/>
      <c r="AD420" s="13"/>
    </row>
    <row r="421">
      <c r="A421" s="24"/>
      <c r="B421" s="25"/>
      <c r="C421" s="24"/>
      <c r="D421" s="24"/>
      <c r="E421" s="25"/>
      <c r="F421" s="24"/>
      <c r="G421" s="24"/>
      <c r="H421" s="13"/>
      <c r="I421" s="13"/>
      <c r="J421" s="13"/>
      <c r="K421" s="13"/>
      <c r="L421" s="13"/>
      <c r="M421" s="13"/>
      <c r="N421" s="13"/>
      <c r="O421" s="13"/>
      <c r="P421" s="13"/>
      <c r="Q421" s="13"/>
      <c r="R421" s="13"/>
      <c r="S421" s="13"/>
      <c r="T421" s="13"/>
      <c r="U421" s="13"/>
      <c r="V421" s="13"/>
      <c r="W421" s="13"/>
      <c r="X421" s="13"/>
      <c r="Y421" s="13"/>
      <c r="Z421" s="13"/>
      <c r="AA421" s="13"/>
      <c r="AB421" s="13"/>
      <c r="AC421" s="13"/>
      <c r="AD421" s="13"/>
    </row>
    <row r="422">
      <c r="A422" s="24"/>
      <c r="B422" s="25"/>
      <c r="C422" s="24"/>
      <c r="D422" s="24"/>
      <c r="E422" s="25"/>
      <c r="F422" s="24"/>
      <c r="G422" s="24"/>
      <c r="H422" s="13"/>
      <c r="I422" s="13"/>
      <c r="J422" s="13"/>
      <c r="K422" s="13"/>
      <c r="L422" s="13"/>
      <c r="M422" s="13"/>
      <c r="N422" s="13"/>
      <c r="O422" s="13"/>
      <c r="P422" s="13"/>
      <c r="Q422" s="13"/>
      <c r="R422" s="13"/>
      <c r="S422" s="13"/>
      <c r="T422" s="13"/>
      <c r="U422" s="13"/>
      <c r="V422" s="13"/>
      <c r="W422" s="13"/>
      <c r="X422" s="13"/>
      <c r="Y422" s="13"/>
      <c r="Z422" s="13"/>
      <c r="AA422" s="13"/>
      <c r="AB422" s="13"/>
      <c r="AC422" s="13"/>
      <c r="AD422" s="13"/>
    </row>
    <row r="423">
      <c r="A423" s="24"/>
      <c r="B423" s="25"/>
      <c r="C423" s="24"/>
      <c r="D423" s="24"/>
      <c r="E423" s="25"/>
      <c r="F423" s="24"/>
      <c r="G423" s="24"/>
      <c r="H423" s="13"/>
      <c r="I423" s="13"/>
      <c r="J423" s="13"/>
      <c r="K423" s="13"/>
      <c r="L423" s="13"/>
      <c r="M423" s="13"/>
      <c r="N423" s="13"/>
      <c r="O423" s="13"/>
      <c r="P423" s="13"/>
      <c r="Q423" s="13"/>
      <c r="R423" s="13"/>
      <c r="S423" s="13"/>
      <c r="T423" s="13"/>
      <c r="U423" s="13"/>
      <c r="V423" s="13"/>
      <c r="W423" s="13"/>
      <c r="X423" s="13"/>
      <c r="Y423" s="13"/>
      <c r="Z423" s="13"/>
      <c r="AA423" s="13"/>
      <c r="AB423" s="13"/>
      <c r="AC423" s="13"/>
      <c r="AD423" s="13"/>
    </row>
    <row r="424">
      <c r="A424" s="24"/>
      <c r="B424" s="25"/>
      <c r="C424" s="24"/>
      <c r="D424" s="24"/>
      <c r="E424" s="25"/>
      <c r="F424" s="24"/>
      <c r="G424" s="24"/>
      <c r="H424" s="13"/>
      <c r="I424" s="13"/>
      <c r="J424" s="13"/>
      <c r="K424" s="13"/>
      <c r="L424" s="13"/>
      <c r="M424" s="13"/>
      <c r="N424" s="13"/>
      <c r="O424" s="13"/>
      <c r="P424" s="13"/>
      <c r="Q424" s="13"/>
      <c r="R424" s="13"/>
      <c r="S424" s="13"/>
      <c r="T424" s="13"/>
      <c r="U424" s="13"/>
      <c r="V424" s="13"/>
      <c r="W424" s="13"/>
      <c r="X424" s="13"/>
      <c r="Y424" s="13"/>
      <c r="Z424" s="13"/>
      <c r="AA424" s="13"/>
      <c r="AB424" s="13"/>
      <c r="AC424" s="13"/>
      <c r="AD424" s="13"/>
    </row>
    <row r="425">
      <c r="A425" s="24"/>
      <c r="B425" s="25"/>
      <c r="C425" s="24"/>
      <c r="D425" s="24"/>
      <c r="E425" s="25"/>
      <c r="F425" s="24"/>
      <c r="G425" s="24"/>
      <c r="H425" s="13"/>
      <c r="I425" s="13"/>
      <c r="J425" s="13"/>
      <c r="K425" s="13"/>
      <c r="L425" s="13"/>
      <c r="M425" s="13"/>
      <c r="N425" s="13"/>
      <c r="O425" s="13"/>
      <c r="P425" s="13"/>
      <c r="Q425" s="13"/>
      <c r="R425" s="13"/>
      <c r="S425" s="13"/>
      <c r="T425" s="13"/>
      <c r="U425" s="13"/>
      <c r="V425" s="13"/>
      <c r="W425" s="13"/>
      <c r="X425" s="13"/>
      <c r="Y425" s="13"/>
      <c r="Z425" s="13"/>
      <c r="AA425" s="13"/>
      <c r="AB425" s="13"/>
      <c r="AC425" s="13"/>
      <c r="AD425" s="13"/>
    </row>
    <row r="426">
      <c r="A426" s="24"/>
      <c r="B426" s="25"/>
      <c r="C426" s="24"/>
      <c r="D426" s="24"/>
      <c r="E426" s="25"/>
      <c r="F426" s="24"/>
      <c r="G426" s="24"/>
      <c r="H426" s="13"/>
      <c r="I426" s="13"/>
      <c r="J426" s="13"/>
      <c r="K426" s="13"/>
      <c r="L426" s="13"/>
      <c r="M426" s="13"/>
      <c r="N426" s="13"/>
      <c r="O426" s="13"/>
      <c r="P426" s="13"/>
      <c r="Q426" s="13"/>
      <c r="R426" s="13"/>
      <c r="S426" s="13"/>
      <c r="T426" s="13"/>
      <c r="U426" s="13"/>
      <c r="V426" s="13"/>
      <c r="W426" s="13"/>
      <c r="X426" s="13"/>
      <c r="Y426" s="13"/>
      <c r="Z426" s="13"/>
      <c r="AA426" s="13"/>
      <c r="AB426" s="13"/>
      <c r="AC426" s="13"/>
      <c r="AD426" s="13"/>
    </row>
    <row r="427">
      <c r="A427" s="24"/>
      <c r="B427" s="25"/>
      <c r="C427" s="24"/>
      <c r="D427" s="24"/>
      <c r="E427" s="25"/>
      <c r="F427" s="24"/>
      <c r="G427" s="24"/>
      <c r="H427" s="13"/>
      <c r="I427" s="13"/>
      <c r="J427" s="13"/>
      <c r="K427" s="13"/>
      <c r="L427" s="13"/>
      <c r="M427" s="13"/>
      <c r="N427" s="13"/>
      <c r="O427" s="13"/>
      <c r="P427" s="13"/>
      <c r="Q427" s="13"/>
      <c r="R427" s="13"/>
      <c r="S427" s="13"/>
      <c r="T427" s="13"/>
      <c r="U427" s="13"/>
      <c r="V427" s="13"/>
      <c r="W427" s="13"/>
      <c r="X427" s="13"/>
      <c r="Y427" s="13"/>
      <c r="Z427" s="13"/>
      <c r="AA427" s="13"/>
      <c r="AB427" s="13"/>
      <c r="AC427" s="13"/>
      <c r="AD427" s="13"/>
    </row>
    <row r="428">
      <c r="A428" s="24"/>
      <c r="B428" s="25"/>
      <c r="C428" s="24"/>
      <c r="D428" s="24"/>
      <c r="E428" s="25"/>
      <c r="F428" s="24"/>
      <c r="G428" s="24"/>
      <c r="H428" s="13"/>
      <c r="I428" s="13"/>
      <c r="J428" s="13"/>
      <c r="K428" s="13"/>
      <c r="L428" s="13"/>
      <c r="M428" s="13"/>
      <c r="N428" s="13"/>
      <c r="O428" s="13"/>
      <c r="P428" s="13"/>
      <c r="Q428" s="13"/>
      <c r="R428" s="13"/>
      <c r="S428" s="13"/>
      <c r="T428" s="13"/>
      <c r="U428" s="13"/>
      <c r="V428" s="13"/>
      <c r="W428" s="13"/>
      <c r="X428" s="13"/>
      <c r="Y428" s="13"/>
      <c r="Z428" s="13"/>
      <c r="AA428" s="13"/>
      <c r="AB428" s="13"/>
      <c r="AC428" s="13"/>
      <c r="AD428" s="13"/>
    </row>
    <row r="429">
      <c r="A429" s="24"/>
      <c r="B429" s="25"/>
      <c r="C429" s="24"/>
      <c r="D429" s="24"/>
      <c r="E429" s="25"/>
      <c r="F429" s="24"/>
      <c r="G429" s="24"/>
      <c r="H429" s="13"/>
      <c r="I429" s="13"/>
      <c r="J429" s="13"/>
      <c r="K429" s="13"/>
      <c r="L429" s="13"/>
      <c r="M429" s="13"/>
      <c r="N429" s="13"/>
      <c r="O429" s="13"/>
      <c r="P429" s="13"/>
      <c r="Q429" s="13"/>
      <c r="R429" s="13"/>
      <c r="S429" s="13"/>
      <c r="T429" s="13"/>
      <c r="U429" s="13"/>
      <c r="V429" s="13"/>
      <c r="W429" s="13"/>
      <c r="X429" s="13"/>
      <c r="Y429" s="13"/>
      <c r="Z429" s="13"/>
      <c r="AA429" s="13"/>
      <c r="AB429" s="13"/>
      <c r="AC429" s="13"/>
      <c r="AD429" s="13"/>
    </row>
    <row r="430">
      <c r="A430" s="24"/>
      <c r="B430" s="25"/>
      <c r="C430" s="24"/>
      <c r="D430" s="24"/>
      <c r="E430" s="25"/>
      <c r="F430" s="24"/>
      <c r="G430" s="24"/>
      <c r="H430" s="13"/>
      <c r="I430" s="13"/>
      <c r="J430" s="13"/>
      <c r="K430" s="13"/>
      <c r="L430" s="13"/>
      <c r="M430" s="13"/>
      <c r="N430" s="13"/>
      <c r="O430" s="13"/>
      <c r="P430" s="13"/>
      <c r="Q430" s="13"/>
      <c r="R430" s="13"/>
      <c r="S430" s="13"/>
      <c r="T430" s="13"/>
      <c r="U430" s="13"/>
      <c r="V430" s="13"/>
      <c r="W430" s="13"/>
      <c r="X430" s="13"/>
      <c r="Y430" s="13"/>
      <c r="Z430" s="13"/>
      <c r="AA430" s="13"/>
      <c r="AB430" s="13"/>
      <c r="AC430" s="13"/>
      <c r="AD430" s="13"/>
    </row>
    <row r="431">
      <c r="A431" s="24"/>
      <c r="B431" s="25"/>
      <c r="C431" s="24"/>
      <c r="D431" s="24"/>
      <c r="E431" s="25"/>
      <c r="F431" s="24"/>
      <c r="G431" s="24"/>
      <c r="H431" s="13"/>
      <c r="I431" s="13"/>
      <c r="J431" s="13"/>
      <c r="K431" s="13"/>
      <c r="L431" s="13"/>
      <c r="M431" s="13"/>
      <c r="N431" s="13"/>
      <c r="O431" s="13"/>
      <c r="P431" s="13"/>
      <c r="Q431" s="13"/>
      <c r="R431" s="13"/>
      <c r="S431" s="13"/>
      <c r="T431" s="13"/>
      <c r="U431" s="13"/>
      <c r="V431" s="13"/>
      <c r="W431" s="13"/>
      <c r="X431" s="13"/>
      <c r="Y431" s="13"/>
      <c r="Z431" s="13"/>
      <c r="AA431" s="13"/>
      <c r="AB431" s="13"/>
      <c r="AC431" s="13"/>
      <c r="AD431" s="13"/>
    </row>
    <row r="432">
      <c r="A432" s="24"/>
      <c r="B432" s="25"/>
      <c r="C432" s="24"/>
      <c r="D432" s="24"/>
      <c r="E432" s="25"/>
      <c r="F432" s="24"/>
      <c r="G432" s="24"/>
      <c r="H432" s="13"/>
      <c r="I432" s="13"/>
      <c r="J432" s="13"/>
      <c r="K432" s="13"/>
      <c r="L432" s="13"/>
      <c r="M432" s="13"/>
      <c r="N432" s="13"/>
      <c r="O432" s="13"/>
      <c r="P432" s="13"/>
      <c r="Q432" s="13"/>
      <c r="R432" s="13"/>
      <c r="S432" s="13"/>
      <c r="T432" s="13"/>
      <c r="U432" s="13"/>
      <c r="V432" s="13"/>
      <c r="W432" s="13"/>
      <c r="X432" s="13"/>
      <c r="Y432" s="13"/>
      <c r="Z432" s="13"/>
      <c r="AA432" s="13"/>
      <c r="AB432" s="13"/>
      <c r="AC432" s="13"/>
      <c r="AD432" s="13"/>
    </row>
    <row r="433">
      <c r="A433" s="24"/>
      <c r="B433" s="25"/>
      <c r="C433" s="24"/>
      <c r="D433" s="24"/>
      <c r="E433" s="25"/>
      <c r="F433" s="24"/>
      <c r="G433" s="24"/>
      <c r="H433" s="13"/>
      <c r="I433" s="13"/>
      <c r="J433" s="13"/>
      <c r="K433" s="13"/>
      <c r="L433" s="13"/>
      <c r="M433" s="13"/>
      <c r="N433" s="13"/>
      <c r="O433" s="13"/>
      <c r="P433" s="13"/>
      <c r="Q433" s="13"/>
      <c r="R433" s="13"/>
      <c r="S433" s="13"/>
      <c r="T433" s="13"/>
      <c r="U433" s="13"/>
      <c r="V433" s="13"/>
      <c r="W433" s="13"/>
      <c r="X433" s="13"/>
      <c r="Y433" s="13"/>
      <c r="Z433" s="13"/>
      <c r="AA433" s="13"/>
      <c r="AB433" s="13"/>
      <c r="AC433" s="13"/>
      <c r="AD433" s="13"/>
    </row>
    <row r="434">
      <c r="A434" s="24"/>
      <c r="B434" s="25"/>
      <c r="C434" s="24"/>
      <c r="D434" s="24"/>
      <c r="E434" s="25"/>
      <c r="F434" s="24"/>
      <c r="G434" s="24"/>
      <c r="H434" s="13"/>
      <c r="I434" s="13"/>
      <c r="J434" s="13"/>
      <c r="K434" s="13"/>
      <c r="L434" s="13"/>
      <c r="M434" s="13"/>
      <c r="N434" s="13"/>
      <c r="O434" s="13"/>
      <c r="P434" s="13"/>
      <c r="Q434" s="13"/>
      <c r="R434" s="13"/>
      <c r="S434" s="13"/>
      <c r="T434" s="13"/>
      <c r="U434" s="13"/>
      <c r="V434" s="13"/>
      <c r="W434" s="13"/>
      <c r="X434" s="13"/>
      <c r="Y434" s="13"/>
      <c r="Z434" s="13"/>
      <c r="AA434" s="13"/>
      <c r="AB434" s="13"/>
      <c r="AC434" s="13"/>
      <c r="AD434" s="13"/>
    </row>
    <row r="435">
      <c r="A435" s="24"/>
      <c r="B435" s="25"/>
      <c r="C435" s="24"/>
      <c r="D435" s="24"/>
      <c r="E435" s="25"/>
      <c r="F435" s="24"/>
      <c r="G435" s="24"/>
      <c r="H435" s="13"/>
      <c r="I435" s="13"/>
      <c r="J435" s="13"/>
      <c r="K435" s="13"/>
      <c r="L435" s="13"/>
      <c r="M435" s="13"/>
      <c r="N435" s="13"/>
      <c r="O435" s="13"/>
      <c r="P435" s="13"/>
      <c r="Q435" s="13"/>
      <c r="R435" s="13"/>
      <c r="S435" s="13"/>
      <c r="T435" s="13"/>
      <c r="U435" s="13"/>
      <c r="V435" s="13"/>
      <c r="W435" s="13"/>
      <c r="X435" s="13"/>
      <c r="Y435" s="13"/>
      <c r="Z435" s="13"/>
      <c r="AA435" s="13"/>
      <c r="AB435" s="13"/>
      <c r="AC435" s="13"/>
      <c r="AD435" s="13"/>
    </row>
    <row r="436">
      <c r="A436" s="24"/>
      <c r="B436" s="25"/>
      <c r="C436" s="24"/>
      <c r="D436" s="24"/>
      <c r="E436" s="25"/>
      <c r="F436" s="24"/>
      <c r="G436" s="24"/>
      <c r="H436" s="13"/>
      <c r="I436" s="13"/>
      <c r="J436" s="13"/>
      <c r="K436" s="13"/>
      <c r="L436" s="13"/>
      <c r="M436" s="13"/>
      <c r="N436" s="13"/>
      <c r="O436" s="13"/>
      <c r="P436" s="13"/>
      <c r="Q436" s="13"/>
      <c r="R436" s="13"/>
      <c r="S436" s="13"/>
      <c r="T436" s="13"/>
      <c r="U436" s="13"/>
      <c r="V436" s="13"/>
      <c r="W436" s="13"/>
      <c r="X436" s="13"/>
      <c r="Y436" s="13"/>
      <c r="Z436" s="13"/>
      <c r="AA436" s="13"/>
      <c r="AB436" s="13"/>
      <c r="AC436" s="13"/>
      <c r="AD436" s="13"/>
    </row>
    <row r="437">
      <c r="A437" s="24"/>
      <c r="B437" s="25"/>
      <c r="C437" s="24"/>
      <c r="D437" s="24"/>
      <c r="E437" s="25"/>
      <c r="F437" s="24"/>
      <c r="G437" s="24"/>
      <c r="H437" s="13"/>
      <c r="I437" s="13"/>
      <c r="J437" s="13"/>
      <c r="K437" s="13"/>
      <c r="L437" s="13"/>
      <c r="M437" s="13"/>
      <c r="N437" s="13"/>
      <c r="O437" s="13"/>
      <c r="P437" s="13"/>
      <c r="Q437" s="13"/>
      <c r="R437" s="13"/>
      <c r="S437" s="13"/>
      <c r="T437" s="13"/>
      <c r="U437" s="13"/>
      <c r="V437" s="13"/>
      <c r="W437" s="13"/>
      <c r="X437" s="13"/>
      <c r="Y437" s="13"/>
      <c r="Z437" s="13"/>
      <c r="AA437" s="13"/>
      <c r="AB437" s="13"/>
      <c r="AC437" s="13"/>
      <c r="AD437" s="13"/>
    </row>
    <row r="438">
      <c r="A438" s="24"/>
      <c r="B438" s="25"/>
      <c r="C438" s="24"/>
      <c r="D438" s="24"/>
      <c r="E438" s="25"/>
      <c r="F438" s="24"/>
      <c r="G438" s="24"/>
      <c r="H438" s="13"/>
      <c r="I438" s="13"/>
      <c r="J438" s="13"/>
      <c r="K438" s="13"/>
      <c r="L438" s="13"/>
      <c r="M438" s="13"/>
      <c r="N438" s="13"/>
      <c r="O438" s="13"/>
      <c r="P438" s="13"/>
      <c r="Q438" s="13"/>
      <c r="R438" s="13"/>
      <c r="S438" s="13"/>
      <c r="T438" s="13"/>
      <c r="U438" s="13"/>
      <c r="V438" s="13"/>
      <c r="W438" s="13"/>
      <c r="X438" s="13"/>
      <c r="Y438" s="13"/>
      <c r="Z438" s="13"/>
      <c r="AA438" s="13"/>
      <c r="AB438" s="13"/>
      <c r="AC438" s="13"/>
      <c r="AD438" s="13"/>
    </row>
    <row r="439">
      <c r="A439" s="24"/>
      <c r="B439" s="25"/>
      <c r="C439" s="24"/>
      <c r="D439" s="24"/>
      <c r="E439" s="25"/>
      <c r="F439" s="24"/>
      <c r="G439" s="24"/>
      <c r="H439" s="13"/>
      <c r="I439" s="13"/>
      <c r="J439" s="13"/>
      <c r="K439" s="13"/>
      <c r="L439" s="13"/>
      <c r="M439" s="13"/>
      <c r="N439" s="13"/>
      <c r="O439" s="13"/>
      <c r="P439" s="13"/>
      <c r="Q439" s="13"/>
      <c r="R439" s="13"/>
      <c r="S439" s="13"/>
      <c r="T439" s="13"/>
      <c r="U439" s="13"/>
      <c r="V439" s="13"/>
      <c r="W439" s="13"/>
      <c r="X439" s="13"/>
      <c r="Y439" s="13"/>
      <c r="Z439" s="13"/>
      <c r="AA439" s="13"/>
      <c r="AB439" s="13"/>
      <c r="AC439" s="13"/>
      <c r="AD439" s="13"/>
    </row>
    <row r="440">
      <c r="A440" s="24"/>
      <c r="B440" s="25"/>
      <c r="C440" s="24"/>
      <c r="D440" s="24"/>
      <c r="E440" s="25"/>
      <c r="F440" s="24"/>
      <c r="G440" s="24"/>
      <c r="H440" s="13"/>
      <c r="I440" s="13"/>
      <c r="J440" s="13"/>
      <c r="K440" s="13"/>
      <c r="L440" s="13"/>
      <c r="M440" s="13"/>
      <c r="N440" s="13"/>
      <c r="O440" s="13"/>
      <c r="P440" s="13"/>
      <c r="Q440" s="13"/>
      <c r="R440" s="13"/>
      <c r="S440" s="13"/>
      <c r="T440" s="13"/>
      <c r="U440" s="13"/>
      <c r="V440" s="13"/>
      <c r="W440" s="13"/>
      <c r="X440" s="13"/>
      <c r="Y440" s="13"/>
      <c r="Z440" s="13"/>
      <c r="AA440" s="13"/>
      <c r="AB440" s="13"/>
      <c r="AC440" s="13"/>
      <c r="AD440" s="13"/>
    </row>
    <row r="441">
      <c r="A441" s="24"/>
      <c r="B441" s="25"/>
      <c r="C441" s="24"/>
      <c r="D441" s="24"/>
      <c r="E441" s="25"/>
      <c r="F441" s="24"/>
      <c r="G441" s="24"/>
      <c r="H441" s="13"/>
      <c r="I441" s="13"/>
      <c r="J441" s="13"/>
      <c r="K441" s="13"/>
      <c r="L441" s="13"/>
      <c r="M441" s="13"/>
      <c r="N441" s="13"/>
      <c r="O441" s="13"/>
      <c r="P441" s="13"/>
      <c r="Q441" s="13"/>
      <c r="R441" s="13"/>
      <c r="S441" s="13"/>
      <c r="T441" s="13"/>
      <c r="U441" s="13"/>
      <c r="V441" s="13"/>
      <c r="W441" s="13"/>
      <c r="X441" s="13"/>
      <c r="Y441" s="13"/>
      <c r="Z441" s="13"/>
      <c r="AA441" s="13"/>
      <c r="AB441" s="13"/>
      <c r="AC441" s="13"/>
      <c r="AD441" s="13"/>
    </row>
    <row r="442">
      <c r="A442" s="24"/>
      <c r="B442" s="25"/>
      <c r="C442" s="24"/>
      <c r="D442" s="24"/>
      <c r="E442" s="25"/>
      <c r="F442" s="24"/>
      <c r="G442" s="24"/>
      <c r="H442" s="13"/>
      <c r="I442" s="13"/>
      <c r="J442" s="13"/>
      <c r="K442" s="13"/>
      <c r="L442" s="13"/>
      <c r="M442" s="13"/>
      <c r="N442" s="13"/>
      <c r="O442" s="13"/>
      <c r="P442" s="13"/>
      <c r="Q442" s="13"/>
      <c r="R442" s="13"/>
      <c r="S442" s="13"/>
      <c r="T442" s="13"/>
      <c r="U442" s="13"/>
      <c r="V442" s="13"/>
      <c r="W442" s="13"/>
      <c r="X442" s="13"/>
      <c r="Y442" s="13"/>
      <c r="Z442" s="13"/>
      <c r="AA442" s="13"/>
      <c r="AB442" s="13"/>
      <c r="AC442" s="13"/>
      <c r="AD442" s="13"/>
    </row>
    <row r="443">
      <c r="A443" s="24"/>
      <c r="B443" s="25"/>
      <c r="C443" s="24"/>
      <c r="D443" s="24"/>
      <c r="E443" s="25"/>
      <c r="F443" s="24"/>
      <c r="G443" s="24"/>
      <c r="H443" s="13"/>
      <c r="I443" s="13"/>
      <c r="J443" s="13"/>
      <c r="K443" s="13"/>
      <c r="L443" s="13"/>
      <c r="M443" s="13"/>
      <c r="N443" s="13"/>
      <c r="O443" s="13"/>
      <c r="P443" s="13"/>
      <c r="Q443" s="13"/>
      <c r="R443" s="13"/>
      <c r="S443" s="13"/>
      <c r="T443" s="13"/>
      <c r="U443" s="13"/>
      <c r="V443" s="13"/>
      <c r="W443" s="13"/>
      <c r="X443" s="13"/>
      <c r="Y443" s="13"/>
      <c r="Z443" s="13"/>
      <c r="AA443" s="13"/>
      <c r="AB443" s="13"/>
      <c r="AC443" s="13"/>
      <c r="AD443" s="13"/>
    </row>
    <row r="444">
      <c r="A444" s="24"/>
      <c r="B444" s="25"/>
      <c r="C444" s="24"/>
      <c r="D444" s="24"/>
      <c r="E444" s="25"/>
      <c r="F444" s="24"/>
      <c r="G444" s="24"/>
      <c r="H444" s="13"/>
      <c r="I444" s="13"/>
      <c r="J444" s="13"/>
      <c r="K444" s="13"/>
      <c r="L444" s="13"/>
      <c r="M444" s="13"/>
      <c r="N444" s="13"/>
      <c r="O444" s="13"/>
      <c r="P444" s="13"/>
      <c r="Q444" s="13"/>
      <c r="R444" s="13"/>
      <c r="S444" s="13"/>
      <c r="T444" s="13"/>
      <c r="U444" s="13"/>
      <c r="V444" s="13"/>
      <c r="W444" s="13"/>
      <c r="X444" s="13"/>
      <c r="Y444" s="13"/>
      <c r="Z444" s="13"/>
      <c r="AA444" s="13"/>
      <c r="AB444" s="13"/>
      <c r="AC444" s="13"/>
      <c r="AD444" s="13"/>
    </row>
    <row r="445">
      <c r="A445" s="24"/>
      <c r="B445" s="25"/>
      <c r="C445" s="24"/>
      <c r="D445" s="24"/>
      <c r="E445" s="25"/>
      <c r="F445" s="24"/>
      <c r="G445" s="24"/>
      <c r="H445" s="13"/>
      <c r="I445" s="13"/>
      <c r="J445" s="13"/>
      <c r="K445" s="13"/>
      <c r="L445" s="13"/>
      <c r="M445" s="13"/>
      <c r="N445" s="13"/>
      <c r="O445" s="13"/>
      <c r="P445" s="13"/>
      <c r="Q445" s="13"/>
      <c r="R445" s="13"/>
      <c r="S445" s="13"/>
      <c r="T445" s="13"/>
      <c r="U445" s="13"/>
      <c r="V445" s="13"/>
      <c r="W445" s="13"/>
      <c r="X445" s="13"/>
      <c r="Y445" s="13"/>
      <c r="Z445" s="13"/>
      <c r="AA445" s="13"/>
      <c r="AB445" s="13"/>
      <c r="AC445" s="13"/>
      <c r="AD445" s="13"/>
    </row>
    <row r="446">
      <c r="A446" s="24"/>
      <c r="B446" s="25"/>
      <c r="C446" s="24"/>
      <c r="D446" s="24"/>
      <c r="E446" s="25"/>
      <c r="F446" s="24"/>
      <c r="G446" s="24"/>
      <c r="H446" s="13"/>
      <c r="I446" s="13"/>
      <c r="J446" s="13"/>
      <c r="K446" s="13"/>
      <c r="L446" s="13"/>
      <c r="M446" s="13"/>
      <c r="N446" s="13"/>
      <c r="O446" s="13"/>
      <c r="P446" s="13"/>
      <c r="Q446" s="13"/>
      <c r="R446" s="13"/>
      <c r="S446" s="13"/>
      <c r="T446" s="13"/>
      <c r="U446" s="13"/>
      <c r="V446" s="13"/>
      <c r="W446" s="13"/>
      <c r="X446" s="13"/>
      <c r="Y446" s="13"/>
      <c r="Z446" s="13"/>
      <c r="AA446" s="13"/>
      <c r="AB446" s="13"/>
      <c r="AC446" s="13"/>
      <c r="AD446" s="13"/>
    </row>
    <row r="447">
      <c r="A447" s="24"/>
      <c r="B447" s="25"/>
      <c r="C447" s="24"/>
      <c r="D447" s="24"/>
      <c r="E447" s="25"/>
      <c r="F447" s="24"/>
      <c r="G447" s="24"/>
      <c r="H447" s="13"/>
      <c r="I447" s="13"/>
      <c r="J447" s="13"/>
      <c r="K447" s="13"/>
      <c r="L447" s="13"/>
      <c r="M447" s="13"/>
      <c r="N447" s="13"/>
      <c r="O447" s="13"/>
      <c r="P447" s="13"/>
      <c r="Q447" s="13"/>
      <c r="R447" s="13"/>
      <c r="S447" s="13"/>
      <c r="T447" s="13"/>
      <c r="U447" s="13"/>
      <c r="V447" s="13"/>
      <c r="W447" s="13"/>
      <c r="X447" s="13"/>
      <c r="Y447" s="13"/>
      <c r="Z447" s="13"/>
      <c r="AA447" s="13"/>
      <c r="AB447" s="13"/>
      <c r="AC447" s="13"/>
      <c r="AD447" s="13"/>
    </row>
    <row r="448">
      <c r="A448" s="24"/>
      <c r="B448" s="25"/>
      <c r="C448" s="24"/>
      <c r="D448" s="24"/>
      <c r="E448" s="25"/>
      <c r="F448" s="24"/>
      <c r="G448" s="24"/>
      <c r="H448" s="13"/>
      <c r="I448" s="13"/>
      <c r="J448" s="13"/>
      <c r="K448" s="13"/>
      <c r="L448" s="13"/>
      <c r="M448" s="13"/>
      <c r="N448" s="13"/>
      <c r="O448" s="13"/>
      <c r="P448" s="13"/>
      <c r="Q448" s="13"/>
      <c r="R448" s="13"/>
      <c r="S448" s="13"/>
      <c r="T448" s="13"/>
      <c r="U448" s="13"/>
      <c r="V448" s="13"/>
      <c r="W448" s="13"/>
      <c r="X448" s="13"/>
      <c r="Y448" s="13"/>
      <c r="Z448" s="13"/>
      <c r="AA448" s="13"/>
      <c r="AB448" s="13"/>
      <c r="AC448" s="13"/>
      <c r="AD448" s="13"/>
    </row>
    <row r="449">
      <c r="A449" s="24"/>
      <c r="B449" s="25"/>
      <c r="C449" s="24"/>
      <c r="D449" s="24"/>
      <c r="E449" s="25"/>
      <c r="F449" s="24"/>
      <c r="G449" s="24"/>
      <c r="H449" s="13"/>
      <c r="I449" s="13"/>
      <c r="J449" s="13"/>
      <c r="K449" s="13"/>
      <c r="L449" s="13"/>
      <c r="M449" s="13"/>
      <c r="N449" s="13"/>
      <c r="O449" s="13"/>
      <c r="P449" s="13"/>
      <c r="Q449" s="13"/>
      <c r="R449" s="13"/>
      <c r="S449" s="13"/>
      <c r="T449" s="13"/>
      <c r="U449" s="13"/>
      <c r="V449" s="13"/>
      <c r="W449" s="13"/>
      <c r="X449" s="13"/>
      <c r="Y449" s="13"/>
      <c r="Z449" s="13"/>
      <c r="AA449" s="13"/>
      <c r="AB449" s="13"/>
      <c r="AC449" s="13"/>
      <c r="AD449" s="13"/>
    </row>
    <row r="450">
      <c r="A450" s="24"/>
      <c r="B450" s="25"/>
      <c r="C450" s="24"/>
      <c r="D450" s="24"/>
      <c r="E450" s="25"/>
      <c r="F450" s="24"/>
      <c r="G450" s="24"/>
      <c r="H450" s="13"/>
      <c r="I450" s="13"/>
      <c r="J450" s="13"/>
      <c r="K450" s="13"/>
      <c r="L450" s="13"/>
      <c r="M450" s="13"/>
      <c r="N450" s="13"/>
      <c r="O450" s="13"/>
      <c r="P450" s="13"/>
      <c r="Q450" s="13"/>
      <c r="R450" s="13"/>
      <c r="S450" s="13"/>
      <c r="T450" s="13"/>
      <c r="U450" s="13"/>
      <c r="V450" s="13"/>
      <c r="W450" s="13"/>
      <c r="X450" s="13"/>
      <c r="Y450" s="13"/>
      <c r="Z450" s="13"/>
      <c r="AA450" s="13"/>
      <c r="AB450" s="13"/>
      <c r="AC450" s="13"/>
      <c r="AD450" s="13"/>
    </row>
    <row r="451">
      <c r="A451" s="24"/>
      <c r="B451" s="25"/>
      <c r="C451" s="24"/>
      <c r="D451" s="24"/>
      <c r="E451" s="25"/>
      <c r="F451" s="24"/>
      <c r="G451" s="24"/>
      <c r="H451" s="13"/>
      <c r="I451" s="13"/>
      <c r="J451" s="13"/>
      <c r="K451" s="13"/>
      <c r="L451" s="13"/>
      <c r="M451" s="13"/>
      <c r="N451" s="13"/>
      <c r="O451" s="13"/>
      <c r="P451" s="13"/>
      <c r="Q451" s="13"/>
      <c r="R451" s="13"/>
      <c r="S451" s="13"/>
      <c r="T451" s="13"/>
      <c r="U451" s="13"/>
      <c r="V451" s="13"/>
      <c r="W451" s="13"/>
      <c r="X451" s="13"/>
      <c r="Y451" s="13"/>
      <c r="Z451" s="13"/>
      <c r="AA451" s="13"/>
      <c r="AB451" s="13"/>
      <c r="AC451" s="13"/>
      <c r="AD451" s="13"/>
    </row>
    <row r="452">
      <c r="A452" s="24"/>
      <c r="B452" s="25"/>
      <c r="C452" s="24"/>
      <c r="D452" s="24"/>
      <c r="E452" s="25"/>
      <c r="F452" s="24"/>
      <c r="G452" s="24"/>
      <c r="H452" s="13"/>
      <c r="I452" s="13"/>
      <c r="J452" s="13"/>
      <c r="K452" s="13"/>
      <c r="L452" s="13"/>
      <c r="M452" s="13"/>
      <c r="N452" s="13"/>
      <c r="O452" s="13"/>
      <c r="P452" s="13"/>
      <c r="Q452" s="13"/>
      <c r="R452" s="13"/>
      <c r="S452" s="13"/>
      <c r="T452" s="13"/>
      <c r="U452" s="13"/>
      <c r="V452" s="13"/>
      <c r="W452" s="13"/>
      <c r="X452" s="13"/>
      <c r="Y452" s="13"/>
      <c r="Z452" s="13"/>
      <c r="AA452" s="13"/>
      <c r="AB452" s="13"/>
      <c r="AC452" s="13"/>
      <c r="AD452" s="13"/>
    </row>
    <row r="453">
      <c r="A453" s="24"/>
      <c r="B453" s="25"/>
      <c r="C453" s="24"/>
      <c r="D453" s="24"/>
      <c r="E453" s="25"/>
      <c r="F453" s="24"/>
      <c r="G453" s="24"/>
      <c r="H453" s="13"/>
      <c r="I453" s="13"/>
      <c r="J453" s="13"/>
      <c r="K453" s="13"/>
      <c r="L453" s="13"/>
      <c r="M453" s="13"/>
      <c r="N453" s="13"/>
      <c r="O453" s="13"/>
      <c r="P453" s="13"/>
      <c r="Q453" s="13"/>
      <c r="R453" s="13"/>
      <c r="S453" s="13"/>
      <c r="T453" s="13"/>
      <c r="U453" s="13"/>
      <c r="V453" s="13"/>
      <c r="W453" s="13"/>
      <c r="X453" s="13"/>
      <c r="Y453" s="13"/>
      <c r="Z453" s="13"/>
      <c r="AA453" s="13"/>
      <c r="AB453" s="13"/>
      <c r="AC453" s="13"/>
      <c r="AD453" s="13"/>
    </row>
    <row r="454">
      <c r="A454" s="24"/>
      <c r="B454" s="25"/>
      <c r="C454" s="24"/>
      <c r="D454" s="24"/>
      <c r="E454" s="25"/>
      <c r="F454" s="24"/>
      <c r="G454" s="24"/>
      <c r="H454" s="13"/>
      <c r="I454" s="13"/>
      <c r="J454" s="13"/>
      <c r="K454" s="13"/>
      <c r="L454" s="13"/>
      <c r="M454" s="13"/>
      <c r="N454" s="13"/>
      <c r="O454" s="13"/>
      <c r="P454" s="13"/>
      <c r="Q454" s="13"/>
      <c r="R454" s="13"/>
      <c r="S454" s="13"/>
      <c r="T454" s="13"/>
      <c r="U454" s="13"/>
      <c r="V454" s="13"/>
      <c r="W454" s="13"/>
      <c r="X454" s="13"/>
      <c r="Y454" s="13"/>
      <c r="Z454" s="13"/>
      <c r="AA454" s="13"/>
      <c r="AB454" s="13"/>
      <c r="AC454" s="13"/>
      <c r="AD454" s="13"/>
    </row>
    <row r="455">
      <c r="A455" s="24"/>
      <c r="B455" s="25"/>
      <c r="C455" s="24"/>
      <c r="D455" s="24"/>
      <c r="E455" s="25"/>
      <c r="F455" s="24"/>
      <c r="G455" s="24"/>
      <c r="H455" s="13"/>
      <c r="I455" s="13"/>
      <c r="J455" s="13"/>
      <c r="K455" s="13"/>
      <c r="L455" s="13"/>
      <c r="M455" s="13"/>
      <c r="N455" s="13"/>
      <c r="O455" s="13"/>
      <c r="P455" s="13"/>
      <c r="Q455" s="13"/>
      <c r="R455" s="13"/>
      <c r="S455" s="13"/>
      <c r="T455" s="13"/>
      <c r="U455" s="13"/>
      <c r="V455" s="13"/>
      <c r="W455" s="13"/>
      <c r="X455" s="13"/>
      <c r="Y455" s="13"/>
      <c r="Z455" s="13"/>
      <c r="AA455" s="13"/>
      <c r="AB455" s="13"/>
      <c r="AC455" s="13"/>
      <c r="AD455" s="13"/>
    </row>
    <row r="456">
      <c r="A456" s="24"/>
      <c r="B456" s="25"/>
      <c r="C456" s="24"/>
      <c r="D456" s="24"/>
      <c r="E456" s="25"/>
      <c r="F456" s="24"/>
      <c r="G456" s="24"/>
      <c r="H456" s="13"/>
      <c r="I456" s="13"/>
      <c r="J456" s="13"/>
      <c r="K456" s="13"/>
      <c r="L456" s="13"/>
      <c r="M456" s="13"/>
      <c r="N456" s="13"/>
      <c r="O456" s="13"/>
      <c r="P456" s="13"/>
      <c r="Q456" s="13"/>
      <c r="R456" s="13"/>
      <c r="S456" s="13"/>
      <c r="T456" s="13"/>
      <c r="U456" s="13"/>
      <c r="V456" s="13"/>
      <c r="W456" s="13"/>
      <c r="X456" s="13"/>
      <c r="Y456" s="13"/>
      <c r="Z456" s="13"/>
      <c r="AA456" s="13"/>
      <c r="AB456" s="13"/>
      <c r="AC456" s="13"/>
      <c r="AD456" s="13"/>
    </row>
    <row r="457">
      <c r="A457" s="24"/>
      <c r="B457" s="25"/>
      <c r="C457" s="24"/>
      <c r="D457" s="24"/>
      <c r="E457" s="25"/>
      <c r="F457" s="24"/>
      <c r="G457" s="24"/>
      <c r="H457" s="13"/>
      <c r="I457" s="13"/>
      <c r="J457" s="13"/>
      <c r="K457" s="13"/>
      <c r="L457" s="13"/>
      <c r="M457" s="13"/>
      <c r="N457" s="13"/>
      <c r="O457" s="13"/>
      <c r="P457" s="13"/>
      <c r="Q457" s="13"/>
      <c r="R457" s="13"/>
      <c r="S457" s="13"/>
      <c r="T457" s="13"/>
      <c r="U457" s="13"/>
      <c r="V457" s="13"/>
      <c r="W457" s="13"/>
      <c r="X457" s="13"/>
      <c r="Y457" s="13"/>
      <c r="Z457" s="13"/>
      <c r="AA457" s="13"/>
      <c r="AB457" s="13"/>
      <c r="AC457" s="13"/>
      <c r="AD457" s="13"/>
    </row>
    <row r="458">
      <c r="A458" s="24"/>
      <c r="B458" s="25"/>
      <c r="C458" s="24"/>
      <c r="D458" s="24"/>
      <c r="E458" s="25"/>
      <c r="F458" s="24"/>
      <c r="G458" s="24"/>
      <c r="H458" s="13"/>
      <c r="I458" s="13"/>
      <c r="J458" s="13"/>
      <c r="K458" s="13"/>
      <c r="L458" s="13"/>
      <c r="M458" s="13"/>
      <c r="N458" s="13"/>
      <c r="O458" s="13"/>
      <c r="P458" s="13"/>
      <c r="Q458" s="13"/>
      <c r="R458" s="13"/>
      <c r="S458" s="13"/>
      <c r="T458" s="13"/>
      <c r="U458" s="13"/>
      <c r="V458" s="13"/>
      <c r="W458" s="13"/>
      <c r="X458" s="13"/>
      <c r="Y458" s="13"/>
      <c r="Z458" s="13"/>
      <c r="AA458" s="13"/>
      <c r="AB458" s="13"/>
      <c r="AC458" s="13"/>
      <c r="AD458" s="13"/>
    </row>
    <row r="459">
      <c r="A459" s="24"/>
      <c r="B459" s="25"/>
      <c r="C459" s="24"/>
      <c r="D459" s="24"/>
      <c r="E459" s="25"/>
      <c r="F459" s="24"/>
      <c r="G459" s="24"/>
      <c r="H459" s="13"/>
      <c r="I459" s="13"/>
      <c r="J459" s="13"/>
      <c r="K459" s="13"/>
      <c r="L459" s="13"/>
      <c r="M459" s="13"/>
      <c r="N459" s="13"/>
      <c r="O459" s="13"/>
      <c r="P459" s="13"/>
      <c r="Q459" s="13"/>
      <c r="R459" s="13"/>
      <c r="S459" s="13"/>
      <c r="T459" s="13"/>
      <c r="U459" s="13"/>
      <c r="V459" s="13"/>
      <c r="W459" s="13"/>
      <c r="X459" s="13"/>
      <c r="Y459" s="13"/>
      <c r="Z459" s="13"/>
      <c r="AA459" s="13"/>
      <c r="AB459" s="13"/>
      <c r="AC459" s="13"/>
      <c r="AD459" s="13"/>
    </row>
    <row r="460">
      <c r="A460" s="24"/>
      <c r="B460" s="25"/>
      <c r="C460" s="24"/>
      <c r="D460" s="24"/>
      <c r="E460" s="25"/>
      <c r="F460" s="24"/>
      <c r="G460" s="24"/>
      <c r="H460" s="13"/>
      <c r="I460" s="13"/>
      <c r="J460" s="13"/>
      <c r="K460" s="13"/>
      <c r="L460" s="13"/>
      <c r="M460" s="13"/>
      <c r="N460" s="13"/>
      <c r="O460" s="13"/>
      <c r="P460" s="13"/>
      <c r="Q460" s="13"/>
      <c r="R460" s="13"/>
      <c r="S460" s="13"/>
      <c r="T460" s="13"/>
      <c r="U460" s="13"/>
      <c r="V460" s="13"/>
      <c r="W460" s="13"/>
      <c r="X460" s="13"/>
      <c r="Y460" s="13"/>
      <c r="Z460" s="13"/>
      <c r="AA460" s="13"/>
      <c r="AB460" s="13"/>
      <c r="AC460" s="13"/>
      <c r="AD460" s="13"/>
    </row>
    <row r="461">
      <c r="A461" s="24"/>
      <c r="B461" s="25"/>
      <c r="C461" s="24"/>
      <c r="D461" s="24"/>
      <c r="E461" s="25"/>
      <c r="F461" s="24"/>
      <c r="G461" s="24"/>
      <c r="H461" s="13"/>
      <c r="I461" s="13"/>
      <c r="J461" s="13"/>
      <c r="K461" s="13"/>
      <c r="L461" s="13"/>
      <c r="M461" s="13"/>
      <c r="N461" s="13"/>
      <c r="O461" s="13"/>
      <c r="P461" s="13"/>
      <c r="Q461" s="13"/>
      <c r="R461" s="13"/>
      <c r="S461" s="13"/>
      <c r="T461" s="13"/>
      <c r="U461" s="13"/>
      <c r="V461" s="13"/>
      <c r="W461" s="13"/>
      <c r="X461" s="13"/>
      <c r="Y461" s="13"/>
      <c r="Z461" s="13"/>
      <c r="AA461" s="13"/>
      <c r="AB461" s="13"/>
      <c r="AC461" s="13"/>
      <c r="AD461" s="13"/>
    </row>
    <row r="462">
      <c r="A462" s="24"/>
      <c r="B462" s="25"/>
      <c r="C462" s="24"/>
      <c r="D462" s="24"/>
      <c r="E462" s="25"/>
      <c r="F462" s="24"/>
      <c r="G462" s="24"/>
      <c r="H462" s="13"/>
      <c r="I462" s="13"/>
      <c r="J462" s="13"/>
      <c r="K462" s="13"/>
      <c r="L462" s="13"/>
      <c r="M462" s="13"/>
      <c r="N462" s="13"/>
      <c r="O462" s="13"/>
      <c r="P462" s="13"/>
      <c r="Q462" s="13"/>
      <c r="R462" s="13"/>
      <c r="S462" s="13"/>
      <c r="T462" s="13"/>
      <c r="U462" s="13"/>
      <c r="V462" s="13"/>
      <c r="W462" s="13"/>
      <c r="X462" s="13"/>
      <c r="Y462" s="13"/>
      <c r="Z462" s="13"/>
      <c r="AA462" s="13"/>
      <c r="AB462" s="13"/>
      <c r="AC462" s="13"/>
      <c r="AD462" s="13"/>
    </row>
    <row r="463">
      <c r="A463" s="24"/>
      <c r="B463" s="25"/>
      <c r="C463" s="24"/>
      <c r="D463" s="24"/>
      <c r="E463" s="25"/>
      <c r="F463" s="24"/>
      <c r="G463" s="24"/>
      <c r="H463" s="13"/>
      <c r="I463" s="13"/>
      <c r="J463" s="13"/>
      <c r="K463" s="13"/>
      <c r="L463" s="13"/>
      <c r="M463" s="13"/>
      <c r="N463" s="13"/>
      <c r="O463" s="13"/>
      <c r="P463" s="13"/>
      <c r="Q463" s="13"/>
      <c r="R463" s="13"/>
      <c r="S463" s="13"/>
      <c r="T463" s="13"/>
      <c r="U463" s="13"/>
      <c r="V463" s="13"/>
      <c r="W463" s="13"/>
      <c r="X463" s="13"/>
      <c r="Y463" s="13"/>
      <c r="Z463" s="13"/>
      <c r="AA463" s="13"/>
      <c r="AB463" s="13"/>
      <c r="AC463" s="13"/>
      <c r="AD463" s="13"/>
    </row>
    <row r="464">
      <c r="A464" s="24"/>
      <c r="B464" s="25"/>
      <c r="C464" s="24"/>
      <c r="D464" s="24"/>
      <c r="E464" s="25"/>
      <c r="F464" s="24"/>
      <c r="G464" s="24"/>
      <c r="H464" s="13"/>
      <c r="I464" s="13"/>
      <c r="J464" s="13"/>
      <c r="K464" s="13"/>
      <c r="L464" s="13"/>
      <c r="M464" s="13"/>
      <c r="N464" s="13"/>
      <c r="O464" s="13"/>
      <c r="P464" s="13"/>
      <c r="Q464" s="13"/>
      <c r="R464" s="13"/>
      <c r="S464" s="13"/>
      <c r="T464" s="13"/>
      <c r="U464" s="13"/>
      <c r="V464" s="13"/>
      <c r="W464" s="13"/>
      <c r="X464" s="13"/>
      <c r="Y464" s="13"/>
      <c r="Z464" s="13"/>
      <c r="AA464" s="13"/>
      <c r="AB464" s="13"/>
      <c r="AC464" s="13"/>
      <c r="AD464" s="13"/>
    </row>
    <row r="465">
      <c r="A465" s="24"/>
      <c r="B465" s="25"/>
      <c r="C465" s="24"/>
      <c r="D465" s="24"/>
      <c r="E465" s="25"/>
      <c r="F465" s="24"/>
      <c r="G465" s="24"/>
      <c r="H465" s="13"/>
      <c r="I465" s="13"/>
      <c r="J465" s="13"/>
      <c r="K465" s="13"/>
      <c r="L465" s="13"/>
      <c r="M465" s="13"/>
      <c r="N465" s="13"/>
      <c r="O465" s="13"/>
      <c r="P465" s="13"/>
      <c r="Q465" s="13"/>
      <c r="R465" s="13"/>
      <c r="S465" s="13"/>
      <c r="T465" s="13"/>
      <c r="U465" s="13"/>
      <c r="V465" s="13"/>
      <c r="W465" s="13"/>
      <c r="X465" s="13"/>
      <c r="Y465" s="13"/>
      <c r="Z465" s="13"/>
      <c r="AA465" s="13"/>
      <c r="AB465" s="13"/>
      <c r="AC465" s="13"/>
      <c r="AD465" s="13"/>
    </row>
    <row r="466">
      <c r="A466" s="24"/>
      <c r="B466" s="25"/>
      <c r="C466" s="24"/>
      <c r="D466" s="24"/>
      <c r="E466" s="25"/>
      <c r="F466" s="24"/>
      <c r="G466" s="24"/>
      <c r="H466" s="13"/>
      <c r="I466" s="13"/>
      <c r="J466" s="13"/>
      <c r="K466" s="13"/>
      <c r="L466" s="13"/>
      <c r="M466" s="13"/>
      <c r="N466" s="13"/>
      <c r="O466" s="13"/>
      <c r="P466" s="13"/>
      <c r="Q466" s="13"/>
      <c r="R466" s="13"/>
      <c r="S466" s="13"/>
      <c r="T466" s="13"/>
      <c r="U466" s="13"/>
      <c r="V466" s="13"/>
      <c r="W466" s="13"/>
      <c r="X466" s="13"/>
      <c r="Y466" s="13"/>
      <c r="Z466" s="13"/>
      <c r="AA466" s="13"/>
      <c r="AB466" s="13"/>
      <c r="AC466" s="13"/>
      <c r="AD466" s="13"/>
    </row>
    <row r="467">
      <c r="A467" s="24"/>
      <c r="B467" s="25"/>
      <c r="C467" s="24"/>
      <c r="D467" s="24"/>
      <c r="E467" s="25"/>
      <c r="F467" s="24"/>
      <c r="G467" s="24"/>
      <c r="H467" s="13"/>
      <c r="I467" s="13"/>
      <c r="J467" s="13"/>
      <c r="K467" s="13"/>
      <c r="L467" s="13"/>
      <c r="M467" s="13"/>
      <c r="N467" s="13"/>
      <c r="O467" s="13"/>
      <c r="P467" s="13"/>
      <c r="Q467" s="13"/>
      <c r="R467" s="13"/>
      <c r="S467" s="13"/>
      <c r="T467" s="13"/>
      <c r="U467" s="13"/>
      <c r="V467" s="13"/>
      <c r="W467" s="13"/>
      <c r="X467" s="13"/>
      <c r="Y467" s="13"/>
      <c r="Z467" s="13"/>
      <c r="AA467" s="13"/>
      <c r="AB467" s="13"/>
      <c r="AC467" s="13"/>
      <c r="AD467" s="13"/>
    </row>
    <row r="468">
      <c r="A468" s="24"/>
      <c r="B468" s="25"/>
      <c r="C468" s="24"/>
      <c r="D468" s="24"/>
      <c r="E468" s="25"/>
      <c r="F468" s="24"/>
      <c r="G468" s="24"/>
      <c r="H468" s="13"/>
      <c r="I468" s="13"/>
      <c r="J468" s="13"/>
      <c r="K468" s="13"/>
      <c r="L468" s="13"/>
      <c r="M468" s="13"/>
      <c r="N468" s="13"/>
      <c r="O468" s="13"/>
      <c r="P468" s="13"/>
      <c r="Q468" s="13"/>
      <c r="R468" s="13"/>
      <c r="S468" s="13"/>
      <c r="T468" s="13"/>
      <c r="U468" s="13"/>
      <c r="V468" s="13"/>
      <c r="W468" s="13"/>
      <c r="X468" s="13"/>
      <c r="Y468" s="13"/>
      <c r="Z468" s="13"/>
      <c r="AA468" s="13"/>
      <c r="AB468" s="13"/>
      <c r="AC468" s="13"/>
      <c r="AD468" s="13"/>
    </row>
    <row r="469">
      <c r="A469" s="24"/>
      <c r="B469" s="25"/>
      <c r="C469" s="24"/>
      <c r="D469" s="24"/>
      <c r="E469" s="25"/>
      <c r="F469" s="24"/>
      <c r="G469" s="24"/>
      <c r="H469" s="13"/>
      <c r="I469" s="13"/>
      <c r="J469" s="13"/>
      <c r="K469" s="13"/>
      <c r="L469" s="13"/>
      <c r="M469" s="13"/>
      <c r="N469" s="13"/>
      <c r="O469" s="13"/>
      <c r="P469" s="13"/>
      <c r="Q469" s="13"/>
      <c r="R469" s="13"/>
      <c r="S469" s="13"/>
      <c r="T469" s="13"/>
      <c r="U469" s="13"/>
      <c r="V469" s="13"/>
      <c r="W469" s="13"/>
      <c r="X469" s="13"/>
      <c r="Y469" s="13"/>
      <c r="Z469" s="13"/>
      <c r="AA469" s="13"/>
      <c r="AB469" s="13"/>
      <c r="AC469" s="13"/>
      <c r="AD469" s="13"/>
    </row>
    <row r="470">
      <c r="A470" s="24"/>
      <c r="B470" s="25"/>
      <c r="C470" s="24"/>
      <c r="D470" s="24"/>
      <c r="E470" s="25"/>
      <c r="F470" s="24"/>
      <c r="G470" s="24"/>
      <c r="H470" s="13"/>
      <c r="I470" s="13"/>
      <c r="J470" s="13"/>
      <c r="K470" s="13"/>
      <c r="L470" s="13"/>
      <c r="M470" s="13"/>
      <c r="N470" s="13"/>
      <c r="O470" s="13"/>
      <c r="P470" s="13"/>
      <c r="Q470" s="13"/>
      <c r="R470" s="13"/>
      <c r="S470" s="13"/>
      <c r="T470" s="13"/>
      <c r="U470" s="13"/>
      <c r="V470" s="13"/>
      <c r="W470" s="13"/>
      <c r="X470" s="13"/>
      <c r="Y470" s="13"/>
      <c r="Z470" s="13"/>
      <c r="AA470" s="13"/>
      <c r="AB470" s="13"/>
      <c r="AC470" s="13"/>
      <c r="AD470" s="13"/>
    </row>
    <row r="471">
      <c r="A471" s="24"/>
      <c r="B471" s="25"/>
      <c r="C471" s="24"/>
      <c r="D471" s="24"/>
      <c r="E471" s="25"/>
      <c r="F471" s="24"/>
      <c r="G471" s="24"/>
      <c r="H471" s="13"/>
      <c r="I471" s="13"/>
      <c r="J471" s="13"/>
      <c r="K471" s="13"/>
      <c r="L471" s="13"/>
      <c r="M471" s="13"/>
      <c r="N471" s="13"/>
      <c r="O471" s="13"/>
      <c r="P471" s="13"/>
      <c r="Q471" s="13"/>
      <c r="R471" s="13"/>
      <c r="S471" s="13"/>
      <c r="T471" s="13"/>
      <c r="U471" s="13"/>
      <c r="V471" s="13"/>
      <c r="W471" s="13"/>
      <c r="X471" s="13"/>
      <c r="Y471" s="13"/>
      <c r="Z471" s="13"/>
      <c r="AA471" s="13"/>
      <c r="AB471" s="13"/>
      <c r="AC471" s="13"/>
      <c r="AD471" s="13"/>
    </row>
    <row r="472">
      <c r="A472" s="24"/>
      <c r="B472" s="25"/>
      <c r="C472" s="24"/>
      <c r="D472" s="24"/>
      <c r="E472" s="25"/>
      <c r="F472" s="24"/>
      <c r="G472" s="24"/>
      <c r="H472" s="13"/>
      <c r="I472" s="13"/>
      <c r="J472" s="13"/>
      <c r="K472" s="13"/>
      <c r="L472" s="13"/>
      <c r="M472" s="13"/>
      <c r="N472" s="13"/>
      <c r="O472" s="13"/>
      <c r="P472" s="13"/>
      <c r="Q472" s="13"/>
      <c r="R472" s="13"/>
      <c r="S472" s="13"/>
      <c r="T472" s="13"/>
      <c r="U472" s="13"/>
      <c r="V472" s="13"/>
      <c r="W472" s="13"/>
      <c r="X472" s="13"/>
      <c r="Y472" s="13"/>
      <c r="Z472" s="13"/>
      <c r="AA472" s="13"/>
      <c r="AB472" s="13"/>
      <c r="AC472" s="13"/>
      <c r="AD472" s="13"/>
    </row>
    <row r="473">
      <c r="A473" s="24"/>
      <c r="B473" s="25"/>
      <c r="C473" s="24"/>
      <c r="D473" s="24"/>
      <c r="E473" s="25"/>
      <c r="F473" s="24"/>
      <c r="G473" s="24"/>
      <c r="H473" s="13"/>
      <c r="I473" s="13"/>
      <c r="J473" s="13"/>
      <c r="K473" s="13"/>
      <c r="L473" s="13"/>
      <c r="M473" s="13"/>
      <c r="N473" s="13"/>
      <c r="O473" s="13"/>
      <c r="P473" s="13"/>
      <c r="Q473" s="13"/>
      <c r="R473" s="13"/>
      <c r="S473" s="13"/>
      <c r="T473" s="13"/>
      <c r="U473" s="13"/>
      <c r="V473" s="13"/>
      <c r="W473" s="13"/>
      <c r="X473" s="13"/>
      <c r="Y473" s="13"/>
      <c r="Z473" s="13"/>
      <c r="AA473" s="13"/>
      <c r="AB473" s="13"/>
      <c r="AC473" s="13"/>
      <c r="AD473" s="13"/>
    </row>
    <row r="474">
      <c r="A474" s="24"/>
      <c r="B474" s="25"/>
      <c r="C474" s="24"/>
      <c r="D474" s="24"/>
      <c r="E474" s="25"/>
      <c r="F474" s="24"/>
      <c r="G474" s="24"/>
      <c r="H474" s="13"/>
      <c r="I474" s="13"/>
      <c r="J474" s="13"/>
      <c r="K474" s="13"/>
      <c r="L474" s="13"/>
      <c r="M474" s="13"/>
      <c r="N474" s="13"/>
      <c r="O474" s="13"/>
      <c r="P474" s="13"/>
      <c r="Q474" s="13"/>
      <c r="R474" s="13"/>
      <c r="S474" s="13"/>
      <c r="T474" s="13"/>
      <c r="U474" s="13"/>
      <c r="V474" s="13"/>
      <c r="W474" s="13"/>
      <c r="X474" s="13"/>
      <c r="Y474" s="13"/>
      <c r="Z474" s="13"/>
      <c r="AA474" s="13"/>
      <c r="AB474" s="13"/>
      <c r="AC474" s="13"/>
      <c r="AD474" s="13"/>
    </row>
    <row r="475">
      <c r="A475" s="24"/>
      <c r="B475" s="25"/>
      <c r="C475" s="24"/>
      <c r="D475" s="24"/>
      <c r="E475" s="25"/>
      <c r="F475" s="24"/>
      <c r="G475" s="24"/>
      <c r="H475" s="13"/>
      <c r="I475" s="13"/>
      <c r="J475" s="13"/>
      <c r="K475" s="13"/>
      <c r="L475" s="13"/>
      <c r="M475" s="13"/>
      <c r="N475" s="13"/>
      <c r="O475" s="13"/>
      <c r="P475" s="13"/>
      <c r="Q475" s="13"/>
      <c r="R475" s="13"/>
      <c r="S475" s="13"/>
      <c r="T475" s="13"/>
      <c r="U475" s="13"/>
      <c r="V475" s="13"/>
      <c r="W475" s="13"/>
      <c r="X475" s="13"/>
      <c r="Y475" s="13"/>
      <c r="Z475" s="13"/>
      <c r="AA475" s="13"/>
      <c r="AB475" s="13"/>
      <c r="AC475" s="13"/>
      <c r="AD475" s="13"/>
    </row>
    <row r="476">
      <c r="A476" s="24"/>
      <c r="B476" s="25"/>
      <c r="C476" s="24"/>
      <c r="D476" s="24"/>
      <c r="E476" s="25"/>
      <c r="F476" s="24"/>
      <c r="G476" s="24"/>
      <c r="H476" s="13"/>
      <c r="I476" s="13"/>
      <c r="J476" s="13"/>
      <c r="K476" s="13"/>
      <c r="L476" s="13"/>
      <c r="M476" s="13"/>
      <c r="N476" s="13"/>
      <c r="O476" s="13"/>
      <c r="P476" s="13"/>
      <c r="Q476" s="13"/>
      <c r="R476" s="13"/>
      <c r="S476" s="13"/>
      <c r="T476" s="13"/>
      <c r="U476" s="13"/>
      <c r="V476" s="13"/>
      <c r="W476" s="13"/>
      <c r="X476" s="13"/>
      <c r="Y476" s="13"/>
      <c r="Z476" s="13"/>
      <c r="AA476" s="13"/>
      <c r="AB476" s="13"/>
      <c r="AC476" s="13"/>
      <c r="AD476" s="13"/>
    </row>
    <row r="477">
      <c r="A477" s="24"/>
      <c r="B477" s="25"/>
      <c r="C477" s="24"/>
      <c r="D477" s="24"/>
      <c r="E477" s="25"/>
      <c r="F477" s="24"/>
      <c r="G477" s="24"/>
      <c r="H477" s="13"/>
      <c r="I477" s="13"/>
      <c r="J477" s="13"/>
      <c r="K477" s="13"/>
      <c r="L477" s="13"/>
      <c r="M477" s="13"/>
      <c r="N477" s="13"/>
      <c r="O477" s="13"/>
      <c r="P477" s="13"/>
      <c r="Q477" s="13"/>
      <c r="R477" s="13"/>
      <c r="S477" s="13"/>
      <c r="T477" s="13"/>
      <c r="U477" s="13"/>
      <c r="V477" s="13"/>
      <c r="W477" s="13"/>
      <c r="X477" s="13"/>
      <c r="Y477" s="13"/>
      <c r="Z477" s="13"/>
      <c r="AA477" s="13"/>
      <c r="AB477" s="13"/>
      <c r="AC477" s="13"/>
      <c r="AD477" s="13"/>
    </row>
    <row r="478">
      <c r="A478" s="24"/>
      <c r="B478" s="25"/>
      <c r="C478" s="24"/>
      <c r="D478" s="24"/>
      <c r="E478" s="25"/>
      <c r="F478" s="24"/>
      <c r="G478" s="24"/>
      <c r="H478" s="13"/>
      <c r="I478" s="13"/>
      <c r="J478" s="13"/>
      <c r="K478" s="13"/>
      <c r="L478" s="13"/>
      <c r="M478" s="13"/>
      <c r="N478" s="13"/>
      <c r="O478" s="13"/>
      <c r="P478" s="13"/>
      <c r="Q478" s="13"/>
      <c r="R478" s="13"/>
      <c r="S478" s="13"/>
      <c r="T478" s="13"/>
      <c r="U478" s="13"/>
      <c r="V478" s="13"/>
      <c r="W478" s="13"/>
      <c r="X478" s="13"/>
      <c r="Y478" s="13"/>
      <c r="Z478" s="13"/>
      <c r="AA478" s="13"/>
      <c r="AB478" s="13"/>
      <c r="AC478" s="13"/>
      <c r="AD478" s="13"/>
    </row>
    <row r="479">
      <c r="A479" s="24"/>
      <c r="B479" s="25"/>
      <c r="C479" s="24"/>
      <c r="D479" s="24"/>
      <c r="E479" s="25"/>
      <c r="F479" s="24"/>
      <c r="G479" s="24"/>
      <c r="H479" s="13"/>
      <c r="I479" s="13"/>
      <c r="J479" s="13"/>
      <c r="K479" s="13"/>
      <c r="L479" s="13"/>
      <c r="M479" s="13"/>
      <c r="N479" s="13"/>
      <c r="O479" s="13"/>
      <c r="P479" s="13"/>
      <c r="Q479" s="13"/>
      <c r="R479" s="13"/>
      <c r="S479" s="13"/>
      <c r="T479" s="13"/>
      <c r="U479" s="13"/>
      <c r="V479" s="13"/>
      <c r="W479" s="13"/>
      <c r="X479" s="13"/>
      <c r="Y479" s="13"/>
      <c r="Z479" s="13"/>
      <c r="AA479" s="13"/>
      <c r="AB479" s="13"/>
      <c r="AC479" s="13"/>
      <c r="AD479" s="13"/>
    </row>
    <row r="480">
      <c r="A480" s="24"/>
      <c r="B480" s="25"/>
      <c r="C480" s="24"/>
      <c r="D480" s="24"/>
      <c r="E480" s="25"/>
      <c r="F480" s="24"/>
      <c r="G480" s="24"/>
      <c r="H480" s="13"/>
      <c r="I480" s="13"/>
      <c r="J480" s="13"/>
      <c r="K480" s="13"/>
      <c r="L480" s="13"/>
      <c r="M480" s="13"/>
      <c r="N480" s="13"/>
      <c r="O480" s="13"/>
      <c r="P480" s="13"/>
      <c r="Q480" s="13"/>
      <c r="R480" s="13"/>
      <c r="S480" s="13"/>
      <c r="T480" s="13"/>
      <c r="U480" s="13"/>
      <c r="V480" s="13"/>
      <c r="W480" s="13"/>
      <c r="X480" s="13"/>
      <c r="Y480" s="13"/>
      <c r="Z480" s="13"/>
      <c r="AA480" s="13"/>
      <c r="AB480" s="13"/>
      <c r="AC480" s="13"/>
      <c r="AD480" s="13"/>
    </row>
    <row r="481">
      <c r="A481" s="24"/>
      <c r="B481" s="25"/>
      <c r="C481" s="24"/>
      <c r="D481" s="24"/>
      <c r="E481" s="25"/>
      <c r="F481" s="24"/>
      <c r="G481" s="24"/>
      <c r="H481" s="13"/>
      <c r="I481" s="13"/>
      <c r="J481" s="13"/>
      <c r="K481" s="13"/>
      <c r="L481" s="13"/>
      <c r="M481" s="13"/>
      <c r="N481" s="13"/>
      <c r="O481" s="13"/>
      <c r="P481" s="13"/>
      <c r="Q481" s="13"/>
      <c r="R481" s="13"/>
      <c r="S481" s="13"/>
      <c r="T481" s="13"/>
      <c r="U481" s="13"/>
      <c r="V481" s="13"/>
      <c r="W481" s="13"/>
      <c r="X481" s="13"/>
      <c r="Y481" s="13"/>
      <c r="Z481" s="13"/>
      <c r="AA481" s="13"/>
      <c r="AB481" s="13"/>
      <c r="AC481" s="13"/>
      <c r="AD481" s="13"/>
    </row>
    <row r="482">
      <c r="A482" s="24"/>
      <c r="B482" s="25"/>
      <c r="C482" s="24"/>
      <c r="D482" s="24"/>
      <c r="E482" s="25"/>
      <c r="F482" s="24"/>
      <c r="G482" s="24"/>
      <c r="H482" s="13"/>
      <c r="I482" s="13"/>
      <c r="J482" s="13"/>
      <c r="K482" s="13"/>
      <c r="L482" s="13"/>
      <c r="M482" s="13"/>
      <c r="N482" s="13"/>
      <c r="O482" s="13"/>
      <c r="P482" s="13"/>
      <c r="Q482" s="13"/>
      <c r="R482" s="13"/>
      <c r="S482" s="13"/>
      <c r="T482" s="13"/>
      <c r="U482" s="13"/>
      <c r="V482" s="13"/>
      <c r="W482" s="13"/>
      <c r="X482" s="13"/>
      <c r="Y482" s="13"/>
      <c r="Z482" s="13"/>
      <c r="AA482" s="13"/>
      <c r="AB482" s="13"/>
      <c r="AC482" s="13"/>
      <c r="AD482" s="13"/>
    </row>
    <row r="483">
      <c r="A483" s="24"/>
      <c r="B483" s="25"/>
      <c r="C483" s="24"/>
      <c r="D483" s="24"/>
      <c r="E483" s="25"/>
      <c r="F483" s="24"/>
      <c r="G483" s="24"/>
      <c r="H483" s="13"/>
      <c r="I483" s="13"/>
      <c r="J483" s="13"/>
      <c r="K483" s="13"/>
      <c r="L483" s="13"/>
      <c r="M483" s="13"/>
      <c r="N483" s="13"/>
      <c r="O483" s="13"/>
      <c r="P483" s="13"/>
      <c r="Q483" s="13"/>
      <c r="R483" s="13"/>
      <c r="S483" s="13"/>
      <c r="T483" s="13"/>
      <c r="U483" s="13"/>
      <c r="V483" s="13"/>
      <c r="W483" s="13"/>
      <c r="X483" s="13"/>
      <c r="Y483" s="13"/>
      <c r="Z483" s="13"/>
      <c r="AA483" s="13"/>
      <c r="AB483" s="13"/>
      <c r="AC483" s="13"/>
      <c r="AD483" s="13"/>
    </row>
    <row r="484">
      <c r="A484" s="24"/>
      <c r="B484" s="25"/>
      <c r="C484" s="24"/>
      <c r="D484" s="24"/>
      <c r="E484" s="25"/>
      <c r="F484" s="24"/>
      <c r="G484" s="24"/>
      <c r="H484" s="13"/>
      <c r="I484" s="13"/>
      <c r="J484" s="13"/>
      <c r="K484" s="13"/>
      <c r="L484" s="13"/>
      <c r="M484" s="13"/>
      <c r="N484" s="13"/>
      <c r="O484" s="13"/>
      <c r="P484" s="13"/>
      <c r="Q484" s="13"/>
      <c r="R484" s="13"/>
      <c r="S484" s="13"/>
      <c r="T484" s="13"/>
      <c r="U484" s="13"/>
      <c r="V484" s="13"/>
      <c r="W484" s="13"/>
      <c r="X484" s="13"/>
      <c r="Y484" s="13"/>
      <c r="Z484" s="13"/>
      <c r="AA484" s="13"/>
      <c r="AB484" s="13"/>
      <c r="AC484" s="13"/>
      <c r="AD484" s="13"/>
    </row>
    <row r="485">
      <c r="A485" s="24"/>
      <c r="B485" s="25"/>
      <c r="C485" s="24"/>
      <c r="D485" s="24"/>
      <c r="E485" s="25"/>
      <c r="F485" s="24"/>
      <c r="G485" s="24"/>
      <c r="H485" s="13"/>
      <c r="I485" s="13"/>
      <c r="J485" s="13"/>
      <c r="K485" s="13"/>
      <c r="L485" s="13"/>
      <c r="M485" s="13"/>
      <c r="N485" s="13"/>
      <c r="O485" s="13"/>
      <c r="P485" s="13"/>
      <c r="Q485" s="13"/>
      <c r="R485" s="13"/>
      <c r="S485" s="13"/>
      <c r="T485" s="13"/>
      <c r="U485" s="13"/>
      <c r="V485" s="13"/>
      <c r="W485" s="13"/>
      <c r="X485" s="13"/>
      <c r="Y485" s="13"/>
      <c r="Z485" s="13"/>
      <c r="AA485" s="13"/>
      <c r="AB485" s="13"/>
      <c r="AC485" s="13"/>
      <c r="AD485" s="13"/>
    </row>
    <row r="486">
      <c r="A486" s="24"/>
      <c r="B486" s="25"/>
      <c r="C486" s="24"/>
      <c r="D486" s="24"/>
      <c r="E486" s="25"/>
      <c r="F486" s="24"/>
      <c r="G486" s="24"/>
      <c r="H486" s="13"/>
      <c r="I486" s="13"/>
      <c r="J486" s="13"/>
      <c r="K486" s="13"/>
      <c r="L486" s="13"/>
      <c r="M486" s="13"/>
      <c r="N486" s="13"/>
      <c r="O486" s="13"/>
      <c r="P486" s="13"/>
      <c r="Q486" s="13"/>
      <c r="R486" s="13"/>
      <c r="S486" s="13"/>
      <c r="T486" s="13"/>
      <c r="U486" s="13"/>
      <c r="V486" s="13"/>
      <c r="W486" s="13"/>
      <c r="X486" s="13"/>
      <c r="Y486" s="13"/>
      <c r="Z486" s="13"/>
      <c r="AA486" s="13"/>
      <c r="AB486" s="13"/>
      <c r="AC486" s="13"/>
      <c r="AD486" s="13"/>
    </row>
    <row r="487">
      <c r="A487" s="24"/>
      <c r="B487" s="25"/>
      <c r="C487" s="24"/>
      <c r="D487" s="24"/>
      <c r="E487" s="25"/>
      <c r="F487" s="24"/>
      <c r="G487" s="24"/>
      <c r="H487" s="13"/>
      <c r="I487" s="13"/>
      <c r="J487" s="13"/>
      <c r="K487" s="13"/>
      <c r="L487" s="13"/>
      <c r="M487" s="13"/>
      <c r="N487" s="13"/>
      <c r="O487" s="13"/>
      <c r="P487" s="13"/>
      <c r="Q487" s="13"/>
      <c r="R487" s="13"/>
      <c r="S487" s="13"/>
      <c r="T487" s="13"/>
      <c r="U487" s="13"/>
      <c r="V487" s="13"/>
      <c r="W487" s="13"/>
      <c r="X487" s="13"/>
      <c r="Y487" s="13"/>
      <c r="Z487" s="13"/>
      <c r="AA487" s="13"/>
      <c r="AB487" s="13"/>
      <c r="AC487" s="13"/>
      <c r="AD487" s="13"/>
    </row>
    <row r="488">
      <c r="A488" s="24"/>
      <c r="B488" s="25"/>
      <c r="C488" s="24"/>
      <c r="D488" s="24"/>
      <c r="E488" s="25"/>
      <c r="F488" s="24"/>
      <c r="G488" s="24"/>
      <c r="H488" s="13"/>
      <c r="I488" s="13"/>
      <c r="J488" s="13"/>
      <c r="K488" s="13"/>
      <c r="L488" s="13"/>
      <c r="M488" s="13"/>
      <c r="N488" s="13"/>
      <c r="O488" s="13"/>
      <c r="P488" s="13"/>
      <c r="Q488" s="13"/>
      <c r="R488" s="13"/>
      <c r="S488" s="13"/>
      <c r="T488" s="13"/>
      <c r="U488" s="13"/>
      <c r="V488" s="13"/>
      <c r="W488" s="13"/>
      <c r="X488" s="13"/>
      <c r="Y488" s="13"/>
      <c r="Z488" s="13"/>
      <c r="AA488" s="13"/>
      <c r="AB488" s="13"/>
      <c r="AC488" s="13"/>
      <c r="AD488" s="13"/>
    </row>
    <row r="489">
      <c r="A489" s="24"/>
      <c r="B489" s="25"/>
      <c r="C489" s="24"/>
      <c r="D489" s="24"/>
      <c r="E489" s="25"/>
      <c r="F489" s="24"/>
      <c r="G489" s="24"/>
      <c r="H489" s="13"/>
      <c r="I489" s="13"/>
      <c r="J489" s="13"/>
      <c r="K489" s="13"/>
      <c r="L489" s="13"/>
      <c r="M489" s="13"/>
      <c r="N489" s="13"/>
      <c r="O489" s="13"/>
      <c r="P489" s="13"/>
      <c r="Q489" s="13"/>
      <c r="R489" s="13"/>
      <c r="S489" s="13"/>
      <c r="T489" s="13"/>
      <c r="U489" s="13"/>
      <c r="V489" s="13"/>
      <c r="W489" s="13"/>
      <c r="X489" s="13"/>
      <c r="Y489" s="13"/>
      <c r="Z489" s="13"/>
      <c r="AA489" s="13"/>
      <c r="AB489" s="13"/>
      <c r="AC489" s="13"/>
      <c r="AD489" s="13"/>
    </row>
    <row r="490">
      <c r="A490" s="24"/>
      <c r="B490" s="25"/>
      <c r="C490" s="24"/>
      <c r="D490" s="24"/>
      <c r="E490" s="25"/>
      <c r="F490" s="24"/>
      <c r="G490" s="24"/>
      <c r="H490" s="13"/>
      <c r="I490" s="13"/>
      <c r="J490" s="13"/>
      <c r="K490" s="13"/>
      <c r="L490" s="13"/>
      <c r="M490" s="13"/>
      <c r="N490" s="13"/>
      <c r="O490" s="13"/>
      <c r="P490" s="13"/>
      <c r="Q490" s="13"/>
      <c r="R490" s="13"/>
      <c r="S490" s="13"/>
      <c r="T490" s="13"/>
      <c r="U490" s="13"/>
      <c r="V490" s="13"/>
      <c r="W490" s="13"/>
      <c r="X490" s="13"/>
      <c r="Y490" s="13"/>
      <c r="Z490" s="13"/>
      <c r="AA490" s="13"/>
      <c r="AB490" s="13"/>
      <c r="AC490" s="13"/>
      <c r="AD490" s="13"/>
    </row>
    <row r="491">
      <c r="A491" s="24"/>
      <c r="B491" s="25"/>
      <c r="C491" s="24"/>
      <c r="D491" s="24"/>
      <c r="E491" s="25"/>
      <c r="F491" s="24"/>
      <c r="G491" s="24"/>
      <c r="H491" s="13"/>
      <c r="I491" s="13"/>
      <c r="J491" s="13"/>
      <c r="K491" s="13"/>
      <c r="L491" s="13"/>
      <c r="M491" s="13"/>
      <c r="N491" s="13"/>
      <c r="O491" s="13"/>
      <c r="P491" s="13"/>
      <c r="Q491" s="13"/>
      <c r="R491" s="13"/>
      <c r="S491" s="13"/>
      <c r="T491" s="13"/>
      <c r="U491" s="13"/>
      <c r="V491" s="13"/>
      <c r="W491" s="13"/>
      <c r="X491" s="13"/>
      <c r="Y491" s="13"/>
      <c r="Z491" s="13"/>
      <c r="AA491" s="13"/>
      <c r="AB491" s="13"/>
      <c r="AC491" s="13"/>
      <c r="AD491" s="13"/>
    </row>
    <row r="492">
      <c r="A492" s="24"/>
      <c r="B492" s="25"/>
      <c r="C492" s="24"/>
      <c r="D492" s="24"/>
      <c r="E492" s="25"/>
      <c r="F492" s="24"/>
      <c r="G492" s="24"/>
      <c r="H492" s="13"/>
      <c r="I492" s="13"/>
      <c r="J492" s="13"/>
      <c r="K492" s="13"/>
      <c r="L492" s="13"/>
      <c r="M492" s="13"/>
      <c r="N492" s="13"/>
      <c r="O492" s="13"/>
      <c r="P492" s="13"/>
      <c r="Q492" s="13"/>
      <c r="R492" s="13"/>
      <c r="S492" s="13"/>
      <c r="T492" s="13"/>
      <c r="U492" s="13"/>
      <c r="V492" s="13"/>
      <c r="W492" s="13"/>
      <c r="X492" s="13"/>
      <c r="Y492" s="13"/>
      <c r="Z492" s="13"/>
      <c r="AA492" s="13"/>
      <c r="AB492" s="13"/>
      <c r="AC492" s="13"/>
      <c r="AD492" s="13"/>
    </row>
    <row r="493">
      <c r="A493" s="24"/>
      <c r="B493" s="25"/>
      <c r="C493" s="24"/>
      <c r="D493" s="24"/>
      <c r="E493" s="25"/>
      <c r="F493" s="24"/>
      <c r="G493" s="24"/>
      <c r="H493" s="13"/>
      <c r="I493" s="13"/>
      <c r="J493" s="13"/>
      <c r="K493" s="13"/>
      <c r="L493" s="13"/>
      <c r="M493" s="13"/>
      <c r="N493" s="13"/>
      <c r="O493" s="13"/>
      <c r="P493" s="13"/>
      <c r="Q493" s="13"/>
      <c r="R493" s="13"/>
      <c r="S493" s="13"/>
      <c r="T493" s="13"/>
      <c r="U493" s="13"/>
      <c r="V493" s="13"/>
      <c r="W493" s="13"/>
      <c r="X493" s="13"/>
      <c r="Y493" s="13"/>
      <c r="Z493" s="13"/>
      <c r="AA493" s="13"/>
      <c r="AB493" s="13"/>
      <c r="AC493" s="13"/>
      <c r="AD493" s="13"/>
    </row>
    <row r="494">
      <c r="A494" s="24"/>
      <c r="B494" s="25"/>
      <c r="C494" s="24"/>
      <c r="D494" s="24"/>
      <c r="E494" s="25"/>
      <c r="F494" s="24"/>
      <c r="G494" s="24"/>
      <c r="H494" s="13"/>
      <c r="I494" s="13"/>
      <c r="J494" s="13"/>
      <c r="K494" s="13"/>
      <c r="L494" s="13"/>
      <c r="M494" s="13"/>
      <c r="N494" s="13"/>
      <c r="O494" s="13"/>
      <c r="P494" s="13"/>
      <c r="Q494" s="13"/>
      <c r="R494" s="13"/>
      <c r="S494" s="13"/>
      <c r="T494" s="13"/>
      <c r="U494" s="13"/>
      <c r="V494" s="13"/>
      <c r="W494" s="13"/>
      <c r="X494" s="13"/>
      <c r="Y494" s="13"/>
      <c r="Z494" s="13"/>
      <c r="AA494" s="13"/>
      <c r="AB494" s="13"/>
      <c r="AC494" s="13"/>
      <c r="AD494" s="13"/>
    </row>
    <row r="495">
      <c r="A495" s="24"/>
      <c r="B495" s="25"/>
      <c r="C495" s="24"/>
      <c r="D495" s="24"/>
      <c r="E495" s="25"/>
      <c r="F495" s="24"/>
      <c r="G495" s="24"/>
      <c r="H495" s="13"/>
      <c r="I495" s="13"/>
      <c r="J495" s="13"/>
      <c r="K495" s="13"/>
      <c r="L495" s="13"/>
      <c r="M495" s="13"/>
      <c r="N495" s="13"/>
      <c r="O495" s="13"/>
      <c r="P495" s="13"/>
      <c r="Q495" s="13"/>
      <c r="R495" s="13"/>
      <c r="S495" s="13"/>
      <c r="T495" s="13"/>
      <c r="U495" s="13"/>
      <c r="V495" s="13"/>
      <c r="W495" s="13"/>
      <c r="X495" s="13"/>
      <c r="Y495" s="13"/>
      <c r="Z495" s="13"/>
      <c r="AA495" s="13"/>
      <c r="AB495" s="13"/>
      <c r="AC495" s="13"/>
      <c r="AD495" s="13"/>
    </row>
    <row r="496">
      <c r="A496" s="24"/>
      <c r="B496" s="25"/>
      <c r="C496" s="24"/>
      <c r="D496" s="24"/>
      <c r="E496" s="25"/>
      <c r="F496" s="24"/>
      <c r="G496" s="24"/>
      <c r="H496" s="13"/>
      <c r="I496" s="13"/>
      <c r="J496" s="13"/>
      <c r="K496" s="13"/>
      <c r="L496" s="13"/>
      <c r="M496" s="13"/>
      <c r="N496" s="13"/>
      <c r="O496" s="13"/>
      <c r="P496" s="13"/>
      <c r="Q496" s="13"/>
      <c r="R496" s="13"/>
      <c r="S496" s="13"/>
      <c r="T496" s="13"/>
      <c r="U496" s="13"/>
      <c r="V496" s="13"/>
      <c r="W496" s="13"/>
      <c r="X496" s="13"/>
      <c r="Y496" s="13"/>
      <c r="Z496" s="13"/>
      <c r="AA496" s="13"/>
      <c r="AB496" s="13"/>
      <c r="AC496" s="13"/>
      <c r="AD496" s="13"/>
    </row>
    <row r="497">
      <c r="A497" s="24"/>
      <c r="B497" s="25"/>
      <c r="C497" s="24"/>
      <c r="D497" s="24"/>
      <c r="E497" s="25"/>
      <c r="F497" s="24"/>
      <c r="G497" s="24"/>
      <c r="H497" s="13"/>
      <c r="I497" s="13"/>
      <c r="J497" s="13"/>
      <c r="K497" s="13"/>
      <c r="L497" s="13"/>
      <c r="M497" s="13"/>
      <c r="N497" s="13"/>
      <c r="O497" s="13"/>
      <c r="P497" s="13"/>
      <c r="Q497" s="13"/>
      <c r="R497" s="13"/>
      <c r="S497" s="13"/>
      <c r="T497" s="13"/>
      <c r="U497" s="13"/>
      <c r="V497" s="13"/>
      <c r="W497" s="13"/>
      <c r="X497" s="13"/>
      <c r="Y497" s="13"/>
      <c r="Z497" s="13"/>
      <c r="AA497" s="13"/>
      <c r="AB497" s="13"/>
      <c r="AC497" s="13"/>
      <c r="AD497" s="13"/>
    </row>
    <row r="498">
      <c r="A498" s="24"/>
      <c r="B498" s="25"/>
      <c r="C498" s="24"/>
      <c r="D498" s="24"/>
      <c r="E498" s="25"/>
      <c r="F498" s="24"/>
      <c r="G498" s="24"/>
      <c r="H498" s="13"/>
      <c r="I498" s="13"/>
      <c r="J498" s="13"/>
      <c r="K498" s="13"/>
      <c r="L498" s="13"/>
      <c r="M498" s="13"/>
      <c r="N498" s="13"/>
      <c r="O498" s="13"/>
      <c r="P498" s="13"/>
      <c r="Q498" s="13"/>
      <c r="R498" s="13"/>
      <c r="S498" s="13"/>
      <c r="T498" s="13"/>
      <c r="U498" s="13"/>
      <c r="V498" s="13"/>
      <c r="W498" s="13"/>
      <c r="X498" s="13"/>
      <c r="Y498" s="13"/>
      <c r="Z498" s="13"/>
      <c r="AA498" s="13"/>
      <c r="AB498" s="13"/>
      <c r="AC498" s="13"/>
      <c r="AD498" s="13"/>
    </row>
    <row r="499">
      <c r="A499" s="24"/>
      <c r="B499" s="25"/>
      <c r="C499" s="24"/>
      <c r="D499" s="24"/>
      <c r="E499" s="25"/>
      <c r="F499" s="24"/>
      <c r="G499" s="24"/>
      <c r="H499" s="13"/>
      <c r="I499" s="13"/>
      <c r="J499" s="13"/>
      <c r="K499" s="13"/>
      <c r="L499" s="13"/>
      <c r="M499" s="13"/>
      <c r="N499" s="13"/>
      <c r="O499" s="13"/>
      <c r="P499" s="13"/>
      <c r="Q499" s="13"/>
      <c r="R499" s="13"/>
      <c r="S499" s="13"/>
      <c r="T499" s="13"/>
      <c r="U499" s="13"/>
      <c r="V499" s="13"/>
      <c r="W499" s="13"/>
      <c r="X499" s="13"/>
      <c r="Y499" s="13"/>
      <c r="Z499" s="13"/>
      <c r="AA499" s="13"/>
      <c r="AB499" s="13"/>
      <c r="AC499" s="13"/>
      <c r="AD499" s="13"/>
    </row>
    <row r="500">
      <c r="A500" s="24"/>
      <c r="B500" s="25"/>
      <c r="C500" s="24"/>
      <c r="D500" s="24"/>
      <c r="E500" s="25"/>
      <c r="F500" s="24"/>
      <c r="G500" s="24"/>
      <c r="H500" s="13"/>
      <c r="I500" s="13"/>
      <c r="J500" s="13"/>
      <c r="K500" s="13"/>
      <c r="L500" s="13"/>
      <c r="M500" s="13"/>
      <c r="N500" s="13"/>
      <c r="O500" s="13"/>
      <c r="P500" s="13"/>
      <c r="Q500" s="13"/>
      <c r="R500" s="13"/>
      <c r="S500" s="13"/>
      <c r="T500" s="13"/>
      <c r="U500" s="13"/>
      <c r="V500" s="13"/>
      <c r="W500" s="13"/>
      <c r="X500" s="13"/>
      <c r="Y500" s="13"/>
      <c r="Z500" s="13"/>
      <c r="AA500" s="13"/>
      <c r="AB500" s="13"/>
      <c r="AC500" s="13"/>
      <c r="AD500" s="13"/>
    </row>
    <row r="501">
      <c r="A501" s="24"/>
      <c r="B501" s="25"/>
      <c r="C501" s="24"/>
      <c r="D501" s="24"/>
      <c r="E501" s="25"/>
      <c r="F501" s="24"/>
      <c r="G501" s="24"/>
      <c r="H501" s="13"/>
      <c r="I501" s="13"/>
      <c r="J501" s="13"/>
      <c r="K501" s="13"/>
      <c r="L501" s="13"/>
      <c r="M501" s="13"/>
      <c r="N501" s="13"/>
      <c r="O501" s="13"/>
      <c r="P501" s="13"/>
      <c r="Q501" s="13"/>
      <c r="R501" s="13"/>
      <c r="S501" s="13"/>
      <c r="T501" s="13"/>
      <c r="U501" s="13"/>
      <c r="V501" s="13"/>
      <c r="W501" s="13"/>
      <c r="X501" s="13"/>
      <c r="Y501" s="13"/>
      <c r="Z501" s="13"/>
      <c r="AA501" s="13"/>
      <c r="AB501" s="13"/>
      <c r="AC501" s="13"/>
      <c r="AD501" s="13"/>
    </row>
    <row r="502">
      <c r="A502" s="24"/>
      <c r="B502" s="25"/>
      <c r="C502" s="24"/>
      <c r="D502" s="24"/>
      <c r="E502" s="25"/>
      <c r="F502" s="24"/>
      <c r="G502" s="24"/>
      <c r="H502" s="13"/>
      <c r="I502" s="13"/>
      <c r="J502" s="13"/>
      <c r="K502" s="13"/>
      <c r="L502" s="13"/>
      <c r="M502" s="13"/>
      <c r="N502" s="13"/>
      <c r="O502" s="13"/>
      <c r="P502" s="13"/>
      <c r="Q502" s="13"/>
      <c r="R502" s="13"/>
      <c r="S502" s="13"/>
      <c r="T502" s="13"/>
      <c r="U502" s="13"/>
      <c r="V502" s="13"/>
      <c r="W502" s="13"/>
      <c r="X502" s="13"/>
      <c r="Y502" s="13"/>
      <c r="Z502" s="13"/>
      <c r="AA502" s="13"/>
      <c r="AB502" s="13"/>
      <c r="AC502" s="13"/>
      <c r="AD502" s="13"/>
    </row>
    <row r="503">
      <c r="A503" s="24"/>
      <c r="B503" s="25"/>
      <c r="C503" s="24"/>
      <c r="D503" s="24"/>
      <c r="E503" s="25"/>
      <c r="F503" s="24"/>
      <c r="G503" s="24"/>
      <c r="H503" s="13"/>
      <c r="I503" s="13"/>
      <c r="J503" s="13"/>
      <c r="K503" s="13"/>
      <c r="L503" s="13"/>
      <c r="M503" s="13"/>
      <c r="N503" s="13"/>
      <c r="O503" s="13"/>
      <c r="P503" s="13"/>
      <c r="Q503" s="13"/>
      <c r="R503" s="13"/>
      <c r="S503" s="13"/>
      <c r="T503" s="13"/>
      <c r="U503" s="13"/>
      <c r="V503" s="13"/>
      <c r="W503" s="13"/>
      <c r="X503" s="13"/>
      <c r="Y503" s="13"/>
      <c r="Z503" s="13"/>
      <c r="AA503" s="13"/>
      <c r="AB503" s="13"/>
      <c r="AC503" s="13"/>
      <c r="AD503" s="13"/>
    </row>
    <row r="504">
      <c r="A504" s="24"/>
      <c r="B504" s="25"/>
      <c r="C504" s="24"/>
      <c r="D504" s="24"/>
      <c r="E504" s="25"/>
      <c r="F504" s="24"/>
      <c r="G504" s="24"/>
      <c r="H504" s="13"/>
      <c r="I504" s="13"/>
      <c r="J504" s="13"/>
      <c r="K504" s="13"/>
      <c r="L504" s="13"/>
      <c r="M504" s="13"/>
      <c r="N504" s="13"/>
      <c r="O504" s="13"/>
      <c r="P504" s="13"/>
      <c r="Q504" s="13"/>
      <c r="R504" s="13"/>
      <c r="S504" s="13"/>
      <c r="T504" s="13"/>
      <c r="U504" s="13"/>
      <c r="V504" s="13"/>
      <c r="W504" s="13"/>
      <c r="X504" s="13"/>
      <c r="Y504" s="13"/>
      <c r="Z504" s="13"/>
      <c r="AA504" s="13"/>
      <c r="AB504" s="13"/>
      <c r="AC504" s="13"/>
      <c r="AD504" s="13"/>
    </row>
    <row r="505">
      <c r="A505" s="24"/>
      <c r="B505" s="25"/>
      <c r="C505" s="24"/>
      <c r="D505" s="24"/>
      <c r="E505" s="25"/>
      <c r="F505" s="24"/>
      <c r="G505" s="24"/>
      <c r="H505" s="13"/>
      <c r="I505" s="13"/>
      <c r="J505" s="13"/>
      <c r="K505" s="13"/>
      <c r="L505" s="13"/>
      <c r="M505" s="13"/>
      <c r="N505" s="13"/>
      <c r="O505" s="13"/>
      <c r="P505" s="13"/>
      <c r="Q505" s="13"/>
      <c r="R505" s="13"/>
      <c r="S505" s="13"/>
      <c r="T505" s="13"/>
      <c r="U505" s="13"/>
      <c r="V505" s="13"/>
      <c r="W505" s="13"/>
      <c r="X505" s="13"/>
      <c r="Y505" s="13"/>
      <c r="Z505" s="13"/>
      <c r="AA505" s="13"/>
      <c r="AB505" s="13"/>
      <c r="AC505" s="13"/>
      <c r="AD505" s="13"/>
    </row>
    <row r="506">
      <c r="A506" s="24"/>
      <c r="B506" s="25"/>
      <c r="C506" s="24"/>
      <c r="D506" s="24"/>
      <c r="E506" s="25"/>
      <c r="F506" s="24"/>
      <c r="G506" s="24"/>
      <c r="H506" s="13"/>
      <c r="I506" s="13"/>
      <c r="J506" s="13"/>
      <c r="K506" s="13"/>
      <c r="L506" s="13"/>
      <c r="M506" s="13"/>
      <c r="N506" s="13"/>
      <c r="O506" s="13"/>
      <c r="P506" s="13"/>
      <c r="Q506" s="13"/>
      <c r="R506" s="13"/>
      <c r="S506" s="13"/>
      <c r="T506" s="13"/>
      <c r="U506" s="13"/>
      <c r="V506" s="13"/>
      <c r="W506" s="13"/>
      <c r="X506" s="13"/>
      <c r="Y506" s="13"/>
      <c r="Z506" s="13"/>
      <c r="AA506" s="13"/>
      <c r="AB506" s="13"/>
      <c r="AC506" s="13"/>
      <c r="AD506" s="13"/>
    </row>
    <row r="507">
      <c r="A507" s="24"/>
      <c r="B507" s="25"/>
      <c r="C507" s="24"/>
      <c r="D507" s="24"/>
      <c r="E507" s="25"/>
      <c r="F507" s="24"/>
      <c r="G507" s="24"/>
      <c r="H507" s="13"/>
      <c r="I507" s="13"/>
      <c r="J507" s="13"/>
      <c r="K507" s="13"/>
      <c r="L507" s="13"/>
      <c r="M507" s="13"/>
      <c r="N507" s="13"/>
      <c r="O507" s="13"/>
      <c r="P507" s="13"/>
      <c r="Q507" s="13"/>
      <c r="R507" s="13"/>
      <c r="S507" s="13"/>
      <c r="T507" s="13"/>
      <c r="U507" s="13"/>
      <c r="V507" s="13"/>
      <c r="W507" s="13"/>
      <c r="X507" s="13"/>
      <c r="Y507" s="13"/>
      <c r="Z507" s="13"/>
      <c r="AA507" s="13"/>
      <c r="AB507" s="13"/>
      <c r="AC507" s="13"/>
      <c r="AD507" s="13"/>
    </row>
    <row r="508">
      <c r="A508" s="24"/>
      <c r="B508" s="25"/>
      <c r="C508" s="24"/>
      <c r="D508" s="24"/>
      <c r="E508" s="25"/>
      <c r="F508" s="24"/>
      <c r="G508" s="24"/>
      <c r="H508" s="13"/>
      <c r="I508" s="13"/>
      <c r="J508" s="13"/>
      <c r="K508" s="13"/>
      <c r="L508" s="13"/>
      <c r="M508" s="13"/>
      <c r="N508" s="13"/>
      <c r="O508" s="13"/>
      <c r="P508" s="13"/>
      <c r="Q508" s="13"/>
      <c r="R508" s="13"/>
      <c r="S508" s="13"/>
      <c r="T508" s="13"/>
      <c r="U508" s="13"/>
      <c r="V508" s="13"/>
      <c r="W508" s="13"/>
      <c r="X508" s="13"/>
      <c r="Y508" s="13"/>
      <c r="Z508" s="13"/>
      <c r="AA508" s="13"/>
      <c r="AB508" s="13"/>
      <c r="AC508" s="13"/>
      <c r="AD508" s="13"/>
    </row>
    <row r="509">
      <c r="A509" s="24"/>
      <c r="B509" s="25"/>
      <c r="C509" s="24"/>
      <c r="D509" s="24"/>
      <c r="E509" s="25"/>
      <c r="F509" s="24"/>
      <c r="G509" s="24"/>
      <c r="H509" s="13"/>
      <c r="I509" s="13"/>
      <c r="J509" s="13"/>
      <c r="K509" s="13"/>
      <c r="L509" s="13"/>
      <c r="M509" s="13"/>
      <c r="N509" s="13"/>
      <c r="O509" s="13"/>
      <c r="P509" s="13"/>
      <c r="Q509" s="13"/>
      <c r="R509" s="13"/>
      <c r="S509" s="13"/>
      <c r="T509" s="13"/>
      <c r="U509" s="13"/>
      <c r="V509" s="13"/>
      <c r="W509" s="13"/>
      <c r="X509" s="13"/>
      <c r="Y509" s="13"/>
      <c r="Z509" s="13"/>
      <c r="AA509" s="13"/>
      <c r="AB509" s="13"/>
      <c r="AC509" s="13"/>
      <c r="AD509" s="13"/>
    </row>
    <row r="510">
      <c r="A510" s="24"/>
      <c r="B510" s="25"/>
      <c r="C510" s="24"/>
      <c r="D510" s="24"/>
      <c r="E510" s="25"/>
      <c r="F510" s="24"/>
      <c r="G510" s="24"/>
      <c r="H510" s="13"/>
      <c r="I510" s="13"/>
      <c r="J510" s="13"/>
      <c r="K510" s="13"/>
      <c r="L510" s="13"/>
      <c r="M510" s="13"/>
      <c r="N510" s="13"/>
      <c r="O510" s="13"/>
      <c r="P510" s="13"/>
      <c r="Q510" s="13"/>
      <c r="R510" s="13"/>
      <c r="S510" s="13"/>
      <c r="T510" s="13"/>
      <c r="U510" s="13"/>
      <c r="V510" s="13"/>
      <c r="W510" s="13"/>
      <c r="X510" s="13"/>
      <c r="Y510" s="13"/>
      <c r="Z510" s="13"/>
      <c r="AA510" s="13"/>
      <c r="AB510" s="13"/>
      <c r="AC510" s="13"/>
      <c r="AD510" s="13"/>
    </row>
    <row r="511">
      <c r="A511" s="24"/>
      <c r="B511" s="25"/>
      <c r="C511" s="24"/>
      <c r="D511" s="24"/>
      <c r="E511" s="25"/>
      <c r="F511" s="24"/>
      <c r="G511" s="24"/>
      <c r="H511" s="13"/>
      <c r="I511" s="13"/>
      <c r="J511" s="13"/>
      <c r="K511" s="13"/>
      <c r="L511" s="13"/>
      <c r="M511" s="13"/>
      <c r="N511" s="13"/>
      <c r="O511" s="13"/>
      <c r="P511" s="13"/>
      <c r="Q511" s="13"/>
      <c r="R511" s="13"/>
      <c r="S511" s="13"/>
      <c r="T511" s="13"/>
      <c r="U511" s="13"/>
      <c r="V511" s="13"/>
      <c r="W511" s="13"/>
      <c r="X511" s="13"/>
      <c r="Y511" s="13"/>
      <c r="Z511" s="13"/>
      <c r="AA511" s="13"/>
      <c r="AB511" s="13"/>
      <c r="AC511" s="13"/>
      <c r="AD511" s="13"/>
    </row>
    <row r="512">
      <c r="A512" s="24"/>
      <c r="B512" s="25"/>
      <c r="C512" s="24"/>
      <c r="D512" s="24"/>
      <c r="E512" s="25"/>
      <c r="F512" s="24"/>
      <c r="G512" s="24"/>
      <c r="H512" s="13"/>
      <c r="I512" s="13"/>
      <c r="J512" s="13"/>
      <c r="K512" s="13"/>
      <c r="L512" s="13"/>
      <c r="M512" s="13"/>
      <c r="N512" s="13"/>
      <c r="O512" s="13"/>
      <c r="P512" s="13"/>
      <c r="Q512" s="13"/>
      <c r="R512" s="13"/>
      <c r="S512" s="13"/>
      <c r="T512" s="13"/>
      <c r="U512" s="13"/>
      <c r="V512" s="13"/>
      <c r="W512" s="13"/>
      <c r="X512" s="13"/>
      <c r="Y512" s="13"/>
      <c r="Z512" s="13"/>
      <c r="AA512" s="13"/>
      <c r="AB512" s="13"/>
      <c r="AC512" s="13"/>
      <c r="AD512" s="13"/>
    </row>
    <row r="513">
      <c r="A513" s="24"/>
      <c r="B513" s="25"/>
      <c r="C513" s="24"/>
      <c r="D513" s="24"/>
      <c r="E513" s="25"/>
      <c r="F513" s="24"/>
      <c r="G513" s="24"/>
      <c r="H513" s="13"/>
      <c r="I513" s="13"/>
      <c r="J513" s="13"/>
      <c r="K513" s="13"/>
      <c r="L513" s="13"/>
      <c r="M513" s="13"/>
      <c r="N513" s="13"/>
      <c r="O513" s="13"/>
      <c r="P513" s="13"/>
      <c r="Q513" s="13"/>
      <c r="R513" s="13"/>
      <c r="S513" s="13"/>
      <c r="T513" s="13"/>
      <c r="U513" s="13"/>
      <c r="V513" s="13"/>
      <c r="W513" s="13"/>
      <c r="X513" s="13"/>
      <c r="Y513" s="13"/>
      <c r="Z513" s="13"/>
      <c r="AA513" s="13"/>
      <c r="AB513" s="13"/>
      <c r="AC513" s="13"/>
      <c r="AD513" s="13"/>
    </row>
    <row r="514">
      <c r="A514" s="24"/>
      <c r="B514" s="25"/>
      <c r="C514" s="24"/>
      <c r="D514" s="24"/>
      <c r="E514" s="25"/>
      <c r="F514" s="24"/>
      <c r="G514" s="24"/>
      <c r="H514" s="13"/>
      <c r="I514" s="13"/>
      <c r="J514" s="13"/>
      <c r="K514" s="13"/>
      <c r="L514" s="13"/>
      <c r="M514" s="13"/>
      <c r="N514" s="13"/>
      <c r="O514" s="13"/>
      <c r="P514" s="13"/>
      <c r="Q514" s="13"/>
      <c r="R514" s="13"/>
      <c r="S514" s="13"/>
      <c r="T514" s="13"/>
      <c r="U514" s="13"/>
      <c r="V514" s="13"/>
      <c r="W514" s="13"/>
      <c r="X514" s="13"/>
      <c r="Y514" s="13"/>
      <c r="Z514" s="13"/>
      <c r="AA514" s="13"/>
      <c r="AB514" s="13"/>
      <c r="AC514" s="13"/>
      <c r="AD514" s="13"/>
    </row>
    <row r="515">
      <c r="A515" s="24"/>
      <c r="B515" s="25"/>
      <c r="C515" s="24"/>
      <c r="D515" s="24"/>
      <c r="E515" s="25"/>
      <c r="F515" s="24"/>
      <c r="G515" s="24"/>
      <c r="H515" s="13"/>
      <c r="I515" s="13"/>
      <c r="J515" s="13"/>
      <c r="K515" s="13"/>
      <c r="L515" s="13"/>
      <c r="M515" s="13"/>
      <c r="N515" s="13"/>
      <c r="O515" s="13"/>
      <c r="P515" s="13"/>
      <c r="Q515" s="13"/>
      <c r="R515" s="13"/>
      <c r="S515" s="13"/>
      <c r="T515" s="13"/>
      <c r="U515" s="13"/>
      <c r="V515" s="13"/>
      <c r="W515" s="13"/>
      <c r="X515" s="13"/>
      <c r="Y515" s="13"/>
      <c r="Z515" s="13"/>
      <c r="AA515" s="13"/>
      <c r="AB515" s="13"/>
      <c r="AC515" s="13"/>
      <c r="AD515" s="13"/>
    </row>
    <row r="516">
      <c r="A516" s="24"/>
      <c r="B516" s="25"/>
      <c r="C516" s="24"/>
      <c r="D516" s="24"/>
      <c r="E516" s="25"/>
      <c r="F516" s="24"/>
      <c r="G516" s="24"/>
      <c r="H516" s="13"/>
      <c r="I516" s="13"/>
      <c r="J516" s="13"/>
      <c r="K516" s="13"/>
      <c r="L516" s="13"/>
      <c r="M516" s="13"/>
      <c r="N516" s="13"/>
      <c r="O516" s="13"/>
      <c r="P516" s="13"/>
      <c r="Q516" s="13"/>
      <c r="R516" s="13"/>
      <c r="S516" s="13"/>
      <c r="T516" s="13"/>
      <c r="U516" s="13"/>
      <c r="V516" s="13"/>
      <c r="W516" s="13"/>
      <c r="X516" s="13"/>
      <c r="Y516" s="13"/>
      <c r="Z516" s="13"/>
      <c r="AA516" s="13"/>
      <c r="AB516" s="13"/>
      <c r="AC516" s="13"/>
      <c r="AD516" s="13"/>
    </row>
    <row r="517">
      <c r="A517" s="24"/>
      <c r="B517" s="25"/>
      <c r="C517" s="24"/>
      <c r="D517" s="24"/>
      <c r="E517" s="25"/>
      <c r="F517" s="24"/>
      <c r="G517" s="24"/>
      <c r="H517" s="13"/>
      <c r="I517" s="13"/>
      <c r="J517" s="13"/>
      <c r="K517" s="13"/>
      <c r="L517" s="13"/>
      <c r="M517" s="13"/>
      <c r="N517" s="13"/>
      <c r="O517" s="13"/>
      <c r="P517" s="13"/>
      <c r="Q517" s="13"/>
      <c r="R517" s="13"/>
      <c r="S517" s="13"/>
      <c r="T517" s="13"/>
      <c r="U517" s="13"/>
      <c r="V517" s="13"/>
      <c r="W517" s="13"/>
      <c r="X517" s="13"/>
      <c r="Y517" s="13"/>
      <c r="Z517" s="13"/>
      <c r="AA517" s="13"/>
      <c r="AB517" s="13"/>
      <c r="AC517" s="13"/>
      <c r="AD517" s="13"/>
    </row>
    <row r="518">
      <c r="A518" s="24"/>
      <c r="B518" s="25"/>
      <c r="C518" s="24"/>
      <c r="D518" s="24"/>
      <c r="E518" s="25"/>
      <c r="F518" s="24"/>
      <c r="G518" s="24"/>
      <c r="H518" s="13"/>
      <c r="I518" s="13"/>
      <c r="J518" s="13"/>
      <c r="K518" s="13"/>
      <c r="L518" s="13"/>
      <c r="M518" s="13"/>
      <c r="N518" s="13"/>
      <c r="O518" s="13"/>
      <c r="P518" s="13"/>
      <c r="Q518" s="13"/>
      <c r="R518" s="13"/>
      <c r="S518" s="13"/>
      <c r="T518" s="13"/>
      <c r="U518" s="13"/>
      <c r="V518" s="13"/>
      <c r="W518" s="13"/>
      <c r="X518" s="13"/>
      <c r="Y518" s="13"/>
      <c r="Z518" s="13"/>
      <c r="AA518" s="13"/>
      <c r="AB518" s="13"/>
      <c r="AC518" s="13"/>
      <c r="AD518" s="13"/>
    </row>
    <row r="519">
      <c r="A519" s="24"/>
      <c r="B519" s="25"/>
      <c r="C519" s="24"/>
      <c r="D519" s="24"/>
      <c r="E519" s="25"/>
      <c r="F519" s="24"/>
      <c r="G519" s="24"/>
      <c r="H519" s="13"/>
      <c r="I519" s="13"/>
      <c r="J519" s="13"/>
      <c r="K519" s="13"/>
      <c r="L519" s="13"/>
      <c r="M519" s="13"/>
      <c r="N519" s="13"/>
      <c r="O519" s="13"/>
      <c r="P519" s="13"/>
      <c r="Q519" s="13"/>
      <c r="R519" s="13"/>
      <c r="S519" s="13"/>
      <c r="T519" s="13"/>
      <c r="U519" s="13"/>
      <c r="V519" s="13"/>
      <c r="W519" s="13"/>
      <c r="X519" s="13"/>
      <c r="Y519" s="13"/>
      <c r="Z519" s="13"/>
      <c r="AA519" s="13"/>
      <c r="AB519" s="13"/>
      <c r="AC519" s="13"/>
      <c r="AD519" s="13"/>
    </row>
    <row r="520">
      <c r="A520" s="24"/>
      <c r="B520" s="25"/>
      <c r="C520" s="24"/>
      <c r="D520" s="24"/>
      <c r="E520" s="25"/>
      <c r="F520" s="24"/>
      <c r="G520" s="24"/>
      <c r="H520" s="13"/>
      <c r="I520" s="13"/>
      <c r="J520" s="13"/>
      <c r="K520" s="13"/>
      <c r="L520" s="13"/>
      <c r="M520" s="13"/>
      <c r="N520" s="13"/>
      <c r="O520" s="13"/>
      <c r="P520" s="13"/>
      <c r="Q520" s="13"/>
      <c r="R520" s="13"/>
      <c r="S520" s="13"/>
      <c r="T520" s="13"/>
      <c r="U520" s="13"/>
      <c r="V520" s="13"/>
      <c r="W520" s="13"/>
      <c r="X520" s="13"/>
      <c r="Y520" s="13"/>
      <c r="Z520" s="13"/>
      <c r="AA520" s="13"/>
      <c r="AB520" s="13"/>
      <c r="AC520" s="13"/>
      <c r="AD520" s="13"/>
    </row>
    <row r="521">
      <c r="A521" s="24"/>
      <c r="B521" s="25"/>
      <c r="C521" s="24"/>
      <c r="D521" s="24"/>
      <c r="E521" s="25"/>
      <c r="F521" s="24"/>
      <c r="G521" s="24"/>
      <c r="H521" s="13"/>
      <c r="I521" s="13"/>
      <c r="J521" s="13"/>
      <c r="K521" s="13"/>
      <c r="L521" s="13"/>
      <c r="M521" s="13"/>
      <c r="N521" s="13"/>
      <c r="O521" s="13"/>
      <c r="P521" s="13"/>
      <c r="Q521" s="13"/>
      <c r="R521" s="13"/>
      <c r="S521" s="13"/>
      <c r="T521" s="13"/>
      <c r="U521" s="13"/>
      <c r="V521" s="13"/>
      <c r="W521" s="13"/>
      <c r="X521" s="13"/>
      <c r="Y521" s="13"/>
      <c r="Z521" s="13"/>
      <c r="AA521" s="13"/>
      <c r="AB521" s="13"/>
      <c r="AC521" s="13"/>
      <c r="AD521" s="13"/>
    </row>
    <row r="522">
      <c r="A522" s="24"/>
      <c r="B522" s="25"/>
      <c r="C522" s="24"/>
      <c r="D522" s="24"/>
      <c r="E522" s="25"/>
      <c r="F522" s="24"/>
      <c r="G522" s="24"/>
      <c r="H522" s="13"/>
      <c r="I522" s="13"/>
      <c r="J522" s="13"/>
      <c r="K522" s="13"/>
      <c r="L522" s="13"/>
      <c r="M522" s="13"/>
      <c r="N522" s="13"/>
      <c r="O522" s="13"/>
      <c r="P522" s="13"/>
      <c r="Q522" s="13"/>
      <c r="R522" s="13"/>
      <c r="S522" s="13"/>
      <c r="T522" s="13"/>
      <c r="U522" s="13"/>
      <c r="V522" s="13"/>
      <c r="W522" s="13"/>
      <c r="X522" s="13"/>
      <c r="Y522" s="13"/>
      <c r="Z522" s="13"/>
      <c r="AA522" s="13"/>
      <c r="AB522" s="13"/>
      <c r="AC522" s="13"/>
      <c r="AD522" s="13"/>
    </row>
    <row r="523">
      <c r="A523" s="24"/>
      <c r="B523" s="25"/>
      <c r="C523" s="24"/>
      <c r="D523" s="24"/>
      <c r="E523" s="25"/>
      <c r="F523" s="24"/>
      <c r="G523" s="24"/>
      <c r="H523" s="13"/>
      <c r="I523" s="13"/>
      <c r="J523" s="13"/>
      <c r="K523" s="13"/>
      <c r="L523" s="13"/>
      <c r="M523" s="13"/>
      <c r="N523" s="13"/>
      <c r="O523" s="13"/>
      <c r="P523" s="13"/>
      <c r="Q523" s="13"/>
      <c r="R523" s="13"/>
      <c r="S523" s="13"/>
      <c r="T523" s="13"/>
      <c r="U523" s="13"/>
      <c r="V523" s="13"/>
      <c r="W523" s="13"/>
      <c r="X523" s="13"/>
      <c r="Y523" s="13"/>
      <c r="Z523" s="13"/>
      <c r="AA523" s="13"/>
      <c r="AB523" s="13"/>
      <c r="AC523" s="13"/>
      <c r="AD523" s="13"/>
    </row>
    <row r="524">
      <c r="A524" s="24"/>
      <c r="B524" s="25"/>
      <c r="C524" s="24"/>
      <c r="D524" s="24"/>
      <c r="E524" s="25"/>
      <c r="F524" s="24"/>
      <c r="G524" s="24"/>
      <c r="H524" s="13"/>
      <c r="I524" s="13"/>
      <c r="J524" s="13"/>
      <c r="K524" s="13"/>
      <c r="L524" s="13"/>
      <c r="M524" s="13"/>
      <c r="N524" s="13"/>
      <c r="O524" s="13"/>
      <c r="P524" s="13"/>
      <c r="Q524" s="13"/>
      <c r="R524" s="13"/>
      <c r="S524" s="13"/>
      <c r="T524" s="13"/>
      <c r="U524" s="13"/>
      <c r="V524" s="13"/>
      <c r="W524" s="13"/>
      <c r="X524" s="13"/>
      <c r="Y524" s="13"/>
      <c r="Z524" s="13"/>
      <c r="AA524" s="13"/>
      <c r="AB524" s="13"/>
      <c r="AC524" s="13"/>
      <c r="AD524" s="13"/>
    </row>
    <row r="525">
      <c r="A525" s="24"/>
      <c r="B525" s="25"/>
      <c r="C525" s="24"/>
      <c r="D525" s="24"/>
      <c r="E525" s="25"/>
      <c r="F525" s="24"/>
      <c r="G525" s="24"/>
      <c r="H525" s="13"/>
      <c r="I525" s="13"/>
      <c r="J525" s="13"/>
      <c r="K525" s="13"/>
      <c r="L525" s="13"/>
      <c r="M525" s="13"/>
      <c r="N525" s="13"/>
      <c r="O525" s="13"/>
      <c r="P525" s="13"/>
      <c r="Q525" s="13"/>
      <c r="R525" s="13"/>
      <c r="S525" s="13"/>
      <c r="T525" s="13"/>
      <c r="U525" s="13"/>
      <c r="V525" s="13"/>
      <c r="W525" s="13"/>
      <c r="X525" s="13"/>
      <c r="Y525" s="13"/>
      <c r="Z525" s="13"/>
      <c r="AA525" s="13"/>
      <c r="AB525" s="13"/>
      <c r="AC525" s="13"/>
      <c r="AD525" s="13"/>
    </row>
    <row r="526">
      <c r="A526" s="24"/>
      <c r="B526" s="25"/>
      <c r="C526" s="24"/>
      <c r="D526" s="24"/>
      <c r="E526" s="25"/>
      <c r="F526" s="24"/>
      <c r="G526" s="24"/>
      <c r="H526" s="13"/>
      <c r="I526" s="13"/>
      <c r="J526" s="13"/>
      <c r="K526" s="13"/>
      <c r="L526" s="13"/>
      <c r="M526" s="13"/>
      <c r="N526" s="13"/>
      <c r="O526" s="13"/>
      <c r="P526" s="13"/>
      <c r="Q526" s="13"/>
      <c r="R526" s="13"/>
      <c r="S526" s="13"/>
      <c r="T526" s="13"/>
      <c r="U526" s="13"/>
      <c r="V526" s="13"/>
      <c r="W526" s="13"/>
      <c r="X526" s="13"/>
      <c r="Y526" s="13"/>
      <c r="Z526" s="13"/>
      <c r="AA526" s="13"/>
      <c r="AB526" s="13"/>
      <c r="AC526" s="13"/>
      <c r="AD526" s="13"/>
    </row>
    <row r="527">
      <c r="A527" s="24"/>
      <c r="B527" s="25"/>
      <c r="C527" s="24"/>
      <c r="D527" s="24"/>
      <c r="E527" s="25"/>
      <c r="F527" s="24"/>
      <c r="G527" s="24"/>
      <c r="H527" s="13"/>
      <c r="I527" s="13"/>
      <c r="J527" s="13"/>
      <c r="K527" s="13"/>
      <c r="L527" s="13"/>
      <c r="M527" s="13"/>
      <c r="N527" s="13"/>
      <c r="O527" s="13"/>
      <c r="P527" s="13"/>
      <c r="Q527" s="13"/>
      <c r="R527" s="13"/>
      <c r="S527" s="13"/>
      <c r="T527" s="13"/>
      <c r="U527" s="13"/>
      <c r="V527" s="13"/>
      <c r="W527" s="13"/>
      <c r="X527" s="13"/>
      <c r="Y527" s="13"/>
      <c r="Z527" s="13"/>
      <c r="AA527" s="13"/>
      <c r="AB527" s="13"/>
      <c r="AC527" s="13"/>
      <c r="AD527" s="13"/>
    </row>
    <row r="528">
      <c r="A528" s="24"/>
      <c r="B528" s="25"/>
      <c r="C528" s="24"/>
      <c r="D528" s="24"/>
      <c r="E528" s="25"/>
      <c r="F528" s="24"/>
      <c r="G528" s="24"/>
      <c r="H528" s="13"/>
      <c r="I528" s="13"/>
      <c r="J528" s="13"/>
      <c r="K528" s="13"/>
      <c r="L528" s="13"/>
      <c r="M528" s="13"/>
      <c r="N528" s="13"/>
      <c r="O528" s="13"/>
      <c r="P528" s="13"/>
      <c r="Q528" s="13"/>
      <c r="R528" s="13"/>
      <c r="S528" s="13"/>
      <c r="T528" s="13"/>
      <c r="U528" s="13"/>
      <c r="V528" s="13"/>
      <c r="W528" s="13"/>
      <c r="X528" s="13"/>
      <c r="Y528" s="13"/>
      <c r="Z528" s="13"/>
      <c r="AA528" s="13"/>
      <c r="AB528" s="13"/>
      <c r="AC528" s="13"/>
      <c r="AD528" s="13"/>
    </row>
    <row r="529">
      <c r="A529" s="24"/>
      <c r="B529" s="25"/>
      <c r="C529" s="24"/>
      <c r="D529" s="24"/>
      <c r="E529" s="25"/>
      <c r="F529" s="24"/>
      <c r="G529" s="24"/>
      <c r="H529" s="13"/>
      <c r="I529" s="13"/>
      <c r="J529" s="13"/>
      <c r="K529" s="13"/>
      <c r="L529" s="13"/>
      <c r="M529" s="13"/>
      <c r="N529" s="13"/>
      <c r="O529" s="13"/>
      <c r="P529" s="13"/>
      <c r="Q529" s="13"/>
      <c r="R529" s="13"/>
      <c r="S529" s="13"/>
      <c r="T529" s="13"/>
      <c r="U529" s="13"/>
      <c r="V529" s="13"/>
      <c r="W529" s="13"/>
      <c r="X529" s="13"/>
      <c r="Y529" s="13"/>
      <c r="Z529" s="13"/>
      <c r="AA529" s="13"/>
      <c r="AB529" s="13"/>
      <c r="AC529" s="13"/>
      <c r="AD529" s="13"/>
    </row>
    <row r="530">
      <c r="A530" s="24"/>
      <c r="B530" s="25"/>
      <c r="C530" s="24"/>
      <c r="D530" s="24"/>
      <c r="E530" s="25"/>
      <c r="F530" s="24"/>
      <c r="G530" s="24"/>
      <c r="H530" s="13"/>
      <c r="I530" s="13"/>
      <c r="J530" s="13"/>
      <c r="K530" s="13"/>
      <c r="L530" s="13"/>
      <c r="M530" s="13"/>
      <c r="N530" s="13"/>
      <c r="O530" s="13"/>
      <c r="P530" s="13"/>
      <c r="Q530" s="13"/>
      <c r="R530" s="13"/>
      <c r="S530" s="13"/>
      <c r="T530" s="13"/>
      <c r="U530" s="13"/>
      <c r="V530" s="13"/>
      <c r="W530" s="13"/>
      <c r="X530" s="13"/>
      <c r="Y530" s="13"/>
      <c r="Z530" s="13"/>
      <c r="AA530" s="13"/>
      <c r="AB530" s="13"/>
      <c r="AC530" s="13"/>
      <c r="AD530" s="13"/>
    </row>
    <row r="531">
      <c r="A531" s="24"/>
      <c r="B531" s="25"/>
      <c r="C531" s="24"/>
      <c r="D531" s="24"/>
      <c r="E531" s="25"/>
      <c r="F531" s="24"/>
      <c r="G531" s="24"/>
      <c r="H531" s="13"/>
      <c r="I531" s="13"/>
      <c r="J531" s="13"/>
      <c r="K531" s="13"/>
      <c r="L531" s="13"/>
      <c r="M531" s="13"/>
      <c r="N531" s="13"/>
      <c r="O531" s="13"/>
      <c r="P531" s="13"/>
      <c r="Q531" s="13"/>
      <c r="R531" s="13"/>
      <c r="S531" s="13"/>
      <c r="T531" s="13"/>
      <c r="U531" s="13"/>
      <c r="V531" s="13"/>
      <c r="W531" s="13"/>
      <c r="X531" s="13"/>
      <c r="Y531" s="13"/>
      <c r="Z531" s="13"/>
      <c r="AA531" s="13"/>
      <c r="AB531" s="13"/>
      <c r="AC531" s="13"/>
      <c r="AD531" s="13"/>
    </row>
    <row r="532">
      <c r="A532" s="24"/>
      <c r="B532" s="25"/>
      <c r="C532" s="24"/>
      <c r="D532" s="24"/>
      <c r="E532" s="25"/>
      <c r="F532" s="24"/>
      <c r="G532" s="24"/>
      <c r="H532" s="13"/>
      <c r="I532" s="13"/>
      <c r="J532" s="13"/>
      <c r="K532" s="13"/>
      <c r="L532" s="13"/>
      <c r="M532" s="13"/>
      <c r="N532" s="13"/>
      <c r="O532" s="13"/>
      <c r="P532" s="13"/>
      <c r="Q532" s="13"/>
      <c r="R532" s="13"/>
      <c r="S532" s="13"/>
      <c r="T532" s="13"/>
      <c r="U532" s="13"/>
      <c r="V532" s="13"/>
      <c r="W532" s="13"/>
      <c r="X532" s="13"/>
      <c r="Y532" s="13"/>
      <c r="Z532" s="13"/>
      <c r="AA532" s="13"/>
      <c r="AB532" s="13"/>
      <c r="AC532" s="13"/>
      <c r="AD532" s="13"/>
    </row>
    <row r="533">
      <c r="A533" s="24"/>
      <c r="B533" s="25"/>
      <c r="C533" s="24"/>
      <c r="D533" s="24"/>
      <c r="E533" s="25"/>
      <c r="F533" s="24"/>
      <c r="G533" s="24"/>
      <c r="H533" s="13"/>
      <c r="I533" s="13"/>
      <c r="J533" s="13"/>
      <c r="K533" s="13"/>
      <c r="L533" s="13"/>
      <c r="M533" s="13"/>
      <c r="N533" s="13"/>
      <c r="O533" s="13"/>
      <c r="P533" s="13"/>
      <c r="Q533" s="13"/>
      <c r="R533" s="13"/>
      <c r="S533" s="13"/>
      <c r="T533" s="13"/>
      <c r="U533" s="13"/>
      <c r="V533" s="13"/>
      <c r="W533" s="13"/>
      <c r="X533" s="13"/>
      <c r="Y533" s="13"/>
      <c r="Z533" s="13"/>
      <c r="AA533" s="13"/>
      <c r="AB533" s="13"/>
      <c r="AC533" s="13"/>
      <c r="AD533" s="13"/>
    </row>
    <row r="534">
      <c r="A534" s="24"/>
      <c r="B534" s="25"/>
      <c r="C534" s="24"/>
      <c r="D534" s="24"/>
      <c r="E534" s="25"/>
      <c r="F534" s="24"/>
      <c r="G534" s="24"/>
      <c r="H534" s="13"/>
      <c r="I534" s="13"/>
      <c r="J534" s="13"/>
      <c r="K534" s="13"/>
      <c r="L534" s="13"/>
      <c r="M534" s="13"/>
      <c r="N534" s="13"/>
      <c r="O534" s="13"/>
      <c r="P534" s="13"/>
      <c r="Q534" s="13"/>
      <c r="R534" s="13"/>
      <c r="S534" s="13"/>
      <c r="T534" s="13"/>
      <c r="U534" s="13"/>
      <c r="V534" s="13"/>
      <c r="W534" s="13"/>
      <c r="X534" s="13"/>
      <c r="Y534" s="13"/>
      <c r="Z534" s="13"/>
      <c r="AA534" s="13"/>
      <c r="AB534" s="13"/>
      <c r="AC534" s="13"/>
      <c r="AD534" s="13"/>
    </row>
    <row r="535">
      <c r="A535" s="24"/>
      <c r="B535" s="25"/>
      <c r="C535" s="24"/>
      <c r="D535" s="24"/>
      <c r="E535" s="25"/>
      <c r="F535" s="24"/>
      <c r="G535" s="24"/>
      <c r="H535" s="13"/>
      <c r="I535" s="13"/>
      <c r="J535" s="13"/>
      <c r="K535" s="13"/>
      <c r="L535" s="13"/>
      <c r="M535" s="13"/>
      <c r="N535" s="13"/>
      <c r="O535" s="13"/>
      <c r="P535" s="13"/>
      <c r="Q535" s="13"/>
      <c r="R535" s="13"/>
      <c r="S535" s="13"/>
      <c r="T535" s="13"/>
      <c r="U535" s="13"/>
      <c r="V535" s="13"/>
      <c r="W535" s="13"/>
      <c r="X535" s="13"/>
      <c r="Y535" s="13"/>
      <c r="Z535" s="13"/>
      <c r="AA535" s="13"/>
      <c r="AB535" s="13"/>
      <c r="AC535" s="13"/>
      <c r="AD535" s="13"/>
    </row>
    <row r="536">
      <c r="A536" s="24"/>
      <c r="B536" s="25"/>
      <c r="C536" s="24"/>
      <c r="D536" s="24"/>
      <c r="E536" s="25"/>
      <c r="F536" s="24"/>
      <c r="G536" s="24"/>
      <c r="H536" s="13"/>
      <c r="I536" s="13"/>
      <c r="J536" s="13"/>
      <c r="K536" s="13"/>
      <c r="L536" s="13"/>
      <c r="M536" s="13"/>
      <c r="N536" s="13"/>
      <c r="O536" s="13"/>
      <c r="P536" s="13"/>
      <c r="Q536" s="13"/>
      <c r="R536" s="13"/>
      <c r="S536" s="13"/>
      <c r="T536" s="13"/>
      <c r="U536" s="13"/>
      <c r="V536" s="13"/>
      <c r="W536" s="13"/>
      <c r="X536" s="13"/>
      <c r="Y536" s="13"/>
      <c r="Z536" s="13"/>
      <c r="AA536" s="13"/>
      <c r="AB536" s="13"/>
      <c r="AC536" s="13"/>
      <c r="AD536" s="13"/>
    </row>
    <row r="537">
      <c r="A537" s="24"/>
      <c r="B537" s="25"/>
      <c r="C537" s="24"/>
      <c r="D537" s="24"/>
      <c r="E537" s="25"/>
      <c r="F537" s="24"/>
      <c r="G537" s="24"/>
      <c r="H537" s="13"/>
      <c r="I537" s="13"/>
      <c r="J537" s="13"/>
      <c r="K537" s="13"/>
      <c r="L537" s="13"/>
      <c r="M537" s="13"/>
      <c r="N537" s="13"/>
      <c r="O537" s="13"/>
      <c r="P537" s="13"/>
      <c r="Q537" s="13"/>
      <c r="R537" s="13"/>
      <c r="S537" s="13"/>
      <c r="T537" s="13"/>
      <c r="U537" s="13"/>
      <c r="V537" s="13"/>
      <c r="W537" s="13"/>
      <c r="X537" s="13"/>
      <c r="Y537" s="13"/>
      <c r="Z537" s="13"/>
      <c r="AA537" s="13"/>
      <c r="AB537" s="13"/>
      <c r="AC537" s="13"/>
      <c r="AD537" s="13"/>
    </row>
    <row r="538">
      <c r="A538" s="24"/>
      <c r="B538" s="25"/>
      <c r="C538" s="24"/>
      <c r="D538" s="24"/>
      <c r="E538" s="25"/>
      <c r="F538" s="24"/>
      <c r="G538" s="24"/>
      <c r="H538" s="13"/>
      <c r="I538" s="13"/>
      <c r="J538" s="13"/>
      <c r="K538" s="13"/>
      <c r="L538" s="13"/>
      <c r="M538" s="13"/>
      <c r="N538" s="13"/>
      <c r="O538" s="13"/>
      <c r="P538" s="13"/>
      <c r="Q538" s="13"/>
      <c r="R538" s="13"/>
      <c r="S538" s="13"/>
      <c r="T538" s="13"/>
      <c r="U538" s="13"/>
      <c r="V538" s="13"/>
      <c r="W538" s="13"/>
      <c r="X538" s="13"/>
      <c r="Y538" s="13"/>
      <c r="Z538" s="13"/>
      <c r="AA538" s="13"/>
      <c r="AB538" s="13"/>
      <c r="AC538" s="13"/>
      <c r="AD538" s="13"/>
    </row>
    <row r="539">
      <c r="A539" s="24"/>
      <c r="B539" s="25"/>
      <c r="C539" s="24"/>
      <c r="D539" s="24"/>
      <c r="E539" s="25"/>
      <c r="F539" s="24"/>
      <c r="G539" s="24"/>
      <c r="H539" s="13"/>
      <c r="I539" s="13"/>
      <c r="J539" s="13"/>
      <c r="K539" s="13"/>
      <c r="L539" s="13"/>
      <c r="M539" s="13"/>
      <c r="N539" s="13"/>
      <c r="O539" s="13"/>
      <c r="P539" s="13"/>
      <c r="Q539" s="13"/>
      <c r="R539" s="13"/>
      <c r="S539" s="13"/>
      <c r="T539" s="13"/>
      <c r="U539" s="13"/>
      <c r="V539" s="13"/>
      <c r="W539" s="13"/>
      <c r="X539" s="13"/>
      <c r="Y539" s="13"/>
      <c r="Z539" s="13"/>
      <c r="AA539" s="13"/>
      <c r="AB539" s="13"/>
      <c r="AC539" s="13"/>
      <c r="AD539" s="13"/>
    </row>
    <row r="540">
      <c r="A540" s="24"/>
      <c r="B540" s="25"/>
      <c r="C540" s="24"/>
      <c r="D540" s="24"/>
      <c r="E540" s="25"/>
      <c r="F540" s="24"/>
      <c r="G540" s="24"/>
      <c r="H540" s="13"/>
      <c r="I540" s="13"/>
      <c r="J540" s="13"/>
      <c r="K540" s="13"/>
      <c r="L540" s="13"/>
      <c r="M540" s="13"/>
      <c r="N540" s="13"/>
      <c r="O540" s="13"/>
      <c r="P540" s="13"/>
      <c r="Q540" s="13"/>
      <c r="R540" s="13"/>
      <c r="S540" s="13"/>
      <c r="T540" s="13"/>
      <c r="U540" s="13"/>
      <c r="V540" s="13"/>
      <c r="W540" s="13"/>
      <c r="X540" s="13"/>
      <c r="Y540" s="13"/>
      <c r="Z540" s="13"/>
      <c r="AA540" s="13"/>
      <c r="AB540" s="13"/>
      <c r="AC540" s="13"/>
      <c r="AD540" s="13"/>
    </row>
    <row r="541">
      <c r="A541" s="24"/>
      <c r="B541" s="25"/>
      <c r="C541" s="24"/>
      <c r="D541" s="24"/>
      <c r="E541" s="25"/>
      <c r="F541" s="24"/>
      <c r="G541" s="24"/>
      <c r="H541" s="13"/>
      <c r="I541" s="13"/>
      <c r="J541" s="13"/>
      <c r="K541" s="13"/>
      <c r="L541" s="13"/>
      <c r="M541" s="13"/>
      <c r="N541" s="13"/>
      <c r="O541" s="13"/>
      <c r="P541" s="13"/>
      <c r="Q541" s="13"/>
      <c r="R541" s="13"/>
      <c r="S541" s="13"/>
      <c r="T541" s="13"/>
      <c r="U541" s="13"/>
      <c r="V541" s="13"/>
      <c r="W541" s="13"/>
      <c r="X541" s="13"/>
      <c r="Y541" s="13"/>
      <c r="Z541" s="13"/>
      <c r="AA541" s="13"/>
      <c r="AB541" s="13"/>
      <c r="AC541" s="13"/>
      <c r="AD541" s="13"/>
    </row>
    <row r="542">
      <c r="A542" s="24"/>
      <c r="B542" s="25"/>
      <c r="C542" s="24"/>
      <c r="D542" s="24"/>
      <c r="E542" s="25"/>
      <c r="F542" s="24"/>
      <c r="G542" s="24"/>
      <c r="H542" s="13"/>
      <c r="I542" s="13"/>
      <c r="J542" s="13"/>
      <c r="K542" s="13"/>
      <c r="L542" s="13"/>
      <c r="M542" s="13"/>
      <c r="N542" s="13"/>
      <c r="O542" s="13"/>
      <c r="P542" s="13"/>
      <c r="Q542" s="13"/>
      <c r="R542" s="13"/>
      <c r="S542" s="13"/>
      <c r="T542" s="13"/>
      <c r="U542" s="13"/>
      <c r="V542" s="13"/>
      <c r="W542" s="13"/>
      <c r="X542" s="13"/>
      <c r="Y542" s="13"/>
      <c r="Z542" s="13"/>
      <c r="AA542" s="13"/>
      <c r="AB542" s="13"/>
      <c r="AC542" s="13"/>
      <c r="AD542" s="13"/>
    </row>
    <row r="543">
      <c r="A543" s="24"/>
      <c r="B543" s="25"/>
      <c r="C543" s="24"/>
      <c r="D543" s="24"/>
      <c r="E543" s="25"/>
      <c r="F543" s="24"/>
      <c r="G543" s="24"/>
      <c r="H543" s="13"/>
      <c r="I543" s="13"/>
      <c r="J543" s="13"/>
      <c r="K543" s="13"/>
      <c r="L543" s="13"/>
      <c r="M543" s="13"/>
      <c r="N543" s="13"/>
      <c r="O543" s="13"/>
      <c r="P543" s="13"/>
      <c r="Q543" s="13"/>
      <c r="R543" s="13"/>
      <c r="S543" s="13"/>
      <c r="T543" s="13"/>
      <c r="U543" s="13"/>
      <c r="V543" s="13"/>
      <c r="W543" s="13"/>
      <c r="X543" s="13"/>
      <c r="Y543" s="13"/>
      <c r="Z543" s="13"/>
      <c r="AA543" s="13"/>
      <c r="AB543" s="13"/>
      <c r="AC543" s="13"/>
      <c r="AD543" s="13"/>
    </row>
    <row r="544">
      <c r="A544" s="24"/>
      <c r="B544" s="25"/>
      <c r="C544" s="24"/>
      <c r="D544" s="24"/>
      <c r="E544" s="25"/>
      <c r="F544" s="24"/>
      <c r="G544" s="24"/>
      <c r="H544" s="13"/>
      <c r="I544" s="13"/>
      <c r="J544" s="13"/>
      <c r="K544" s="13"/>
      <c r="L544" s="13"/>
      <c r="M544" s="13"/>
      <c r="N544" s="13"/>
      <c r="O544" s="13"/>
      <c r="P544" s="13"/>
      <c r="Q544" s="13"/>
      <c r="R544" s="13"/>
      <c r="S544" s="13"/>
      <c r="T544" s="13"/>
      <c r="U544" s="13"/>
      <c r="V544" s="13"/>
      <c r="W544" s="13"/>
      <c r="X544" s="13"/>
      <c r="Y544" s="13"/>
      <c r="Z544" s="13"/>
      <c r="AA544" s="13"/>
      <c r="AB544" s="13"/>
      <c r="AC544" s="13"/>
      <c r="AD544" s="13"/>
    </row>
    <row r="545">
      <c r="A545" s="24"/>
      <c r="B545" s="25"/>
      <c r="C545" s="24"/>
      <c r="D545" s="24"/>
      <c r="E545" s="25"/>
      <c r="F545" s="24"/>
      <c r="G545" s="24"/>
      <c r="H545" s="13"/>
      <c r="I545" s="13"/>
      <c r="J545" s="13"/>
      <c r="K545" s="13"/>
      <c r="L545" s="13"/>
      <c r="M545" s="13"/>
      <c r="N545" s="13"/>
      <c r="O545" s="13"/>
      <c r="P545" s="13"/>
      <c r="Q545" s="13"/>
      <c r="R545" s="13"/>
      <c r="S545" s="13"/>
      <c r="T545" s="13"/>
      <c r="U545" s="13"/>
      <c r="V545" s="13"/>
      <c r="W545" s="13"/>
      <c r="X545" s="13"/>
      <c r="Y545" s="13"/>
      <c r="Z545" s="13"/>
      <c r="AA545" s="13"/>
      <c r="AB545" s="13"/>
      <c r="AC545" s="13"/>
      <c r="AD545" s="13"/>
    </row>
    <row r="546">
      <c r="A546" s="24"/>
      <c r="B546" s="25"/>
      <c r="C546" s="24"/>
      <c r="D546" s="24"/>
      <c r="E546" s="25"/>
      <c r="F546" s="24"/>
      <c r="G546" s="24"/>
      <c r="H546" s="13"/>
      <c r="I546" s="13"/>
      <c r="J546" s="13"/>
      <c r="K546" s="13"/>
      <c r="L546" s="13"/>
      <c r="M546" s="13"/>
      <c r="N546" s="13"/>
      <c r="O546" s="13"/>
      <c r="P546" s="13"/>
      <c r="Q546" s="13"/>
      <c r="R546" s="13"/>
      <c r="S546" s="13"/>
      <c r="T546" s="13"/>
      <c r="U546" s="13"/>
      <c r="V546" s="13"/>
      <c r="W546" s="13"/>
      <c r="X546" s="13"/>
      <c r="Y546" s="13"/>
      <c r="Z546" s="13"/>
      <c r="AA546" s="13"/>
      <c r="AB546" s="13"/>
      <c r="AC546" s="13"/>
      <c r="AD546" s="13"/>
    </row>
    <row r="547">
      <c r="A547" s="24"/>
      <c r="B547" s="25"/>
      <c r="C547" s="24"/>
      <c r="D547" s="24"/>
      <c r="E547" s="25"/>
      <c r="F547" s="24"/>
      <c r="G547" s="24"/>
      <c r="H547" s="13"/>
      <c r="I547" s="13"/>
      <c r="J547" s="13"/>
      <c r="K547" s="13"/>
      <c r="L547" s="13"/>
      <c r="M547" s="13"/>
      <c r="N547" s="13"/>
      <c r="O547" s="13"/>
      <c r="P547" s="13"/>
      <c r="Q547" s="13"/>
      <c r="R547" s="13"/>
      <c r="S547" s="13"/>
      <c r="T547" s="13"/>
      <c r="U547" s="13"/>
      <c r="V547" s="13"/>
      <c r="W547" s="13"/>
      <c r="X547" s="13"/>
      <c r="Y547" s="13"/>
      <c r="Z547" s="13"/>
      <c r="AA547" s="13"/>
      <c r="AB547" s="13"/>
      <c r="AC547" s="13"/>
      <c r="AD547" s="13"/>
    </row>
    <row r="548">
      <c r="A548" s="24"/>
      <c r="B548" s="25"/>
      <c r="C548" s="24"/>
      <c r="D548" s="24"/>
      <c r="E548" s="25"/>
      <c r="F548" s="24"/>
      <c r="G548" s="24"/>
      <c r="H548" s="13"/>
      <c r="I548" s="13"/>
      <c r="J548" s="13"/>
      <c r="K548" s="13"/>
      <c r="L548" s="13"/>
      <c r="M548" s="13"/>
      <c r="N548" s="13"/>
      <c r="O548" s="13"/>
      <c r="P548" s="13"/>
      <c r="Q548" s="13"/>
      <c r="R548" s="13"/>
      <c r="S548" s="13"/>
      <c r="T548" s="13"/>
      <c r="U548" s="13"/>
      <c r="V548" s="13"/>
      <c r="W548" s="13"/>
      <c r="X548" s="13"/>
      <c r="Y548" s="13"/>
      <c r="Z548" s="13"/>
      <c r="AA548" s="13"/>
      <c r="AB548" s="13"/>
      <c r="AC548" s="13"/>
      <c r="AD548" s="13"/>
    </row>
    <row r="549">
      <c r="A549" s="24"/>
      <c r="B549" s="25"/>
      <c r="C549" s="24"/>
      <c r="D549" s="24"/>
      <c r="E549" s="25"/>
      <c r="F549" s="24"/>
      <c r="G549" s="24"/>
      <c r="H549" s="13"/>
      <c r="I549" s="13"/>
      <c r="J549" s="13"/>
      <c r="K549" s="13"/>
      <c r="L549" s="13"/>
      <c r="M549" s="13"/>
      <c r="N549" s="13"/>
      <c r="O549" s="13"/>
      <c r="P549" s="13"/>
      <c r="Q549" s="13"/>
      <c r="R549" s="13"/>
      <c r="S549" s="13"/>
      <c r="T549" s="13"/>
      <c r="U549" s="13"/>
      <c r="V549" s="13"/>
      <c r="W549" s="13"/>
      <c r="X549" s="13"/>
      <c r="Y549" s="13"/>
      <c r="Z549" s="13"/>
      <c r="AA549" s="13"/>
      <c r="AB549" s="13"/>
      <c r="AC549" s="13"/>
      <c r="AD549" s="13"/>
    </row>
    <row r="550">
      <c r="A550" s="24"/>
      <c r="B550" s="25"/>
      <c r="C550" s="24"/>
      <c r="D550" s="24"/>
      <c r="E550" s="25"/>
      <c r="F550" s="24"/>
      <c r="G550" s="24"/>
      <c r="H550" s="13"/>
      <c r="I550" s="13"/>
      <c r="J550" s="13"/>
      <c r="K550" s="13"/>
      <c r="L550" s="13"/>
      <c r="M550" s="13"/>
      <c r="N550" s="13"/>
      <c r="O550" s="13"/>
      <c r="P550" s="13"/>
      <c r="Q550" s="13"/>
      <c r="R550" s="13"/>
      <c r="S550" s="13"/>
      <c r="T550" s="13"/>
      <c r="U550" s="13"/>
      <c r="V550" s="13"/>
      <c r="W550" s="13"/>
      <c r="X550" s="13"/>
      <c r="Y550" s="13"/>
      <c r="Z550" s="13"/>
      <c r="AA550" s="13"/>
      <c r="AB550" s="13"/>
      <c r="AC550" s="13"/>
      <c r="AD550" s="13"/>
    </row>
    <row r="551">
      <c r="A551" s="24"/>
      <c r="B551" s="25"/>
      <c r="C551" s="24"/>
      <c r="D551" s="24"/>
      <c r="E551" s="25"/>
      <c r="F551" s="24"/>
      <c r="G551" s="24"/>
      <c r="H551" s="13"/>
      <c r="I551" s="13"/>
      <c r="J551" s="13"/>
      <c r="K551" s="13"/>
      <c r="L551" s="13"/>
      <c r="M551" s="13"/>
      <c r="N551" s="13"/>
      <c r="O551" s="13"/>
      <c r="P551" s="13"/>
      <c r="Q551" s="13"/>
      <c r="R551" s="13"/>
      <c r="S551" s="13"/>
      <c r="T551" s="13"/>
      <c r="U551" s="13"/>
      <c r="V551" s="13"/>
      <c r="W551" s="13"/>
      <c r="X551" s="13"/>
      <c r="Y551" s="13"/>
      <c r="Z551" s="13"/>
      <c r="AA551" s="13"/>
      <c r="AB551" s="13"/>
      <c r="AC551" s="13"/>
      <c r="AD551" s="13"/>
    </row>
    <row r="552">
      <c r="A552" s="24"/>
      <c r="B552" s="25"/>
      <c r="C552" s="24"/>
      <c r="D552" s="24"/>
      <c r="E552" s="25"/>
      <c r="F552" s="24"/>
      <c r="G552" s="24"/>
      <c r="H552" s="13"/>
      <c r="I552" s="13"/>
      <c r="J552" s="13"/>
      <c r="K552" s="13"/>
      <c r="L552" s="13"/>
      <c r="M552" s="13"/>
      <c r="N552" s="13"/>
      <c r="O552" s="13"/>
      <c r="P552" s="13"/>
      <c r="Q552" s="13"/>
      <c r="R552" s="13"/>
      <c r="S552" s="13"/>
      <c r="T552" s="13"/>
      <c r="U552" s="13"/>
      <c r="V552" s="13"/>
      <c r="W552" s="13"/>
      <c r="X552" s="13"/>
      <c r="Y552" s="13"/>
      <c r="Z552" s="13"/>
      <c r="AA552" s="13"/>
      <c r="AB552" s="13"/>
      <c r="AC552" s="13"/>
      <c r="AD552" s="13"/>
    </row>
    <row r="553">
      <c r="A553" s="24"/>
      <c r="B553" s="25"/>
      <c r="C553" s="24"/>
      <c r="D553" s="24"/>
      <c r="E553" s="25"/>
      <c r="F553" s="24"/>
      <c r="G553" s="24"/>
      <c r="H553" s="13"/>
      <c r="I553" s="13"/>
      <c r="J553" s="13"/>
      <c r="K553" s="13"/>
      <c r="L553" s="13"/>
      <c r="M553" s="13"/>
      <c r="N553" s="13"/>
      <c r="O553" s="13"/>
      <c r="P553" s="13"/>
      <c r="Q553" s="13"/>
      <c r="R553" s="13"/>
      <c r="S553" s="13"/>
      <c r="T553" s="13"/>
      <c r="U553" s="13"/>
      <c r="V553" s="13"/>
      <c r="W553" s="13"/>
      <c r="X553" s="13"/>
      <c r="Y553" s="13"/>
      <c r="Z553" s="13"/>
      <c r="AA553" s="13"/>
      <c r="AB553" s="13"/>
      <c r="AC553" s="13"/>
      <c r="AD553" s="13"/>
    </row>
    <row r="554">
      <c r="A554" s="24"/>
      <c r="B554" s="25"/>
      <c r="C554" s="24"/>
      <c r="D554" s="24"/>
      <c r="E554" s="25"/>
      <c r="F554" s="24"/>
      <c r="G554" s="24"/>
      <c r="H554" s="13"/>
      <c r="I554" s="13"/>
      <c r="J554" s="13"/>
      <c r="K554" s="13"/>
      <c r="L554" s="13"/>
      <c r="M554" s="13"/>
      <c r="N554" s="13"/>
      <c r="O554" s="13"/>
      <c r="P554" s="13"/>
      <c r="Q554" s="13"/>
      <c r="R554" s="13"/>
      <c r="S554" s="13"/>
      <c r="T554" s="13"/>
      <c r="U554" s="13"/>
      <c r="V554" s="13"/>
      <c r="W554" s="13"/>
      <c r="X554" s="13"/>
      <c r="Y554" s="13"/>
      <c r="Z554" s="13"/>
      <c r="AA554" s="13"/>
      <c r="AB554" s="13"/>
      <c r="AC554" s="13"/>
      <c r="AD554" s="13"/>
    </row>
    <row r="555">
      <c r="A555" s="24"/>
      <c r="B555" s="25"/>
      <c r="C555" s="24"/>
      <c r="D555" s="24"/>
      <c r="E555" s="25"/>
      <c r="F555" s="24"/>
      <c r="G555" s="24"/>
      <c r="H555" s="13"/>
      <c r="I555" s="13"/>
      <c r="J555" s="13"/>
      <c r="K555" s="13"/>
      <c r="L555" s="13"/>
      <c r="M555" s="13"/>
      <c r="N555" s="13"/>
      <c r="O555" s="13"/>
      <c r="P555" s="13"/>
      <c r="Q555" s="13"/>
      <c r="R555" s="13"/>
      <c r="S555" s="13"/>
      <c r="T555" s="13"/>
      <c r="U555" s="13"/>
      <c r="V555" s="13"/>
      <c r="W555" s="13"/>
      <c r="X555" s="13"/>
      <c r="Y555" s="13"/>
      <c r="Z555" s="13"/>
      <c r="AA555" s="13"/>
      <c r="AB555" s="13"/>
      <c r="AC555" s="13"/>
      <c r="AD555" s="13"/>
    </row>
    <row r="556">
      <c r="A556" s="24"/>
      <c r="B556" s="25"/>
      <c r="C556" s="24"/>
      <c r="D556" s="24"/>
      <c r="E556" s="25"/>
      <c r="F556" s="24"/>
      <c r="G556" s="24"/>
      <c r="H556" s="13"/>
      <c r="I556" s="13"/>
      <c r="J556" s="13"/>
      <c r="K556" s="13"/>
      <c r="L556" s="13"/>
      <c r="M556" s="13"/>
      <c r="N556" s="13"/>
      <c r="O556" s="13"/>
      <c r="P556" s="13"/>
      <c r="Q556" s="13"/>
      <c r="R556" s="13"/>
      <c r="S556" s="13"/>
      <c r="T556" s="13"/>
      <c r="U556" s="13"/>
      <c r="V556" s="13"/>
      <c r="W556" s="13"/>
      <c r="X556" s="13"/>
      <c r="Y556" s="13"/>
      <c r="Z556" s="13"/>
      <c r="AA556" s="13"/>
      <c r="AB556" s="13"/>
      <c r="AC556" s="13"/>
      <c r="AD556" s="13"/>
    </row>
    <row r="557">
      <c r="A557" s="24"/>
      <c r="B557" s="25"/>
      <c r="C557" s="24"/>
      <c r="D557" s="24"/>
      <c r="E557" s="25"/>
      <c r="F557" s="24"/>
      <c r="G557" s="24"/>
      <c r="H557" s="13"/>
      <c r="I557" s="13"/>
      <c r="J557" s="13"/>
      <c r="K557" s="13"/>
      <c r="L557" s="13"/>
      <c r="M557" s="13"/>
      <c r="N557" s="13"/>
      <c r="O557" s="13"/>
      <c r="P557" s="13"/>
      <c r="Q557" s="13"/>
      <c r="R557" s="13"/>
      <c r="S557" s="13"/>
      <c r="T557" s="13"/>
      <c r="U557" s="13"/>
      <c r="V557" s="13"/>
      <c r="W557" s="13"/>
      <c r="X557" s="13"/>
      <c r="Y557" s="13"/>
      <c r="Z557" s="13"/>
      <c r="AA557" s="13"/>
      <c r="AB557" s="13"/>
      <c r="AC557" s="13"/>
      <c r="AD557" s="13"/>
    </row>
    <row r="558">
      <c r="A558" s="24"/>
      <c r="B558" s="25"/>
      <c r="C558" s="24"/>
      <c r="D558" s="24"/>
      <c r="E558" s="25"/>
      <c r="F558" s="24"/>
      <c r="G558" s="24"/>
      <c r="H558" s="13"/>
      <c r="I558" s="13"/>
      <c r="J558" s="13"/>
      <c r="K558" s="13"/>
      <c r="L558" s="13"/>
      <c r="M558" s="13"/>
      <c r="N558" s="13"/>
      <c r="O558" s="13"/>
      <c r="P558" s="13"/>
      <c r="Q558" s="13"/>
      <c r="R558" s="13"/>
      <c r="S558" s="13"/>
      <c r="T558" s="13"/>
      <c r="U558" s="13"/>
      <c r="V558" s="13"/>
      <c r="W558" s="13"/>
      <c r="X558" s="13"/>
      <c r="Y558" s="13"/>
      <c r="Z558" s="13"/>
      <c r="AA558" s="13"/>
      <c r="AB558" s="13"/>
      <c r="AC558" s="13"/>
      <c r="AD558" s="13"/>
    </row>
    <row r="559">
      <c r="A559" s="24"/>
      <c r="B559" s="25"/>
      <c r="C559" s="24"/>
      <c r="D559" s="24"/>
      <c r="E559" s="25"/>
      <c r="F559" s="24"/>
      <c r="G559" s="24"/>
      <c r="H559" s="13"/>
      <c r="I559" s="13"/>
      <c r="J559" s="13"/>
      <c r="K559" s="13"/>
      <c r="L559" s="13"/>
      <c r="M559" s="13"/>
      <c r="N559" s="13"/>
      <c r="O559" s="13"/>
      <c r="P559" s="13"/>
      <c r="Q559" s="13"/>
      <c r="R559" s="13"/>
      <c r="S559" s="13"/>
      <c r="T559" s="13"/>
      <c r="U559" s="13"/>
      <c r="V559" s="13"/>
      <c r="W559" s="13"/>
      <c r="X559" s="13"/>
      <c r="Y559" s="13"/>
      <c r="Z559" s="13"/>
      <c r="AA559" s="13"/>
      <c r="AB559" s="13"/>
      <c r="AC559" s="13"/>
      <c r="AD559" s="13"/>
    </row>
    <row r="560">
      <c r="A560" s="24"/>
      <c r="B560" s="25"/>
      <c r="C560" s="24"/>
      <c r="D560" s="24"/>
      <c r="E560" s="25"/>
      <c r="F560" s="24"/>
      <c r="G560" s="24"/>
      <c r="H560" s="13"/>
      <c r="I560" s="13"/>
      <c r="J560" s="13"/>
      <c r="K560" s="13"/>
      <c r="L560" s="13"/>
      <c r="M560" s="13"/>
      <c r="N560" s="13"/>
      <c r="O560" s="13"/>
      <c r="P560" s="13"/>
      <c r="Q560" s="13"/>
      <c r="R560" s="13"/>
      <c r="S560" s="13"/>
      <c r="T560" s="13"/>
      <c r="U560" s="13"/>
      <c r="V560" s="13"/>
      <c r="W560" s="13"/>
      <c r="X560" s="13"/>
      <c r="Y560" s="13"/>
      <c r="Z560" s="13"/>
      <c r="AA560" s="13"/>
      <c r="AB560" s="13"/>
      <c r="AC560" s="13"/>
      <c r="AD560" s="13"/>
    </row>
    <row r="561">
      <c r="A561" s="24"/>
      <c r="B561" s="25"/>
      <c r="C561" s="24"/>
      <c r="D561" s="24"/>
      <c r="E561" s="25"/>
      <c r="F561" s="24"/>
      <c r="G561" s="24"/>
      <c r="H561" s="13"/>
      <c r="I561" s="13"/>
      <c r="J561" s="13"/>
      <c r="K561" s="13"/>
      <c r="L561" s="13"/>
      <c r="M561" s="13"/>
      <c r="N561" s="13"/>
      <c r="O561" s="13"/>
      <c r="P561" s="13"/>
      <c r="Q561" s="13"/>
      <c r="R561" s="13"/>
      <c r="S561" s="13"/>
      <c r="T561" s="13"/>
      <c r="U561" s="13"/>
      <c r="V561" s="13"/>
      <c r="W561" s="13"/>
      <c r="X561" s="13"/>
      <c r="Y561" s="13"/>
      <c r="Z561" s="13"/>
      <c r="AA561" s="13"/>
      <c r="AB561" s="13"/>
      <c r="AC561" s="13"/>
      <c r="AD561" s="13"/>
    </row>
    <row r="562">
      <c r="A562" s="24"/>
      <c r="B562" s="25"/>
      <c r="C562" s="24"/>
      <c r="D562" s="24"/>
      <c r="E562" s="25"/>
      <c r="F562" s="24"/>
      <c r="G562" s="24"/>
      <c r="H562" s="13"/>
      <c r="I562" s="13"/>
      <c r="J562" s="13"/>
      <c r="K562" s="13"/>
      <c r="L562" s="13"/>
      <c r="M562" s="13"/>
      <c r="N562" s="13"/>
      <c r="O562" s="13"/>
      <c r="P562" s="13"/>
      <c r="Q562" s="13"/>
      <c r="R562" s="13"/>
      <c r="S562" s="13"/>
      <c r="T562" s="13"/>
      <c r="U562" s="13"/>
      <c r="V562" s="13"/>
      <c r="W562" s="13"/>
      <c r="X562" s="13"/>
      <c r="Y562" s="13"/>
      <c r="Z562" s="13"/>
      <c r="AA562" s="13"/>
      <c r="AB562" s="13"/>
      <c r="AC562" s="13"/>
      <c r="AD562" s="13"/>
    </row>
    <row r="563">
      <c r="A563" s="24"/>
      <c r="B563" s="25"/>
      <c r="C563" s="24"/>
      <c r="D563" s="24"/>
      <c r="E563" s="25"/>
      <c r="F563" s="24"/>
      <c r="G563" s="24"/>
      <c r="H563" s="13"/>
      <c r="I563" s="13"/>
      <c r="J563" s="13"/>
      <c r="K563" s="13"/>
      <c r="L563" s="13"/>
      <c r="M563" s="13"/>
      <c r="N563" s="13"/>
      <c r="O563" s="13"/>
      <c r="P563" s="13"/>
      <c r="Q563" s="13"/>
      <c r="R563" s="13"/>
      <c r="S563" s="13"/>
      <c r="T563" s="13"/>
      <c r="U563" s="13"/>
      <c r="V563" s="13"/>
      <c r="W563" s="13"/>
      <c r="X563" s="13"/>
      <c r="Y563" s="13"/>
      <c r="Z563" s="13"/>
      <c r="AA563" s="13"/>
      <c r="AB563" s="13"/>
      <c r="AC563" s="13"/>
      <c r="AD563" s="13"/>
    </row>
    <row r="564">
      <c r="A564" s="24"/>
      <c r="B564" s="25"/>
      <c r="C564" s="24"/>
      <c r="D564" s="24"/>
      <c r="E564" s="25"/>
      <c r="F564" s="24"/>
      <c r="G564" s="24"/>
      <c r="H564" s="13"/>
      <c r="I564" s="13"/>
      <c r="J564" s="13"/>
      <c r="K564" s="13"/>
      <c r="L564" s="13"/>
      <c r="M564" s="13"/>
      <c r="N564" s="13"/>
      <c r="O564" s="13"/>
      <c r="P564" s="13"/>
      <c r="Q564" s="13"/>
      <c r="R564" s="13"/>
      <c r="S564" s="13"/>
      <c r="T564" s="13"/>
      <c r="U564" s="13"/>
      <c r="V564" s="13"/>
      <c r="W564" s="13"/>
      <c r="X564" s="13"/>
      <c r="Y564" s="13"/>
      <c r="Z564" s="13"/>
      <c r="AA564" s="13"/>
      <c r="AB564" s="13"/>
      <c r="AC564" s="13"/>
      <c r="AD564" s="13"/>
    </row>
    <row r="565">
      <c r="A565" s="24"/>
      <c r="B565" s="25"/>
      <c r="C565" s="24"/>
      <c r="D565" s="24"/>
      <c r="E565" s="25"/>
      <c r="F565" s="24"/>
      <c r="G565" s="24"/>
      <c r="H565" s="13"/>
      <c r="I565" s="13"/>
      <c r="J565" s="13"/>
      <c r="K565" s="13"/>
      <c r="L565" s="13"/>
      <c r="M565" s="13"/>
      <c r="N565" s="13"/>
      <c r="O565" s="13"/>
      <c r="P565" s="13"/>
      <c r="Q565" s="13"/>
      <c r="R565" s="13"/>
      <c r="S565" s="13"/>
      <c r="T565" s="13"/>
      <c r="U565" s="13"/>
      <c r="V565" s="13"/>
      <c r="W565" s="13"/>
      <c r="X565" s="13"/>
      <c r="Y565" s="13"/>
      <c r="Z565" s="13"/>
      <c r="AA565" s="13"/>
      <c r="AB565" s="13"/>
      <c r="AC565" s="13"/>
      <c r="AD565" s="13"/>
    </row>
    <row r="566">
      <c r="A566" s="24"/>
      <c r="B566" s="25"/>
      <c r="C566" s="24"/>
      <c r="D566" s="24"/>
      <c r="E566" s="25"/>
      <c r="F566" s="24"/>
      <c r="G566" s="24"/>
      <c r="H566" s="13"/>
      <c r="I566" s="13"/>
      <c r="J566" s="13"/>
      <c r="K566" s="13"/>
      <c r="L566" s="13"/>
      <c r="M566" s="13"/>
      <c r="N566" s="13"/>
      <c r="O566" s="13"/>
      <c r="P566" s="13"/>
      <c r="Q566" s="13"/>
      <c r="R566" s="13"/>
      <c r="S566" s="13"/>
      <c r="T566" s="13"/>
      <c r="U566" s="13"/>
      <c r="V566" s="13"/>
      <c r="W566" s="13"/>
      <c r="X566" s="13"/>
      <c r="Y566" s="13"/>
      <c r="Z566" s="13"/>
      <c r="AA566" s="13"/>
      <c r="AB566" s="13"/>
      <c r="AC566" s="13"/>
      <c r="AD566" s="13"/>
    </row>
    <row r="567">
      <c r="A567" s="24"/>
      <c r="B567" s="25"/>
      <c r="C567" s="24"/>
      <c r="D567" s="24"/>
      <c r="E567" s="25"/>
      <c r="F567" s="24"/>
      <c r="G567" s="24"/>
      <c r="H567" s="13"/>
      <c r="I567" s="13"/>
      <c r="J567" s="13"/>
      <c r="K567" s="13"/>
      <c r="L567" s="13"/>
      <c r="M567" s="13"/>
      <c r="N567" s="13"/>
      <c r="O567" s="13"/>
      <c r="P567" s="13"/>
      <c r="Q567" s="13"/>
      <c r="R567" s="13"/>
      <c r="S567" s="13"/>
      <c r="T567" s="13"/>
      <c r="U567" s="13"/>
      <c r="V567" s="13"/>
      <c r="W567" s="13"/>
      <c r="X567" s="13"/>
      <c r="Y567" s="13"/>
      <c r="Z567" s="13"/>
      <c r="AA567" s="13"/>
      <c r="AB567" s="13"/>
      <c r="AC567" s="13"/>
      <c r="AD567" s="13"/>
    </row>
    <row r="568">
      <c r="A568" s="24"/>
      <c r="B568" s="25"/>
      <c r="C568" s="24"/>
      <c r="D568" s="24"/>
      <c r="E568" s="25"/>
      <c r="F568" s="24"/>
      <c r="G568" s="24"/>
      <c r="H568" s="13"/>
      <c r="I568" s="13"/>
      <c r="J568" s="13"/>
      <c r="K568" s="13"/>
      <c r="L568" s="13"/>
      <c r="M568" s="13"/>
      <c r="N568" s="13"/>
      <c r="O568" s="13"/>
      <c r="P568" s="13"/>
      <c r="Q568" s="13"/>
      <c r="R568" s="13"/>
      <c r="S568" s="13"/>
      <c r="T568" s="13"/>
      <c r="U568" s="13"/>
      <c r="V568" s="13"/>
      <c r="W568" s="13"/>
      <c r="X568" s="13"/>
      <c r="Y568" s="13"/>
      <c r="Z568" s="13"/>
      <c r="AA568" s="13"/>
      <c r="AB568" s="13"/>
      <c r="AC568" s="13"/>
      <c r="AD568" s="13"/>
    </row>
    <row r="569">
      <c r="A569" s="24"/>
      <c r="B569" s="25"/>
      <c r="C569" s="24"/>
      <c r="D569" s="24"/>
      <c r="E569" s="25"/>
      <c r="F569" s="24"/>
      <c r="G569" s="24"/>
      <c r="H569" s="13"/>
      <c r="I569" s="13"/>
      <c r="J569" s="13"/>
      <c r="K569" s="13"/>
      <c r="L569" s="13"/>
      <c r="M569" s="13"/>
      <c r="N569" s="13"/>
      <c r="O569" s="13"/>
      <c r="P569" s="13"/>
      <c r="Q569" s="13"/>
      <c r="R569" s="13"/>
      <c r="S569" s="13"/>
      <c r="T569" s="13"/>
      <c r="U569" s="13"/>
      <c r="V569" s="13"/>
      <c r="W569" s="13"/>
      <c r="X569" s="13"/>
      <c r="Y569" s="13"/>
      <c r="Z569" s="13"/>
      <c r="AA569" s="13"/>
      <c r="AB569" s="13"/>
      <c r="AC569" s="13"/>
      <c r="AD569" s="13"/>
    </row>
    <row r="570">
      <c r="A570" s="24"/>
      <c r="B570" s="25"/>
      <c r="C570" s="24"/>
      <c r="D570" s="24"/>
      <c r="E570" s="25"/>
      <c r="F570" s="24"/>
      <c r="G570" s="24"/>
      <c r="H570" s="13"/>
      <c r="I570" s="13"/>
      <c r="J570" s="13"/>
      <c r="K570" s="13"/>
      <c r="L570" s="13"/>
      <c r="M570" s="13"/>
      <c r="N570" s="13"/>
      <c r="O570" s="13"/>
      <c r="P570" s="13"/>
      <c r="Q570" s="13"/>
      <c r="R570" s="13"/>
      <c r="S570" s="13"/>
      <c r="T570" s="13"/>
      <c r="U570" s="13"/>
      <c r="V570" s="13"/>
      <c r="W570" s="13"/>
      <c r="X570" s="13"/>
      <c r="Y570" s="13"/>
      <c r="Z570" s="13"/>
      <c r="AA570" s="13"/>
      <c r="AB570" s="13"/>
      <c r="AC570" s="13"/>
      <c r="AD570" s="13"/>
    </row>
    <row r="571">
      <c r="A571" s="24"/>
      <c r="B571" s="25"/>
      <c r="C571" s="24"/>
      <c r="D571" s="24"/>
      <c r="E571" s="25"/>
      <c r="F571" s="24"/>
      <c r="G571" s="24"/>
      <c r="H571" s="13"/>
      <c r="I571" s="13"/>
      <c r="J571" s="13"/>
      <c r="K571" s="13"/>
      <c r="L571" s="13"/>
      <c r="M571" s="13"/>
      <c r="N571" s="13"/>
      <c r="O571" s="13"/>
      <c r="P571" s="13"/>
      <c r="Q571" s="13"/>
      <c r="R571" s="13"/>
      <c r="S571" s="13"/>
      <c r="T571" s="13"/>
      <c r="U571" s="13"/>
      <c r="V571" s="13"/>
      <c r="W571" s="13"/>
      <c r="X571" s="13"/>
      <c r="Y571" s="13"/>
      <c r="Z571" s="13"/>
      <c r="AA571" s="13"/>
      <c r="AB571" s="13"/>
      <c r="AC571" s="13"/>
      <c r="AD571" s="13"/>
    </row>
    <row r="572">
      <c r="A572" s="24"/>
      <c r="B572" s="25"/>
      <c r="C572" s="24"/>
      <c r="D572" s="24"/>
      <c r="E572" s="25"/>
      <c r="F572" s="24"/>
      <c r="G572" s="24"/>
      <c r="H572" s="13"/>
      <c r="I572" s="13"/>
      <c r="J572" s="13"/>
      <c r="K572" s="13"/>
      <c r="L572" s="13"/>
      <c r="M572" s="13"/>
      <c r="N572" s="13"/>
      <c r="O572" s="13"/>
      <c r="P572" s="13"/>
      <c r="Q572" s="13"/>
      <c r="R572" s="13"/>
      <c r="S572" s="13"/>
      <c r="T572" s="13"/>
      <c r="U572" s="13"/>
      <c r="V572" s="13"/>
      <c r="W572" s="13"/>
      <c r="X572" s="13"/>
      <c r="Y572" s="13"/>
      <c r="Z572" s="13"/>
      <c r="AA572" s="13"/>
      <c r="AB572" s="13"/>
      <c r="AC572" s="13"/>
      <c r="AD572" s="13"/>
    </row>
    <row r="573">
      <c r="A573" s="24"/>
      <c r="B573" s="25"/>
      <c r="C573" s="24"/>
      <c r="D573" s="24"/>
      <c r="E573" s="25"/>
      <c r="F573" s="24"/>
      <c r="G573" s="24"/>
      <c r="H573" s="13"/>
      <c r="I573" s="13"/>
      <c r="J573" s="13"/>
      <c r="K573" s="13"/>
      <c r="L573" s="13"/>
      <c r="M573" s="13"/>
      <c r="N573" s="13"/>
      <c r="O573" s="13"/>
      <c r="P573" s="13"/>
      <c r="Q573" s="13"/>
      <c r="R573" s="13"/>
      <c r="S573" s="13"/>
      <c r="T573" s="13"/>
      <c r="U573" s="13"/>
      <c r="V573" s="13"/>
      <c r="W573" s="13"/>
      <c r="X573" s="13"/>
      <c r="Y573" s="13"/>
      <c r="Z573" s="13"/>
      <c r="AA573" s="13"/>
      <c r="AB573" s="13"/>
      <c r="AC573" s="13"/>
      <c r="AD573" s="13"/>
    </row>
    <row r="574">
      <c r="A574" s="24"/>
      <c r="B574" s="25"/>
      <c r="C574" s="24"/>
      <c r="D574" s="24"/>
      <c r="E574" s="25"/>
      <c r="F574" s="24"/>
      <c r="G574" s="24"/>
      <c r="H574" s="13"/>
      <c r="I574" s="13"/>
      <c r="J574" s="13"/>
      <c r="K574" s="13"/>
      <c r="L574" s="13"/>
      <c r="M574" s="13"/>
      <c r="N574" s="13"/>
      <c r="O574" s="13"/>
      <c r="P574" s="13"/>
      <c r="Q574" s="13"/>
      <c r="R574" s="13"/>
      <c r="S574" s="13"/>
      <c r="T574" s="13"/>
      <c r="U574" s="13"/>
      <c r="V574" s="13"/>
      <c r="W574" s="13"/>
      <c r="X574" s="13"/>
      <c r="Y574" s="13"/>
      <c r="Z574" s="13"/>
      <c r="AA574" s="13"/>
      <c r="AB574" s="13"/>
      <c r="AC574" s="13"/>
      <c r="AD574" s="13"/>
    </row>
    <row r="575">
      <c r="A575" s="24"/>
      <c r="B575" s="25"/>
      <c r="C575" s="24"/>
      <c r="D575" s="24"/>
      <c r="E575" s="25"/>
      <c r="F575" s="24"/>
      <c r="G575" s="24"/>
      <c r="H575" s="13"/>
      <c r="I575" s="13"/>
      <c r="J575" s="13"/>
      <c r="K575" s="13"/>
      <c r="L575" s="13"/>
      <c r="M575" s="13"/>
      <c r="N575" s="13"/>
      <c r="O575" s="13"/>
      <c r="P575" s="13"/>
      <c r="Q575" s="13"/>
      <c r="R575" s="13"/>
      <c r="S575" s="13"/>
      <c r="T575" s="13"/>
      <c r="U575" s="13"/>
      <c r="V575" s="13"/>
      <c r="W575" s="13"/>
      <c r="X575" s="13"/>
      <c r="Y575" s="13"/>
      <c r="Z575" s="13"/>
      <c r="AA575" s="13"/>
      <c r="AB575" s="13"/>
      <c r="AC575" s="13"/>
      <c r="AD575" s="13"/>
    </row>
    <row r="576">
      <c r="A576" s="24"/>
      <c r="B576" s="25"/>
      <c r="C576" s="24"/>
      <c r="D576" s="24"/>
      <c r="E576" s="25"/>
      <c r="F576" s="24"/>
      <c r="G576" s="24"/>
      <c r="H576" s="13"/>
      <c r="I576" s="13"/>
      <c r="J576" s="13"/>
      <c r="K576" s="13"/>
      <c r="L576" s="13"/>
      <c r="M576" s="13"/>
      <c r="N576" s="13"/>
      <c r="O576" s="13"/>
      <c r="P576" s="13"/>
      <c r="Q576" s="13"/>
      <c r="R576" s="13"/>
      <c r="S576" s="13"/>
      <c r="T576" s="13"/>
      <c r="U576" s="13"/>
      <c r="V576" s="13"/>
      <c r="W576" s="13"/>
      <c r="X576" s="13"/>
      <c r="Y576" s="13"/>
      <c r="Z576" s="13"/>
      <c r="AA576" s="13"/>
      <c r="AB576" s="13"/>
      <c r="AC576" s="13"/>
      <c r="AD576" s="13"/>
    </row>
    <row r="577">
      <c r="A577" s="24"/>
      <c r="B577" s="25"/>
      <c r="C577" s="24"/>
      <c r="D577" s="24"/>
      <c r="E577" s="25"/>
      <c r="F577" s="24"/>
      <c r="G577" s="24"/>
      <c r="H577" s="13"/>
      <c r="I577" s="13"/>
      <c r="J577" s="13"/>
      <c r="K577" s="13"/>
      <c r="L577" s="13"/>
      <c r="M577" s="13"/>
      <c r="N577" s="13"/>
      <c r="O577" s="13"/>
      <c r="P577" s="13"/>
      <c r="Q577" s="13"/>
      <c r="R577" s="13"/>
      <c r="S577" s="13"/>
      <c r="T577" s="13"/>
      <c r="U577" s="13"/>
      <c r="V577" s="13"/>
      <c r="W577" s="13"/>
      <c r="X577" s="13"/>
      <c r="Y577" s="13"/>
      <c r="Z577" s="13"/>
      <c r="AA577" s="13"/>
      <c r="AB577" s="13"/>
      <c r="AC577" s="13"/>
      <c r="AD577" s="13"/>
    </row>
    <row r="578">
      <c r="A578" s="24"/>
      <c r="B578" s="25"/>
      <c r="C578" s="24"/>
      <c r="D578" s="24"/>
      <c r="E578" s="25"/>
      <c r="F578" s="24"/>
      <c r="G578" s="24"/>
      <c r="H578" s="13"/>
      <c r="I578" s="13"/>
      <c r="J578" s="13"/>
      <c r="K578" s="13"/>
      <c r="L578" s="13"/>
      <c r="M578" s="13"/>
      <c r="N578" s="13"/>
      <c r="O578" s="13"/>
      <c r="P578" s="13"/>
      <c r="Q578" s="13"/>
      <c r="R578" s="13"/>
      <c r="S578" s="13"/>
      <c r="T578" s="13"/>
      <c r="U578" s="13"/>
      <c r="V578" s="13"/>
      <c r="W578" s="13"/>
      <c r="X578" s="13"/>
      <c r="Y578" s="13"/>
      <c r="Z578" s="13"/>
      <c r="AA578" s="13"/>
      <c r="AB578" s="13"/>
      <c r="AC578" s="13"/>
      <c r="AD578" s="13"/>
    </row>
    <row r="579">
      <c r="A579" s="24"/>
      <c r="B579" s="25"/>
      <c r="C579" s="24"/>
      <c r="D579" s="24"/>
      <c r="E579" s="25"/>
      <c r="F579" s="24"/>
      <c r="G579" s="24"/>
      <c r="H579" s="13"/>
      <c r="I579" s="13"/>
      <c r="J579" s="13"/>
      <c r="K579" s="13"/>
      <c r="L579" s="13"/>
      <c r="M579" s="13"/>
      <c r="N579" s="13"/>
      <c r="O579" s="13"/>
      <c r="P579" s="13"/>
      <c r="Q579" s="13"/>
      <c r="R579" s="13"/>
      <c r="S579" s="13"/>
      <c r="T579" s="13"/>
      <c r="U579" s="13"/>
      <c r="V579" s="13"/>
      <c r="W579" s="13"/>
      <c r="X579" s="13"/>
      <c r="Y579" s="13"/>
      <c r="Z579" s="13"/>
      <c r="AA579" s="13"/>
      <c r="AB579" s="13"/>
      <c r="AC579" s="13"/>
      <c r="AD579" s="13"/>
    </row>
    <row r="580">
      <c r="A580" s="24"/>
      <c r="B580" s="25"/>
      <c r="C580" s="24"/>
      <c r="D580" s="24"/>
      <c r="E580" s="25"/>
      <c r="F580" s="24"/>
      <c r="G580" s="24"/>
      <c r="H580" s="13"/>
      <c r="I580" s="13"/>
      <c r="J580" s="13"/>
      <c r="K580" s="13"/>
      <c r="L580" s="13"/>
      <c r="M580" s="13"/>
      <c r="N580" s="13"/>
      <c r="O580" s="13"/>
      <c r="P580" s="13"/>
      <c r="Q580" s="13"/>
      <c r="R580" s="13"/>
      <c r="S580" s="13"/>
      <c r="T580" s="13"/>
      <c r="U580" s="13"/>
      <c r="V580" s="13"/>
      <c r="W580" s="13"/>
      <c r="X580" s="13"/>
      <c r="Y580" s="13"/>
      <c r="Z580" s="13"/>
      <c r="AA580" s="13"/>
      <c r="AB580" s="13"/>
      <c r="AC580" s="13"/>
      <c r="AD580" s="13"/>
    </row>
    <row r="581">
      <c r="A581" s="24"/>
      <c r="B581" s="25"/>
      <c r="C581" s="24"/>
      <c r="D581" s="24"/>
      <c r="E581" s="25"/>
      <c r="F581" s="24"/>
      <c r="G581" s="24"/>
      <c r="H581" s="13"/>
      <c r="I581" s="13"/>
      <c r="J581" s="13"/>
      <c r="K581" s="13"/>
      <c r="L581" s="13"/>
      <c r="M581" s="13"/>
      <c r="N581" s="13"/>
      <c r="O581" s="13"/>
      <c r="P581" s="13"/>
      <c r="Q581" s="13"/>
      <c r="R581" s="13"/>
      <c r="S581" s="13"/>
      <c r="T581" s="13"/>
      <c r="U581" s="13"/>
      <c r="V581" s="13"/>
      <c r="W581" s="13"/>
      <c r="X581" s="13"/>
      <c r="Y581" s="13"/>
      <c r="Z581" s="13"/>
      <c r="AA581" s="13"/>
      <c r="AB581" s="13"/>
      <c r="AC581" s="13"/>
      <c r="AD581" s="13"/>
    </row>
    <row r="582">
      <c r="A582" s="24"/>
      <c r="B582" s="25"/>
      <c r="C582" s="24"/>
      <c r="D582" s="24"/>
      <c r="E582" s="25"/>
      <c r="F582" s="24"/>
      <c r="G582" s="24"/>
      <c r="H582" s="13"/>
      <c r="I582" s="13"/>
      <c r="J582" s="13"/>
      <c r="K582" s="13"/>
      <c r="L582" s="13"/>
      <c r="M582" s="13"/>
      <c r="N582" s="13"/>
      <c r="O582" s="13"/>
      <c r="P582" s="13"/>
      <c r="Q582" s="13"/>
      <c r="R582" s="13"/>
      <c r="S582" s="13"/>
      <c r="T582" s="13"/>
      <c r="U582" s="13"/>
      <c r="V582" s="13"/>
      <c r="W582" s="13"/>
      <c r="X582" s="13"/>
      <c r="Y582" s="13"/>
      <c r="Z582" s="13"/>
      <c r="AA582" s="13"/>
      <c r="AB582" s="13"/>
      <c r="AC582" s="13"/>
      <c r="AD582" s="13"/>
    </row>
    <row r="583">
      <c r="A583" s="24"/>
      <c r="B583" s="25"/>
      <c r="C583" s="24"/>
      <c r="D583" s="24"/>
      <c r="E583" s="25"/>
      <c r="F583" s="24"/>
      <c r="G583" s="24"/>
      <c r="H583" s="13"/>
      <c r="I583" s="13"/>
      <c r="J583" s="13"/>
      <c r="K583" s="13"/>
      <c r="L583" s="13"/>
      <c r="M583" s="13"/>
      <c r="N583" s="13"/>
      <c r="O583" s="13"/>
      <c r="P583" s="13"/>
      <c r="Q583" s="13"/>
      <c r="R583" s="13"/>
      <c r="S583" s="13"/>
      <c r="T583" s="13"/>
      <c r="U583" s="13"/>
      <c r="V583" s="13"/>
      <c r="W583" s="13"/>
      <c r="X583" s="13"/>
      <c r="Y583" s="13"/>
      <c r="Z583" s="13"/>
      <c r="AA583" s="13"/>
      <c r="AB583" s="13"/>
      <c r="AC583" s="13"/>
      <c r="AD583" s="13"/>
    </row>
    <row r="584">
      <c r="A584" s="24"/>
      <c r="B584" s="25"/>
      <c r="C584" s="24"/>
      <c r="D584" s="24"/>
      <c r="E584" s="25"/>
      <c r="F584" s="24"/>
      <c r="G584" s="24"/>
      <c r="H584" s="13"/>
      <c r="I584" s="13"/>
      <c r="J584" s="13"/>
      <c r="K584" s="13"/>
      <c r="L584" s="13"/>
      <c r="M584" s="13"/>
      <c r="N584" s="13"/>
      <c r="O584" s="13"/>
      <c r="P584" s="13"/>
      <c r="Q584" s="13"/>
      <c r="R584" s="13"/>
      <c r="S584" s="13"/>
      <c r="T584" s="13"/>
      <c r="U584" s="13"/>
      <c r="V584" s="13"/>
      <c r="W584" s="13"/>
      <c r="X584" s="13"/>
      <c r="Y584" s="13"/>
      <c r="Z584" s="13"/>
      <c r="AA584" s="13"/>
      <c r="AB584" s="13"/>
      <c r="AC584" s="13"/>
      <c r="AD584" s="13"/>
    </row>
    <row r="585">
      <c r="A585" s="24"/>
      <c r="B585" s="25"/>
      <c r="C585" s="24"/>
      <c r="D585" s="24"/>
      <c r="E585" s="25"/>
      <c r="F585" s="24"/>
      <c r="G585" s="24"/>
      <c r="H585" s="13"/>
      <c r="I585" s="13"/>
      <c r="J585" s="13"/>
      <c r="K585" s="13"/>
      <c r="L585" s="13"/>
      <c r="M585" s="13"/>
      <c r="N585" s="13"/>
      <c r="O585" s="13"/>
      <c r="P585" s="13"/>
      <c r="Q585" s="13"/>
      <c r="R585" s="13"/>
      <c r="S585" s="13"/>
      <c r="T585" s="13"/>
      <c r="U585" s="13"/>
      <c r="V585" s="13"/>
      <c r="W585" s="13"/>
      <c r="X585" s="13"/>
      <c r="Y585" s="13"/>
      <c r="Z585" s="13"/>
      <c r="AA585" s="13"/>
      <c r="AB585" s="13"/>
      <c r="AC585" s="13"/>
      <c r="AD585" s="13"/>
    </row>
    <row r="586">
      <c r="A586" s="24"/>
      <c r="B586" s="25"/>
      <c r="C586" s="24"/>
      <c r="D586" s="24"/>
      <c r="E586" s="25"/>
      <c r="F586" s="24"/>
      <c r="G586" s="24"/>
      <c r="H586" s="13"/>
      <c r="I586" s="13"/>
      <c r="J586" s="13"/>
      <c r="K586" s="13"/>
      <c r="L586" s="13"/>
      <c r="M586" s="13"/>
      <c r="N586" s="13"/>
      <c r="O586" s="13"/>
      <c r="P586" s="13"/>
      <c r="Q586" s="13"/>
      <c r="R586" s="13"/>
      <c r="S586" s="13"/>
      <c r="T586" s="13"/>
      <c r="U586" s="13"/>
      <c r="V586" s="13"/>
      <c r="W586" s="13"/>
      <c r="X586" s="13"/>
      <c r="Y586" s="13"/>
      <c r="Z586" s="13"/>
      <c r="AA586" s="13"/>
      <c r="AB586" s="13"/>
      <c r="AC586" s="13"/>
      <c r="AD586" s="13"/>
    </row>
    <row r="587">
      <c r="A587" s="24"/>
      <c r="B587" s="25"/>
      <c r="C587" s="24"/>
      <c r="D587" s="24"/>
      <c r="E587" s="25"/>
      <c r="F587" s="24"/>
      <c r="G587" s="24"/>
      <c r="H587" s="13"/>
      <c r="I587" s="13"/>
      <c r="J587" s="13"/>
      <c r="K587" s="13"/>
      <c r="L587" s="13"/>
      <c r="M587" s="13"/>
      <c r="N587" s="13"/>
      <c r="O587" s="13"/>
      <c r="P587" s="13"/>
      <c r="Q587" s="13"/>
      <c r="R587" s="13"/>
      <c r="S587" s="13"/>
      <c r="T587" s="13"/>
      <c r="U587" s="13"/>
      <c r="V587" s="13"/>
      <c r="W587" s="13"/>
      <c r="X587" s="13"/>
      <c r="Y587" s="13"/>
      <c r="Z587" s="13"/>
      <c r="AA587" s="13"/>
      <c r="AB587" s="13"/>
      <c r="AC587" s="13"/>
      <c r="AD587" s="13"/>
    </row>
    <row r="588">
      <c r="A588" s="24"/>
      <c r="B588" s="25"/>
      <c r="C588" s="24"/>
      <c r="D588" s="24"/>
      <c r="E588" s="25"/>
      <c r="F588" s="24"/>
      <c r="G588" s="24"/>
      <c r="H588" s="13"/>
      <c r="I588" s="13"/>
      <c r="J588" s="13"/>
      <c r="K588" s="13"/>
      <c r="L588" s="13"/>
      <c r="M588" s="13"/>
      <c r="N588" s="13"/>
      <c r="O588" s="13"/>
      <c r="P588" s="13"/>
      <c r="Q588" s="13"/>
      <c r="R588" s="13"/>
      <c r="S588" s="13"/>
      <c r="T588" s="13"/>
      <c r="U588" s="13"/>
      <c r="V588" s="13"/>
      <c r="W588" s="13"/>
      <c r="X588" s="13"/>
      <c r="Y588" s="13"/>
      <c r="Z588" s="13"/>
      <c r="AA588" s="13"/>
      <c r="AB588" s="13"/>
      <c r="AC588" s="13"/>
      <c r="AD588" s="13"/>
    </row>
    <row r="589">
      <c r="A589" s="24"/>
      <c r="B589" s="25"/>
      <c r="C589" s="24"/>
      <c r="D589" s="24"/>
      <c r="E589" s="25"/>
      <c r="F589" s="24"/>
      <c r="G589" s="24"/>
      <c r="H589" s="13"/>
      <c r="I589" s="13"/>
      <c r="J589" s="13"/>
      <c r="K589" s="13"/>
      <c r="L589" s="13"/>
      <c r="M589" s="13"/>
      <c r="N589" s="13"/>
      <c r="O589" s="13"/>
      <c r="P589" s="13"/>
      <c r="Q589" s="13"/>
      <c r="R589" s="13"/>
      <c r="S589" s="13"/>
      <c r="T589" s="13"/>
      <c r="U589" s="13"/>
      <c r="V589" s="13"/>
      <c r="W589" s="13"/>
      <c r="X589" s="13"/>
      <c r="Y589" s="13"/>
      <c r="Z589" s="13"/>
      <c r="AA589" s="13"/>
      <c r="AB589" s="13"/>
      <c r="AC589" s="13"/>
      <c r="AD589" s="13"/>
    </row>
    <row r="590">
      <c r="A590" s="24"/>
      <c r="B590" s="25"/>
      <c r="C590" s="24"/>
      <c r="D590" s="24"/>
      <c r="E590" s="25"/>
      <c r="F590" s="24"/>
      <c r="G590" s="24"/>
      <c r="H590" s="13"/>
      <c r="I590" s="13"/>
      <c r="J590" s="13"/>
      <c r="K590" s="13"/>
      <c r="L590" s="13"/>
      <c r="M590" s="13"/>
      <c r="N590" s="13"/>
      <c r="O590" s="13"/>
      <c r="P590" s="13"/>
      <c r="Q590" s="13"/>
      <c r="R590" s="13"/>
      <c r="S590" s="13"/>
      <c r="T590" s="13"/>
      <c r="U590" s="13"/>
      <c r="V590" s="13"/>
      <c r="W590" s="13"/>
      <c r="X590" s="13"/>
      <c r="Y590" s="13"/>
      <c r="Z590" s="13"/>
      <c r="AA590" s="13"/>
      <c r="AB590" s="13"/>
      <c r="AC590" s="13"/>
      <c r="AD590" s="13"/>
    </row>
    <row r="591">
      <c r="A591" s="24"/>
      <c r="B591" s="25"/>
      <c r="C591" s="24"/>
      <c r="D591" s="24"/>
      <c r="E591" s="25"/>
      <c r="F591" s="24"/>
      <c r="G591" s="24"/>
      <c r="H591" s="13"/>
      <c r="I591" s="13"/>
      <c r="J591" s="13"/>
      <c r="K591" s="13"/>
      <c r="L591" s="13"/>
      <c r="M591" s="13"/>
      <c r="N591" s="13"/>
      <c r="O591" s="13"/>
      <c r="P591" s="13"/>
      <c r="Q591" s="13"/>
      <c r="R591" s="13"/>
      <c r="S591" s="13"/>
      <c r="T591" s="13"/>
      <c r="U591" s="13"/>
      <c r="V591" s="13"/>
      <c r="W591" s="13"/>
      <c r="X591" s="13"/>
      <c r="Y591" s="13"/>
      <c r="Z591" s="13"/>
      <c r="AA591" s="13"/>
      <c r="AB591" s="13"/>
      <c r="AC591" s="13"/>
      <c r="AD591" s="13"/>
    </row>
    <row r="592">
      <c r="A592" s="24"/>
      <c r="B592" s="25"/>
      <c r="C592" s="24"/>
      <c r="D592" s="24"/>
      <c r="E592" s="25"/>
      <c r="F592" s="24"/>
      <c r="G592" s="24"/>
      <c r="H592" s="13"/>
      <c r="I592" s="13"/>
      <c r="J592" s="13"/>
      <c r="K592" s="13"/>
      <c r="L592" s="13"/>
      <c r="M592" s="13"/>
      <c r="N592" s="13"/>
      <c r="O592" s="13"/>
      <c r="P592" s="13"/>
      <c r="Q592" s="13"/>
      <c r="R592" s="13"/>
      <c r="S592" s="13"/>
      <c r="T592" s="13"/>
      <c r="U592" s="13"/>
      <c r="V592" s="13"/>
      <c r="W592" s="13"/>
      <c r="X592" s="13"/>
      <c r="Y592" s="13"/>
      <c r="Z592" s="13"/>
      <c r="AA592" s="13"/>
      <c r="AB592" s="13"/>
      <c r="AC592" s="13"/>
      <c r="AD592" s="13"/>
    </row>
    <row r="593">
      <c r="A593" s="24"/>
      <c r="B593" s="25"/>
      <c r="C593" s="24"/>
      <c r="D593" s="24"/>
      <c r="E593" s="25"/>
      <c r="F593" s="24"/>
      <c r="G593" s="24"/>
      <c r="H593" s="13"/>
      <c r="I593" s="13"/>
      <c r="J593" s="13"/>
      <c r="K593" s="13"/>
      <c r="L593" s="13"/>
      <c r="M593" s="13"/>
      <c r="N593" s="13"/>
      <c r="O593" s="13"/>
      <c r="P593" s="13"/>
      <c r="Q593" s="13"/>
      <c r="R593" s="13"/>
      <c r="S593" s="13"/>
      <c r="T593" s="13"/>
      <c r="U593" s="13"/>
      <c r="V593" s="13"/>
      <c r="W593" s="13"/>
      <c r="X593" s="13"/>
      <c r="Y593" s="13"/>
      <c r="Z593" s="13"/>
      <c r="AA593" s="13"/>
      <c r="AB593" s="13"/>
      <c r="AC593" s="13"/>
      <c r="AD593" s="13"/>
    </row>
    <row r="594">
      <c r="A594" s="24"/>
      <c r="B594" s="25"/>
      <c r="C594" s="24"/>
      <c r="D594" s="24"/>
      <c r="E594" s="25"/>
      <c r="F594" s="24"/>
      <c r="G594" s="24"/>
      <c r="H594" s="13"/>
      <c r="I594" s="13"/>
      <c r="J594" s="13"/>
      <c r="K594" s="13"/>
      <c r="L594" s="13"/>
      <c r="M594" s="13"/>
      <c r="N594" s="13"/>
      <c r="O594" s="13"/>
      <c r="P594" s="13"/>
      <c r="Q594" s="13"/>
      <c r="R594" s="13"/>
      <c r="S594" s="13"/>
      <c r="T594" s="13"/>
      <c r="U594" s="13"/>
      <c r="V594" s="13"/>
      <c r="W594" s="13"/>
      <c r="X594" s="13"/>
      <c r="Y594" s="13"/>
      <c r="Z594" s="13"/>
      <c r="AA594" s="13"/>
      <c r="AB594" s="13"/>
      <c r="AC594" s="13"/>
      <c r="AD594" s="13"/>
    </row>
    <row r="595">
      <c r="A595" s="24"/>
      <c r="B595" s="25"/>
      <c r="C595" s="24"/>
      <c r="D595" s="24"/>
      <c r="E595" s="25"/>
      <c r="F595" s="24"/>
      <c r="G595" s="24"/>
      <c r="H595" s="13"/>
      <c r="I595" s="13"/>
      <c r="J595" s="13"/>
      <c r="K595" s="13"/>
      <c r="L595" s="13"/>
      <c r="M595" s="13"/>
      <c r="N595" s="13"/>
      <c r="O595" s="13"/>
      <c r="P595" s="13"/>
      <c r="Q595" s="13"/>
      <c r="R595" s="13"/>
      <c r="S595" s="13"/>
      <c r="T595" s="13"/>
      <c r="U595" s="13"/>
      <c r="V595" s="13"/>
      <c r="W595" s="13"/>
      <c r="X595" s="13"/>
      <c r="Y595" s="13"/>
      <c r="Z595" s="13"/>
      <c r="AA595" s="13"/>
      <c r="AB595" s="13"/>
      <c r="AC595" s="13"/>
      <c r="AD595" s="13"/>
    </row>
    <row r="596">
      <c r="A596" s="24"/>
      <c r="B596" s="25"/>
      <c r="C596" s="24"/>
      <c r="D596" s="24"/>
      <c r="E596" s="25"/>
      <c r="F596" s="24"/>
      <c r="G596" s="24"/>
      <c r="H596" s="13"/>
      <c r="I596" s="13"/>
      <c r="J596" s="13"/>
      <c r="K596" s="13"/>
      <c r="L596" s="13"/>
      <c r="M596" s="13"/>
      <c r="N596" s="13"/>
      <c r="O596" s="13"/>
      <c r="P596" s="13"/>
      <c r="Q596" s="13"/>
      <c r="R596" s="13"/>
      <c r="S596" s="13"/>
      <c r="T596" s="13"/>
      <c r="U596" s="13"/>
      <c r="V596" s="13"/>
      <c r="W596" s="13"/>
      <c r="X596" s="13"/>
      <c r="Y596" s="13"/>
      <c r="Z596" s="13"/>
      <c r="AA596" s="13"/>
      <c r="AB596" s="13"/>
      <c r="AC596" s="13"/>
      <c r="AD596" s="13"/>
    </row>
    <row r="597">
      <c r="A597" s="24"/>
      <c r="B597" s="25"/>
      <c r="C597" s="24"/>
      <c r="D597" s="24"/>
      <c r="E597" s="25"/>
      <c r="F597" s="24"/>
      <c r="G597" s="24"/>
      <c r="H597" s="13"/>
      <c r="I597" s="13"/>
      <c r="J597" s="13"/>
      <c r="K597" s="13"/>
      <c r="L597" s="13"/>
      <c r="M597" s="13"/>
      <c r="N597" s="13"/>
      <c r="O597" s="13"/>
      <c r="P597" s="13"/>
      <c r="Q597" s="13"/>
      <c r="R597" s="13"/>
      <c r="S597" s="13"/>
      <c r="T597" s="13"/>
      <c r="U597" s="13"/>
      <c r="V597" s="13"/>
      <c r="W597" s="13"/>
      <c r="X597" s="13"/>
      <c r="Y597" s="13"/>
      <c r="Z597" s="13"/>
      <c r="AA597" s="13"/>
      <c r="AB597" s="13"/>
      <c r="AC597" s="13"/>
      <c r="AD597" s="13"/>
    </row>
    <row r="598">
      <c r="A598" s="24"/>
      <c r="B598" s="25"/>
      <c r="C598" s="24"/>
      <c r="D598" s="24"/>
      <c r="E598" s="25"/>
      <c r="F598" s="24"/>
      <c r="G598" s="24"/>
      <c r="H598" s="13"/>
      <c r="I598" s="13"/>
      <c r="J598" s="13"/>
      <c r="K598" s="13"/>
      <c r="L598" s="13"/>
      <c r="M598" s="13"/>
      <c r="N598" s="13"/>
      <c r="O598" s="13"/>
      <c r="P598" s="13"/>
      <c r="Q598" s="13"/>
      <c r="R598" s="13"/>
      <c r="S598" s="13"/>
      <c r="T598" s="13"/>
      <c r="U598" s="13"/>
      <c r="V598" s="13"/>
      <c r="W598" s="13"/>
      <c r="X598" s="13"/>
      <c r="Y598" s="13"/>
      <c r="Z598" s="13"/>
      <c r="AA598" s="13"/>
      <c r="AB598" s="13"/>
      <c r="AC598" s="13"/>
      <c r="AD598" s="13"/>
    </row>
    <row r="599">
      <c r="A599" s="24"/>
      <c r="B599" s="25"/>
      <c r="C599" s="24"/>
      <c r="D599" s="24"/>
      <c r="E599" s="25"/>
      <c r="F599" s="24"/>
      <c r="G599" s="24"/>
      <c r="H599" s="13"/>
      <c r="I599" s="13"/>
      <c r="J599" s="13"/>
      <c r="K599" s="13"/>
      <c r="L599" s="13"/>
      <c r="M599" s="13"/>
      <c r="N599" s="13"/>
      <c r="O599" s="13"/>
      <c r="P599" s="13"/>
      <c r="Q599" s="13"/>
      <c r="R599" s="13"/>
      <c r="S599" s="13"/>
      <c r="T599" s="13"/>
      <c r="U599" s="13"/>
      <c r="V599" s="13"/>
      <c r="W599" s="13"/>
      <c r="X599" s="13"/>
      <c r="Y599" s="13"/>
      <c r="Z599" s="13"/>
      <c r="AA599" s="13"/>
      <c r="AB599" s="13"/>
      <c r="AC599" s="13"/>
      <c r="AD599" s="13"/>
    </row>
    <row r="600">
      <c r="A600" s="24"/>
      <c r="B600" s="25"/>
      <c r="C600" s="24"/>
      <c r="D600" s="24"/>
      <c r="E600" s="25"/>
      <c r="F600" s="24"/>
      <c r="G600" s="24"/>
      <c r="H600" s="13"/>
      <c r="I600" s="13"/>
      <c r="J600" s="13"/>
      <c r="K600" s="13"/>
      <c r="L600" s="13"/>
      <c r="M600" s="13"/>
      <c r="N600" s="13"/>
      <c r="O600" s="13"/>
      <c r="P600" s="13"/>
      <c r="Q600" s="13"/>
      <c r="R600" s="13"/>
      <c r="S600" s="13"/>
      <c r="T600" s="13"/>
      <c r="U600" s="13"/>
      <c r="V600" s="13"/>
      <c r="W600" s="13"/>
      <c r="X600" s="13"/>
      <c r="Y600" s="13"/>
      <c r="Z600" s="13"/>
      <c r="AA600" s="13"/>
      <c r="AB600" s="13"/>
      <c r="AC600" s="13"/>
      <c r="AD600" s="13"/>
    </row>
    <row r="601">
      <c r="A601" s="24"/>
      <c r="B601" s="25"/>
      <c r="C601" s="24"/>
      <c r="D601" s="24"/>
      <c r="E601" s="25"/>
      <c r="F601" s="24"/>
      <c r="G601" s="24"/>
      <c r="H601" s="13"/>
      <c r="I601" s="13"/>
      <c r="J601" s="13"/>
      <c r="K601" s="13"/>
      <c r="L601" s="13"/>
      <c r="M601" s="13"/>
      <c r="N601" s="13"/>
      <c r="O601" s="13"/>
      <c r="P601" s="13"/>
      <c r="Q601" s="13"/>
      <c r="R601" s="13"/>
      <c r="S601" s="13"/>
      <c r="T601" s="13"/>
      <c r="U601" s="13"/>
      <c r="V601" s="13"/>
      <c r="W601" s="13"/>
      <c r="X601" s="13"/>
      <c r="Y601" s="13"/>
      <c r="Z601" s="13"/>
      <c r="AA601" s="13"/>
      <c r="AB601" s="13"/>
      <c r="AC601" s="13"/>
      <c r="AD601" s="13"/>
    </row>
    <row r="602">
      <c r="A602" s="24"/>
      <c r="B602" s="25"/>
      <c r="C602" s="24"/>
      <c r="D602" s="24"/>
      <c r="E602" s="25"/>
      <c r="F602" s="24"/>
      <c r="G602" s="24"/>
      <c r="H602" s="13"/>
      <c r="I602" s="13"/>
      <c r="J602" s="13"/>
      <c r="K602" s="13"/>
      <c r="L602" s="13"/>
      <c r="M602" s="13"/>
      <c r="N602" s="13"/>
      <c r="O602" s="13"/>
      <c r="P602" s="13"/>
      <c r="Q602" s="13"/>
      <c r="R602" s="13"/>
      <c r="S602" s="13"/>
      <c r="T602" s="13"/>
      <c r="U602" s="13"/>
      <c r="V602" s="13"/>
      <c r="W602" s="13"/>
      <c r="X602" s="13"/>
      <c r="Y602" s="13"/>
      <c r="Z602" s="13"/>
      <c r="AA602" s="13"/>
      <c r="AB602" s="13"/>
      <c r="AC602" s="13"/>
      <c r="AD602" s="13"/>
    </row>
    <row r="603">
      <c r="A603" s="24"/>
      <c r="B603" s="25"/>
      <c r="C603" s="24"/>
      <c r="D603" s="24"/>
      <c r="E603" s="25"/>
      <c r="F603" s="24"/>
      <c r="G603" s="24"/>
      <c r="H603" s="13"/>
      <c r="I603" s="13"/>
      <c r="J603" s="13"/>
      <c r="K603" s="13"/>
      <c r="L603" s="13"/>
      <c r="M603" s="13"/>
      <c r="N603" s="13"/>
      <c r="O603" s="13"/>
      <c r="P603" s="13"/>
      <c r="Q603" s="13"/>
      <c r="R603" s="13"/>
      <c r="S603" s="13"/>
      <c r="T603" s="13"/>
      <c r="U603" s="13"/>
      <c r="V603" s="13"/>
      <c r="W603" s="13"/>
      <c r="X603" s="13"/>
      <c r="Y603" s="13"/>
      <c r="Z603" s="13"/>
      <c r="AA603" s="13"/>
      <c r="AB603" s="13"/>
      <c r="AC603" s="13"/>
      <c r="AD603" s="13"/>
    </row>
    <row r="604">
      <c r="A604" s="24"/>
      <c r="B604" s="25"/>
      <c r="C604" s="24"/>
      <c r="D604" s="24"/>
      <c r="E604" s="25"/>
      <c r="F604" s="24"/>
      <c r="G604" s="24"/>
      <c r="H604" s="13"/>
      <c r="I604" s="13"/>
      <c r="J604" s="13"/>
      <c r="K604" s="13"/>
      <c r="L604" s="13"/>
      <c r="M604" s="13"/>
      <c r="N604" s="13"/>
      <c r="O604" s="13"/>
      <c r="P604" s="13"/>
      <c r="Q604" s="13"/>
      <c r="R604" s="13"/>
      <c r="S604" s="13"/>
      <c r="T604" s="13"/>
      <c r="U604" s="13"/>
      <c r="V604" s="13"/>
      <c r="W604" s="13"/>
      <c r="X604" s="13"/>
      <c r="Y604" s="13"/>
      <c r="Z604" s="13"/>
      <c r="AA604" s="13"/>
      <c r="AB604" s="13"/>
      <c r="AC604" s="13"/>
      <c r="AD604" s="13"/>
    </row>
    <row r="605">
      <c r="A605" s="24"/>
      <c r="B605" s="25"/>
      <c r="C605" s="24"/>
      <c r="D605" s="24"/>
      <c r="E605" s="25"/>
      <c r="F605" s="24"/>
      <c r="G605" s="24"/>
      <c r="H605" s="13"/>
      <c r="I605" s="13"/>
      <c r="J605" s="13"/>
      <c r="K605" s="13"/>
      <c r="L605" s="13"/>
      <c r="M605" s="13"/>
      <c r="N605" s="13"/>
      <c r="O605" s="13"/>
      <c r="P605" s="13"/>
      <c r="Q605" s="13"/>
      <c r="R605" s="13"/>
      <c r="S605" s="13"/>
      <c r="T605" s="13"/>
      <c r="U605" s="13"/>
      <c r="V605" s="13"/>
      <c r="W605" s="13"/>
      <c r="X605" s="13"/>
      <c r="Y605" s="13"/>
      <c r="Z605" s="13"/>
      <c r="AA605" s="13"/>
      <c r="AB605" s="13"/>
      <c r="AC605" s="13"/>
      <c r="AD605" s="13"/>
    </row>
    <row r="606">
      <c r="A606" s="24"/>
      <c r="B606" s="25"/>
      <c r="C606" s="24"/>
      <c r="D606" s="24"/>
      <c r="E606" s="25"/>
      <c r="F606" s="24"/>
      <c r="G606" s="24"/>
      <c r="H606" s="13"/>
      <c r="I606" s="13"/>
      <c r="J606" s="13"/>
      <c r="K606" s="13"/>
      <c r="L606" s="13"/>
      <c r="M606" s="13"/>
      <c r="N606" s="13"/>
      <c r="O606" s="13"/>
      <c r="P606" s="13"/>
      <c r="Q606" s="13"/>
      <c r="R606" s="13"/>
      <c r="S606" s="13"/>
      <c r="T606" s="13"/>
      <c r="U606" s="13"/>
      <c r="V606" s="13"/>
      <c r="W606" s="13"/>
      <c r="X606" s="13"/>
      <c r="Y606" s="13"/>
      <c r="Z606" s="13"/>
      <c r="AA606" s="13"/>
      <c r="AB606" s="13"/>
      <c r="AC606" s="13"/>
      <c r="AD606" s="13"/>
    </row>
    <row r="607">
      <c r="A607" s="24"/>
      <c r="B607" s="25"/>
      <c r="C607" s="24"/>
      <c r="D607" s="24"/>
      <c r="E607" s="25"/>
      <c r="F607" s="24"/>
      <c r="G607" s="24"/>
      <c r="H607" s="13"/>
      <c r="I607" s="13"/>
      <c r="J607" s="13"/>
      <c r="K607" s="13"/>
      <c r="L607" s="13"/>
      <c r="M607" s="13"/>
      <c r="N607" s="13"/>
      <c r="O607" s="13"/>
      <c r="P607" s="13"/>
      <c r="Q607" s="13"/>
      <c r="R607" s="13"/>
      <c r="S607" s="13"/>
      <c r="T607" s="13"/>
      <c r="U607" s="13"/>
      <c r="V607" s="13"/>
      <c r="W607" s="13"/>
      <c r="X607" s="13"/>
      <c r="Y607" s="13"/>
      <c r="Z607" s="13"/>
      <c r="AA607" s="13"/>
      <c r="AB607" s="13"/>
      <c r="AC607" s="13"/>
      <c r="AD607" s="13"/>
    </row>
    <row r="608">
      <c r="A608" s="24"/>
      <c r="B608" s="25"/>
      <c r="C608" s="24"/>
      <c r="D608" s="24"/>
      <c r="E608" s="25"/>
      <c r="F608" s="24"/>
      <c r="G608" s="24"/>
      <c r="H608" s="13"/>
      <c r="I608" s="13"/>
      <c r="J608" s="13"/>
      <c r="K608" s="13"/>
      <c r="L608" s="13"/>
      <c r="M608" s="13"/>
      <c r="N608" s="13"/>
      <c r="O608" s="13"/>
      <c r="P608" s="13"/>
      <c r="Q608" s="13"/>
      <c r="R608" s="13"/>
      <c r="S608" s="13"/>
      <c r="T608" s="13"/>
      <c r="U608" s="13"/>
      <c r="V608" s="13"/>
      <c r="W608" s="13"/>
      <c r="X608" s="13"/>
      <c r="Y608" s="13"/>
      <c r="Z608" s="13"/>
      <c r="AA608" s="13"/>
      <c r="AB608" s="13"/>
      <c r="AC608" s="13"/>
      <c r="AD608" s="13"/>
    </row>
    <row r="609">
      <c r="A609" s="24"/>
      <c r="B609" s="25"/>
      <c r="C609" s="24"/>
      <c r="D609" s="24"/>
      <c r="E609" s="25"/>
      <c r="F609" s="24"/>
      <c r="G609" s="24"/>
      <c r="H609" s="13"/>
      <c r="I609" s="13"/>
      <c r="J609" s="13"/>
      <c r="K609" s="13"/>
      <c r="L609" s="13"/>
      <c r="M609" s="13"/>
      <c r="N609" s="13"/>
      <c r="O609" s="13"/>
      <c r="P609" s="13"/>
      <c r="Q609" s="13"/>
      <c r="R609" s="13"/>
      <c r="S609" s="13"/>
      <c r="T609" s="13"/>
      <c r="U609" s="13"/>
      <c r="V609" s="13"/>
      <c r="W609" s="13"/>
      <c r="X609" s="13"/>
      <c r="Y609" s="13"/>
      <c r="Z609" s="13"/>
      <c r="AA609" s="13"/>
      <c r="AB609" s="13"/>
      <c r="AC609" s="13"/>
      <c r="AD609" s="13"/>
    </row>
    <row r="610">
      <c r="A610" s="24"/>
      <c r="B610" s="25"/>
      <c r="C610" s="24"/>
      <c r="D610" s="24"/>
      <c r="E610" s="25"/>
      <c r="F610" s="24"/>
      <c r="G610" s="24"/>
      <c r="H610" s="13"/>
      <c r="I610" s="13"/>
      <c r="J610" s="13"/>
      <c r="K610" s="13"/>
      <c r="L610" s="13"/>
      <c r="M610" s="13"/>
      <c r="N610" s="13"/>
      <c r="O610" s="13"/>
      <c r="P610" s="13"/>
      <c r="Q610" s="13"/>
      <c r="R610" s="13"/>
      <c r="S610" s="13"/>
      <c r="T610" s="13"/>
      <c r="U610" s="13"/>
      <c r="V610" s="13"/>
      <c r="W610" s="13"/>
      <c r="X610" s="13"/>
      <c r="Y610" s="13"/>
      <c r="Z610" s="13"/>
      <c r="AA610" s="13"/>
      <c r="AB610" s="13"/>
      <c r="AC610" s="13"/>
      <c r="AD610" s="13"/>
    </row>
    <row r="611">
      <c r="A611" s="24"/>
      <c r="B611" s="25"/>
      <c r="C611" s="24"/>
      <c r="D611" s="24"/>
      <c r="E611" s="25"/>
      <c r="F611" s="24"/>
      <c r="G611" s="24"/>
      <c r="H611" s="13"/>
      <c r="I611" s="13"/>
      <c r="J611" s="13"/>
      <c r="K611" s="13"/>
      <c r="L611" s="13"/>
      <c r="M611" s="13"/>
      <c r="N611" s="13"/>
      <c r="O611" s="13"/>
      <c r="P611" s="13"/>
      <c r="Q611" s="13"/>
      <c r="R611" s="13"/>
      <c r="S611" s="13"/>
      <c r="T611" s="13"/>
      <c r="U611" s="13"/>
      <c r="V611" s="13"/>
      <c r="W611" s="13"/>
      <c r="X611" s="13"/>
      <c r="Y611" s="13"/>
      <c r="Z611" s="13"/>
      <c r="AA611" s="13"/>
      <c r="AB611" s="13"/>
      <c r="AC611" s="13"/>
      <c r="AD611" s="13"/>
    </row>
    <row r="612">
      <c r="A612" s="24"/>
      <c r="B612" s="25"/>
      <c r="C612" s="24"/>
      <c r="D612" s="24"/>
      <c r="E612" s="25"/>
      <c r="F612" s="24"/>
      <c r="G612" s="24"/>
      <c r="H612" s="13"/>
      <c r="I612" s="13"/>
      <c r="J612" s="13"/>
      <c r="K612" s="13"/>
      <c r="L612" s="13"/>
      <c r="M612" s="13"/>
      <c r="N612" s="13"/>
      <c r="O612" s="13"/>
      <c r="P612" s="13"/>
      <c r="Q612" s="13"/>
      <c r="R612" s="13"/>
      <c r="S612" s="13"/>
      <c r="T612" s="13"/>
      <c r="U612" s="13"/>
      <c r="V612" s="13"/>
      <c r="W612" s="13"/>
      <c r="X612" s="13"/>
      <c r="Y612" s="13"/>
      <c r="Z612" s="13"/>
      <c r="AA612" s="13"/>
      <c r="AB612" s="13"/>
      <c r="AC612" s="13"/>
      <c r="AD612" s="13"/>
    </row>
    <row r="613">
      <c r="A613" s="24"/>
      <c r="B613" s="25"/>
      <c r="C613" s="24"/>
      <c r="D613" s="24"/>
      <c r="E613" s="25"/>
      <c r="F613" s="24"/>
      <c r="G613" s="24"/>
      <c r="H613" s="13"/>
      <c r="I613" s="13"/>
      <c r="J613" s="13"/>
      <c r="K613" s="13"/>
      <c r="L613" s="13"/>
      <c r="M613" s="13"/>
      <c r="N613" s="13"/>
      <c r="O613" s="13"/>
      <c r="P613" s="13"/>
      <c r="Q613" s="13"/>
      <c r="R613" s="13"/>
      <c r="S613" s="13"/>
      <c r="T613" s="13"/>
      <c r="U613" s="13"/>
      <c r="V613" s="13"/>
      <c r="W613" s="13"/>
      <c r="X613" s="13"/>
      <c r="Y613" s="13"/>
      <c r="Z613" s="13"/>
      <c r="AA613" s="13"/>
      <c r="AB613" s="13"/>
      <c r="AC613" s="13"/>
      <c r="AD613" s="13"/>
    </row>
    <row r="614">
      <c r="A614" s="24"/>
      <c r="B614" s="25"/>
      <c r="C614" s="24"/>
      <c r="D614" s="24"/>
      <c r="E614" s="25"/>
      <c r="F614" s="24"/>
      <c r="G614" s="24"/>
      <c r="H614" s="13"/>
      <c r="I614" s="13"/>
      <c r="J614" s="13"/>
      <c r="K614" s="13"/>
      <c r="L614" s="13"/>
      <c r="M614" s="13"/>
      <c r="N614" s="13"/>
      <c r="O614" s="13"/>
      <c r="P614" s="13"/>
      <c r="Q614" s="13"/>
      <c r="R614" s="13"/>
      <c r="S614" s="13"/>
      <c r="T614" s="13"/>
      <c r="U614" s="13"/>
      <c r="V614" s="13"/>
      <c r="W614" s="13"/>
      <c r="X614" s="13"/>
      <c r="Y614" s="13"/>
      <c r="Z614" s="13"/>
      <c r="AA614" s="13"/>
      <c r="AB614" s="13"/>
      <c r="AC614" s="13"/>
      <c r="AD614" s="13"/>
    </row>
    <row r="615">
      <c r="A615" s="24"/>
      <c r="B615" s="25"/>
      <c r="C615" s="24"/>
      <c r="D615" s="24"/>
      <c r="E615" s="25"/>
      <c r="F615" s="24"/>
      <c r="G615" s="24"/>
      <c r="H615" s="13"/>
      <c r="I615" s="13"/>
      <c r="J615" s="13"/>
      <c r="K615" s="13"/>
      <c r="L615" s="13"/>
      <c r="M615" s="13"/>
      <c r="N615" s="13"/>
      <c r="O615" s="13"/>
      <c r="P615" s="13"/>
      <c r="Q615" s="13"/>
      <c r="R615" s="13"/>
      <c r="S615" s="13"/>
      <c r="T615" s="13"/>
      <c r="U615" s="13"/>
      <c r="V615" s="13"/>
      <c r="W615" s="13"/>
      <c r="X615" s="13"/>
      <c r="Y615" s="13"/>
      <c r="Z615" s="13"/>
      <c r="AA615" s="13"/>
      <c r="AB615" s="13"/>
      <c r="AC615" s="13"/>
      <c r="AD615" s="13"/>
    </row>
    <row r="616">
      <c r="A616" s="24"/>
      <c r="B616" s="25"/>
      <c r="C616" s="24"/>
      <c r="D616" s="24"/>
      <c r="E616" s="25"/>
      <c r="F616" s="24"/>
      <c r="G616" s="24"/>
      <c r="H616" s="13"/>
      <c r="I616" s="13"/>
      <c r="J616" s="13"/>
      <c r="K616" s="13"/>
      <c r="L616" s="13"/>
      <c r="M616" s="13"/>
      <c r="N616" s="13"/>
      <c r="O616" s="13"/>
      <c r="P616" s="13"/>
      <c r="Q616" s="13"/>
      <c r="R616" s="13"/>
      <c r="S616" s="13"/>
      <c r="T616" s="13"/>
      <c r="U616" s="13"/>
      <c r="V616" s="13"/>
      <c r="W616" s="13"/>
      <c r="X616" s="13"/>
      <c r="Y616" s="13"/>
      <c r="Z616" s="13"/>
      <c r="AA616" s="13"/>
      <c r="AB616" s="13"/>
      <c r="AC616" s="13"/>
      <c r="AD616" s="13"/>
    </row>
    <row r="617">
      <c r="A617" s="24"/>
      <c r="B617" s="25"/>
      <c r="C617" s="24"/>
      <c r="D617" s="24"/>
      <c r="E617" s="25"/>
      <c r="F617" s="24"/>
      <c r="G617" s="24"/>
      <c r="H617" s="13"/>
      <c r="I617" s="13"/>
      <c r="J617" s="13"/>
      <c r="K617" s="13"/>
      <c r="L617" s="13"/>
      <c r="M617" s="13"/>
      <c r="N617" s="13"/>
      <c r="O617" s="13"/>
      <c r="P617" s="13"/>
      <c r="Q617" s="13"/>
      <c r="R617" s="13"/>
      <c r="S617" s="13"/>
      <c r="T617" s="13"/>
      <c r="U617" s="13"/>
      <c r="V617" s="13"/>
      <c r="W617" s="13"/>
      <c r="X617" s="13"/>
      <c r="Y617" s="13"/>
      <c r="Z617" s="13"/>
      <c r="AA617" s="13"/>
      <c r="AB617" s="13"/>
      <c r="AC617" s="13"/>
      <c r="AD617" s="13"/>
    </row>
    <row r="618">
      <c r="A618" s="24"/>
      <c r="B618" s="25"/>
      <c r="C618" s="24"/>
      <c r="D618" s="24"/>
      <c r="E618" s="25"/>
      <c r="F618" s="24"/>
      <c r="G618" s="24"/>
      <c r="H618" s="13"/>
      <c r="I618" s="13"/>
      <c r="J618" s="13"/>
      <c r="K618" s="13"/>
      <c r="L618" s="13"/>
      <c r="M618" s="13"/>
      <c r="N618" s="13"/>
      <c r="O618" s="13"/>
      <c r="P618" s="13"/>
      <c r="Q618" s="13"/>
      <c r="R618" s="13"/>
      <c r="S618" s="13"/>
      <c r="T618" s="13"/>
      <c r="U618" s="13"/>
      <c r="V618" s="13"/>
      <c r="W618" s="13"/>
      <c r="X618" s="13"/>
      <c r="Y618" s="13"/>
      <c r="Z618" s="13"/>
      <c r="AA618" s="13"/>
      <c r="AB618" s="13"/>
      <c r="AC618" s="13"/>
      <c r="AD618" s="13"/>
    </row>
    <row r="619">
      <c r="A619" s="24"/>
      <c r="B619" s="25"/>
      <c r="C619" s="24"/>
      <c r="D619" s="24"/>
      <c r="E619" s="25"/>
      <c r="F619" s="24"/>
      <c r="G619" s="24"/>
      <c r="H619" s="13"/>
      <c r="I619" s="13"/>
      <c r="J619" s="13"/>
      <c r="K619" s="13"/>
      <c r="L619" s="13"/>
      <c r="M619" s="13"/>
      <c r="N619" s="13"/>
      <c r="O619" s="13"/>
      <c r="P619" s="13"/>
      <c r="Q619" s="13"/>
      <c r="R619" s="13"/>
      <c r="S619" s="13"/>
      <c r="T619" s="13"/>
      <c r="U619" s="13"/>
      <c r="V619" s="13"/>
      <c r="W619" s="13"/>
      <c r="X619" s="13"/>
      <c r="Y619" s="13"/>
      <c r="Z619" s="13"/>
      <c r="AA619" s="13"/>
      <c r="AB619" s="13"/>
      <c r="AC619" s="13"/>
      <c r="AD619" s="13"/>
    </row>
    <row r="620">
      <c r="A620" s="24"/>
      <c r="B620" s="25"/>
      <c r="C620" s="24"/>
      <c r="D620" s="24"/>
      <c r="E620" s="25"/>
      <c r="F620" s="24"/>
      <c r="G620" s="24"/>
      <c r="H620" s="13"/>
      <c r="I620" s="13"/>
      <c r="J620" s="13"/>
      <c r="K620" s="13"/>
      <c r="L620" s="13"/>
      <c r="M620" s="13"/>
      <c r="N620" s="13"/>
      <c r="O620" s="13"/>
      <c r="P620" s="13"/>
      <c r="Q620" s="13"/>
      <c r="R620" s="13"/>
      <c r="S620" s="13"/>
      <c r="T620" s="13"/>
      <c r="U620" s="13"/>
      <c r="V620" s="13"/>
      <c r="W620" s="13"/>
      <c r="X620" s="13"/>
      <c r="Y620" s="13"/>
      <c r="Z620" s="13"/>
      <c r="AA620" s="13"/>
      <c r="AB620" s="13"/>
      <c r="AC620" s="13"/>
      <c r="AD620" s="13"/>
    </row>
    <row r="621">
      <c r="A621" s="24"/>
      <c r="B621" s="25"/>
      <c r="C621" s="24"/>
      <c r="D621" s="24"/>
      <c r="E621" s="25"/>
      <c r="F621" s="24"/>
      <c r="G621" s="24"/>
      <c r="H621" s="13"/>
      <c r="I621" s="13"/>
      <c r="J621" s="13"/>
      <c r="K621" s="13"/>
      <c r="L621" s="13"/>
      <c r="M621" s="13"/>
      <c r="N621" s="13"/>
      <c r="O621" s="13"/>
      <c r="P621" s="13"/>
      <c r="Q621" s="13"/>
      <c r="R621" s="13"/>
      <c r="S621" s="13"/>
      <c r="T621" s="13"/>
      <c r="U621" s="13"/>
      <c r="V621" s="13"/>
      <c r="W621" s="13"/>
      <c r="X621" s="13"/>
      <c r="Y621" s="13"/>
      <c r="Z621" s="13"/>
      <c r="AA621" s="13"/>
      <c r="AB621" s="13"/>
      <c r="AC621" s="13"/>
      <c r="AD621" s="13"/>
    </row>
    <row r="622">
      <c r="A622" s="24"/>
      <c r="B622" s="25"/>
      <c r="C622" s="24"/>
      <c r="D622" s="24"/>
      <c r="E622" s="25"/>
      <c r="F622" s="24"/>
      <c r="G622" s="24"/>
      <c r="H622" s="13"/>
      <c r="I622" s="13"/>
      <c r="J622" s="13"/>
      <c r="K622" s="13"/>
      <c r="L622" s="13"/>
      <c r="M622" s="13"/>
      <c r="N622" s="13"/>
      <c r="O622" s="13"/>
      <c r="P622" s="13"/>
      <c r="Q622" s="13"/>
      <c r="R622" s="13"/>
      <c r="S622" s="13"/>
      <c r="T622" s="13"/>
      <c r="U622" s="13"/>
      <c r="V622" s="13"/>
      <c r="W622" s="13"/>
      <c r="X622" s="13"/>
      <c r="Y622" s="13"/>
      <c r="Z622" s="13"/>
      <c r="AA622" s="13"/>
      <c r="AB622" s="13"/>
      <c r="AC622" s="13"/>
      <c r="AD622" s="13"/>
    </row>
    <row r="623">
      <c r="A623" s="24"/>
      <c r="B623" s="25"/>
      <c r="C623" s="24"/>
      <c r="D623" s="24"/>
      <c r="E623" s="25"/>
      <c r="F623" s="24"/>
      <c r="G623" s="24"/>
      <c r="H623" s="13"/>
      <c r="I623" s="13"/>
      <c r="J623" s="13"/>
      <c r="K623" s="13"/>
      <c r="L623" s="13"/>
      <c r="M623" s="13"/>
      <c r="N623" s="13"/>
      <c r="O623" s="13"/>
      <c r="P623" s="13"/>
      <c r="Q623" s="13"/>
      <c r="R623" s="13"/>
      <c r="S623" s="13"/>
      <c r="T623" s="13"/>
      <c r="U623" s="13"/>
      <c r="V623" s="13"/>
      <c r="W623" s="13"/>
      <c r="X623" s="13"/>
      <c r="Y623" s="13"/>
      <c r="Z623" s="13"/>
      <c r="AA623" s="13"/>
      <c r="AB623" s="13"/>
      <c r="AC623" s="13"/>
      <c r="AD623" s="13"/>
    </row>
    <row r="624">
      <c r="A624" s="24"/>
      <c r="B624" s="25"/>
      <c r="C624" s="24"/>
      <c r="D624" s="24"/>
      <c r="E624" s="25"/>
      <c r="F624" s="24"/>
      <c r="G624" s="24"/>
      <c r="H624" s="13"/>
      <c r="I624" s="13"/>
      <c r="J624" s="13"/>
      <c r="K624" s="13"/>
      <c r="L624" s="13"/>
      <c r="M624" s="13"/>
      <c r="N624" s="13"/>
      <c r="O624" s="13"/>
      <c r="P624" s="13"/>
      <c r="Q624" s="13"/>
      <c r="R624" s="13"/>
      <c r="S624" s="13"/>
      <c r="T624" s="13"/>
      <c r="U624" s="13"/>
      <c r="V624" s="13"/>
      <c r="W624" s="13"/>
      <c r="X624" s="13"/>
      <c r="Y624" s="13"/>
      <c r="Z624" s="13"/>
      <c r="AA624" s="13"/>
      <c r="AB624" s="13"/>
      <c r="AC624" s="13"/>
      <c r="AD624" s="13"/>
    </row>
    <row r="625">
      <c r="A625" s="24"/>
      <c r="B625" s="25"/>
      <c r="C625" s="24"/>
      <c r="D625" s="24"/>
      <c r="E625" s="25"/>
      <c r="F625" s="24"/>
      <c r="G625" s="24"/>
      <c r="H625" s="13"/>
      <c r="I625" s="13"/>
      <c r="J625" s="13"/>
      <c r="K625" s="13"/>
      <c r="L625" s="13"/>
      <c r="M625" s="13"/>
      <c r="N625" s="13"/>
      <c r="O625" s="13"/>
      <c r="P625" s="13"/>
      <c r="Q625" s="13"/>
      <c r="R625" s="13"/>
      <c r="S625" s="13"/>
      <c r="T625" s="13"/>
      <c r="U625" s="13"/>
      <c r="V625" s="13"/>
      <c r="W625" s="13"/>
      <c r="X625" s="13"/>
      <c r="Y625" s="13"/>
      <c r="Z625" s="13"/>
      <c r="AA625" s="13"/>
      <c r="AB625" s="13"/>
      <c r="AC625" s="13"/>
      <c r="AD625" s="13"/>
    </row>
    <row r="626">
      <c r="A626" s="24"/>
      <c r="B626" s="25"/>
      <c r="C626" s="24"/>
      <c r="D626" s="24"/>
      <c r="E626" s="25"/>
      <c r="F626" s="24"/>
      <c r="G626" s="24"/>
      <c r="H626" s="13"/>
      <c r="I626" s="13"/>
      <c r="J626" s="13"/>
      <c r="K626" s="13"/>
      <c r="L626" s="13"/>
      <c r="M626" s="13"/>
      <c r="N626" s="13"/>
      <c r="O626" s="13"/>
      <c r="P626" s="13"/>
      <c r="Q626" s="13"/>
      <c r="R626" s="13"/>
      <c r="S626" s="13"/>
      <c r="T626" s="13"/>
      <c r="U626" s="13"/>
      <c r="V626" s="13"/>
      <c r="W626" s="13"/>
      <c r="X626" s="13"/>
      <c r="Y626" s="13"/>
      <c r="Z626" s="13"/>
      <c r="AA626" s="13"/>
      <c r="AB626" s="13"/>
      <c r="AC626" s="13"/>
      <c r="AD626" s="13"/>
    </row>
    <row r="627">
      <c r="A627" s="24"/>
      <c r="B627" s="25"/>
      <c r="C627" s="24"/>
      <c r="D627" s="24"/>
      <c r="E627" s="25"/>
      <c r="F627" s="24"/>
      <c r="G627" s="24"/>
      <c r="H627" s="13"/>
      <c r="I627" s="13"/>
      <c r="J627" s="13"/>
      <c r="K627" s="13"/>
      <c r="L627" s="13"/>
      <c r="M627" s="13"/>
      <c r="N627" s="13"/>
      <c r="O627" s="13"/>
      <c r="P627" s="13"/>
      <c r="Q627" s="13"/>
      <c r="R627" s="13"/>
      <c r="S627" s="13"/>
      <c r="T627" s="13"/>
      <c r="U627" s="13"/>
      <c r="V627" s="13"/>
      <c r="W627" s="13"/>
      <c r="X627" s="13"/>
      <c r="Y627" s="13"/>
      <c r="Z627" s="13"/>
      <c r="AA627" s="13"/>
      <c r="AB627" s="13"/>
      <c r="AC627" s="13"/>
      <c r="AD627" s="13"/>
    </row>
    <row r="628">
      <c r="A628" s="24"/>
      <c r="B628" s="25"/>
      <c r="C628" s="24"/>
      <c r="D628" s="24"/>
      <c r="E628" s="25"/>
      <c r="F628" s="24"/>
      <c r="G628" s="24"/>
      <c r="H628" s="13"/>
      <c r="I628" s="13"/>
      <c r="J628" s="13"/>
      <c r="K628" s="13"/>
      <c r="L628" s="13"/>
      <c r="M628" s="13"/>
      <c r="N628" s="13"/>
      <c r="O628" s="13"/>
      <c r="P628" s="13"/>
      <c r="Q628" s="13"/>
      <c r="R628" s="13"/>
      <c r="S628" s="13"/>
      <c r="T628" s="13"/>
      <c r="U628" s="13"/>
      <c r="V628" s="13"/>
      <c r="W628" s="13"/>
      <c r="X628" s="13"/>
      <c r="Y628" s="13"/>
      <c r="Z628" s="13"/>
      <c r="AA628" s="13"/>
      <c r="AB628" s="13"/>
      <c r="AC628" s="13"/>
      <c r="AD628" s="13"/>
    </row>
    <row r="629">
      <c r="A629" s="24"/>
      <c r="B629" s="25"/>
      <c r="C629" s="24"/>
      <c r="D629" s="24"/>
      <c r="E629" s="25"/>
      <c r="F629" s="24"/>
      <c r="G629" s="24"/>
      <c r="H629" s="13"/>
      <c r="I629" s="13"/>
      <c r="J629" s="13"/>
      <c r="K629" s="13"/>
      <c r="L629" s="13"/>
      <c r="M629" s="13"/>
      <c r="N629" s="13"/>
      <c r="O629" s="13"/>
      <c r="P629" s="13"/>
      <c r="Q629" s="13"/>
      <c r="R629" s="13"/>
      <c r="S629" s="13"/>
      <c r="T629" s="13"/>
      <c r="U629" s="13"/>
      <c r="V629" s="13"/>
      <c r="W629" s="13"/>
      <c r="X629" s="13"/>
      <c r="Y629" s="13"/>
      <c r="Z629" s="13"/>
      <c r="AA629" s="13"/>
      <c r="AB629" s="13"/>
      <c r="AC629" s="13"/>
      <c r="AD629" s="13"/>
    </row>
    <row r="630">
      <c r="A630" s="24"/>
      <c r="B630" s="25"/>
      <c r="C630" s="24"/>
      <c r="D630" s="24"/>
      <c r="E630" s="25"/>
      <c r="F630" s="24"/>
      <c r="G630" s="24"/>
      <c r="H630" s="13"/>
      <c r="I630" s="13"/>
      <c r="J630" s="13"/>
      <c r="K630" s="13"/>
      <c r="L630" s="13"/>
      <c r="M630" s="13"/>
      <c r="N630" s="13"/>
      <c r="O630" s="13"/>
      <c r="P630" s="13"/>
      <c r="Q630" s="13"/>
      <c r="R630" s="13"/>
      <c r="S630" s="13"/>
      <c r="T630" s="13"/>
      <c r="U630" s="13"/>
      <c r="V630" s="13"/>
      <c r="W630" s="13"/>
      <c r="X630" s="13"/>
      <c r="Y630" s="13"/>
      <c r="Z630" s="13"/>
      <c r="AA630" s="13"/>
      <c r="AB630" s="13"/>
      <c r="AC630" s="13"/>
      <c r="AD630" s="13"/>
    </row>
    <row r="631">
      <c r="A631" s="24"/>
      <c r="B631" s="25"/>
      <c r="C631" s="24"/>
      <c r="D631" s="24"/>
      <c r="E631" s="25"/>
      <c r="F631" s="24"/>
      <c r="G631" s="24"/>
      <c r="H631" s="13"/>
      <c r="I631" s="13"/>
      <c r="J631" s="13"/>
      <c r="K631" s="13"/>
      <c r="L631" s="13"/>
      <c r="M631" s="13"/>
      <c r="N631" s="13"/>
      <c r="O631" s="13"/>
      <c r="P631" s="13"/>
      <c r="Q631" s="13"/>
      <c r="R631" s="13"/>
      <c r="S631" s="13"/>
      <c r="T631" s="13"/>
      <c r="U631" s="13"/>
      <c r="V631" s="13"/>
      <c r="W631" s="13"/>
      <c r="X631" s="13"/>
      <c r="Y631" s="13"/>
      <c r="Z631" s="13"/>
      <c r="AA631" s="13"/>
      <c r="AB631" s="13"/>
      <c r="AC631" s="13"/>
      <c r="AD631" s="13"/>
    </row>
    <row r="632">
      <c r="A632" s="24"/>
      <c r="B632" s="25"/>
      <c r="C632" s="24"/>
      <c r="D632" s="24"/>
      <c r="E632" s="25"/>
      <c r="F632" s="24"/>
      <c r="G632" s="24"/>
      <c r="H632" s="13"/>
      <c r="I632" s="13"/>
      <c r="J632" s="13"/>
      <c r="K632" s="13"/>
      <c r="L632" s="13"/>
      <c r="M632" s="13"/>
      <c r="N632" s="13"/>
      <c r="O632" s="13"/>
      <c r="P632" s="13"/>
      <c r="Q632" s="13"/>
      <c r="R632" s="13"/>
      <c r="S632" s="13"/>
      <c r="T632" s="13"/>
      <c r="U632" s="13"/>
      <c r="V632" s="13"/>
      <c r="W632" s="13"/>
      <c r="X632" s="13"/>
      <c r="Y632" s="13"/>
      <c r="Z632" s="13"/>
      <c r="AA632" s="13"/>
      <c r="AB632" s="13"/>
      <c r="AC632" s="13"/>
      <c r="AD632" s="13"/>
    </row>
    <row r="633">
      <c r="A633" s="24"/>
      <c r="B633" s="25"/>
      <c r="C633" s="24"/>
      <c r="D633" s="24"/>
      <c r="E633" s="25"/>
      <c r="F633" s="24"/>
      <c r="G633" s="24"/>
      <c r="H633" s="13"/>
      <c r="I633" s="13"/>
      <c r="J633" s="13"/>
      <c r="K633" s="13"/>
      <c r="L633" s="13"/>
      <c r="M633" s="13"/>
      <c r="N633" s="13"/>
      <c r="O633" s="13"/>
      <c r="P633" s="13"/>
      <c r="Q633" s="13"/>
      <c r="R633" s="13"/>
      <c r="S633" s="13"/>
      <c r="T633" s="13"/>
      <c r="U633" s="13"/>
      <c r="V633" s="13"/>
      <c r="W633" s="13"/>
      <c r="X633" s="13"/>
      <c r="Y633" s="13"/>
      <c r="Z633" s="13"/>
      <c r="AA633" s="13"/>
      <c r="AB633" s="13"/>
      <c r="AC633" s="13"/>
      <c r="AD633" s="13"/>
    </row>
    <row r="634">
      <c r="A634" s="24"/>
      <c r="B634" s="25"/>
      <c r="C634" s="24"/>
      <c r="D634" s="24"/>
      <c r="E634" s="25"/>
      <c r="F634" s="24"/>
      <c r="G634" s="24"/>
      <c r="H634" s="13"/>
      <c r="I634" s="13"/>
      <c r="J634" s="13"/>
      <c r="K634" s="13"/>
      <c r="L634" s="13"/>
      <c r="M634" s="13"/>
      <c r="N634" s="13"/>
      <c r="O634" s="13"/>
      <c r="P634" s="13"/>
      <c r="Q634" s="13"/>
      <c r="R634" s="13"/>
      <c r="S634" s="13"/>
      <c r="T634" s="13"/>
      <c r="U634" s="13"/>
      <c r="V634" s="13"/>
      <c r="W634" s="13"/>
      <c r="X634" s="13"/>
      <c r="Y634" s="13"/>
      <c r="Z634" s="13"/>
      <c r="AA634" s="13"/>
      <c r="AB634" s="13"/>
      <c r="AC634" s="13"/>
      <c r="AD634" s="13"/>
    </row>
    <row r="635">
      <c r="A635" s="24"/>
      <c r="B635" s="25"/>
      <c r="C635" s="24"/>
      <c r="D635" s="24"/>
      <c r="E635" s="25"/>
      <c r="F635" s="24"/>
      <c r="G635" s="24"/>
      <c r="H635" s="13"/>
      <c r="I635" s="13"/>
      <c r="J635" s="13"/>
      <c r="K635" s="13"/>
      <c r="L635" s="13"/>
      <c r="M635" s="13"/>
      <c r="N635" s="13"/>
      <c r="O635" s="13"/>
      <c r="P635" s="13"/>
      <c r="Q635" s="13"/>
      <c r="R635" s="13"/>
      <c r="S635" s="13"/>
      <c r="T635" s="13"/>
      <c r="U635" s="13"/>
      <c r="V635" s="13"/>
      <c r="W635" s="13"/>
      <c r="X635" s="13"/>
      <c r="Y635" s="13"/>
      <c r="Z635" s="13"/>
      <c r="AA635" s="13"/>
      <c r="AB635" s="13"/>
      <c r="AC635" s="13"/>
      <c r="AD635" s="13"/>
    </row>
    <row r="636">
      <c r="A636" s="24"/>
      <c r="B636" s="25"/>
      <c r="C636" s="24"/>
      <c r="D636" s="24"/>
      <c r="E636" s="25"/>
      <c r="F636" s="24"/>
      <c r="G636" s="24"/>
      <c r="H636" s="13"/>
      <c r="I636" s="13"/>
      <c r="J636" s="13"/>
      <c r="K636" s="13"/>
      <c r="L636" s="13"/>
      <c r="M636" s="13"/>
      <c r="N636" s="13"/>
      <c r="O636" s="13"/>
      <c r="P636" s="13"/>
      <c r="Q636" s="13"/>
      <c r="R636" s="13"/>
      <c r="S636" s="13"/>
      <c r="T636" s="13"/>
      <c r="U636" s="13"/>
      <c r="V636" s="13"/>
      <c r="W636" s="13"/>
      <c r="X636" s="13"/>
      <c r="Y636" s="13"/>
      <c r="Z636" s="13"/>
      <c r="AA636" s="13"/>
      <c r="AB636" s="13"/>
      <c r="AC636" s="13"/>
      <c r="AD636" s="13"/>
    </row>
    <row r="637">
      <c r="A637" s="24"/>
      <c r="B637" s="25"/>
      <c r="C637" s="24"/>
      <c r="D637" s="24"/>
      <c r="E637" s="25"/>
      <c r="F637" s="24"/>
      <c r="G637" s="24"/>
      <c r="H637" s="13"/>
      <c r="I637" s="13"/>
      <c r="J637" s="13"/>
      <c r="K637" s="13"/>
      <c r="L637" s="13"/>
      <c r="M637" s="13"/>
      <c r="N637" s="13"/>
      <c r="O637" s="13"/>
      <c r="P637" s="13"/>
      <c r="Q637" s="13"/>
      <c r="R637" s="13"/>
      <c r="S637" s="13"/>
      <c r="T637" s="13"/>
      <c r="U637" s="13"/>
      <c r="V637" s="13"/>
      <c r="W637" s="13"/>
      <c r="X637" s="13"/>
      <c r="Y637" s="13"/>
      <c r="Z637" s="13"/>
      <c r="AA637" s="13"/>
      <c r="AB637" s="13"/>
      <c r="AC637" s="13"/>
      <c r="AD637" s="13"/>
    </row>
    <row r="638">
      <c r="A638" s="24"/>
      <c r="B638" s="25"/>
      <c r="C638" s="24"/>
      <c r="D638" s="24"/>
      <c r="E638" s="25"/>
      <c r="F638" s="24"/>
      <c r="G638" s="24"/>
      <c r="H638" s="13"/>
      <c r="I638" s="13"/>
      <c r="J638" s="13"/>
      <c r="K638" s="13"/>
      <c r="L638" s="13"/>
      <c r="M638" s="13"/>
      <c r="N638" s="13"/>
      <c r="O638" s="13"/>
      <c r="P638" s="13"/>
      <c r="Q638" s="13"/>
      <c r="R638" s="13"/>
      <c r="S638" s="13"/>
      <c r="T638" s="13"/>
      <c r="U638" s="13"/>
      <c r="V638" s="13"/>
      <c r="W638" s="13"/>
      <c r="X638" s="13"/>
      <c r="Y638" s="13"/>
      <c r="Z638" s="13"/>
      <c r="AA638" s="13"/>
      <c r="AB638" s="13"/>
      <c r="AC638" s="13"/>
      <c r="AD638" s="13"/>
    </row>
    <row r="639">
      <c r="A639" s="24"/>
      <c r="B639" s="25"/>
      <c r="C639" s="24"/>
      <c r="D639" s="24"/>
      <c r="E639" s="25"/>
      <c r="F639" s="24"/>
      <c r="G639" s="24"/>
      <c r="H639" s="13"/>
      <c r="I639" s="13"/>
      <c r="J639" s="13"/>
      <c r="K639" s="13"/>
      <c r="L639" s="13"/>
      <c r="M639" s="13"/>
      <c r="N639" s="13"/>
      <c r="O639" s="13"/>
      <c r="P639" s="13"/>
      <c r="Q639" s="13"/>
      <c r="R639" s="13"/>
      <c r="S639" s="13"/>
      <c r="T639" s="13"/>
      <c r="U639" s="13"/>
      <c r="V639" s="13"/>
      <c r="W639" s="13"/>
      <c r="X639" s="13"/>
      <c r="Y639" s="13"/>
      <c r="Z639" s="13"/>
      <c r="AA639" s="13"/>
      <c r="AB639" s="13"/>
      <c r="AC639" s="13"/>
      <c r="AD639" s="13"/>
    </row>
    <row r="640">
      <c r="A640" s="24"/>
      <c r="B640" s="25"/>
      <c r="C640" s="24"/>
      <c r="D640" s="24"/>
      <c r="E640" s="25"/>
      <c r="F640" s="24"/>
      <c r="G640" s="24"/>
      <c r="H640" s="13"/>
      <c r="I640" s="13"/>
      <c r="J640" s="13"/>
      <c r="K640" s="13"/>
      <c r="L640" s="13"/>
      <c r="M640" s="13"/>
      <c r="N640" s="13"/>
      <c r="O640" s="13"/>
      <c r="P640" s="13"/>
      <c r="Q640" s="13"/>
      <c r="R640" s="13"/>
      <c r="S640" s="13"/>
      <c r="T640" s="13"/>
      <c r="U640" s="13"/>
      <c r="V640" s="13"/>
      <c r="W640" s="13"/>
      <c r="X640" s="13"/>
      <c r="Y640" s="13"/>
      <c r="Z640" s="13"/>
      <c r="AA640" s="13"/>
      <c r="AB640" s="13"/>
      <c r="AC640" s="13"/>
      <c r="AD640" s="13"/>
    </row>
    <row r="641">
      <c r="A641" s="24"/>
      <c r="B641" s="25"/>
      <c r="C641" s="24"/>
      <c r="D641" s="24"/>
      <c r="E641" s="25"/>
      <c r="F641" s="24"/>
      <c r="G641" s="24"/>
      <c r="H641" s="13"/>
      <c r="I641" s="13"/>
      <c r="J641" s="13"/>
      <c r="K641" s="13"/>
      <c r="L641" s="13"/>
      <c r="M641" s="13"/>
      <c r="N641" s="13"/>
      <c r="O641" s="13"/>
      <c r="P641" s="13"/>
      <c r="Q641" s="13"/>
      <c r="R641" s="13"/>
      <c r="S641" s="13"/>
      <c r="T641" s="13"/>
      <c r="U641" s="13"/>
      <c r="V641" s="13"/>
      <c r="W641" s="13"/>
      <c r="X641" s="13"/>
      <c r="Y641" s="13"/>
      <c r="Z641" s="13"/>
      <c r="AA641" s="13"/>
      <c r="AB641" s="13"/>
      <c r="AC641" s="13"/>
      <c r="AD641" s="13"/>
    </row>
    <row r="642">
      <c r="A642" s="24"/>
      <c r="B642" s="25"/>
      <c r="C642" s="24"/>
      <c r="D642" s="24"/>
      <c r="E642" s="25"/>
      <c r="F642" s="24"/>
      <c r="G642" s="24"/>
      <c r="H642" s="13"/>
      <c r="I642" s="13"/>
      <c r="J642" s="13"/>
      <c r="K642" s="13"/>
      <c r="L642" s="13"/>
      <c r="M642" s="13"/>
      <c r="N642" s="13"/>
      <c r="O642" s="13"/>
      <c r="P642" s="13"/>
      <c r="Q642" s="13"/>
      <c r="R642" s="13"/>
      <c r="S642" s="13"/>
      <c r="T642" s="13"/>
      <c r="U642" s="13"/>
      <c r="V642" s="13"/>
      <c r="W642" s="13"/>
      <c r="X642" s="13"/>
      <c r="Y642" s="13"/>
      <c r="Z642" s="13"/>
      <c r="AA642" s="13"/>
      <c r="AB642" s="13"/>
      <c r="AC642" s="13"/>
      <c r="AD642" s="13"/>
    </row>
    <row r="643">
      <c r="A643" s="24"/>
      <c r="B643" s="25"/>
      <c r="C643" s="24"/>
      <c r="D643" s="24"/>
      <c r="E643" s="25"/>
      <c r="F643" s="24"/>
      <c r="G643" s="24"/>
      <c r="H643" s="13"/>
      <c r="I643" s="13"/>
      <c r="J643" s="13"/>
      <c r="K643" s="13"/>
      <c r="L643" s="13"/>
      <c r="M643" s="13"/>
      <c r="N643" s="13"/>
      <c r="O643" s="13"/>
      <c r="P643" s="13"/>
      <c r="Q643" s="13"/>
      <c r="R643" s="13"/>
      <c r="S643" s="13"/>
      <c r="T643" s="13"/>
      <c r="U643" s="13"/>
      <c r="V643" s="13"/>
      <c r="W643" s="13"/>
      <c r="X643" s="13"/>
      <c r="Y643" s="13"/>
      <c r="Z643" s="13"/>
      <c r="AA643" s="13"/>
      <c r="AB643" s="13"/>
      <c r="AC643" s="13"/>
      <c r="AD643" s="13"/>
    </row>
    <row r="644">
      <c r="A644" s="24"/>
      <c r="B644" s="25"/>
      <c r="C644" s="24"/>
      <c r="D644" s="24"/>
      <c r="E644" s="25"/>
      <c r="F644" s="24"/>
      <c r="G644" s="24"/>
      <c r="H644" s="13"/>
      <c r="I644" s="13"/>
      <c r="J644" s="13"/>
      <c r="K644" s="13"/>
      <c r="L644" s="13"/>
      <c r="M644" s="13"/>
      <c r="N644" s="13"/>
      <c r="O644" s="13"/>
      <c r="P644" s="13"/>
      <c r="Q644" s="13"/>
      <c r="R644" s="13"/>
      <c r="S644" s="13"/>
      <c r="T644" s="13"/>
      <c r="U644" s="13"/>
      <c r="V644" s="13"/>
      <c r="W644" s="13"/>
      <c r="X644" s="13"/>
      <c r="Y644" s="13"/>
      <c r="Z644" s="13"/>
      <c r="AA644" s="13"/>
      <c r="AB644" s="13"/>
      <c r="AC644" s="13"/>
      <c r="AD644" s="13"/>
    </row>
    <row r="645">
      <c r="A645" s="24"/>
      <c r="B645" s="25"/>
      <c r="C645" s="24"/>
      <c r="D645" s="24"/>
      <c r="E645" s="25"/>
      <c r="F645" s="24"/>
      <c r="G645" s="24"/>
      <c r="H645" s="13"/>
      <c r="I645" s="13"/>
      <c r="J645" s="13"/>
      <c r="K645" s="13"/>
      <c r="L645" s="13"/>
      <c r="M645" s="13"/>
      <c r="N645" s="13"/>
      <c r="O645" s="13"/>
      <c r="P645" s="13"/>
      <c r="Q645" s="13"/>
      <c r="R645" s="13"/>
      <c r="S645" s="13"/>
      <c r="T645" s="13"/>
      <c r="U645" s="13"/>
      <c r="V645" s="13"/>
      <c r="W645" s="13"/>
      <c r="X645" s="13"/>
      <c r="Y645" s="13"/>
      <c r="Z645" s="13"/>
      <c r="AA645" s="13"/>
      <c r="AB645" s="13"/>
      <c r="AC645" s="13"/>
      <c r="AD645" s="13"/>
    </row>
    <row r="646">
      <c r="A646" s="24"/>
      <c r="B646" s="25"/>
      <c r="C646" s="24"/>
      <c r="D646" s="24"/>
      <c r="E646" s="25"/>
      <c r="F646" s="24"/>
      <c r="G646" s="24"/>
      <c r="H646" s="13"/>
      <c r="I646" s="13"/>
      <c r="J646" s="13"/>
      <c r="K646" s="13"/>
      <c r="L646" s="13"/>
      <c r="M646" s="13"/>
      <c r="N646" s="13"/>
      <c r="O646" s="13"/>
      <c r="P646" s="13"/>
      <c r="Q646" s="13"/>
      <c r="R646" s="13"/>
      <c r="S646" s="13"/>
      <c r="T646" s="13"/>
      <c r="U646" s="13"/>
      <c r="V646" s="13"/>
      <c r="W646" s="13"/>
      <c r="X646" s="13"/>
      <c r="Y646" s="13"/>
      <c r="Z646" s="13"/>
      <c r="AA646" s="13"/>
      <c r="AB646" s="13"/>
      <c r="AC646" s="13"/>
      <c r="AD646" s="13"/>
    </row>
    <row r="647">
      <c r="A647" s="24"/>
      <c r="B647" s="25"/>
      <c r="C647" s="24"/>
      <c r="D647" s="24"/>
      <c r="E647" s="25"/>
      <c r="F647" s="24"/>
      <c r="G647" s="24"/>
      <c r="H647" s="13"/>
      <c r="I647" s="13"/>
      <c r="J647" s="13"/>
      <c r="K647" s="13"/>
      <c r="L647" s="13"/>
      <c r="M647" s="13"/>
      <c r="N647" s="13"/>
      <c r="O647" s="13"/>
      <c r="P647" s="13"/>
      <c r="Q647" s="13"/>
      <c r="R647" s="13"/>
      <c r="S647" s="13"/>
      <c r="T647" s="13"/>
      <c r="U647" s="13"/>
      <c r="V647" s="13"/>
      <c r="W647" s="13"/>
      <c r="X647" s="13"/>
      <c r="Y647" s="13"/>
      <c r="Z647" s="13"/>
      <c r="AA647" s="13"/>
      <c r="AB647" s="13"/>
      <c r="AC647" s="13"/>
      <c r="AD647" s="13"/>
    </row>
    <row r="648">
      <c r="A648" s="24"/>
      <c r="B648" s="25"/>
      <c r="C648" s="24"/>
      <c r="D648" s="24"/>
      <c r="E648" s="25"/>
      <c r="F648" s="24"/>
      <c r="G648" s="24"/>
      <c r="H648" s="13"/>
      <c r="I648" s="13"/>
      <c r="J648" s="13"/>
      <c r="K648" s="13"/>
      <c r="L648" s="13"/>
      <c r="M648" s="13"/>
      <c r="N648" s="13"/>
      <c r="O648" s="13"/>
      <c r="P648" s="13"/>
      <c r="Q648" s="13"/>
      <c r="R648" s="13"/>
      <c r="S648" s="13"/>
      <c r="T648" s="13"/>
      <c r="U648" s="13"/>
      <c r="V648" s="13"/>
      <c r="W648" s="13"/>
      <c r="X648" s="13"/>
      <c r="Y648" s="13"/>
      <c r="Z648" s="13"/>
      <c r="AA648" s="13"/>
      <c r="AB648" s="13"/>
      <c r="AC648" s="13"/>
      <c r="AD648" s="13"/>
    </row>
    <row r="649">
      <c r="A649" s="24"/>
      <c r="B649" s="25"/>
      <c r="C649" s="24"/>
      <c r="D649" s="24"/>
      <c r="E649" s="25"/>
      <c r="F649" s="24"/>
      <c r="G649" s="24"/>
      <c r="H649" s="13"/>
      <c r="I649" s="13"/>
      <c r="J649" s="13"/>
      <c r="K649" s="13"/>
      <c r="L649" s="13"/>
      <c r="M649" s="13"/>
      <c r="N649" s="13"/>
      <c r="O649" s="13"/>
      <c r="P649" s="13"/>
      <c r="Q649" s="13"/>
      <c r="R649" s="13"/>
      <c r="S649" s="13"/>
      <c r="T649" s="13"/>
      <c r="U649" s="13"/>
      <c r="V649" s="13"/>
      <c r="W649" s="13"/>
      <c r="X649" s="13"/>
      <c r="Y649" s="13"/>
      <c r="Z649" s="13"/>
      <c r="AA649" s="13"/>
      <c r="AB649" s="13"/>
      <c r="AC649" s="13"/>
      <c r="AD649" s="13"/>
    </row>
    <row r="650">
      <c r="A650" s="24"/>
      <c r="B650" s="25"/>
      <c r="C650" s="24"/>
      <c r="D650" s="24"/>
      <c r="E650" s="25"/>
      <c r="F650" s="24"/>
      <c r="G650" s="24"/>
      <c r="H650" s="13"/>
      <c r="I650" s="13"/>
      <c r="J650" s="13"/>
      <c r="K650" s="13"/>
      <c r="L650" s="13"/>
      <c r="M650" s="13"/>
      <c r="N650" s="13"/>
      <c r="O650" s="13"/>
      <c r="P650" s="13"/>
      <c r="Q650" s="13"/>
      <c r="R650" s="13"/>
      <c r="S650" s="13"/>
      <c r="T650" s="13"/>
      <c r="U650" s="13"/>
      <c r="V650" s="13"/>
      <c r="W650" s="13"/>
      <c r="X650" s="13"/>
      <c r="Y650" s="13"/>
      <c r="Z650" s="13"/>
      <c r="AA650" s="13"/>
      <c r="AB650" s="13"/>
      <c r="AC650" s="13"/>
      <c r="AD650" s="13"/>
    </row>
    <row r="651">
      <c r="A651" s="24"/>
      <c r="B651" s="25"/>
      <c r="C651" s="24"/>
      <c r="D651" s="24"/>
      <c r="E651" s="25"/>
      <c r="F651" s="24"/>
      <c r="G651" s="24"/>
      <c r="H651" s="13"/>
      <c r="I651" s="13"/>
      <c r="J651" s="13"/>
      <c r="K651" s="13"/>
      <c r="L651" s="13"/>
      <c r="M651" s="13"/>
      <c r="N651" s="13"/>
      <c r="O651" s="13"/>
      <c r="P651" s="13"/>
      <c r="Q651" s="13"/>
      <c r="R651" s="13"/>
      <c r="S651" s="13"/>
      <c r="T651" s="13"/>
      <c r="U651" s="13"/>
      <c r="V651" s="13"/>
      <c r="W651" s="13"/>
      <c r="X651" s="13"/>
      <c r="Y651" s="13"/>
      <c r="Z651" s="13"/>
      <c r="AA651" s="13"/>
      <c r="AB651" s="13"/>
      <c r="AC651" s="13"/>
      <c r="AD651" s="13"/>
    </row>
    <row r="652">
      <c r="A652" s="24"/>
      <c r="B652" s="25"/>
      <c r="C652" s="24"/>
      <c r="D652" s="24"/>
      <c r="E652" s="25"/>
      <c r="F652" s="24"/>
      <c r="G652" s="24"/>
      <c r="H652" s="13"/>
      <c r="I652" s="13"/>
      <c r="J652" s="13"/>
      <c r="K652" s="13"/>
      <c r="L652" s="13"/>
      <c r="M652" s="13"/>
      <c r="N652" s="13"/>
      <c r="O652" s="13"/>
      <c r="P652" s="13"/>
      <c r="Q652" s="13"/>
      <c r="R652" s="13"/>
      <c r="S652" s="13"/>
      <c r="T652" s="13"/>
      <c r="U652" s="13"/>
      <c r="V652" s="13"/>
      <c r="W652" s="13"/>
      <c r="X652" s="13"/>
      <c r="Y652" s="13"/>
      <c r="Z652" s="13"/>
      <c r="AA652" s="13"/>
      <c r="AB652" s="13"/>
      <c r="AC652" s="13"/>
      <c r="AD652" s="13"/>
    </row>
    <row r="653">
      <c r="A653" s="24"/>
      <c r="B653" s="25"/>
      <c r="C653" s="24"/>
      <c r="D653" s="24"/>
      <c r="E653" s="25"/>
      <c r="F653" s="24"/>
      <c r="G653" s="24"/>
      <c r="H653" s="13"/>
      <c r="I653" s="13"/>
      <c r="J653" s="13"/>
      <c r="K653" s="13"/>
      <c r="L653" s="13"/>
      <c r="M653" s="13"/>
      <c r="N653" s="13"/>
      <c r="O653" s="13"/>
      <c r="P653" s="13"/>
      <c r="Q653" s="13"/>
      <c r="R653" s="13"/>
      <c r="S653" s="13"/>
      <c r="T653" s="13"/>
      <c r="U653" s="13"/>
      <c r="V653" s="13"/>
      <c r="W653" s="13"/>
      <c r="X653" s="13"/>
      <c r="Y653" s="13"/>
      <c r="Z653" s="13"/>
      <c r="AA653" s="13"/>
      <c r="AB653" s="13"/>
      <c r="AC653" s="13"/>
      <c r="AD653" s="13"/>
    </row>
    <row r="654">
      <c r="A654" s="24"/>
      <c r="B654" s="25"/>
      <c r="C654" s="24"/>
      <c r="D654" s="24"/>
      <c r="E654" s="25"/>
      <c r="F654" s="24"/>
      <c r="G654" s="24"/>
      <c r="H654" s="13"/>
      <c r="I654" s="13"/>
      <c r="J654" s="13"/>
      <c r="K654" s="13"/>
      <c r="L654" s="13"/>
      <c r="M654" s="13"/>
      <c r="N654" s="13"/>
      <c r="O654" s="13"/>
      <c r="P654" s="13"/>
      <c r="Q654" s="13"/>
      <c r="R654" s="13"/>
      <c r="S654" s="13"/>
      <c r="T654" s="13"/>
      <c r="U654" s="13"/>
      <c r="V654" s="13"/>
      <c r="W654" s="13"/>
      <c r="X654" s="13"/>
      <c r="Y654" s="13"/>
      <c r="Z654" s="13"/>
      <c r="AA654" s="13"/>
      <c r="AB654" s="13"/>
      <c r="AC654" s="13"/>
      <c r="AD654" s="13"/>
    </row>
    <row r="655">
      <c r="A655" s="24"/>
      <c r="B655" s="25"/>
      <c r="C655" s="24"/>
      <c r="D655" s="24"/>
      <c r="E655" s="25"/>
      <c r="F655" s="24"/>
      <c r="G655" s="24"/>
      <c r="H655" s="13"/>
      <c r="I655" s="13"/>
      <c r="J655" s="13"/>
      <c r="K655" s="13"/>
      <c r="L655" s="13"/>
      <c r="M655" s="13"/>
      <c r="N655" s="13"/>
      <c r="O655" s="13"/>
      <c r="P655" s="13"/>
      <c r="Q655" s="13"/>
      <c r="R655" s="13"/>
      <c r="S655" s="13"/>
      <c r="T655" s="13"/>
      <c r="U655" s="13"/>
      <c r="V655" s="13"/>
      <c r="W655" s="13"/>
      <c r="X655" s="13"/>
      <c r="Y655" s="13"/>
      <c r="Z655" s="13"/>
      <c r="AA655" s="13"/>
      <c r="AB655" s="13"/>
      <c r="AC655" s="13"/>
      <c r="AD655" s="13"/>
    </row>
    <row r="656">
      <c r="A656" s="24"/>
      <c r="B656" s="25"/>
      <c r="C656" s="24"/>
      <c r="D656" s="24"/>
      <c r="E656" s="25"/>
      <c r="F656" s="24"/>
      <c r="G656" s="24"/>
      <c r="H656" s="13"/>
      <c r="I656" s="13"/>
      <c r="J656" s="13"/>
      <c r="K656" s="13"/>
      <c r="L656" s="13"/>
      <c r="M656" s="13"/>
      <c r="N656" s="13"/>
      <c r="O656" s="13"/>
      <c r="P656" s="13"/>
      <c r="Q656" s="13"/>
      <c r="R656" s="13"/>
      <c r="S656" s="13"/>
      <c r="T656" s="13"/>
      <c r="U656" s="13"/>
      <c r="V656" s="13"/>
      <c r="W656" s="13"/>
      <c r="X656" s="13"/>
      <c r="Y656" s="13"/>
      <c r="Z656" s="13"/>
      <c r="AA656" s="13"/>
      <c r="AB656" s="13"/>
      <c r="AC656" s="13"/>
      <c r="AD656" s="13"/>
    </row>
    <row r="657">
      <c r="A657" s="24"/>
      <c r="B657" s="25"/>
      <c r="C657" s="24"/>
      <c r="D657" s="24"/>
      <c r="E657" s="25"/>
      <c r="F657" s="24"/>
      <c r="G657" s="24"/>
      <c r="H657" s="13"/>
      <c r="I657" s="13"/>
      <c r="J657" s="13"/>
      <c r="K657" s="13"/>
      <c r="L657" s="13"/>
      <c r="M657" s="13"/>
      <c r="N657" s="13"/>
      <c r="O657" s="13"/>
      <c r="P657" s="13"/>
      <c r="Q657" s="13"/>
      <c r="R657" s="13"/>
      <c r="S657" s="13"/>
      <c r="T657" s="13"/>
      <c r="U657" s="13"/>
      <c r="V657" s="13"/>
      <c r="W657" s="13"/>
      <c r="X657" s="13"/>
      <c r="Y657" s="13"/>
      <c r="Z657" s="13"/>
      <c r="AA657" s="13"/>
      <c r="AB657" s="13"/>
      <c r="AC657" s="13"/>
      <c r="AD657" s="13"/>
    </row>
    <row r="658">
      <c r="A658" s="24"/>
      <c r="B658" s="25"/>
      <c r="C658" s="24"/>
      <c r="D658" s="24"/>
      <c r="E658" s="25"/>
      <c r="F658" s="24"/>
      <c r="G658" s="24"/>
      <c r="H658" s="13"/>
      <c r="I658" s="13"/>
      <c r="J658" s="13"/>
      <c r="K658" s="13"/>
      <c r="L658" s="13"/>
      <c r="M658" s="13"/>
      <c r="N658" s="13"/>
      <c r="O658" s="13"/>
      <c r="P658" s="13"/>
      <c r="Q658" s="13"/>
      <c r="R658" s="13"/>
      <c r="S658" s="13"/>
      <c r="T658" s="13"/>
      <c r="U658" s="13"/>
      <c r="V658" s="13"/>
      <c r="W658" s="13"/>
      <c r="X658" s="13"/>
      <c r="Y658" s="13"/>
      <c r="Z658" s="13"/>
      <c r="AA658" s="13"/>
      <c r="AB658" s="13"/>
      <c r="AC658" s="13"/>
      <c r="AD658" s="13"/>
    </row>
    <row r="659">
      <c r="A659" s="24"/>
      <c r="B659" s="25"/>
      <c r="C659" s="24"/>
      <c r="D659" s="24"/>
      <c r="E659" s="25"/>
      <c r="F659" s="24"/>
      <c r="G659" s="24"/>
      <c r="H659" s="13"/>
      <c r="I659" s="13"/>
      <c r="J659" s="13"/>
      <c r="K659" s="13"/>
      <c r="L659" s="13"/>
      <c r="M659" s="13"/>
      <c r="N659" s="13"/>
      <c r="O659" s="13"/>
      <c r="P659" s="13"/>
      <c r="Q659" s="13"/>
      <c r="R659" s="13"/>
      <c r="S659" s="13"/>
      <c r="T659" s="13"/>
      <c r="U659" s="13"/>
      <c r="V659" s="13"/>
      <c r="W659" s="13"/>
      <c r="X659" s="13"/>
      <c r="Y659" s="13"/>
      <c r="Z659" s="13"/>
      <c r="AA659" s="13"/>
      <c r="AB659" s="13"/>
      <c r="AC659" s="13"/>
      <c r="AD659" s="13"/>
    </row>
    <row r="660">
      <c r="A660" s="24"/>
      <c r="B660" s="25"/>
      <c r="C660" s="24"/>
      <c r="D660" s="24"/>
      <c r="E660" s="25"/>
      <c r="F660" s="24"/>
      <c r="G660" s="24"/>
      <c r="H660" s="13"/>
      <c r="I660" s="13"/>
      <c r="J660" s="13"/>
      <c r="K660" s="13"/>
      <c r="L660" s="13"/>
      <c r="M660" s="13"/>
      <c r="N660" s="13"/>
      <c r="O660" s="13"/>
      <c r="P660" s="13"/>
      <c r="Q660" s="13"/>
      <c r="R660" s="13"/>
      <c r="S660" s="13"/>
      <c r="T660" s="13"/>
      <c r="U660" s="13"/>
      <c r="V660" s="13"/>
      <c r="W660" s="13"/>
      <c r="X660" s="13"/>
      <c r="Y660" s="13"/>
      <c r="Z660" s="13"/>
      <c r="AA660" s="13"/>
      <c r="AB660" s="13"/>
      <c r="AC660" s="13"/>
      <c r="AD660" s="13"/>
    </row>
    <row r="661">
      <c r="A661" s="24"/>
      <c r="B661" s="25"/>
      <c r="C661" s="24"/>
      <c r="D661" s="24"/>
      <c r="E661" s="25"/>
      <c r="F661" s="24"/>
      <c r="G661" s="24"/>
      <c r="H661" s="13"/>
      <c r="I661" s="13"/>
      <c r="J661" s="13"/>
      <c r="K661" s="13"/>
      <c r="L661" s="13"/>
      <c r="M661" s="13"/>
      <c r="N661" s="13"/>
      <c r="O661" s="13"/>
      <c r="P661" s="13"/>
      <c r="Q661" s="13"/>
      <c r="R661" s="13"/>
      <c r="S661" s="13"/>
      <c r="T661" s="13"/>
      <c r="U661" s="13"/>
      <c r="V661" s="13"/>
      <c r="W661" s="13"/>
      <c r="X661" s="13"/>
      <c r="Y661" s="13"/>
      <c r="Z661" s="13"/>
      <c r="AA661" s="13"/>
      <c r="AB661" s="13"/>
      <c r="AC661" s="13"/>
      <c r="AD661" s="13"/>
    </row>
    <row r="662">
      <c r="A662" s="24"/>
      <c r="B662" s="25"/>
      <c r="C662" s="24"/>
      <c r="D662" s="24"/>
      <c r="E662" s="25"/>
      <c r="F662" s="24"/>
      <c r="G662" s="24"/>
      <c r="H662" s="13"/>
      <c r="I662" s="13"/>
      <c r="J662" s="13"/>
      <c r="K662" s="13"/>
      <c r="L662" s="13"/>
      <c r="M662" s="13"/>
      <c r="N662" s="13"/>
      <c r="O662" s="13"/>
      <c r="P662" s="13"/>
      <c r="Q662" s="13"/>
      <c r="R662" s="13"/>
      <c r="S662" s="13"/>
      <c r="T662" s="13"/>
      <c r="U662" s="13"/>
      <c r="V662" s="13"/>
      <c r="W662" s="13"/>
      <c r="X662" s="13"/>
      <c r="Y662" s="13"/>
      <c r="Z662" s="13"/>
      <c r="AA662" s="13"/>
      <c r="AB662" s="13"/>
      <c r="AC662" s="13"/>
      <c r="AD662" s="13"/>
    </row>
    <row r="663">
      <c r="A663" s="24"/>
      <c r="B663" s="25"/>
      <c r="C663" s="24"/>
      <c r="D663" s="24"/>
      <c r="E663" s="25"/>
      <c r="F663" s="24"/>
      <c r="G663" s="24"/>
      <c r="H663" s="13"/>
      <c r="I663" s="13"/>
      <c r="J663" s="13"/>
      <c r="K663" s="13"/>
      <c r="L663" s="13"/>
      <c r="M663" s="13"/>
      <c r="N663" s="13"/>
      <c r="O663" s="13"/>
      <c r="P663" s="13"/>
      <c r="Q663" s="13"/>
      <c r="R663" s="13"/>
      <c r="S663" s="13"/>
      <c r="T663" s="13"/>
      <c r="U663" s="13"/>
      <c r="V663" s="13"/>
      <c r="W663" s="13"/>
      <c r="X663" s="13"/>
      <c r="Y663" s="13"/>
      <c r="Z663" s="13"/>
      <c r="AA663" s="13"/>
      <c r="AB663" s="13"/>
      <c r="AC663" s="13"/>
      <c r="AD663" s="13"/>
    </row>
    <row r="664">
      <c r="A664" s="24"/>
      <c r="B664" s="25"/>
      <c r="C664" s="24"/>
      <c r="D664" s="24"/>
      <c r="E664" s="25"/>
      <c r="F664" s="24"/>
      <c r="G664" s="24"/>
      <c r="H664" s="13"/>
      <c r="I664" s="13"/>
      <c r="J664" s="13"/>
      <c r="K664" s="13"/>
      <c r="L664" s="13"/>
      <c r="M664" s="13"/>
      <c r="N664" s="13"/>
      <c r="O664" s="13"/>
      <c r="P664" s="13"/>
      <c r="Q664" s="13"/>
      <c r="R664" s="13"/>
      <c r="S664" s="13"/>
      <c r="T664" s="13"/>
      <c r="U664" s="13"/>
      <c r="V664" s="13"/>
      <c r="W664" s="13"/>
      <c r="X664" s="13"/>
      <c r="Y664" s="13"/>
      <c r="Z664" s="13"/>
      <c r="AA664" s="13"/>
      <c r="AB664" s="13"/>
      <c r="AC664" s="13"/>
      <c r="AD664" s="13"/>
    </row>
    <row r="665">
      <c r="A665" s="24"/>
      <c r="B665" s="25"/>
      <c r="C665" s="24"/>
      <c r="D665" s="24"/>
      <c r="E665" s="25"/>
      <c r="F665" s="24"/>
      <c r="G665" s="24"/>
      <c r="H665" s="13"/>
      <c r="I665" s="13"/>
      <c r="J665" s="13"/>
      <c r="K665" s="13"/>
      <c r="L665" s="13"/>
      <c r="M665" s="13"/>
      <c r="N665" s="13"/>
      <c r="O665" s="13"/>
      <c r="P665" s="13"/>
      <c r="Q665" s="13"/>
      <c r="R665" s="13"/>
      <c r="S665" s="13"/>
      <c r="T665" s="13"/>
      <c r="U665" s="13"/>
      <c r="V665" s="13"/>
      <c r="W665" s="13"/>
      <c r="X665" s="13"/>
      <c r="Y665" s="13"/>
      <c r="Z665" s="13"/>
      <c r="AA665" s="13"/>
      <c r="AB665" s="13"/>
      <c r="AC665" s="13"/>
      <c r="AD665" s="13"/>
    </row>
    <row r="666">
      <c r="A666" s="24"/>
      <c r="B666" s="25"/>
      <c r="C666" s="24"/>
      <c r="D666" s="24"/>
      <c r="E666" s="25"/>
      <c r="F666" s="24"/>
      <c r="G666" s="24"/>
      <c r="H666" s="13"/>
      <c r="I666" s="13"/>
      <c r="J666" s="13"/>
      <c r="K666" s="13"/>
      <c r="L666" s="13"/>
      <c r="M666" s="13"/>
      <c r="N666" s="13"/>
      <c r="O666" s="13"/>
      <c r="P666" s="13"/>
      <c r="Q666" s="13"/>
      <c r="R666" s="13"/>
      <c r="S666" s="13"/>
      <c r="T666" s="13"/>
      <c r="U666" s="13"/>
      <c r="V666" s="13"/>
      <c r="W666" s="13"/>
      <c r="X666" s="13"/>
      <c r="Y666" s="13"/>
      <c r="Z666" s="13"/>
      <c r="AA666" s="13"/>
      <c r="AB666" s="13"/>
      <c r="AC666" s="13"/>
      <c r="AD666" s="13"/>
    </row>
    <row r="667">
      <c r="A667" s="24"/>
      <c r="B667" s="25"/>
      <c r="C667" s="24"/>
      <c r="D667" s="24"/>
      <c r="E667" s="25"/>
      <c r="F667" s="24"/>
      <c r="G667" s="24"/>
      <c r="H667" s="13"/>
      <c r="I667" s="13"/>
      <c r="J667" s="13"/>
      <c r="K667" s="13"/>
      <c r="L667" s="13"/>
      <c r="M667" s="13"/>
      <c r="N667" s="13"/>
      <c r="O667" s="13"/>
      <c r="P667" s="13"/>
      <c r="Q667" s="13"/>
      <c r="R667" s="13"/>
      <c r="S667" s="13"/>
      <c r="T667" s="13"/>
      <c r="U667" s="13"/>
      <c r="V667" s="13"/>
      <c r="W667" s="13"/>
      <c r="X667" s="13"/>
      <c r="Y667" s="13"/>
      <c r="Z667" s="13"/>
      <c r="AA667" s="13"/>
      <c r="AB667" s="13"/>
      <c r="AC667" s="13"/>
      <c r="AD667" s="13"/>
    </row>
    <row r="668">
      <c r="A668" s="24"/>
      <c r="B668" s="25"/>
      <c r="C668" s="24"/>
      <c r="D668" s="24"/>
      <c r="E668" s="25"/>
      <c r="F668" s="24"/>
      <c r="G668" s="24"/>
      <c r="H668" s="13"/>
      <c r="I668" s="13"/>
      <c r="J668" s="13"/>
      <c r="K668" s="13"/>
      <c r="L668" s="13"/>
      <c r="M668" s="13"/>
      <c r="N668" s="13"/>
      <c r="O668" s="13"/>
      <c r="P668" s="13"/>
      <c r="Q668" s="13"/>
      <c r="R668" s="13"/>
      <c r="S668" s="13"/>
      <c r="T668" s="13"/>
      <c r="U668" s="13"/>
      <c r="V668" s="13"/>
      <c r="W668" s="13"/>
      <c r="X668" s="13"/>
      <c r="Y668" s="13"/>
      <c r="Z668" s="13"/>
      <c r="AA668" s="13"/>
      <c r="AB668" s="13"/>
      <c r="AC668" s="13"/>
      <c r="AD668" s="13"/>
    </row>
    <row r="669">
      <c r="A669" s="24"/>
      <c r="B669" s="25"/>
      <c r="C669" s="24"/>
      <c r="D669" s="24"/>
      <c r="E669" s="25"/>
      <c r="F669" s="24"/>
      <c r="G669" s="24"/>
      <c r="H669" s="13"/>
      <c r="I669" s="13"/>
      <c r="J669" s="13"/>
      <c r="K669" s="13"/>
      <c r="L669" s="13"/>
      <c r="M669" s="13"/>
      <c r="N669" s="13"/>
      <c r="O669" s="13"/>
      <c r="P669" s="13"/>
      <c r="Q669" s="13"/>
      <c r="R669" s="13"/>
      <c r="S669" s="13"/>
      <c r="T669" s="13"/>
      <c r="U669" s="13"/>
      <c r="V669" s="13"/>
      <c r="W669" s="13"/>
      <c r="X669" s="13"/>
      <c r="Y669" s="13"/>
      <c r="Z669" s="13"/>
      <c r="AA669" s="13"/>
      <c r="AB669" s="13"/>
      <c r="AC669" s="13"/>
      <c r="AD669" s="13"/>
    </row>
    <row r="670">
      <c r="A670" s="24"/>
      <c r="B670" s="25"/>
      <c r="C670" s="24"/>
      <c r="D670" s="24"/>
      <c r="E670" s="25"/>
      <c r="F670" s="24"/>
      <c r="G670" s="24"/>
      <c r="H670" s="13"/>
      <c r="I670" s="13"/>
      <c r="J670" s="13"/>
      <c r="K670" s="13"/>
      <c r="L670" s="13"/>
      <c r="M670" s="13"/>
      <c r="N670" s="13"/>
      <c r="O670" s="13"/>
      <c r="P670" s="13"/>
      <c r="Q670" s="13"/>
      <c r="R670" s="13"/>
      <c r="S670" s="13"/>
      <c r="T670" s="13"/>
      <c r="U670" s="13"/>
      <c r="V670" s="13"/>
      <c r="W670" s="13"/>
      <c r="X670" s="13"/>
      <c r="Y670" s="13"/>
      <c r="Z670" s="13"/>
      <c r="AA670" s="13"/>
      <c r="AB670" s="13"/>
      <c r="AC670" s="13"/>
      <c r="AD670" s="13"/>
    </row>
    <row r="671">
      <c r="A671" s="24"/>
      <c r="B671" s="25"/>
      <c r="C671" s="24"/>
      <c r="D671" s="24"/>
      <c r="E671" s="25"/>
      <c r="F671" s="24"/>
      <c r="G671" s="24"/>
      <c r="H671" s="13"/>
      <c r="I671" s="13"/>
      <c r="J671" s="13"/>
      <c r="K671" s="13"/>
      <c r="L671" s="13"/>
      <c r="M671" s="13"/>
      <c r="N671" s="13"/>
      <c r="O671" s="13"/>
      <c r="P671" s="13"/>
      <c r="Q671" s="13"/>
      <c r="R671" s="13"/>
      <c r="S671" s="13"/>
      <c r="T671" s="13"/>
      <c r="U671" s="13"/>
      <c r="V671" s="13"/>
      <c r="W671" s="13"/>
      <c r="X671" s="13"/>
      <c r="Y671" s="13"/>
      <c r="Z671" s="13"/>
      <c r="AA671" s="13"/>
      <c r="AB671" s="13"/>
      <c r="AC671" s="13"/>
      <c r="AD671" s="13"/>
    </row>
    <row r="672">
      <c r="A672" s="24"/>
      <c r="B672" s="25"/>
      <c r="C672" s="24"/>
      <c r="D672" s="24"/>
      <c r="E672" s="25"/>
      <c r="F672" s="24"/>
      <c r="G672" s="24"/>
      <c r="H672" s="13"/>
      <c r="I672" s="13"/>
      <c r="J672" s="13"/>
      <c r="K672" s="13"/>
      <c r="L672" s="13"/>
      <c r="M672" s="13"/>
      <c r="N672" s="13"/>
      <c r="O672" s="13"/>
      <c r="P672" s="13"/>
      <c r="Q672" s="13"/>
      <c r="R672" s="13"/>
      <c r="S672" s="13"/>
      <c r="T672" s="13"/>
      <c r="U672" s="13"/>
      <c r="V672" s="13"/>
      <c r="W672" s="13"/>
      <c r="X672" s="13"/>
      <c r="Y672" s="13"/>
      <c r="Z672" s="13"/>
      <c r="AA672" s="13"/>
      <c r="AB672" s="13"/>
      <c r="AC672" s="13"/>
      <c r="AD672" s="13"/>
    </row>
    <row r="673">
      <c r="A673" s="24"/>
      <c r="B673" s="25"/>
      <c r="C673" s="24"/>
      <c r="D673" s="24"/>
      <c r="E673" s="25"/>
      <c r="F673" s="24"/>
      <c r="G673" s="24"/>
      <c r="H673" s="13"/>
      <c r="I673" s="13"/>
      <c r="J673" s="13"/>
      <c r="K673" s="13"/>
      <c r="L673" s="13"/>
      <c r="M673" s="13"/>
      <c r="N673" s="13"/>
      <c r="O673" s="13"/>
      <c r="P673" s="13"/>
      <c r="Q673" s="13"/>
      <c r="R673" s="13"/>
      <c r="S673" s="13"/>
      <c r="T673" s="13"/>
      <c r="U673" s="13"/>
      <c r="V673" s="13"/>
      <c r="W673" s="13"/>
      <c r="X673" s="13"/>
      <c r="Y673" s="13"/>
      <c r="Z673" s="13"/>
      <c r="AA673" s="13"/>
      <c r="AB673" s="13"/>
      <c r="AC673" s="13"/>
      <c r="AD673" s="13"/>
    </row>
    <row r="674">
      <c r="A674" s="24"/>
      <c r="B674" s="25"/>
      <c r="C674" s="24"/>
      <c r="D674" s="24"/>
      <c r="E674" s="25"/>
      <c r="F674" s="24"/>
      <c r="G674" s="24"/>
      <c r="H674" s="13"/>
      <c r="I674" s="13"/>
      <c r="J674" s="13"/>
      <c r="K674" s="13"/>
      <c r="L674" s="13"/>
      <c r="M674" s="13"/>
      <c r="N674" s="13"/>
      <c r="O674" s="13"/>
      <c r="P674" s="13"/>
      <c r="Q674" s="13"/>
      <c r="R674" s="13"/>
      <c r="S674" s="13"/>
      <c r="T674" s="13"/>
      <c r="U674" s="13"/>
      <c r="V674" s="13"/>
      <c r="W674" s="13"/>
      <c r="X674" s="13"/>
      <c r="Y674" s="13"/>
      <c r="Z674" s="13"/>
      <c r="AA674" s="13"/>
      <c r="AB674" s="13"/>
      <c r="AC674" s="13"/>
      <c r="AD674" s="13"/>
    </row>
    <row r="675">
      <c r="A675" s="24"/>
      <c r="B675" s="25"/>
      <c r="C675" s="24"/>
      <c r="D675" s="24"/>
      <c r="E675" s="25"/>
      <c r="F675" s="24"/>
      <c r="G675" s="24"/>
      <c r="H675" s="13"/>
      <c r="I675" s="13"/>
      <c r="J675" s="13"/>
      <c r="K675" s="13"/>
      <c r="L675" s="13"/>
      <c r="M675" s="13"/>
      <c r="N675" s="13"/>
      <c r="O675" s="13"/>
      <c r="P675" s="13"/>
      <c r="Q675" s="13"/>
      <c r="R675" s="13"/>
      <c r="S675" s="13"/>
      <c r="T675" s="13"/>
      <c r="U675" s="13"/>
      <c r="V675" s="13"/>
      <c r="W675" s="13"/>
      <c r="X675" s="13"/>
      <c r="Y675" s="13"/>
      <c r="Z675" s="13"/>
      <c r="AA675" s="13"/>
      <c r="AB675" s="13"/>
      <c r="AC675" s="13"/>
      <c r="AD675" s="13"/>
    </row>
    <row r="676">
      <c r="A676" s="24"/>
      <c r="B676" s="25"/>
      <c r="C676" s="24"/>
      <c r="D676" s="24"/>
      <c r="E676" s="25"/>
      <c r="F676" s="24"/>
      <c r="G676" s="24"/>
      <c r="H676" s="13"/>
      <c r="I676" s="13"/>
      <c r="J676" s="13"/>
      <c r="K676" s="13"/>
      <c r="L676" s="13"/>
      <c r="M676" s="13"/>
      <c r="N676" s="13"/>
      <c r="O676" s="13"/>
      <c r="P676" s="13"/>
      <c r="Q676" s="13"/>
      <c r="R676" s="13"/>
      <c r="S676" s="13"/>
      <c r="T676" s="13"/>
      <c r="U676" s="13"/>
      <c r="V676" s="13"/>
      <c r="W676" s="13"/>
      <c r="X676" s="13"/>
      <c r="Y676" s="13"/>
      <c r="Z676" s="13"/>
      <c r="AA676" s="13"/>
      <c r="AB676" s="13"/>
      <c r="AC676" s="13"/>
      <c r="AD676" s="13"/>
    </row>
    <row r="677">
      <c r="A677" s="24"/>
      <c r="B677" s="25"/>
      <c r="C677" s="24"/>
      <c r="D677" s="24"/>
      <c r="E677" s="25"/>
      <c r="F677" s="24"/>
      <c r="G677" s="24"/>
      <c r="H677" s="13"/>
      <c r="I677" s="13"/>
      <c r="J677" s="13"/>
      <c r="K677" s="13"/>
      <c r="L677" s="13"/>
      <c r="M677" s="13"/>
      <c r="N677" s="13"/>
      <c r="O677" s="13"/>
      <c r="P677" s="13"/>
      <c r="Q677" s="13"/>
      <c r="R677" s="13"/>
      <c r="S677" s="13"/>
      <c r="T677" s="13"/>
      <c r="U677" s="13"/>
      <c r="V677" s="13"/>
      <c r="W677" s="13"/>
      <c r="X677" s="13"/>
      <c r="Y677" s="13"/>
      <c r="Z677" s="13"/>
      <c r="AA677" s="13"/>
      <c r="AB677" s="13"/>
      <c r="AC677" s="13"/>
      <c r="AD677" s="13"/>
    </row>
    <row r="678">
      <c r="A678" s="24"/>
      <c r="B678" s="25"/>
      <c r="C678" s="24"/>
      <c r="D678" s="24"/>
      <c r="E678" s="25"/>
      <c r="F678" s="24"/>
      <c r="G678" s="24"/>
      <c r="H678" s="13"/>
      <c r="I678" s="13"/>
      <c r="J678" s="13"/>
      <c r="K678" s="13"/>
      <c r="L678" s="13"/>
      <c r="M678" s="13"/>
      <c r="N678" s="13"/>
      <c r="O678" s="13"/>
      <c r="P678" s="13"/>
      <c r="Q678" s="13"/>
      <c r="R678" s="13"/>
      <c r="S678" s="13"/>
      <c r="T678" s="13"/>
      <c r="U678" s="13"/>
      <c r="V678" s="13"/>
      <c r="W678" s="13"/>
      <c r="X678" s="13"/>
      <c r="Y678" s="13"/>
      <c r="Z678" s="13"/>
      <c r="AA678" s="13"/>
      <c r="AB678" s="13"/>
      <c r="AC678" s="13"/>
      <c r="AD678" s="13"/>
    </row>
    <row r="679">
      <c r="A679" s="24"/>
      <c r="B679" s="25"/>
      <c r="C679" s="24"/>
      <c r="D679" s="24"/>
      <c r="E679" s="25"/>
      <c r="F679" s="24"/>
      <c r="G679" s="24"/>
      <c r="H679" s="13"/>
      <c r="I679" s="13"/>
      <c r="J679" s="13"/>
      <c r="K679" s="13"/>
      <c r="L679" s="13"/>
      <c r="M679" s="13"/>
      <c r="N679" s="13"/>
      <c r="O679" s="13"/>
      <c r="P679" s="13"/>
      <c r="Q679" s="13"/>
      <c r="R679" s="13"/>
      <c r="S679" s="13"/>
      <c r="T679" s="13"/>
      <c r="U679" s="13"/>
      <c r="V679" s="13"/>
      <c r="W679" s="13"/>
      <c r="X679" s="13"/>
      <c r="Y679" s="13"/>
      <c r="Z679" s="13"/>
      <c r="AA679" s="13"/>
      <c r="AB679" s="13"/>
      <c r="AC679" s="13"/>
      <c r="AD679" s="13"/>
    </row>
    <row r="680">
      <c r="A680" s="24"/>
      <c r="B680" s="25"/>
      <c r="C680" s="24"/>
      <c r="D680" s="24"/>
      <c r="E680" s="25"/>
      <c r="F680" s="24"/>
      <c r="G680" s="24"/>
      <c r="H680" s="13"/>
      <c r="I680" s="13"/>
      <c r="J680" s="13"/>
      <c r="K680" s="13"/>
      <c r="L680" s="13"/>
      <c r="M680" s="13"/>
      <c r="N680" s="13"/>
      <c r="O680" s="13"/>
      <c r="P680" s="13"/>
      <c r="Q680" s="13"/>
      <c r="R680" s="13"/>
      <c r="S680" s="13"/>
      <c r="T680" s="13"/>
      <c r="U680" s="13"/>
      <c r="V680" s="13"/>
      <c r="W680" s="13"/>
      <c r="X680" s="13"/>
      <c r="Y680" s="13"/>
      <c r="Z680" s="13"/>
      <c r="AA680" s="13"/>
      <c r="AB680" s="13"/>
      <c r="AC680" s="13"/>
      <c r="AD680" s="13"/>
    </row>
    <row r="681">
      <c r="A681" s="24"/>
      <c r="B681" s="25"/>
      <c r="C681" s="24"/>
      <c r="D681" s="24"/>
      <c r="E681" s="25"/>
      <c r="F681" s="24"/>
      <c r="G681" s="24"/>
      <c r="H681" s="13"/>
      <c r="I681" s="13"/>
      <c r="J681" s="13"/>
      <c r="K681" s="13"/>
      <c r="L681" s="13"/>
      <c r="M681" s="13"/>
      <c r="N681" s="13"/>
      <c r="O681" s="13"/>
      <c r="P681" s="13"/>
      <c r="Q681" s="13"/>
      <c r="R681" s="13"/>
      <c r="S681" s="13"/>
      <c r="T681" s="13"/>
      <c r="U681" s="13"/>
      <c r="V681" s="13"/>
      <c r="W681" s="13"/>
      <c r="X681" s="13"/>
      <c r="Y681" s="13"/>
      <c r="Z681" s="13"/>
      <c r="AA681" s="13"/>
      <c r="AB681" s="13"/>
      <c r="AC681" s="13"/>
      <c r="AD681" s="13"/>
    </row>
    <row r="682">
      <c r="A682" s="24"/>
      <c r="B682" s="25"/>
      <c r="C682" s="24"/>
      <c r="D682" s="24"/>
      <c r="E682" s="25"/>
      <c r="F682" s="24"/>
      <c r="G682" s="24"/>
      <c r="H682" s="13"/>
      <c r="I682" s="13"/>
      <c r="J682" s="13"/>
      <c r="K682" s="13"/>
      <c r="L682" s="13"/>
      <c r="M682" s="13"/>
      <c r="N682" s="13"/>
      <c r="O682" s="13"/>
      <c r="P682" s="13"/>
      <c r="Q682" s="13"/>
      <c r="R682" s="13"/>
      <c r="S682" s="13"/>
      <c r="T682" s="13"/>
      <c r="U682" s="13"/>
      <c r="V682" s="13"/>
      <c r="W682" s="13"/>
      <c r="X682" s="13"/>
      <c r="Y682" s="13"/>
      <c r="Z682" s="13"/>
      <c r="AA682" s="13"/>
      <c r="AB682" s="13"/>
      <c r="AC682" s="13"/>
      <c r="AD682" s="13"/>
    </row>
    <row r="683">
      <c r="A683" s="24"/>
      <c r="B683" s="25"/>
      <c r="C683" s="24"/>
      <c r="D683" s="24"/>
      <c r="E683" s="25"/>
      <c r="F683" s="24"/>
      <c r="G683" s="24"/>
      <c r="H683" s="13"/>
      <c r="I683" s="13"/>
      <c r="J683" s="13"/>
      <c r="K683" s="13"/>
      <c r="L683" s="13"/>
      <c r="M683" s="13"/>
      <c r="N683" s="13"/>
      <c r="O683" s="13"/>
      <c r="P683" s="13"/>
      <c r="Q683" s="13"/>
      <c r="R683" s="13"/>
      <c r="S683" s="13"/>
      <c r="T683" s="13"/>
      <c r="U683" s="13"/>
      <c r="V683" s="13"/>
      <c r="W683" s="13"/>
      <c r="X683" s="13"/>
      <c r="Y683" s="13"/>
      <c r="Z683" s="13"/>
      <c r="AA683" s="13"/>
      <c r="AB683" s="13"/>
      <c r="AC683" s="13"/>
      <c r="AD683" s="13"/>
    </row>
    <row r="684">
      <c r="A684" s="24"/>
      <c r="B684" s="25"/>
      <c r="C684" s="24"/>
      <c r="D684" s="24"/>
      <c r="E684" s="25"/>
      <c r="F684" s="24"/>
      <c r="G684" s="24"/>
      <c r="H684" s="13"/>
      <c r="I684" s="13"/>
      <c r="J684" s="13"/>
      <c r="K684" s="13"/>
      <c r="L684" s="13"/>
      <c r="M684" s="13"/>
      <c r="N684" s="13"/>
      <c r="O684" s="13"/>
      <c r="P684" s="13"/>
      <c r="Q684" s="13"/>
      <c r="R684" s="13"/>
      <c r="S684" s="13"/>
      <c r="T684" s="13"/>
      <c r="U684" s="13"/>
      <c r="V684" s="13"/>
      <c r="W684" s="13"/>
      <c r="X684" s="13"/>
      <c r="Y684" s="13"/>
      <c r="Z684" s="13"/>
      <c r="AA684" s="13"/>
      <c r="AB684" s="13"/>
      <c r="AC684" s="13"/>
      <c r="AD684" s="13"/>
    </row>
    <row r="685">
      <c r="A685" s="24"/>
      <c r="B685" s="25"/>
      <c r="C685" s="24"/>
      <c r="D685" s="24"/>
      <c r="E685" s="25"/>
      <c r="F685" s="24"/>
      <c r="G685" s="24"/>
      <c r="H685" s="13"/>
      <c r="I685" s="13"/>
      <c r="J685" s="13"/>
      <c r="K685" s="13"/>
      <c r="L685" s="13"/>
      <c r="M685" s="13"/>
      <c r="N685" s="13"/>
      <c r="O685" s="13"/>
      <c r="P685" s="13"/>
      <c r="Q685" s="13"/>
      <c r="R685" s="13"/>
      <c r="S685" s="13"/>
      <c r="T685" s="13"/>
      <c r="U685" s="13"/>
      <c r="V685" s="13"/>
      <c r="W685" s="13"/>
      <c r="X685" s="13"/>
      <c r="Y685" s="13"/>
      <c r="Z685" s="13"/>
      <c r="AA685" s="13"/>
      <c r="AB685" s="13"/>
      <c r="AC685" s="13"/>
      <c r="AD685" s="13"/>
    </row>
    <row r="686">
      <c r="A686" s="24"/>
      <c r="B686" s="25"/>
      <c r="C686" s="24"/>
      <c r="D686" s="24"/>
      <c r="E686" s="25"/>
      <c r="F686" s="24"/>
      <c r="G686" s="24"/>
      <c r="H686" s="13"/>
      <c r="I686" s="13"/>
      <c r="J686" s="13"/>
      <c r="K686" s="13"/>
      <c r="L686" s="13"/>
      <c r="M686" s="13"/>
      <c r="N686" s="13"/>
      <c r="O686" s="13"/>
      <c r="P686" s="13"/>
      <c r="Q686" s="13"/>
      <c r="R686" s="13"/>
      <c r="S686" s="13"/>
      <c r="T686" s="13"/>
      <c r="U686" s="13"/>
      <c r="V686" s="13"/>
      <c r="W686" s="13"/>
      <c r="X686" s="13"/>
      <c r="Y686" s="13"/>
      <c r="Z686" s="13"/>
      <c r="AA686" s="13"/>
      <c r="AB686" s="13"/>
      <c r="AC686" s="13"/>
      <c r="AD686" s="13"/>
    </row>
    <row r="687">
      <c r="A687" s="24"/>
      <c r="B687" s="25"/>
      <c r="C687" s="24"/>
      <c r="D687" s="24"/>
      <c r="E687" s="25"/>
      <c r="F687" s="24"/>
      <c r="G687" s="24"/>
      <c r="H687" s="13"/>
      <c r="I687" s="13"/>
      <c r="J687" s="13"/>
      <c r="K687" s="13"/>
      <c r="L687" s="13"/>
      <c r="M687" s="13"/>
      <c r="N687" s="13"/>
      <c r="O687" s="13"/>
      <c r="P687" s="13"/>
      <c r="Q687" s="13"/>
      <c r="R687" s="13"/>
      <c r="S687" s="13"/>
      <c r="T687" s="13"/>
      <c r="U687" s="13"/>
      <c r="V687" s="13"/>
      <c r="W687" s="13"/>
      <c r="X687" s="13"/>
      <c r="Y687" s="13"/>
      <c r="Z687" s="13"/>
      <c r="AA687" s="13"/>
      <c r="AB687" s="13"/>
      <c r="AC687" s="13"/>
      <c r="AD687" s="13"/>
    </row>
    <row r="688">
      <c r="A688" s="24"/>
      <c r="B688" s="25"/>
      <c r="C688" s="24"/>
      <c r="D688" s="24"/>
      <c r="E688" s="25"/>
      <c r="F688" s="24"/>
      <c r="G688" s="24"/>
      <c r="H688" s="13"/>
      <c r="I688" s="13"/>
      <c r="J688" s="13"/>
      <c r="K688" s="13"/>
      <c r="L688" s="13"/>
      <c r="M688" s="13"/>
      <c r="N688" s="13"/>
      <c r="O688" s="13"/>
      <c r="P688" s="13"/>
      <c r="Q688" s="13"/>
      <c r="R688" s="13"/>
      <c r="S688" s="13"/>
      <c r="T688" s="13"/>
      <c r="U688" s="13"/>
      <c r="V688" s="13"/>
      <c r="W688" s="13"/>
      <c r="X688" s="13"/>
      <c r="Y688" s="13"/>
      <c r="Z688" s="13"/>
      <c r="AA688" s="13"/>
      <c r="AB688" s="13"/>
      <c r="AC688" s="13"/>
      <c r="AD688" s="13"/>
    </row>
    <row r="689">
      <c r="A689" s="24"/>
      <c r="B689" s="25"/>
      <c r="C689" s="24"/>
      <c r="D689" s="24"/>
      <c r="E689" s="25"/>
      <c r="F689" s="24"/>
      <c r="G689" s="24"/>
      <c r="H689" s="13"/>
      <c r="I689" s="13"/>
      <c r="J689" s="13"/>
      <c r="K689" s="13"/>
      <c r="L689" s="13"/>
      <c r="M689" s="13"/>
      <c r="N689" s="13"/>
      <c r="O689" s="13"/>
      <c r="P689" s="13"/>
      <c r="Q689" s="13"/>
      <c r="R689" s="13"/>
      <c r="S689" s="13"/>
      <c r="T689" s="13"/>
      <c r="U689" s="13"/>
      <c r="V689" s="13"/>
      <c r="W689" s="13"/>
      <c r="X689" s="13"/>
      <c r="Y689" s="13"/>
      <c r="Z689" s="13"/>
      <c r="AA689" s="13"/>
      <c r="AB689" s="13"/>
      <c r="AC689" s="13"/>
      <c r="AD689" s="13"/>
    </row>
    <row r="690">
      <c r="A690" s="24"/>
      <c r="B690" s="25"/>
      <c r="C690" s="24"/>
      <c r="D690" s="24"/>
      <c r="E690" s="25"/>
      <c r="F690" s="24"/>
      <c r="G690" s="24"/>
      <c r="H690" s="13"/>
      <c r="I690" s="13"/>
      <c r="J690" s="13"/>
      <c r="K690" s="13"/>
      <c r="L690" s="13"/>
      <c r="M690" s="13"/>
      <c r="N690" s="13"/>
      <c r="O690" s="13"/>
      <c r="P690" s="13"/>
      <c r="Q690" s="13"/>
      <c r="R690" s="13"/>
      <c r="S690" s="13"/>
      <c r="T690" s="13"/>
      <c r="U690" s="13"/>
      <c r="V690" s="13"/>
      <c r="W690" s="13"/>
      <c r="X690" s="13"/>
      <c r="Y690" s="13"/>
      <c r="Z690" s="13"/>
      <c r="AA690" s="13"/>
      <c r="AB690" s="13"/>
      <c r="AC690" s="13"/>
      <c r="AD690" s="13"/>
    </row>
    <row r="691">
      <c r="A691" s="24"/>
      <c r="B691" s="25"/>
      <c r="C691" s="24"/>
      <c r="D691" s="24"/>
      <c r="E691" s="25"/>
      <c r="F691" s="24"/>
      <c r="G691" s="24"/>
      <c r="H691" s="13"/>
      <c r="I691" s="13"/>
      <c r="J691" s="13"/>
      <c r="K691" s="13"/>
      <c r="L691" s="13"/>
      <c r="M691" s="13"/>
      <c r="N691" s="13"/>
      <c r="O691" s="13"/>
      <c r="P691" s="13"/>
      <c r="Q691" s="13"/>
      <c r="R691" s="13"/>
      <c r="S691" s="13"/>
      <c r="T691" s="13"/>
      <c r="U691" s="13"/>
      <c r="V691" s="13"/>
      <c r="W691" s="13"/>
      <c r="X691" s="13"/>
      <c r="Y691" s="13"/>
      <c r="Z691" s="13"/>
      <c r="AA691" s="13"/>
      <c r="AB691" s="13"/>
      <c r="AC691" s="13"/>
      <c r="AD691" s="13"/>
    </row>
    <row r="692">
      <c r="A692" s="24"/>
      <c r="B692" s="25"/>
      <c r="C692" s="24"/>
      <c r="D692" s="24"/>
      <c r="E692" s="25"/>
      <c r="F692" s="24"/>
      <c r="G692" s="24"/>
      <c r="H692" s="13"/>
      <c r="I692" s="13"/>
      <c r="J692" s="13"/>
      <c r="K692" s="13"/>
      <c r="L692" s="13"/>
      <c r="M692" s="13"/>
      <c r="N692" s="13"/>
      <c r="O692" s="13"/>
      <c r="P692" s="13"/>
      <c r="Q692" s="13"/>
      <c r="R692" s="13"/>
      <c r="S692" s="13"/>
      <c r="T692" s="13"/>
      <c r="U692" s="13"/>
      <c r="V692" s="13"/>
      <c r="W692" s="13"/>
      <c r="X692" s="13"/>
      <c r="Y692" s="13"/>
      <c r="Z692" s="13"/>
      <c r="AA692" s="13"/>
      <c r="AB692" s="13"/>
      <c r="AC692" s="13"/>
      <c r="AD692" s="13"/>
    </row>
    <row r="693">
      <c r="A693" s="24"/>
      <c r="B693" s="25"/>
      <c r="C693" s="24"/>
      <c r="D693" s="24"/>
      <c r="E693" s="25"/>
      <c r="F693" s="24"/>
      <c r="G693" s="24"/>
      <c r="H693" s="13"/>
      <c r="I693" s="13"/>
      <c r="J693" s="13"/>
      <c r="K693" s="13"/>
      <c r="L693" s="13"/>
      <c r="M693" s="13"/>
      <c r="N693" s="13"/>
      <c r="O693" s="13"/>
      <c r="P693" s="13"/>
      <c r="Q693" s="13"/>
      <c r="R693" s="13"/>
      <c r="S693" s="13"/>
      <c r="T693" s="13"/>
      <c r="U693" s="13"/>
      <c r="V693" s="13"/>
      <c r="W693" s="13"/>
      <c r="X693" s="13"/>
      <c r="Y693" s="13"/>
      <c r="Z693" s="13"/>
      <c r="AA693" s="13"/>
      <c r="AB693" s="13"/>
      <c r="AC693" s="13"/>
      <c r="AD693" s="13"/>
    </row>
    <row r="694">
      <c r="A694" s="24"/>
      <c r="B694" s="25"/>
      <c r="C694" s="24"/>
      <c r="D694" s="24"/>
      <c r="E694" s="25"/>
      <c r="F694" s="24"/>
      <c r="G694" s="24"/>
      <c r="H694" s="13"/>
      <c r="I694" s="13"/>
      <c r="J694" s="13"/>
      <c r="K694" s="13"/>
      <c r="L694" s="13"/>
      <c r="M694" s="13"/>
      <c r="N694" s="13"/>
      <c r="O694" s="13"/>
      <c r="P694" s="13"/>
      <c r="Q694" s="13"/>
      <c r="R694" s="13"/>
      <c r="S694" s="13"/>
      <c r="T694" s="13"/>
      <c r="U694" s="13"/>
      <c r="V694" s="13"/>
      <c r="W694" s="13"/>
      <c r="X694" s="13"/>
      <c r="Y694" s="13"/>
      <c r="Z694" s="13"/>
      <c r="AA694" s="13"/>
      <c r="AB694" s="13"/>
      <c r="AC694" s="13"/>
      <c r="AD694" s="13"/>
    </row>
    <row r="695">
      <c r="A695" s="24"/>
      <c r="B695" s="25"/>
      <c r="C695" s="24"/>
      <c r="D695" s="24"/>
      <c r="E695" s="25"/>
      <c r="F695" s="24"/>
      <c r="G695" s="24"/>
      <c r="H695" s="13"/>
      <c r="I695" s="13"/>
      <c r="J695" s="13"/>
      <c r="K695" s="13"/>
      <c r="L695" s="13"/>
      <c r="M695" s="13"/>
      <c r="N695" s="13"/>
      <c r="O695" s="13"/>
      <c r="P695" s="13"/>
      <c r="Q695" s="13"/>
      <c r="R695" s="13"/>
      <c r="S695" s="13"/>
      <c r="T695" s="13"/>
      <c r="U695" s="13"/>
      <c r="V695" s="13"/>
      <c r="W695" s="13"/>
      <c r="X695" s="13"/>
      <c r="Y695" s="13"/>
      <c r="Z695" s="13"/>
      <c r="AA695" s="13"/>
      <c r="AB695" s="13"/>
      <c r="AC695" s="13"/>
      <c r="AD695" s="13"/>
    </row>
    <row r="696">
      <c r="A696" s="24"/>
      <c r="B696" s="25"/>
      <c r="C696" s="24"/>
      <c r="D696" s="24"/>
      <c r="E696" s="25"/>
      <c r="F696" s="24"/>
      <c r="G696" s="24"/>
      <c r="H696" s="13"/>
      <c r="I696" s="13"/>
      <c r="J696" s="13"/>
      <c r="K696" s="13"/>
      <c r="L696" s="13"/>
      <c r="M696" s="13"/>
      <c r="N696" s="13"/>
      <c r="O696" s="13"/>
      <c r="P696" s="13"/>
      <c r="Q696" s="13"/>
      <c r="R696" s="13"/>
      <c r="S696" s="13"/>
      <c r="T696" s="13"/>
      <c r="U696" s="13"/>
      <c r="V696" s="13"/>
      <c r="W696" s="13"/>
      <c r="X696" s="13"/>
      <c r="Y696" s="13"/>
      <c r="Z696" s="13"/>
      <c r="AA696" s="13"/>
      <c r="AB696" s="13"/>
      <c r="AC696" s="13"/>
      <c r="AD696" s="13"/>
    </row>
    <row r="697">
      <c r="A697" s="24"/>
      <c r="B697" s="25"/>
      <c r="C697" s="24"/>
      <c r="D697" s="24"/>
      <c r="E697" s="25"/>
      <c r="F697" s="24"/>
      <c r="G697" s="24"/>
      <c r="H697" s="13"/>
      <c r="I697" s="13"/>
      <c r="J697" s="13"/>
      <c r="K697" s="13"/>
      <c r="L697" s="13"/>
      <c r="M697" s="13"/>
      <c r="N697" s="13"/>
      <c r="O697" s="13"/>
      <c r="P697" s="13"/>
      <c r="Q697" s="13"/>
      <c r="R697" s="13"/>
      <c r="S697" s="13"/>
      <c r="T697" s="13"/>
      <c r="U697" s="13"/>
      <c r="V697" s="13"/>
      <c r="W697" s="13"/>
      <c r="X697" s="13"/>
      <c r="Y697" s="13"/>
      <c r="Z697" s="13"/>
      <c r="AA697" s="13"/>
      <c r="AB697" s="13"/>
      <c r="AC697" s="13"/>
      <c r="AD697" s="13"/>
    </row>
    <row r="698">
      <c r="A698" s="24"/>
      <c r="B698" s="25"/>
      <c r="C698" s="24"/>
      <c r="D698" s="24"/>
      <c r="E698" s="25"/>
      <c r="F698" s="24"/>
      <c r="G698" s="24"/>
      <c r="H698" s="13"/>
      <c r="I698" s="13"/>
      <c r="J698" s="13"/>
      <c r="K698" s="13"/>
      <c r="L698" s="13"/>
      <c r="M698" s="13"/>
      <c r="N698" s="13"/>
      <c r="O698" s="13"/>
      <c r="P698" s="13"/>
      <c r="Q698" s="13"/>
      <c r="R698" s="13"/>
      <c r="S698" s="13"/>
      <c r="T698" s="13"/>
      <c r="U698" s="13"/>
      <c r="V698" s="13"/>
      <c r="W698" s="13"/>
      <c r="X698" s="13"/>
      <c r="Y698" s="13"/>
      <c r="Z698" s="13"/>
      <c r="AA698" s="13"/>
      <c r="AB698" s="13"/>
      <c r="AC698" s="13"/>
      <c r="AD698" s="13"/>
    </row>
    <row r="699">
      <c r="A699" s="24"/>
      <c r="B699" s="25"/>
      <c r="C699" s="24"/>
      <c r="D699" s="24"/>
      <c r="E699" s="25"/>
      <c r="F699" s="24"/>
      <c r="G699" s="24"/>
      <c r="H699" s="13"/>
      <c r="I699" s="13"/>
      <c r="J699" s="13"/>
      <c r="K699" s="13"/>
      <c r="L699" s="13"/>
      <c r="M699" s="13"/>
      <c r="N699" s="13"/>
      <c r="O699" s="13"/>
      <c r="P699" s="13"/>
      <c r="Q699" s="13"/>
      <c r="R699" s="13"/>
      <c r="S699" s="13"/>
      <c r="T699" s="13"/>
      <c r="U699" s="13"/>
      <c r="V699" s="13"/>
      <c r="W699" s="13"/>
      <c r="X699" s="13"/>
      <c r="Y699" s="13"/>
      <c r="Z699" s="13"/>
      <c r="AA699" s="13"/>
      <c r="AB699" s="13"/>
      <c r="AC699" s="13"/>
      <c r="AD699" s="13"/>
    </row>
    <row r="700">
      <c r="A700" s="24"/>
      <c r="B700" s="25"/>
      <c r="C700" s="24"/>
      <c r="D700" s="24"/>
      <c r="E700" s="25"/>
      <c r="F700" s="24"/>
      <c r="G700" s="24"/>
      <c r="H700" s="13"/>
      <c r="I700" s="13"/>
      <c r="J700" s="13"/>
      <c r="K700" s="13"/>
      <c r="L700" s="13"/>
      <c r="M700" s="13"/>
      <c r="N700" s="13"/>
      <c r="O700" s="13"/>
      <c r="P700" s="13"/>
      <c r="Q700" s="13"/>
      <c r="R700" s="13"/>
      <c r="S700" s="13"/>
      <c r="T700" s="13"/>
      <c r="U700" s="13"/>
      <c r="V700" s="13"/>
      <c r="W700" s="13"/>
      <c r="X700" s="13"/>
      <c r="Y700" s="13"/>
      <c r="Z700" s="13"/>
      <c r="AA700" s="13"/>
      <c r="AB700" s="13"/>
      <c r="AC700" s="13"/>
      <c r="AD700" s="13"/>
    </row>
    <row r="701">
      <c r="A701" s="24"/>
      <c r="B701" s="25"/>
      <c r="C701" s="24"/>
      <c r="D701" s="24"/>
      <c r="E701" s="25"/>
      <c r="F701" s="24"/>
      <c r="G701" s="24"/>
      <c r="H701" s="13"/>
      <c r="I701" s="13"/>
      <c r="J701" s="13"/>
      <c r="K701" s="13"/>
      <c r="L701" s="13"/>
      <c r="M701" s="13"/>
      <c r="N701" s="13"/>
      <c r="O701" s="13"/>
      <c r="P701" s="13"/>
      <c r="Q701" s="13"/>
      <c r="R701" s="13"/>
      <c r="S701" s="13"/>
      <c r="T701" s="13"/>
      <c r="U701" s="13"/>
      <c r="V701" s="13"/>
      <c r="W701" s="13"/>
      <c r="X701" s="13"/>
      <c r="Y701" s="13"/>
      <c r="Z701" s="13"/>
      <c r="AA701" s="13"/>
      <c r="AB701" s="13"/>
      <c r="AC701" s="13"/>
      <c r="AD701" s="13"/>
    </row>
    <row r="702">
      <c r="A702" s="24"/>
      <c r="B702" s="25"/>
      <c r="C702" s="24"/>
      <c r="D702" s="24"/>
      <c r="E702" s="25"/>
      <c r="F702" s="24"/>
      <c r="G702" s="24"/>
      <c r="H702" s="13"/>
      <c r="I702" s="13"/>
      <c r="J702" s="13"/>
      <c r="K702" s="13"/>
      <c r="L702" s="13"/>
      <c r="M702" s="13"/>
      <c r="N702" s="13"/>
      <c r="O702" s="13"/>
      <c r="P702" s="13"/>
      <c r="Q702" s="13"/>
      <c r="R702" s="13"/>
      <c r="S702" s="13"/>
      <c r="T702" s="13"/>
      <c r="U702" s="13"/>
      <c r="V702" s="13"/>
      <c r="W702" s="13"/>
      <c r="X702" s="13"/>
      <c r="Y702" s="13"/>
      <c r="Z702" s="13"/>
      <c r="AA702" s="13"/>
      <c r="AB702" s="13"/>
      <c r="AC702" s="13"/>
      <c r="AD702" s="13"/>
    </row>
    <row r="703">
      <c r="A703" s="24"/>
      <c r="B703" s="25"/>
      <c r="C703" s="24"/>
      <c r="D703" s="24"/>
      <c r="E703" s="25"/>
      <c r="F703" s="24"/>
      <c r="G703" s="24"/>
      <c r="H703" s="13"/>
      <c r="I703" s="13"/>
      <c r="J703" s="13"/>
      <c r="K703" s="13"/>
      <c r="L703" s="13"/>
      <c r="M703" s="13"/>
      <c r="N703" s="13"/>
      <c r="O703" s="13"/>
      <c r="P703" s="13"/>
      <c r="Q703" s="13"/>
      <c r="R703" s="13"/>
      <c r="S703" s="13"/>
      <c r="T703" s="13"/>
      <c r="U703" s="13"/>
      <c r="V703" s="13"/>
      <c r="W703" s="13"/>
      <c r="X703" s="13"/>
      <c r="Y703" s="13"/>
      <c r="Z703" s="13"/>
      <c r="AA703" s="13"/>
      <c r="AB703" s="13"/>
      <c r="AC703" s="13"/>
      <c r="AD703" s="13"/>
    </row>
    <row r="704">
      <c r="A704" s="24"/>
      <c r="B704" s="25"/>
      <c r="C704" s="24"/>
      <c r="D704" s="24"/>
      <c r="E704" s="25"/>
      <c r="F704" s="24"/>
      <c r="G704" s="24"/>
      <c r="H704" s="13"/>
      <c r="I704" s="13"/>
      <c r="J704" s="13"/>
      <c r="K704" s="13"/>
      <c r="L704" s="13"/>
      <c r="M704" s="13"/>
      <c r="N704" s="13"/>
      <c r="O704" s="13"/>
      <c r="P704" s="13"/>
      <c r="Q704" s="13"/>
      <c r="R704" s="13"/>
      <c r="S704" s="13"/>
      <c r="T704" s="13"/>
      <c r="U704" s="13"/>
      <c r="V704" s="13"/>
      <c r="W704" s="13"/>
      <c r="X704" s="13"/>
      <c r="Y704" s="13"/>
      <c r="Z704" s="13"/>
      <c r="AA704" s="13"/>
      <c r="AB704" s="13"/>
      <c r="AC704" s="13"/>
      <c r="AD704" s="13"/>
    </row>
    <row r="705">
      <c r="A705" s="24"/>
      <c r="B705" s="25"/>
      <c r="C705" s="24"/>
      <c r="D705" s="24"/>
      <c r="E705" s="25"/>
      <c r="F705" s="24"/>
      <c r="G705" s="24"/>
      <c r="H705" s="13"/>
      <c r="I705" s="13"/>
      <c r="J705" s="13"/>
      <c r="K705" s="13"/>
      <c r="L705" s="13"/>
      <c r="M705" s="13"/>
      <c r="N705" s="13"/>
      <c r="O705" s="13"/>
      <c r="P705" s="13"/>
      <c r="Q705" s="13"/>
      <c r="R705" s="13"/>
      <c r="S705" s="13"/>
      <c r="T705" s="13"/>
      <c r="U705" s="13"/>
      <c r="V705" s="13"/>
      <c r="W705" s="13"/>
      <c r="X705" s="13"/>
      <c r="Y705" s="13"/>
      <c r="Z705" s="13"/>
      <c r="AA705" s="13"/>
      <c r="AB705" s="13"/>
      <c r="AC705" s="13"/>
      <c r="AD705" s="13"/>
    </row>
    <row r="706">
      <c r="A706" s="24"/>
      <c r="B706" s="25"/>
      <c r="C706" s="24"/>
      <c r="D706" s="24"/>
      <c r="E706" s="25"/>
      <c r="F706" s="24"/>
      <c r="G706" s="24"/>
      <c r="H706" s="13"/>
      <c r="I706" s="13"/>
      <c r="J706" s="13"/>
      <c r="K706" s="13"/>
      <c r="L706" s="13"/>
      <c r="M706" s="13"/>
      <c r="N706" s="13"/>
      <c r="O706" s="13"/>
      <c r="P706" s="13"/>
      <c r="Q706" s="13"/>
      <c r="R706" s="13"/>
      <c r="S706" s="13"/>
      <c r="T706" s="13"/>
      <c r="U706" s="13"/>
      <c r="V706" s="13"/>
      <c r="W706" s="13"/>
      <c r="X706" s="13"/>
      <c r="Y706" s="13"/>
      <c r="Z706" s="13"/>
      <c r="AA706" s="13"/>
      <c r="AB706" s="13"/>
      <c r="AC706" s="13"/>
      <c r="AD706" s="13"/>
    </row>
    <row r="707">
      <c r="A707" s="24"/>
      <c r="B707" s="25"/>
      <c r="C707" s="24"/>
      <c r="D707" s="24"/>
      <c r="E707" s="25"/>
      <c r="F707" s="24"/>
      <c r="G707" s="24"/>
      <c r="H707" s="13"/>
      <c r="I707" s="13"/>
      <c r="J707" s="13"/>
      <c r="K707" s="13"/>
      <c r="L707" s="13"/>
      <c r="M707" s="13"/>
      <c r="N707" s="13"/>
      <c r="O707" s="13"/>
      <c r="P707" s="13"/>
      <c r="Q707" s="13"/>
      <c r="R707" s="13"/>
      <c r="S707" s="13"/>
      <c r="T707" s="13"/>
      <c r="U707" s="13"/>
      <c r="V707" s="13"/>
      <c r="W707" s="13"/>
      <c r="X707" s="13"/>
      <c r="Y707" s="13"/>
      <c r="Z707" s="13"/>
      <c r="AA707" s="13"/>
      <c r="AB707" s="13"/>
      <c r="AC707" s="13"/>
      <c r="AD707" s="13"/>
    </row>
    <row r="708">
      <c r="A708" s="24"/>
      <c r="B708" s="25"/>
      <c r="C708" s="24"/>
      <c r="D708" s="24"/>
      <c r="E708" s="25"/>
      <c r="F708" s="24"/>
      <c r="G708" s="24"/>
      <c r="H708" s="13"/>
      <c r="I708" s="13"/>
      <c r="J708" s="13"/>
      <c r="K708" s="13"/>
      <c r="L708" s="13"/>
      <c r="M708" s="13"/>
      <c r="N708" s="13"/>
      <c r="O708" s="13"/>
      <c r="P708" s="13"/>
      <c r="Q708" s="13"/>
      <c r="R708" s="13"/>
      <c r="S708" s="13"/>
      <c r="T708" s="13"/>
      <c r="U708" s="13"/>
      <c r="V708" s="13"/>
      <c r="W708" s="13"/>
      <c r="X708" s="13"/>
      <c r="Y708" s="13"/>
      <c r="Z708" s="13"/>
      <c r="AA708" s="13"/>
      <c r="AB708" s="13"/>
      <c r="AC708" s="13"/>
      <c r="AD708" s="13"/>
    </row>
    <row r="709">
      <c r="A709" s="24"/>
      <c r="B709" s="25"/>
      <c r="C709" s="24"/>
      <c r="D709" s="24"/>
      <c r="E709" s="25"/>
      <c r="F709" s="24"/>
      <c r="G709" s="24"/>
      <c r="H709" s="13"/>
      <c r="I709" s="13"/>
      <c r="J709" s="13"/>
      <c r="K709" s="13"/>
      <c r="L709" s="13"/>
      <c r="M709" s="13"/>
      <c r="N709" s="13"/>
      <c r="O709" s="13"/>
      <c r="P709" s="13"/>
      <c r="Q709" s="13"/>
      <c r="R709" s="13"/>
      <c r="S709" s="13"/>
      <c r="T709" s="13"/>
      <c r="U709" s="13"/>
      <c r="V709" s="13"/>
      <c r="W709" s="13"/>
      <c r="X709" s="13"/>
      <c r="Y709" s="13"/>
      <c r="Z709" s="13"/>
      <c r="AA709" s="13"/>
      <c r="AB709" s="13"/>
      <c r="AC709" s="13"/>
      <c r="AD709" s="13"/>
    </row>
    <row r="710">
      <c r="A710" s="24"/>
      <c r="B710" s="25"/>
      <c r="C710" s="24"/>
      <c r="D710" s="24"/>
      <c r="E710" s="25"/>
      <c r="F710" s="24"/>
      <c r="G710" s="24"/>
      <c r="H710" s="13"/>
      <c r="I710" s="13"/>
      <c r="J710" s="13"/>
      <c r="K710" s="13"/>
      <c r="L710" s="13"/>
      <c r="M710" s="13"/>
      <c r="N710" s="13"/>
      <c r="O710" s="13"/>
      <c r="P710" s="13"/>
      <c r="Q710" s="13"/>
      <c r="R710" s="13"/>
      <c r="S710" s="13"/>
      <c r="T710" s="13"/>
      <c r="U710" s="13"/>
      <c r="V710" s="13"/>
      <c r="W710" s="13"/>
      <c r="X710" s="13"/>
      <c r="Y710" s="13"/>
      <c r="Z710" s="13"/>
      <c r="AA710" s="13"/>
      <c r="AB710" s="13"/>
      <c r="AC710" s="13"/>
      <c r="AD710" s="13"/>
    </row>
    <row r="711">
      <c r="A711" s="24"/>
      <c r="B711" s="25"/>
      <c r="C711" s="24"/>
      <c r="D711" s="24"/>
      <c r="E711" s="25"/>
      <c r="F711" s="24"/>
      <c r="G711" s="24"/>
      <c r="H711" s="13"/>
      <c r="I711" s="13"/>
      <c r="J711" s="13"/>
      <c r="K711" s="13"/>
      <c r="L711" s="13"/>
      <c r="M711" s="13"/>
      <c r="N711" s="13"/>
      <c r="O711" s="13"/>
      <c r="P711" s="13"/>
      <c r="Q711" s="13"/>
      <c r="R711" s="13"/>
      <c r="S711" s="13"/>
      <c r="T711" s="13"/>
      <c r="U711" s="13"/>
      <c r="V711" s="13"/>
      <c r="W711" s="13"/>
      <c r="X711" s="13"/>
      <c r="Y711" s="13"/>
      <c r="Z711" s="13"/>
      <c r="AA711" s="13"/>
      <c r="AB711" s="13"/>
      <c r="AC711" s="13"/>
      <c r="AD711" s="13"/>
    </row>
    <row r="712">
      <c r="A712" s="24"/>
      <c r="B712" s="25"/>
      <c r="C712" s="24"/>
      <c r="D712" s="24"/>
      <c r="E712" s="25"/>
      <c r="F712" s="24"/>
      <c r="G712" s="24"/>
      <c r="H712" s="13"/>
      <c r="I712" s="13"/>
      <c r="J712" s="13"/>
      <c r="K712" s="13"/>
      <c r="L712" s="13"/>
      <c r="M712" s="13"/>
      <c r="N712" s="13"/>
      <c r="O712" s="13"/>
      <c r="P712" s="13"/>
      <c r="Q712" s="13"/>
      <c r="R712" s="13"/>
      <c r="S712" s="13"/>
      <c r="T712" s="13"/>
      <c r="U712" s="13"/>
      <c r="V712" s="13"/>
      <c r="W712" s="13"/>
      <c r="X712" s="13"/>
      <c r="Y712" s="13"/>
      <c r="Z712" s="13"/>
      <c r="AA712" s="13"/>
      <c r="AB712" s="13"/>
      <c r="AC712" s="13"/>
      <c r="AD712" s="13"/>
    </row>
    <row r="713">
      <c r="A713" s="24"/>
      <c r="B713" s="25"/>
      <c r="C713" s="24"/>
      <c r="D713" s="24"/>
      <c r="E713" s="25"/>
      <c r="F713" s="24"/>
      <c r="G713" s="24"/>
      <c r="H713" s="13"/>
      <c r="I713" s="13"/>
      <c r="J713" s="13"/>
      <c r="K713" s="13"/>
      <c r="L713" s="13"/>
      <c r="M713" s="13"/>
      <c r="N713" s="13"/>
      <c r="O713" s="13"/>
      <c r="P713" s="13"/>
      <c r="Q713" s="13"/>
      <c r="R713" s="13"/>
      <c r="S713" s="13"/>
      <c r="T713" s="13"/>
      <c r="U713" s="13"/>
      <c r="V713" s="13"/>
      <c r="W713" s="13"/>
      <c r="X713" s="13"/>
      <c r="Y713" s="13"/>
      <c r="Z713" s="13"/>
      <c r="AA713" s="13"/>
      <c r="AB713" s="13"/>
      <c r="AC713" s="13"/>
      <c r="AD713" s="13"/>
    </row>
    <row r="714">
      <c r="A714" s="24"/>
      <c r="B714" s="25"/>
      <c r="C714" s="24"/>
      <c r="D714" s="24"/>
      <c r="E714" s="25"/>
      <c r="F714" s="24"/>
      <c r="G714" s="24"/>
      <c r="H714" s="13"/>
      <c r="I714" s="13"/>
      <c r="J714" s="13"/>
      <c r="K714" s="13"/>
      <c r="L714" s="13"/>
      <c r="M714" s="13"/>
      <c r="N714" s="13"/>
      <c r="O714" s="13"/>
      <c r="P714" s="13"/>
      <c r="Q714" s="13"/>
      <c r="R714" s="13"/>
      <c r="S714" s="13"/>
      <c r="T714" s="13"/>
      <c r="U714" s="13"/>
      <c r="V714" s="13"/>
      <c r="W714" s="13"/>
      <c r="X714" s="13"/>
      <c r="Y714" s="13"/>
      <c r="Z714" s="13"/>
      <c r="AA714" s="13"/>
      <c r="AB714" s="13"/>
      <c r="AC714" s="13"/>
      <c r="AD714" s="13"/>
    </row>
    <row r="715">
      <c r="A715" s="24"/>
      <c r="B715" s="25"/>
      <c r="C715" s="24"/>
      <c r="D715" s="24"/>
      <c r="E715" s="25"/>
      <c r="F715" s="24"/>
      <c r="G715" s="24"/>
      <c r="H715" s="13"/>
      <c r="I715" s="13"/>
      <c r="J715" s="13"/>
      <c r="K715" s="13"/>
      <c r="L715" s="13"/>
      <c r="M715" s="13"/>
      <c r="N715" s="13"/>
      <c r="O715" s="13"/>
      <c r="P715" s="13"/>
      <c r="Q715" s="13"/>
      <c r="R715" s="13"/>
      <c r="S715" s="13"/>
      <c r="T715" s="13"/>
      <c r="U715" s="13"/>
      <c r="V715" s="13"/>
      <c r="W715" s="13"/>
      <c r="X715" s="13"/>
      <c r="Y715" s="13"/>
      <c r="Z715" s="13"/>
      <c r="AA715" s="13"/>
      <c r="AB715" s="13"/>
      <c r="AC715" s="13"/>
      <c r="AD715" s="13"/>
    </row>
    <row r="716">
      <c r="A716" s="24"/>
      <c r="B716" s="25"/>
      <c r="C716" s="24"/>
      <c r="D716" s="24"/>
      <c r="E716" s="25"/>
      <c r="F716" s="24"/>
      <c r="G716" s="24"/>
      <c r="H716" s="13"/>
      <c r="I716" s="13"/>
      <c r="J716" s="13"/>
      <c r="K716" s="13"/>
      <c r="L716" s="13"/>
      <c r="M716" s="13"/>
      <c r="N716" s="13"/>
      <c r="O716" s="13"/>
      <c r="P716" s="13"/>
      <c r="Q716" s="13"/>
      <c r="R716" s="13"/>
      <c r="S716" s="13"/>
      <c r="T716" s="13"/>
      <c r="U716" s="13"/>
      <c r="V716" s="13"/>
      <c r="W716" s="13"/>
      <c r="X716" s="13"/>
      <c r="Y716" s="13"/>
      <c r="Z716" s="13"/>
      <c r="AA716" s="13"/>
      <c r="AB716" s="13"/>
      <c r="AC716" s="13"/>
      <c r="AD716" s="13"/>
    </row>
    <row r="717">
      <c r="A717" s="24"/>
      <c r="B717" s="25"/>
      <c r="C717" s="24"/>
      <c r="D717" s="24"/>
      <c r="E717" s="25"/>
      <c r="F717" s="24"/>
      <c r="G717" s="24"/>
      <c r="H717" s="13"/>
      <c r="I717" s="13"/>
      <c r="J717" s="13"/>
      <c r="K717" s="13"/>
      <c r="L717" s="13"/>
      <c r="M717" s="13"/>
      <c r="N717" s="13"/>
      <c r="O717" s="13"/>
      <c r="P717" s="13"/>
      <c r="Q717" s="13"/>
      <c r="R717" s="13"/>
      <c r="S717" s="13"/>
      <c r="T717" s="13"/>
      <c r="U717" s="13"/>
      <c r="V717" s="13"/>
      <c r="W717" s="13"/>
      <c r="X717" s="13"/>
      <c r="Y717" s="13"/>
      <c r="Z717" s="13"/>
      <c r="AA717" s="13"/>
      <c r="AB717" s="13"/>
      <c r="AC717" s="13"/>
      <c r="AD717" s="13"/>
    </row>
    <row r="718">
      <c r="A718" s="24"/>
      <c r="B718" s="25"/>
      <c r="C718" s="24"/>
      <c r="D718" s="24"/>
      <c r="E718" s="25"/>
      <c r="F718" s="24"/>
      <c r="G718" s="24"/>
      <c r="H718" s="13"/>
      <c r="I718" s="13"/>
      <c r="J718" s="13"/>
      <c r="K718" s="13"/>
      <c r="L718" s="13"/>
      <c r="M718" s="13"/>
      <c r="N718" s="13"/>
      <c r="O718" s="13"/>
      <c r="P718" s="13"/>
      <c r="Q718" s="13"/>
      <c r="R718" s="13"/>
      <c r="S718" s="13"/>
      <c r="T718" s="13"/>
      <c r="U718" s="13"/>
      <c r="V718" s="13"/>
      <c r="W718" s="13"/>
      <c r="X718" s="13"/>
      <c r="Y718" s="13"/>
      <c r="Z718" s="13"/>
      <c r="AA718" s="13"/>
      <c r="AB718" s="13"/>
      <c r="AC718" s="13"/>
      <c r="AD718" s="13"/>
    </row>
    <row r="719">
      <c r="A719" s="24"/>
      <c r="B719" s="25"/>
      <c r="C719" s="24"/>
      <c r="D719" s="24"/>
      <c r="E719" s="25"/>
      <c r="F719" s="24"/>
      <c r="G719" s="24"/>
      <c r="H719" s="13"/>
      <c r="I719" s="13"/>
      <c r="J719" s="13"/>
      <c r="K719" s="13"/>
      <c r="L719" s="13"/>
      <c r="M719" s="13"/>
      <c r="N719" s="13"/>
      <c r="O719" s="13"/>
      <c r="P719" s="13"/>
      <c r="Q719" s="13"/>
      <c r="R719" s="13"/>
      <c r="S719" s="13"/>
      <c r="T719" s="13"/>
      <c r="U719" s="13"/>
      <c r="V719" s="13"/>
      <c r="W719" s="13"/>
      <c r="X719" s="13"/>
      <c r="Y719" s="13"/>
      <c r="Z719" s="13"/>
      <c r="AA719" s="13"/>
      <c r="AB719" s="13"/>
      <c r="AC719" s="13"/>
      <c r="AD719" s="13"/>
    </row>
    <row r="720">
      <c r="A720" s="24"/>
      <c r="B720" s="25"/>
      <c r="C720" s="24"/>
      <c r="D720" s="24"/>
      <c r="E720" s="25"/>
      <c r="F720" s="24"/>
      <c r="G720" s="24"/>
      <c r="H720" s="13"/>
      <c r="I720" s="13"/>
      <c r="J720" s="13"/>
      <c r="K720" s="13"/>
      <c r="L720" s="13"/>
      <c r="M720" s="13"/>
      <c r="N720" s="13"/>
      <c r="O720" s="13"/>
      <c r="P720" s="13"/>
      <c r="Q720" s="13"/>
      <c r="R720" s="13"/>
      <c r="S720" s="13"/>
      <c r="T720" s="13"/>
      <c r="U720" s="13"/>
      <c r="V720" s="13"/>
      <c r="W720" s="13"/>
      <c r="X720" s="13"/>
      <c r="Y720" s="13"/>
      <c r="Z720" s="13"/>
      <c r="AA720" s="13"/>
      <c r="AB720" s="13"/>
      <c r="AC720" s="13"/>
      <c r="AD720" s="13"/>
    </row>
    <row r="721">
      <c r="A721" s="24"/>
      <c r="B721" s="25"/>
      <c r="C721" s="24"/>
      <c r="D721" s="24"/>
      <c r="E721" s="25"/>
      <c r="F721" s="24"/>
      <c r="G721" s="24"/>
      <c r="H721" s="13"/>
      <c r="I721" s="13"/>
      <c r="J721" s="13"/>
      <c r="K721" s="13"/>
      <c r="L721" s="13"/>
      <c r="M721" s="13"/>
      <c r="N721" s="13"/>
      <c r="O721" s="13"/>
      <c r="P721" s="13"/>
      <c r="Q721" s="13"/>
      <c r="R721" s="13"/>
      <c r="S721" s="13"/>
      <c r="T721" s="13"/>
      <c r="U721" s="13"/>
      <c r="V721" s="13"/>
      <c r="W721" s="13"/>
      <c r="X721" s="13"/>
      <c r="Y721" s="13"/>
      <c r="Z721" s="13"/>
      <c r="AA721" s="13"/>
      <c r="AB721" s="13"/>
      <c r="AC721" s="13"/>
      <c r="AD721" s="13"/>
    </row>
    <row r="722">
      <c r="A722" s="24"/>
      <c r="B722" s="25"/>
      <c r="C722" s="24"/>
      <c r="D722" s="24"/>
      <c r="E722" s="25"/>
      <c r="F722" s="24"/>
      <c r="G722" s="24"/>
      <c r="H722" s="13"/>
      <c r="I722" s="13"/>
      <c r="J722" s="13"/>
      <c r="K722" s="13"/>
      <c r="L722" s="13"/>
      <c r="M722" s="13"/>
      <c r="N722" s="13"/>
      <c r="O722" s="13"/>
      <c r="P722" s="13"/>
      <c r="Q722" s="13"/>
      <c r="R722" s="13"/>
      <c r="S722" s="13"/>
      <c r="T722" s="13"/>
      <c r="U722" s="13"/>
      <c r="V722" s="13"/>
      <c r="W722" s="13"/>
      <c r="X722" s="13"/>
      <c r="Y722" s="13"/>
      <c r="Z722" s="13"/>
      <c r="AA722" s="13"/>
      <c r="AB722" s="13"/>
      <c r="AC722" s="13"/>
      <c r="AD722" s="13"/>
    </row>
    <row r="723">
      <c r="A723" s="24"/>
      <c r="B723" s="25"/>
      <c r="C723" s="24"/>
      <c r="D723" s="24"/>
      <c r="E723" s="25"/>
      <c r="F723" s="24"/>
      <c r="G723" s="24"/>
      <c r="H723" s="13"/>
      <c r="I723" s="13"/>
      <c r="J723" s="13"/>
      <c r="K723" s="13"/>
      <c r="L723" s="13"/>
      <c r="M723" s="13"/>
      <c r="N723" s="13"/>
      <c r="O723" s="13"/>
      <c r="P723" s="13"/>
      <c r="Q723" s="13"/>
      <c r="R723" s="13"/>
      <c r="S723" s="13"/>
      <c r="T723" s="13"/>
      <c r="U723" s="13"/>
      <c r="V723" s="13"/>
      <c r="W723" s="13"/>
      <c r="X723" s="13"/>
      <c r="Y723" s="13"/>
      <c r="Z723" s="13"/>
      <c r="AA723" s="13"/>
      <c r="AB723" s="13"/>
      <c r="AC723" s="13"/>
      <c r="AD723" s="13"/>
    </row>
    <row r="724">
      <c r="A724" s="24"/>
      <c r="B724" s="25"/>
      <c r="C724" s="24"/>
      <c r="D724" s="24"/>
      <c r="E724" s="25"/>
      <c r="F724" s="24"/>
      <c r="G724" s="24"/>
      <c r="H724" s="13"/>
      <c r="I724" s="13"/>
      <c r="J724" s="13"/>
      <c r="K724" s="13"/>
      <c r="L724" s="13"/>
      <c r="M724" s="13"/>
      <c r="N724" s="13"/>
      <c r="O724" s="13"/>
      <c r="P724" s="13"/>
      <c r="Q724" s="13"/>
      <c r="R724" s="13"/>
      <c r="S724" s="13"/>
      <c r="T724" s="13"/>
      <c r="U724" s="13"/>
      <c r="V724" s="13"/>
      <c r="W724" s="13"/>
      <c r="X724" s="13"/>
      <c r="Y724" s="13"/>
      <c r="Z724" s="13"/>
      <c r="AA724" s="13"/>
      <c r="AB724" s="13"/>
      <c r="AC724" s="13"/>
      <c r="AD724" s="13"/>
    </row>
    <row r="725">
      <c r="A725" s="24"/>
      <c r="B725" s="25"/>
      <c r="C725" s="24"/>
      <c r="D725" s="24"/>
      <c r="E725" s="25"/>
      <c r="F725" s="24"/>
      <c r="G725" s="24"/>
      <c r="H725" s="13"/>
      <c r="I725" s="13"/>
      <c r="J725" s="13"/>
      <c r="K725" s="13"/>
      <c r="L725" s="13"/>
      <c r="M725" s="13"/>
      <c r="N725" s="13"/>
      <c r="O725" s="13"/>
      <c r="P725" s="13"/>
      <c r="Q725" s="13"/>
      <c r="R725" s="13"/>
      <c r="S725" s="13"/>
      <c r="T725" s="13"/>
      <c r="U725" s="13"/>
      <c r="V725" s="13"/>
      <c r="W725" s="13"/>
      <c r="X725" s="13"/>
      <c r="Y725" s="13"/>
      <c r="Z725" s="13"/>
      <c r="AA725" s="13"/>
      <c r="AB725" s="13"/>
      <c r="AC725" s="13"/>
      <c r="AD725" s="13"/>
    </row>
    <row r="726">
      <c r="A726" s="24"/>
      <c r="B726" s="25"/>
      <c r="C726" s="24"/>
      <c r="D726" s="24"/>
      <c r="E726" s="25"/>
      <c r="F726" s="24"/>
      <c r="G726" s="24"/>
      <c r="H726" s="13"/>
      <c r="I726" s="13"/>
      <c r="J726" s="13"/>
      <c r="K726" s="13"/>
      <c r="L726" s="13"/>
      <c r="M726" s="13"/>
      <c r="N726" s="13"/>
      <c r="O726" s="13"/>
      <c r="P726" s="13"/>
      <c r="Q726" s="13"/>
      <c r="R726" s="13"/>
      <c r="S726" s="13"/>
      <c r="T726" s="13"/>
      <c r="U726" s="13"/>
      <c r="V726" s="13"/>
      <c r="W726" s="13"/>
      <c r="X726" s="13"/>
      <c r="Y726" s="13"/>
      <c r="Z726" s="13"/>
      <c r="AA726" s="13"/>
      <c r="AB726" s="13"/>
      <c r="AC726" s="13"/>
      <c r="AD726" s="13"/>
    </row>
    <row r="727">
      <c r="A727" s="24"/>
      <c r="B727" s="25"/>
      <c r="C727" s="24"/>
      <c r="D727" s="24"/>
      <c r="E727" s="25"/>
      <c r="F727" s="24"/>
      <c r="G727" s="24"/>
      <c r="H727" s="13"/>
      <c r="I727" s="13"/>
      <c r="J727" s="13"/>
      <c r="K727" s="13"/>
      <c r="L727" s="13"/>
      <c r="M727" s="13"/>
      <c r="N727" s="13"/>
      <c r="O727" s="13"/>
      <c r="P727" s="13"/>
      <c r="Q727" s="13"/>
      <c r="R727" s="13"/>
      <c r="S727" s="13"/>
      <c r="T727" s="13"/>
      <c r="U727" s="13"/>
      <c r="V727" s="13"/>
      <c r="W727" s="13"/>
      <c r="X727" s="13"/>
      <c r="Y727" s="13"/>
      <c r="Z727" s="13"/>
      <c r="AA727" s="13"/>
      <c r="AB727" s="13"/>
      <c r="AC727" s="13"/>
      <c r="AD727" s="13"/>
    </row>
    <row r="728">
      <c r="A728" s="24"/>
      <c r="B728" s="25"/>
      <c r="C728" s="24"/>
      <c r="D728" s="24"/>
      <c r="E728" s="25"/>
      <c r="F728" s="24"/>
      <c r="G728" s="24"/>
      <c r="H728" s="13"/>
      <c r="I728" s="13"/>
      <c r="J728" s="13"/>
      <c r="K728" s="13"/>
      <c r="L728" s="13"/>
      <c r="M728" s="13"/>
      <c r="N728" s="13"/>
      <c r="O728" s="13"/>
      <c r="P728" s="13"/>
      <c r="Q728" s="13"/>
      <c r="R728" s="13"/>
      <c r="S728" s="13"/>
      <c r="T728" s="13"/>
      <c r="U728" s="13"/>
      <c r="V728" s="13"/>
      <c r="W728" s="13"/>
      <c r="X728" s="13"/>
      <c r="Y728" s="13"/>
      <c r="Z728" s="13"/>
      <c r="AA728" s="13"/>
      <c r="AB728" s="13"/>
      <c r="AC728" s="13"/>
      <c r="AD728" s="13"/>
    </row>
    <row r="729">
      <c r="A729" s="24"/>
      <c r="B729" s="25"/>
      <c r="C729" s="24"/>
      <c r="D729" s="24"/>
      <c r="E729" s="25"/>
      <c r="F729" s="24"/>
      <c r="G729" s="24"/>
      <c r="H729" s="13"/>
      <c r="I729" s="13"/>
      <c r="J729" s="13"/>
      <c r="K729" s="13"/>
      <c r="L729" s="13"/>
      <c r="M729" s="13"/>
      <c r="N729" s="13"/>
      <c r="O729" s="13"/>
      <c r="P729" s="13"/>
      <c r="Q729" s="13"/>
      <c r="R729" s="13"/>
      <c r="S729" s="13"/>
      <c r="T729" s="13"/>
      <c r="U729" s="13"/>
      <c r="V729" s="13"/>
      <c r="W729" s="13"/>
      <c r="X729" s="13"/>
      <c r="Y729" s="13"/>
      <c r="Z729" s="13"/>
      <c r="AA729" s="13"/>
      <c r="AB729" s="13"/>
      <c r="AC729" s="13"/>
      <c r="AD729" s="13"/>
    </row>
    <row r="730">
      <c r="A730" s="24"/>
      <c r="B730" s="25"/>
      <c r="C730" s="24"/>
      <c r="D730" s="24"/>
      <c r="E730" s="25"/>
      <c r="F730" s="24"/>
      <c r="G730" s="24"/>
      <c r="H730" s="13"/>
      <c r="I730" s="13"/>
      <c r="J730" s="13"/>
      <c r="K730" s="13"/>
      <c r="L730" s="13"/>
      <c r="M730" s="13"/>
      <c r="N730" s="13"/>
      <c r="O730" s="13"/>
      <c r="P730" s="13"/>
      <c r="Q730" s="13"/>
      <c r="R730" s="13"/>
      <c r="S730" s="13"/>
      <c r="T730" s="13"/>
      <c r="U730" s="13"/>
      <c r="V730" s="13"/>
      <c r="W730" s="13"/>
      <c r="X730" s="13"/>
      <c r="Y730" s="13"/>
      <c r="Z730" s="13"/>
      <c r="AA730" s="13"/>
      <c r="AB730" s="13"/>
      <c r="AC730" s="13"/>
      <c r="AD730" s="13"/>
    </row>
    <row r="731">
      <c r="A731" s="24"/>
      <c r="B731" s="25"/>
      <c r="C731" s="24"/>
      <c r="D731" s="24"/>
      <c r="E731" s="25"/>
      <c r="F731" s="24"/>
      <c r="G731" s="24"/>
      <c r="H731" s="13"/>
      <c r="I731" s="13"/>
      <c r="J731" s="13"/>
      <c r="K731" s="13"/>
      <c r="L731" s="13"/>
      <c r="M731" s="13"/>
      <c r="N731" s="13"/>
      <c r="O731" s="13"/>
      <c r="P731" s="13"/>
      <c r="Q731" s="13"/>
      <c r="R731" s="13"/>
      <c r="S731" s="13"/>
      <c r="T731" s="13"/>
      <c r="U731" s="13"/>
      <c r="V731" s="13"/>
      <c r="W731" s="13"/>
      <c r="X731" s="13"/>
      <c r="Y731" s="13"/>
      <c r="Z731" s="13"/>
      <c r="AA731" s="13"/>
      <c r="AB731" s="13"/>
      <c r="AC731" s="13"/>
      <c r="AD731" s="13"/>
    </row>
    <row r="732">
      <c r="A732" s="24"/>
      <c r="B732" s="25"/>
      <c r="C732" s="24"/>
      <c r="D732" s="24"/>
      <c r="E732" s="25"/>
      <c r="F732" s="24"/>
      <c r="G732" s="24"/>
      <c r="H732" s="13"/>
      <c r="I732" s="13"/>
      <c r="J732" s="13"/>
      <c r="K732" s="13"/>
      <c r="L732" s="13"/>
      <c r="M732" s="13"/>
      <c r="N732" s="13"/>
      <c r="O732" s="13"/>
      <c r="P732" s="13"/>
      <c r="Q732" s="13"/>
      <c r="R732" s="13"/>
      <c r="S732" s="13"/>
      <c r="T732" s="13"/>
      <c r="U732" s="13"/>
      <c r="V732" s="13"/>
      <c r="W732" s="13"/>
      <c r="X732" s="13"/>
      <c r="Y732" s="13"/>
      <c r="Z732" s="13"/>
      <c r="AA732" s="13"/>
      <c r="AB732" s="13"/>
      <c r="AC732" s="13"/>
      <c r="AD732" s="13"/>
    </row>
    <row r="733">
      <c r="A733" s="24"/>
      <c r="B733" s="25"/>
      <c r="C733" s="24"/>
      <c r="D733" s="24"/>
      <c r="E733" s="25"/>
      <c r="F733" s="24"/>
      <c r="G733" s="24"/>
      <c r="H733" s="13"/>
      <c r="I733" s="13"/>
      <c r="J733" s="13"/>
      <c r="K733" s="13"/>
      <c r="L733" s="13"/>
      <c r="M733" s="13"/>
      <c r="N733" s="13"/>
      <c r="O733" s="13"/>
      <c r="P733" s="13"/>
      <c r="Q733" s="13"/>
      <c r="R733" s="13"/>
      <c r="S733" s="13"/>
      <c r="T733" s="13"/>
      <c r="U733" s="13"/>
      <c r="V733" s="13"/>
      <c r="W733" s="13"/>
      <c r="X733" s="13"/>
      <c r="Y733" s="13"/>
      <c r="Z733" s="13"/>
      <c r="AA733" s="13"/>
      <c r="AB733" s="13"/>
      <c r="AC733" s="13"/>
      <c r="AD733" s="13"/>
    </row>
    <row r="734">
      <c r="A734" s="24"/>
      <c r="B734" s="25"/>
      <c r="C734" s="24"/>
      <c r="D734" s="24"/>
      <c r="E734" s="25"/>
      <c r="F734" s="24"/>
      <c r="G734" s="24"/>
      <c r="H734" s="13"/>
      <c r="I734" s="13"/>
      <c r="J734" s="13"/>
      <c r="K734" s="13"/>
      <c r="L734" s="13"/>
      <c r="M734" s="13"/>
      <c r="N734" s="13"/>
      <c r="O734" s="13"/>
      <c r="P734" s="13"/>
      <c r="Q734" s="13"/>
      <c r="R734" s="13"/>
      <c r="S734" s="13"/>
      <c r="T734" s="13"/>
      <c r="U734" s="13"/>
      <c r="V734" s="13"/>
      <c r="W734" s="13"/>
      <c r="X734" s="13"/>
      <c r="Y734" s="13"/>
      <c r="Z734" s="13"/>
      <c r="AA734" s="13"/>
      <c r="AB734" s="13"/>
      <c r="AC734" s="13"/>
      <c r="AD734" s="13"/>
    </row>
    <row r="735">
      <c r="A735" s="24"/>
      <c r="B735" s="25"/>
      <c r="C735" s="24"/>
      <c r="D735" s="24"/>
      <c r="E735" s="25"/>
      <c r="F735" s="24"/>
      <c r="G735" s="24"/>
      <c r="H735" s="13"/>
      <c r="I735" s="13"/>
      <c r="J735" s="13"/>
      <c r="K735" s="13"/>
      <c r="L735" s="13"/>
      <c r="M735" s="13"/>
      <c r="N735" s="13"/>
      <c r="O735" s="13"/>
      <c r="P735" s="13"/>
      <c r="Q735" s="13"/>
      <c r="R735" s="13"/>
      <c r="S735" s="13"/>
      <c r="T735" s="13"/>
      <c r="U735" s="13"/>
      <c r="V735" s="13"/>
      <c r="W735" s="13"/>
      <c r="X735" s="13"/>
      <c r="Y735" s="13"/>
      <c r="Z735" s="13"/>
      <c r="AA735" s="13"/>
      <c r="AB735" s="13"/>
      <c r="AC735" s="13"/>
      <c r="AD735" s="13"/>
    </row>
    <row r="736">
      <c r="A736" s="24"/>
      <c r="B736" s="25"/>
      <c r="C736" s="24"/>
      <c r="D736" s="24"/>
      <c r="E736" s="25"/>
      <c r="F736" s="24"/>
      <c r="G736" s="24"/>
      <c r="H736" s="13"/>
      <c r="I736" s="13"/>
      <c r="J736" s="13"/>
      <c r="K736" s="13"/>
      <c r="L736" s="13"/>
      <c r="M736" s="13"/>
      <c r="N736" s="13"/>
      <c r="O736" s="13"/>
      <c r="P736" s="13"/>
      <c r="Q736" s="13"/>
      <c r="R736" s="13"/>
      <c r="S736" s="13"/>
      <c r="T736" s="13"/>
      <c r="U736" s="13"/>
      <c r="V736" s="13"/>
      <c r="W736" s="13"/>
      <c r="X736" s="13"/>
      <c r="Y736" s="13"/>
      <c r="Z736" s="13"/>
      <c r="AA736" s="13"/>
      <c r="AB736" s="13"/>
      <c r="AC736" s="13"/>
      <c r="AD736" s="13"/>
    </row>
    <row r="737">
      <c r="A737" s="24"/>
      <c r="B737" s="25"/>
      <c r="C737" s="24"/>
      <c r="D737" s="24"/>
      <c r="E737" s="25"/>
      <c r="F737" s="24"/>
      <c r="G737" s="24"/>
      <c r="H737" s="13"/>
      <c r="I737" s="13"/>
      <c r="J737" s="13"/>
      <c r="K737" s="13"/>
      <c r="L737" s="13"/>
      <c r="M737" s="13"/>
      <c r="N737" s="13"/>
      <c r="O737" s="13"/>
      <c r="P737" s="13"/>
      <c r="Q737" s="13"/>
      <c r="R737" s="13"/>
      <c r="S737" s="13"/>
      <c r="T737" s="13"/>
      <c r="U737" s="13"/>
      <c r="V737" s="13"/>
      <c r="W737" s="13"/>
      <c r="X737" s="13"/>
      <c r="Y737" s="13"/>
      <c r="Z737" s="13"/>
      <c r="AA737" s="13"/>
      <c r="AB737" s="13"/>
      <c r="AC737" s="13"/>
      <c r="AD737" s="13"/>
    </row>
    <row r="738">
      <c r="A738" s="24"/>
      <c r="B738" s="25"/>
      <c r="C738" s="24"/>
      <c r="D738" s="24"/>
      <c r="E738" s="25"/>
      <c r="F738" s="24"/>
      <c r="G738" s="24"/>
      <c r="H738" s="13"/>
      <c r="I738" s="13"/>
      <c r="J738" s="13"/>
      <c r="K738" s="13"/>
      <c r="L738" s="13"/>
      <c r="M738" s="13"/>
      <c r="N738" s="13"/>
      <c r="O738" s="13"/>
      <c r="P738" s="13"/>
      <c r="Q738" s="13"/>
      <c r="R738" s="13"/>
      <c r="S738" s="13"/>
      <c r="T738" s="13"/>
      <c r="U738" s="13"/>
      <c r="V738" s="13"/>
      <c r="W738" s="13"/>
      <c r="X738" s="13"/>
      <c r="Y738" s="13"/>
      <c r="Z738" s="13"/>
      <c r="AA738" s="13"/>
      <c r="AB738" s="13"/>
      <c r="AC738" s="13"/>
      <c r="AD738" s="13"/>
    </row>
    <row r="739">
      <c r="A739" s="24"/>
      <c r="B739" s="25"/>
      <c r="C739" s="24"/>
      <c r="D739" s="24"/>
      <c r="E739" s="25"/>
      <c r="F739" s="24"/>
      <c r="G739" s="24"/>
      <c r="H739" s="13"/>
      <c r="I739" s="13"/>
      <c r="J739" s="13"/>
      <c r="K739" s="13"/>
      <c r="L739" s="13"/>
      <c r="M739" s="13"/>
      <c r="N739" s="13"/>
      <c r="O739" s="13"/>
      <c r="P739" s="13"/>
      <c r="Q739" s="13"/>
      <c r="R739" s="13"/>
      <c r="S739" s="13"/>
      <c r="T739" s="13"/>
      <c r="U739" s="13"/>
      <c r="V739" s="13"/>
      <c r="W739" s="13"/>
      <c r="X739" s="13"/>
      <c r="Y739" s="13"/>
      <c r="Z739" s="13"/>
      <c r="AA739" s="13"/>
      <c r="AB739" s="13"/>
      <c r="AC739" s="13"/>
      <c r="AD739" s="13"/>
    </row>
    <row r="740">
      <c r="A740" s="24"/>
      <c r="B740" s="25"/>
      <c r="C740" s="24"/>
      <c r="D740" s="24"/>
      <c r="E740" s="25"/>
      <c r="F740" s="24"/>
      <c r="G740" s="24"/>
      <c r="H740" s="13"/>
      <c r="I740" s="13"/>
      <c r="J740" s="13"/>
      <c r="K740" s="13"/>
      <c r="L740" s="13"/>
      <c r="M740" s="13"/>
      <c r="N740" s="13"/>
      <c r="O740" s="13"/>
      <c r="P740" s="13"/>
      <c r="Q740" s="13"/>
      <c r="R740" s="13"/>
      <c r="S740" s="13"/>
      <c r="T740" s="13"/>
      <c r="U740" s="13"/>
      <c r="V740" s="13"/>
      <c r="W740" s="13"/>
      <c r="X740" s="13"/>
      <c r="Y740" s="13"/>
      <c r="Z740" s="13"/>
      <c r="AA740" s="13"/>
      <c r="AB740" s="13"/>
      <c r="AC740" s="13"/>
      <c r="AD740" s="13"/>
    </row>
    <row r="741">
      <c r="A741" s="24"/>
      <c r="B741" s="25"/>
      <c r="C741" s="24"/>
      <c r="D741" s="24"/>
      <c r="E741" s="25"/>
      <c r="F741" s="24"/>
      <c r="G741" s="24"/>
      <c r="H741" s="13"/>
      <c r="I741" s="13"/>
      <c r="J741" s="13"/>
      <c r="K741" s="13"/>
      <c r="L741" s="13"/>
      <c r="M741" s="13"/>
      <c r="N741" s="13"/>
      <c r="O741" s="13"/>
      <c r="P741" s="13"/>
      <c r="Q741" s="13"/>
      <c r="R741" s="13"/>
      <c r="S741" s="13"/>
      <c r="T741" s="13"/>
      <c r="U741" s="13"/>
      <c r="V741" s="13"/>
      <c r="W741" s="13"/>
      <c r="X741" s="13"/>
      <c r="Y741" s="13"/>
      <c r="Z741" s="13"/>
      <c r="AA741" s="13"/>
      <c r="AB741" s="13"/>
      <c r="AC741" s="13"/>
      <c r="AD741" s="13"/>
    </row>
    <row r="742">
      <c r="A742" s="24"/>
      <c r="B742" s="25"/>
      <c r="C742" s="24"/>
      <c r="D742" s="24"/>
      <c r="E742" s="25"/>
      <c r="F742" s="24"/>
      <c r="G742" s="24"/>
      <c r="H742" s="13"/>
      <c r="I742" s="13"/>
      <c r="J742" s="13"/>
      <c r="K742" s="13"/>
      <c r="L742" s="13"/>
      <c r="M742" s="13"/>
      <c r="N742" s="13"/>
      <c r="O742" s="13"/>
      <c r="P742" s="13"/>
      <c r="Q742" s="13"/>
      <c r="R742" s="13"/>
      <c r="S742" s="13"/>
      <c r="T742" s="13"/>
      <c r="U742" s="13"/>
      <c r="V742" s="13"/>
      <c r="W742" s="13"/>
      <c r="X742" s="13"/>
      <c r="Y742" s="13"/>
      <c r="Z742" s="13"/>
      <c r="AA742" s="13"/>
      <c r="AB742" s="13"/>
      <c r="AC742" s="13"/>
      <c r="AD742" s="13"/>
    </row>
    <row r="743">
      <c r="A743" s="24"/>
      <c r="B743" s="25"/>
      <c r="C743" s="24"/>
      <c r="D743" s="24"/>
      <c r="E743" s="25"/>
      <c r="F743" s="24"/>
      <c r="G743" s="24"/>
      <c r="H743" s="13"/>
      <c r="I743" s="13"/>
      <c r="J743" s="13"/>
      <c r="K743" s="13"/>
      <c r="L743" s="13"/>
      <c r="M743" s="13"/>
      <c r="N743" s="13"/>
      <c r="O743" s="13"/>
      <c r="P743" s="13"/>
      <c r="Q743" s="13"/>
      <c r="R743" s="13"/>
      <c r="S743" s="13"/>
      <c r="T743" s="13"/>
      <c r="U743" s="13"/>
      <c r="V743" s="13"/>
      <c r="W743" s="13"/>
      <c r="X743" s="13"/>
      <c r="Y743" s="13"/>
      <c r="Z743" s="13"/>
      <c r="AA743" s="13"/>
      <c r="AB743" s="13"/>
      <c r="AC743" s="13"/>
      <c r="AD743" s="13"/>
    </row>
    <row r="744">
      <c r="A744" s="24"/>
      <c r="B744" s="25"/>
      <c r="C744" s="24"/>
      <c r="D744" s="24"/>
      <c r="E744" s="25"/>
      <c r="F744" s="24"/>
      <c r="G744" s="24"/>
      <c r="H744" s="13"/>
      <c r="I744" s="13"/>
      <c r="J744" s="13"/>
      <c r="K744" s="13"/>
      <c r="L744" s="13"/>
      <c r="M744" s="13"/>
      <c r="N744" s="13"/>
      <c r="O744" s="13"/>
      <c r="P744" s="13"/>
      <c r="Q744" s="13"/>
      <c r="R744" s="13"/>
      <c r="S744" s="13"/>
      <c r="T744" s="13"/>
      <c r="U744" s="13"/>
      <c r="V744" s="13"/>
      <c r="W744" s="13"/>
      <c r="X744" s="13"/>
      <c r="Y744" s="13"/>
      <c r="Z744" s="13"/>
      <c r="AA744" s="13"/>
      <c r="AB744" s="13"/>
      <c r="AC744" s="13"/>
      <c r="AD744" s="13"/>
    </row>
    <row r="745">
      <c r="A745" s="24"/>
      <c r="B745" s="25"/>
      <c r="C745" s="24"/>
      <c r="D745" s="24"/>
      <c r="E745" s="25"/>
      <c r="F745" s="24"/>
      <c r="G745" s="24"/>
      <c r="H745" s="13"/>
      <c r="I745" s="13"/>
      <c r="J745" s="13"/>
      <c r="K745" s="13"/>
      <c r="L745" s="13"/>
      <c r="M745" s="13"/>
      <c r="N745" s="13"/>
      <c r="O745" s="13"/>
      <c r="P745" s="13"/>
      <c r="Q745" s="13"/>
      <c r="R745" s="13"/>
      <c r="S745" s="13"/>
      <c r="T745" s="13"/>
      <c r="U745" s="13"/>
      <c r="V745" s="13"/>
      <c r="W745" s="13"/>
      <c r="X745" s="13"/>
      <c r="Y745" s="13"/>
      <c r="Z745" s="13"/>
      <c r="AA745" s="13"/>
      <c r="AB745" s="13"/>
      <c r="AC745" s="13"/>
      <c r="AD745" s="13"/>
    </row>
    <row r="746">
      <c r="A746" s="24"/>
      <c r="B746" s="25"/>
      <c r="C746" s="24"/>
      <c r="D746" s="24"/>
      <c r="E746" s="25"/>
      <c r="F746" s="24"/>
      <c r="G746" s="24"/>
      <c r="H746" s="13"/>
      <c r="I746" s="13"/>
      <c r="J746" s="13"/>
      <c r="K746" s="13"/>
      <c r="L746" s="13"/>
      <c r="M746" s="13"/>
      <c r="N746" s="13"/>
      <c r="O746" s="13"/>
      <c r="P746" s="13"/>
      <c r="Q746" s="13"/>
      <c r="R746" s="13"/>
      <c r="S746" s="13"/>
      <c r="T746" s="13"/>
      <c r="U746" s="13"/>
      <c r="V746" s="13"/>
      <c r="W746" s="13"/>
      <c r="X746" s="13"/>
      <c r="Y746" s="13"/>
      <c r="Z746" s="13"/>
      <c r="AA746" s="13"/>
      <c r="AB746" s="13"/>
      <c r="AC746" s="13"/>
      <c r="AD746" s="13"/>
    </row>
    <row r="747">
      <c r="A747" s="24"/>
      <c r="B747" s="25"/>
      <c r="C747" s="24"/>
      <c r="D747" s="24"/>
      <c r="E747" s="25"/>
      <c r="F747" s="24"/>
      <c r="G747" s="24"/>
      <c r="H747" s="13"/>
      <c r="I747" s="13"/>
      <c r="J747" s="13"/>
      <c r="K747" s="13"/>
      <c r="L747" s="13"/>
      <c r="M747" s="13"/>
      <c r="N747" s="13"/>
      <c r="O747" s="13"/>
      <c r="P747" s="13"/>
      <c r="Q747" s="13"/>
      <c r="R747" s="13"/>
      <c r="S747" s="13"/>
      <c r="T747" s="13"/>
      <c r="U747" s="13"/>
      <c r="V747" s="13"/>
      <c r="W747" s="13"/>
      <c r="X747" s="13"/>
      <c r="Y747" s="13"/>
      <c r="Z747" s="13"/>
      <c r="AA747" s="13"/>
      <c r="AB747" s="13"/>
      <c r="AC747" s="13"/>
      <c r="AD747" s="13"/>
    </row>
    <row r="748">
      <c r="A748" s="24"/>
      <c r="B748" s="25"/>
      <c r="C748" s="24"/>
      <c r="D748" s="24"/>
      <c r="E748" s="25"/>
      <c r="F748" s="24"/>
      <c r="G748" s="24"/>
      <c r="H748" s="13"/>
      <c r="I748" s="13"/>
      <c r="J748" s="13"/>
      <c r="K748" s="13"/>
      <c r="L748" s="13"/>
      <c r="M748" s="13"/>
      <c r="N748" s="13"/>
      <c r="O748" s="13"/>
      <c r="P748" s="13"/>
      <c r="Q748" s="13"/>
      <c r="R748" s="13"/>
      <c r="S748" s="13"/>
      <c r="T748" s="13"/>
      <c r="U748" s="13"/>
      <c r="V748" s="13"/>
      <c r="W748" s="13"/>
      <c r="X748" s="13"/>
      <c r="Y748" s="13"/>
      <c r="Z748" s="13"/>
      <c r="AA748" s="13"/>
      <c r="AB748" s="13"/>
      <c r="AC748" s="13"/>
      <c r="AD748" s="13"/>
    </row>
    <row r="749">
      <c r="A749" s="24"/>
      <c r="B749" s="25"/>
      <c r="C749" s="24"/>
      <c r="D749" s="24"/>
      <c r="E749" s="25"/>
      <c r="F749" s="24"/>
      <c r="G749" s="24"/>
      <c r="H749" s="13"/>
      <c r="I749" s="13"/>
      <c r="J749" s="13"/>
      <c r="K749" s="13"/>
      <c r="L749" s="13"/>
      <c r="M749" s="13"/>
      <c r="N749" s="13"/>
      <c r="O749" s="13"/>
      <c r="P749" s="13"/>
      <c r="Q749" s="13"/>
      <c r="R749" s="13"/>
      <c r="S749" s="13"/>
      <c r="T749" s="13"/>
      <c r="U749" s="13"/>
      <c r="V749" s="13"/>
      <c r="W749" s="13"/>
      <c r="X749" s="13"/>
      <c r="Y749" s="13"/>
      <c r="Z749" s="13"/>
      <c r="AA749" s="13"/>
      <c r="AB749" s="13"/>
      <c r="AC749" s="13"/>
      <c r="AD749" s="13"/>
    </row>
    <row r="750">
      <c r="A750" s="24"/>
      <c r="B750" s="25"/>
      <c r="C750" s="24"/>
      <c r="D750" s="24"/>
      <c r="E750" s="25"/>
      <c r="F750" s="24"/>
      <c r="G750" s="24"/>
      <c r="H750" s="13"/>
      <c r="I750" s="13"/>
      <c r="J750" s="13"/>
      <c r="K750" s="13"/>
      <c r="L750" s="13"/>
      <c r="M750" s="13"/>
      <c r="N750" s="13"/>
      <c r="O750" s="13"/>
      <c r="P750" s="13"/>
      <c r="Q750" s="13"/>
      <c r="R750" s="13"/>
      <c r="S750" s="13"/>
      <c r="T750" s="13"/>
      <c r="U750" s="13"/>
      <c r="V750" s="13"/>
      <c r="W750" s="13"/>
      <c r="X750" s="13"/>
      <c r="Y750" s="13"/>
      <c r="Z750" s="13"/>
      <c r="AA750" s="13"/>
      <c r="AB750" s="13"/>
      <c r="AC750" s="13"/>
      <c r="AD750" s="13"/>
    </row>
    <row r="751">
      <c r="A751" s="24"/>
      <c r="B751" s="25"/>
      <c r="C751" s="24"/>
      <c r="D751" s="24"/>
      <c r="E751" s="25"/>
      <c r="F751" s="24"/>
      <c r="G751" s="24"/>
      <c r="H751" s="13"/>
      <c r="I751" s="13"/>
      <c r="J751" s="13"/>
      <c r="K751" s="13"/>
      <c r="L751" s="13"/>
      <c r="M751" s="13"/>
      <c r="N751" s="13"/>
      <c r="O751" s="13"/>
      <c r="P751" s="13"/>
      <c r="Q751" s="13"/>
      <c r="R751" s="13"/>
      <c r="S751" s="13"/>
      <c r="T751" s="13"/>
      <c r="U751" s="13"/>
      <c r="V751" s="13"/>
      <c r="W751" s="13"/>
      <c r="X751" s="13"/>
      <c r="Y751" s="13"/>
      <c r="Z751" s="13"/>
      <c r="AA751" s="13"/>
      <c r="AB751" s="13"/>
      <c r="AC751" s="13"/>
      <c r="AD751" s="13"/>
    </row>
    <row r="752">
      <c r="A752" s="24"/>
      <c r="B752" s="25"/>
      <c r="C752" s="24"/>
      <c r="D752" s="24"/>
      <c r="E752" s="25"/>
      <c r="F752" s="24"/>
      <c r="G752" s="24"/>
      <c r="H752" s="13"/>
      <c r="I752" s="13"/>
      <c r="J752" s="13"/>
      <c r="K752" s="13"/>
      <c r="L752" s="13"/>
      <c r="M752" s="13"/>
      <c r="N752" s="13"/>
      <c r="O752" s="13"/>
      <c r="P752" s="13"/>
      <c r="Q752" s="13"/>
      <c r="R752" s="13"/>
      <c r="S752" s="13"/>
      <c r="T752" s="13"/>
      <c r="U752" s="13"/>
      <c r="V752" s="13"/>
      <c r="W752" s="13"/>
      <c r="X752" s="13"/>
      <c r="Y752" s="13"/>
      <c r="Z752" s="13"/>
      <c r="AA752" s="13"/>
      <c r="AB752" s="13"/>
      <c r="AC752" s="13"/>
      <c r="AD752" s="13"/>
    </row>
    <row r="753">
      <c r="A753" s="24"/>
      <c r="B753" s="25"/>
      <c r="C753" s="24"/>
      <c r="D753" s="24"/>
      <c r="E753" s="25"/>
      <c r="F753" s="24"/>
      <c r="G753" s="24"/>
      <c r="H753" s="13"/>
      <c r="I753" s="13"/>
      <c r="J753" s="13"/>
      <c r="K753" s="13"/>
      <c r="L753" s="13"/>
      <c r="M753" s="13"/>
      <c r="N753" s="13"/>
      <c r="O753" s="13"/>
      <c r="P753" s="13"/>
      <c r="Q753" s="13"/>
      <c r="R753" s="13"/>
      <c r="S753" s="13"/>
      <c r="T753" s="13"/>
      <c r="U753" s="13"/>
      <c r="V753" s="13"/>
      <c r="W753" s="13"/>
      <c r="X753" s="13"/>
      <c r="Y753" s="13"/>
      <c r="Z753" s="13"/>
      <c r="AA753" s="13"/>
      <c r="AB753" s="13"/>
      <c r="AC753" s="13"/>
      <c r="AD753" s="13"/>
    </row>
    <row r="754">
      <c r="A754" s="24"/>
      <c r="B754" s="25"/>
      <c r="C754" s="24"/>
      <c r="D754" s="24"/>
      <c r="E754" s="25"/>
      <c r="F754" s="24"/>
      <c r="G754" s="24"/>
      <c r="H754" s="13"/>
      <c r="I754" s="13"/>
      <c r="J754" s="13"/>
      <c r="K754" s="13"/>
      <c r="L754" s="13"/>
      <c r="M754" s="13"/>
      <c r="N754" s="13"/>
      <c r="O754" s="13"/>
      <c r="P754" s="13"/>
      <c r="Q754" s="13"/>
      <c r="R754" s="13"/>
      <c r="S754" s="13"/>
      <c r="T754" s="13"/>
      <c r="U754" s="13"/>
      <c r="V754" s="13"/>
      <c r="W754" s="13"/>
      <c r="X754" s="13"/>
      <c r="Y754" s="13"/>
      <c r="Z754" s="13"/>
      <c r="AA754" s="13"/>
      <c r="AB754" s="13"/>
      <c r="AC754" s="13"/>
      <c r="AD754" s="13"/>
    </row>
    <row r="755">
      <c r="A755" s="24"/>
      <c r="B755" s="25"/>
      <c r="C755" s="24"/>
      <c r="D755" s="24"/>
      <c r="E755" s="25"/>
      <c r="F755" s="24"/>
      <c r="G755" s="24"/>
      <c r="H755" s="13"/>
      <c r="I755" s="13"/>
      <c r="J755" s="13"/>
      <c r="K755" s="13"/>
      <c r="L755" s="13"/>
      <c r="M755" s="13"/>
      <c r="N755" s="13"/>
      <c r="O755" s="13"/>
      <c r="P755" s="13"/>
      <c r="Q755" s="13"/>
      <c r="R755" s="13"/>
      <c r="S755" s="13"/>
      <c r="T755" s="13"/>
      <c r="U755" s="13"/>
      <c r="V755" s="13"/>
      <c r="W755" s="13"/>
      <c r="X755" s="13"/>
      <c r="Y755" s="13"/>
      <c r="Z755" s="13"/>
      <c r="AA755" s="13"/>
      <c r="AB755" s="13"/>
      <c r="AC755" s="13"/>
      <c r="AD755" s="13"/>
    </row>
    <row r="756">
      <c r="A756" s="24"/>
      <c r="B756" s="25"/>
      <c r="C756" s="24"/>
      <c r="D756" s="24"/>
      <c r="E756" s="25"/>
      <c r="F756" s="24"/>
      <c r="G756" s="24"/>
      <c r="H756" s="13"/>
      <c r="I756" s="13"/>
      <c r="J756" s="13"/>
      <c r="K756" s="13"/>
      <c r="L756" s="13"/>
      <c r="M756" s="13"/>
      <c r="N756" s="13"/>
      <c r="O756" s="13"/>
      <c r="P756" s="13"/>
      <c r="Q756" s="13"/>
      <c r="R756" s="13"/>
      <c r="S756" s="13"/>
      <c r="T756" s="13"/>
      <c r="U756" s="13"/>
      <c r="V756" s="13"/>
      <c r="W756" s="13"/>
      <c r="X756" s="13"/>
      <c r="Y756" s="13"/>
      <c r="Z756" s="13"/>
      <c r="AA756" s="13"/>
      <c r="AB756" s="13"/>
      <c r="AC756" s="13"/>
      <c r="AD756" s="13"/>
    </row>
    <row r="757">
      <c r="A757" s="24"/>
      <c r="B757" s="25"/>
      <c r="C757" s="24"/>
      <c r="D757" s="24"/>
      <c r="E757" s="25"/>
      <c r="F757" s="24"/>
      <c r="G757" s="24"/>
      <c r="H757" s="13"/>
      <c r="I757" s="13"/>
      <c r="J757" s="13"/>
      <c r="K757" s="13"/>
      <c r="L757" s="13"/>
      <c r="M757" s="13"/>
      <c r="N757" s="13"/>
      <c r="O757" s="13"/>
      <c r="P757" s="13"/>
      <c r="Q757" s="13"/>
      <c r="R757" s="13"/>
      <c r="S757" s="13"/>
      <c r="T757" s="13"/>
      <c r="U757" s="13"/>
      <c r="V757" s="13"/>
      <c r="W757" s="13"/>
      <c r="X757" s="13"/>
      <c r="Y757" s="13"/>
      <c r="Z757" s="13"/>
      <c r="AA757" s="13"/>
      <c r="AB757" s="13"/>
      <c r="AC757" s="13"/>
      <c r="AD757" s="13"/>
    </row>
    <row r="758">
      <c r="A758" s="24"/>
      <c r="B758" s="25"/>
      <c r="C758" s="24"/>
      <c r="D758" s="24"/>
      <c r="E758" s="25"/>
      <c r="F758" s="24"/>
      <c r="G758" s="24"/>
      <c r="H758" s="13"/>
      <c r="I758" s="13"/>
      <c r="J758" s="13"/>
      <c r="K758" s="13"/>
      <c r="L758" s="13"/>
      <c r="M758" s="13"/>
      <c r="N758" s="13"/>
      <c r="O758" s="13"/>
      <c r="P758" s="13"/>
      <c r="Q758" s="13"/>
      <c r="R758" s="13"/>
      <c r="S758" s="13"/>
      <c r="T758" s="13"/>
      <c r="U758" s="13"/>
      <c r="V758" s="13"/>
      <c r="W758" s="13"/>
      <c r="X758" s="13"/>
      <c r="Y758" s="13"/>
      <c r="Z758" s="13"/>
      <c r="AA758" s="13"/>
      <c r="AB758" s="13"/>
      <c r="AC758" s="13"/>
      <c r="AD758" s="13"/>
    </row>
    <row r="759">
      <c r="A759" s="24"/>
      <c r="B759" s="25"/>
      <c r="C759" s="24"/>
      <c r="D759" s="24"/>
      <c r="E759" s="25"/>
      <c r="F759" s="24"/>
      <c r="G759" s="24"/>
      <c r="H759" s="13"/>
      <c r="I759" s="13"/>
      <c r="J759" s="13"/>
      <c r="K759" s="13"/>
      <c r="L759" s="13"/>
      <c r="M759" s="13"/>
      <c r="N759" s="13"/>
      <c r="O759" s="13"/>
      <c r="P759" s="13"/>
      <c r="Q759" s="13"/>
      <c r="R759" s="13"/>
      <c r="S759" s="13"/>
      <c r="T759" s="13"/>
      <c r="U759" s="13"/>
      <c r="V759" s="13"/>
      <c r="W759" s="13"/>
      <c r="X759" s="13"/>
      <c r="Y759" s="13"/>
      <c r="Z759" s="13"/>
      <c r="AA759" s="13"/>
      <c r="AB759" s="13"/>
      <c r="AC759" s="13"/>
      <c r="AD759" s="13"/>
    </row>
    <row r="760">
      <c r="A760" s="24"/>
      <c r="B760" s="25"/>
      <c r="C760" s="24"/>
      <c r="D760" s="24"/>
      <c r="E760" s="25"/>
      <c r="F760" s="24"/>
      <c r="G760" s="24"/>
      <c r="H760" s="13"/>
      <c r="I760" s="13"/>
      <c r="J760" s="13"/>
      <c r="K760" s="13"/>
      <c r="L760" s="13"/>
      <c r="M760" s="13"/>
      <c r="N760" s="13"/>
      <c r="O760" s="13"/>
      <c r="P760" s="13"/>
      <c r="Q760" s="13"/>
      <c r="R760" s="13"/>
      <c r="S760" s="13"/>
      <c r="T760" s="13"/>
      <c r="U760" s="13"/>
      <c r="V760" s="13"/>
      <c r="W760" s="13"/>
      <c r="X760" s="13"/>
      <c r="Y760" s="13"/>
      <c r="Z760" s="13"/>
      <c r="AA760" s="13"/>
      <c r="AB760" s="13"/>
      <c r="AC760" s="13"/>
      <c r="AD760" s="13"/>
    </row>
    <row r="761">
      <c r="A761" s="24"/>
      <c r="B761" s="25"/>
      <c r="C761" s="24"/>
      <c r="D761" s="24"/>
      <c r="E761" s="25"/>
      <c r="F761" s="24"/>
      <c r="G761" s="24"/>
      <c r="H761" s="13"/>
      <c r="I761" s="13"/>
      <c r="J761" s="13"/>
      <c r="K761" s="13"/>
      <c r="L761" s="13"/>
      <c r="M761" s="13"/>
      <c r="N761" s="13"/>
      <c r="O761" s="13"/>
      <c r="P761" s="13"/>
      <c r="Q761" s="13"/>
      <c r="R761" s="13"/>
      <c r="S761" s="13"/>
      <c r="T761" s="13"/>
      <c r="U761" s="13"/>
      <c r="V761" s="13"/>
      <c r="W761" s="13"/>
      <c r="X761" s="13"/>
      <c r="Y761" s="13"/>
      <c r="Z761" s="13"/>
      <c r="AA761" s="13"/>
      <c r="AB761" s="13"/>
      <c r="AC761" s="13"/>
      <c r="AD761" s="13"/>
    </row>
    <row r="762">
      <c r="A762" s="24"/>
      <c r="B762" s="25"/>
      <c r="C762" s="24"/>
      <c r="D762" s="24"/>
      <c r="E762" s="25"/>
      <c r="F762" s="24"/>
      <c r="G762" s="24"/>
      <c r="H762" s="13"/>
      <c r="I762" s="13"/>
      <c r="J762" s="13"/>
      <c r="K762" s="13"/>
      <c r="L762" s="13"/>
      <c r="M762" s="13"/>
      <c r="N762" s="13"/>
      <c r="O762" s="13"/>
      <c r="P762" s="13"/>
      <c r="Q762" s="13"/>
      <c r="R762" s="13"/>
      <c r="S762" s="13"/>
      <c r="T762" s="13"/>
      <c r="U762" s="13"/>
      <c r="V762" s="13"/>
      <c r="W762" s="13"/>
      <c r="X762" s="13"/>
      <c r="Y762" s="13"/>
      <c r="Z762" s="13"/>
      <c r="AA762" s="13"/>
      <c r="AB762" s="13"/>
      <c r="AC762" s="13"/>
      <c r="AD762" s="13"/>
    </row>
    <row r="763">
      <c r="A763" s="24"/>
      <c r="B763" s="25"/>
      <c r="C763" s="24"/>
      <c r="D763" s="24"/>
      <c r="E763" s="25"/>
      <c r="F763" s="24"/>
      <c r="G763" s="24"/>
      <c r="H763" s="13"/>
      <c r="I763" s="13"/>
      <c r="J763" s="13"/>
      <c r="K763" s="13"/>
      <c r="L763" s="13"/>
      <c r="M763" s="13"/>
      <c r="N763" s="13"/>
      <c r="O763" s="13"/>
      <c r="P763" s="13"/>
      <c r="Q763" s="13"/>
      <c r="R763" s="13"/>
      <c r="S763" s="13"/>
      <c r="T763" s="13"/>
      <c r="U763" s="13"/>
      <c r="V763" s="13"/>
      <c r="W763" s="13"/>
      <c r="X763" s="13"/>
      <c r="Y763" s="13"/>
      <c r="Z763" s="13"/>
      <c r="AA763" s="13"/>
      <c r="AB763" s="13"/>
      <c r="AC763" s="13"/>
      <c r="AD763" s="13"/>
    </row>
    <row r="764">
      <c r="A764" s="24"/>
      <c r="B764" s="25"/>
      <c r="C764" s="24"/>
      <c r="D764" s="24"/>
      <c r="E764" s="25"/>
      <c r="F764" s="24"/>
      <c r="G764" s="24"/>
      <c r="H764" s="13"/>
      <c r="I764" s="13"/>
      <c r="J764" s="13"/>
      <c r="K764" s="13"/>
      <c r="L764" s="13"/>
      <c r="M764" s="13"/>
      <c r="N764" s="13"/>
      <c r="O764" s="13"/>
      <c r="P764" s="13"/>
      <c r="Q764" s="13"/>
      <c r="R764" s="13"/>
      <c r="S764" s="13"/>
      <c r="T764" s="13"/>
      <c r="U764" s="13"/>
      <c r="V764" s="13"/>
      <c r="W764" s="13"/>
      <c r="X764" s="13"/>
      <c r="Y764" s="13"/>
      <c r="Z764" s="13"/>
      <c r="AA764" s="13"/>
      <c r="AB764" s="13"/>
      <c r="AC764" s="13"/>
      <c r="AD764" s="13"/>
    </row>
    <row r="765">
      <c r="A765" s="24"/>
      <c r="B765" s="25"/>
      <c r="C765" s="24"/>
      <c r="D765" s="24"/>
      <c r="E765" s="25"/>
      <c r="F765" s="24"/>
      <c r="G765" s="24"/>
      <c r="H765" s="13"/>
      <c r="I765" s="13"/>
      <c r="J765" s="13"/>
      <c r="K765" s="13"/>
      <c r="L765" s="13"/>
      <c r="M765" s="13"/>
      <c r="N765" s="13"/>
      <c r="O765" s="13"/>
      <c r="P765" s="13"/>
      <c r="Q765" s="13"/>
      <c r="R765" s="13"/>
      <c r="S765" s="13"/>
      <c r="T765" s="13"/>
      <c r="U765" s="13"/>
      <c r="V765" s="13"/>
      <c r="W765" s="13"/>
      <c r="X765" s="13"/>
      <c r="Y765" s="13"/>
      <c r="Z765" s="13"/>
      <c r="AA765" s="13"/>
      <c r="AB765" s="13"/>
      <c r="AC765" s="13"/>
      <c r="AD765" s="13"/>
    </row>
    <row r="766">
      <c r="A766" s="24"/>
      <c r="B766" s="25"/>
      <c r="C766" s="24"/>
      <c r="D766" s="24"/>
      <c r="E766" s="25"/>
      <c r="F766" s="24"/>
      <c r="G766" s="24"/>
      <c r="H766" s="13"/>
      <c r="I766" s="13"/>
      <c r="J766" s="13"/>
      <c r="K766" s="13"/>
      <c r="L766" s="13"/>
      <c r="M766" s="13"/>
      <c r="N766" s="13"/>
      <c r="O766" s="13"/>
      <c r="P766" s="13"/>
      <c r="Q766" s="13"/>
      <c r="R766" s="13"/>
      <c r="S766" s="13"/>
      <c r="T766" s="13"/>
      <c r="U766" s="13"/>
      <c r="V766" s="13"/>
      <c r="W766" s="13"/>
      <c r="X766" s="13"/>
      <c r="Y766" s="13"/>
      <c r="Z766" s="13"/>
      <c r="AA766" s="13"/>
      <c r="AB766" s="13"/>
      <c r="AC766" s="13"/>
      <c r="AD766" s="13"/>
    </row>
    <row r="767">
      <c r="A767" s="24"/>
      <c r="B767" s="25"/>
      <c r="C767" s="24"/>
      <c r="D767" s="24"/>
      <c r="E767" s="25"/>
      <c r="F767" s="24"/>
      <c r="G767" s="24"/>
      <c r="H767" s="13"/>
      <c r="I767" s="13"/>
      <c r="J767" s="13"/>
      <c r="K767" s="13"/>
      <c r="L767" s="13"/>
      <c r="M767" s="13"/>
      <c r="N767" s="13"/>
      <c r="O767" s="13"/>
      <c r="P767" s="13"/>
      <c r="Q767" s="13"/>
      <c r="R767" s="13"/>
      <c r="S767" s="13"/>
      <c r="T767" s="13"/>
      <c r="U767" s="13"/>
      <c r="V767" s="13"/>
      <c r="W767" s="13"/>
      <c r="X767" s="13"/>
      <c r="Y767" s="13"/>
      <c r="Z767" s="13"/>
      <c r="AA767" s="13"/>
      <c r="AB767" s="13"/>
      <c r="AC767" s="13"/>
      <c r="AD767" s="13"/>
    </row>
    <row r="768">
      <c r="A768" s="24"/>
      <c r="B768" s="25"/>
      <c r="C768" s="24"/>
      <c r="D768" s="24"/>
      <c r="E768" s="25"/>
      <c r="F768" s="24"/>
      <c r="G768" s="24"/>
      <c r="H768" s="13"/>
      <c r="I768" s="13"/>
      <c r="J768" s="13"/>
      <c r="K768" s="13"/>
      <c r="L768" s="13"/>
      <c r="M768" s="13"/>
      <c r="N768" s="13"/>
      <c r="O768" s="13"/>
      <c r="P768" s="13"/>
      <c r="Q768" s="13"/>
      <c r="R768" s="13"/>
      <c r="S768" s="13"/>
      <c r="T768" s="13"/>
      <c r="U768" s="13"/>
      <c r="V768" s="13"/>
      <c r="W768" s="13"/>
      <c r="X768" s="13"/>
      <c r="Y768" s="13"/>
      <c r="Z768" s="13"/>
      <c r="AA768" s="13"/>
      <c r="AB768" s="13"/>
      <c r="AC768" s="13"/>
      <c r="AD768" s="13"/>
    </row>
    <row r="769">
      <c r="A769" s="24"/>
      <c r="B769" s="25"/>
      <c r="C769" s="24"/>
      <c r="D769" s="24"/>
      <c r="E769" s="25"/>
      <c r="F769" s="24"/>
      <c r="G769" s="24"/>
      <c r="H769" s="13"/>
      <c r="I769" s="13"/>
      <c r="J769" s="13"/>
      <c r="K769" s="13"/>
      <c r="L769" s="13"/>
      <c r="M769" s="13"/>
      <c r="N769" s="13"/>
      <c r="O769" s="13"/>
      <c r="P769" s="13"/>
      <c r="Q769" s="13"/>
      <c r="R769" s="13"/>
      <c r="S769" s="13"/>
      <c r="T769" s="13"/>
      <c r="U769" s="13"/>
      <c r="V769" s="13"/>
      <c r="W769" s="13"/>
      <c r="X769" s="13"/>
      <c r="Y769" s="13"/>
      <c r="Z769" s="13"/>
      <c r="AA769" s="13"/>
      <c r="AB769" s="13"/>
      <c r="AC769" s="13"/>
      <c r="AD769" s="13"/>
    </row>
    <row r="770">
      <c r="A770" s="24"/>
      <c r="B770" s="25"/>
      <c r="C770" s="24"/>
      <c r="D770" s="24"/>
      <c r="E770" s="25"/>
      <c r="F770" s="24"/>
      <c r="G770" s="24"/>
      <c r="H770" s="13"/>
      <c r="I770" s="13"/>
      <c r="J770" s="13"/>
      <c r="K770" s="13"/>
      <c r="L770" s="13"/>
      <c r="M770" s="13"/>
      <c r="N770" s="13"/>
      <c r="O770" s="13"/>
      <c r="P770" s="13"/>
      <c r="Q770" s="13"/>
      <c r="R770" s="13"/>
      <c r="S770" s="13"/>
      <c r="T770" s="13"/>
      <c r="U770" s="13"/>
      <c r="V770" s="13"/>
      <c r="W770" s="13"/>
      <c r="X770" s="13"/>
      <c r="Y770" s="13"/>
      <c r="Z770" s="13"/>
      <c r="AA770" s="13"/>
      <c r="AB770" s="13"/>
      <c r="AC770" s="13"/>
      <c r="AD770" s="13"/>
    </row>
    <row r="771">
      <c r="A771" s="24"/>
      <c r="B771" s="25"/>
      <c r="C771" s="24"/>
      <c r="D771" s="24"/>
      <c r="E771" s="25"/>
      <c r="F771" s="24"/>
      <c r="G771" s="24"/>
      <c r="H771" s="13"/>
      <c r="I771" s="13"/>
      <c r="J771" s="13"/>
      <c r="K771" s="13"/>
      <c r="L771" s="13"/>
      <c r="M771" s="13"/>
      <c r="N771" s="13"/>
      <c r="O771" s="13"/>
      <c r="P771" s="13"/>
      <c r="Q771" s="13"/>
      <c r="R771" s="13"/>
      <c r="S771" s="13"/>
      <c r="T771" s="13"/>
      <c r="U771" s="13"/>
      <c r="V771" s="13"/>
      <c r="W771" s="13"/>
      <c r="X771" s="13"/>
      <c r="Y771" s="13"/>
      <c r="Z771" s="13"/>
      <c r="AA771" s="13"/>
      <c r="AB771" s="13"/>
      <c r="AC771" s="13"/>
      <c r="AD771" s="13"/>
    </row>
    <row r="772">
      <c r="A772" s="24"/>
      <c r="B772" s="25"/>
      <c r="C772" s="24"/>
      <c r="D772" s="24"/>
      <c r="E772" s="25"/>
      <c r="F772" s="24"/>
      <c r="G772" s="24"/>
      <c r="H772" s="13"/>
      <c r="I772" s="13"/>
      <c r="J772" s="13"/>
      <c r="K772" s="13"/>
      <c r="L772" s="13"/>
      <c r="M772" s="13"/>
      <c r="N772" s="13"/>
      <c r="O772" s="13"/>
      <c r="P772" s="13"/>
      <c r="Q772" s="13"/>
      <c r="R772" s="13"/>
      <c r="S772" s="13"/>
      <c r="T772" s="13"/>
      <c r="U772" s="13"/>
      <c r="V772" s="13"/>
      <c r="W772" s="13"/>
      <c r="X772" s="13"/>
      <c r="Y772" s="13"/>
      <c r="Z772" s="13"/>
      <c r="AA772" s="13"/>
      <c r="AB772" s="13"/>
      <c r="AC772" s="13"/>
      <c r="AD772" s="13"/>
    </row>
    <row r="773">
      <c r="A773" s="24"/>
      <c r="B773" s="25"/>
      <c r="C773" s="24"/>
      <c r="D773" s="24"/>
      <c r="E773" s="25"/>
      <c r="F773" s="24"/>
      <c r="G773" s="24"/>
      <c r="H773" s="13"/>
      <c r="I773" s="13"/>
      <c r="J773" s="13"/>
      <c r="K773" s="13"/>
      <c r="L773" s="13"/>
      <c r="M773" s="13"/>
      <c r="N773" s="13"/>
      <c r="O773" s="13"/>
      <c r="P773" s="13"/>
      <c r="Q773" s="13"/>
      <c r="R773" s="13"/>
      <c r="S773" s="13"/>
      <c r="T773" s="13"/>
      <c r="U773" s="13"/>
      <c r="V773" s="13"/>
      <c r="W773" s="13"/>
      <c r="X773" s="13"/>
      <c r="Y773" s="13"/>
      <c r="Z773" s="13"/>
      <c r="AA773" s="13"/>
      <c r="AB773" s="13"/>
      <c r="AC773" s="13"/>
      <c r="AD773" s="13"/>
    </row>
    <row r="774">
      <c r="A774" s="24"/>
      <c r="B774" s="25"/>
      <c r="C774" s="24"/>
      <c r="D774" s="24"/>
      <c r="E774" s="25"/>
      <c r="F774" s="24"/>
      <c r="G774" s="24"/>
      <c r="H774" s="13"/>
      <c r="I774" s="13"/>
      <c r="J774" s="13"/>
      <c r="K774" s="13"/>
      <c r="L774" s="13"/>
      <c r="M774" s="13"/>
      <c r="N774" s="13"/>
      <c r="O774" s="13"/>
      <c r="P774" s="13"/>
      <c r="Q774" s="13"/>
      <c r="R774" s="13"/>
      <c r="S774" s="13"/>
      <c r="T774" s="13"/>
      <c r="U774" s="13"/>
      <c r="V774" s="13"/>
      <c r="W774" s="13"/>
      <c r="X774" s="13"/>
      <c r="Y774" s="13"/>
      <c r="Z774" s="13"/>
      <c r="AA774" s="13"/>
      <c r="AB774" s="13"/>
      <c r="AC774" s="13"/>
      <c r="AD774" s="13"/>
    </row>
    <row r="775">
      <c r="A775" s="24"/>
      <c r="B775" s="25"/>
      <c r="C775" s="24"/>
      <c r="D775" s="24"/>
      <c r="E775" s="25"/>
      <c r="F775" s="24"/>
      <c r="G775" s="24"/>
      <c r="H775" s="13"/>
      <c r="I775" s="13"/>
      <c r="J775" s="13"/>
      <c r="K775" s="13"/>
      <c r="L775" s="13"/>
      <c r="M775" s="13"/>
      <c r="N775" s="13"/>
      <c r="O775" s="13"/>
      <c r="P775" s="13"/>
      <c r="Q775" s="13"/>
      <c r="R775" s="13"/>
      <c r="S775" s="13"/>
      <c r="T775" s="13"/>
      <c r="U775" s="13"/>
      <c r="V775" s="13"/>
      <c r="W775" s="13"/>
      <c r="X775" s="13"/>
      <c r="Y775" s="13"/>
      <c r="Z775" s="13"/>
      <c r="AA775" s="13"/>
      <c r="AB775" s="13"/>
      <c r="AC775" s="13"/>
      <c r="AD775" s="13"/>
    </row>
    <row r="776">
      <c r="A776" s="24"/>
      <c r="B776" s="25"/>
      <c r="C776" s="24"/>
      <c r="D776" s="24"/>
      <c r="E776" s="25"/>
      <c r="F776" s="24"/>
      <c r="G776" s="24"/>
      <c r="H776" s="13"/>
      <c r="I776" s="13"/>
      <c r="J776" s="13"/>
      <c r="K776" s="13"/>
      <c r="L776" s="13"/>
      <c r="M776" s="13"/>
      <c r="N776" s="13"/>
      <c r="O776" s="13"/>
      <c r="P776" s="13"/>
      <c r="Q776" s="13"/>
      <c r="R776" s="13"/>
      <c r="S776" s="13"/>
      <c r="T776" s="13"/>
      <c r="U776" s="13"/>
      <c r="V776" s="13"/>
      <c r="W776" s="13"/>
      <c r="X776" s="13"/>
      <c r="Y776" s="13"/>
      <c r="Z776" s="13"/>
      <c r="AA776" s="13"/>
      <c r="AB776" s="13"/>
      <c r="AC776" s="13"/>
      <c r="AD776" s="13"/>
    </row>
    <row r="777">
      <c r="A777" s="24"/>
      <c r="B777" s="25"/>
      <c r="C777" s="24"/>
      <c r="D777" s="24"/>
      <c r="E777" s="25"/>
      <c r="F777" s="24"/>
      <c r="G777" s="24"/>
      <c r="H777" s="13"/>
      <c r="I777" s="13"/>
      <c r="J777" s="13"/>
      <c r="K777" s="13"/>
      <c r="L777" s="13"/>
      <c r="M777" s="13"/>
      <c r="N777" s="13"/>
      <c r="O777" s="13"/>
      <c r="P777" s="13"/>
      <c r="Q777" s="13"/>
      <c r="R777" s="13"/>
      <c r="S777" s="13"/>
      <c r="T777" s="13"/>
      <c r="U777" s="13"/>
      <c r="V777" s="13"/>
      <c r="W777" s="13"/>
      <c r="X777" s="13"/>
      <c r="Y777" s="13"/>
      <c r="Z777" s="13"/>
      <c r="AA777" s="13"/>
      <c r="AB777" s="13"/>
      <c r="AC777" s="13"/>
      <c r="AD777" s="13"/>
    </row>
    <row r="778">
      <c r="A778" s="24"/>
      <c r="B778" s="25"/>
      <c r="C778" s="24"/>
      <c r="D778" s="24"/>
      <c r="E778" s="25"/>
      <c r="F778" s="24"/>
      <c r="G778" s="24"/>
      <c r="H778" s="13"/>
      <c r="I778" s="13"/>
      <c r="J778" s="13"/>
      <c r="K778" s="13"/>
      <c r="L778" s="13"/>
      <c r="M778" s="13"/>
      <c r="N778" s="13"/>
      <c r="O778" s="13"/>
      <c r="P778" s="13"/>
      <c r="Q778" s="13"/>
      <c r="R778" s="13"/>
      <c r="S778" s="13"/>
      <c r="T778" s="13"/>
      <c r="U778" s="13"/>
      <c r="V778" s="13"/>
      <c r="W778" s="13"/>
      <c r="X778" s="13"/>
      <c r="Y778" s="13"/>
      <c r="Z778" s="13"/>
      <c r="AA778" s="13"/>
      <c r="AB778" s="13"/>
      <c r="AC778" s="13"/>
      <c r="AD778" s="13"/>
    </row>
    <row r="779">
      <c r="A779" s="24"/>
      <c r="B779" s="25"/>
      <c r="C779" s="24"/>
      <c r="D779" s="24"/>
      <c r="E779" s="25"/>
      <c r="F779" s="24"/>
      <c r="G779" s="24"/>
      <c r="H779" s="13"/>
      <c r="I779" s="13"/>
      <c r="J779" s="13"/>
      <c r="K779" s="13"/>
      <c r="L779" s="13"/>
      <c r="M779" s="13"/>
      <c r="N779" s="13"/>
      <c r="O779" s="13"/>
      <c r="P779" s="13"/>
      <c r="Q779" s="13"/>
      <c r="R779" s="13"/>
      <c r="S779" s="13"/>
      <c r="T779" s="13"/>
      <c r="U779" s="13"/>
      <c r="V779" s="13"/>
      <c r="W779" s="13"/>
      <c r="X779" s="13"/>
      <c r="Y779" s="13"/>
      <c r="Z779" s="13"/>
      <c r="AA779" s="13"/>
      <c r="AB779" s="13"/>
      <c r="AC779" s="13"/>
      <c r="AD779" s="13"/>
    </row>
    <row r="780">
      <c r="A780" s="24"/>
      <c r="B780" s="25"/>
      <c r="C780" s="24"/>
      <c r="D780" s="24"/>
      <c r="E780" s="25"/>
      <c r="F780" s="24"/>
      <c r="G780" s="24"/>
      <c r="H780" s="13"/>
      <c r="I780" s="13"/>
      <c r="J780" s="13"/>
      <c r="K780" s="13"/>
      <c r="L780" s="13"/>
      <c r="M780" s="13"/>
      <c r="N780" s="13"/>
      <c r="O780" s="13"/>
      <c r="P780" s="13"/>
      <c r="Q780" s="13"/>
      <c r="R780" s="13"/>
      <c r="S780" s="13"/>
      <c r="T780" s="13"/>
      <c r="U780" s="13"/>
      <c r="V780" s="13"/>
      <c r="W780" s="13"/>
      <c r="X780" s="13"/>
      <c r="Y780" s="13"/>
      <c r="Z780" s="13"/>
      <c r="AA780" s="13"/>
      <c r="AB780" s="13"/>
      <c r="AC780" s="13"/>
      <c r="AD780" s="13"/>
    </row>
    <row r="781">
      <c r="A781" s="24"/>
      <c r="B781" s="25"/>
      <c r="C781" s="24"/>
      <c r="D781" s="24"/>
      <c r="E781" s="25"/>
      <c r="F781" s="24"/>
      <c r="G781" s="24"/>
      <c r="H781" s="13"/>
      <c r="I781" s="13"/>
      <c r="J781" s="13"/>
      <c r="K781" s="13"/>
      <c r="L781" s="13"/>
      <c r="M781" s="13"/>
      <c r="N781" s="13"/>
      <c r="O781" s="13"/>
      <c r="P781" s="13"/>
      <c r="Q781" s="13"/>
      <c r="R781" s="13"/>
      <c r="S781" s="13"/>
      <c r="T781" s="13"/>
      <c r="U781" s="13"/>
      <c r="V781" s="13"/>
      <c r="W781" s="13"/>
      <c r="X781" s="13"/>
      <c r="Y781" s="13"/>
      <c r="Z781" s="13"/>
      <c r="AA781" s="13"/>
      <c r="AB781" s="13"/>
      <c r="AC781" s="13"/>
      <c r="AD781" s="13"/>
    </row>
    <row r="782">
      <c r="A782" s="24"/>
      <c r="B782" s="25"/>
      <c r="C782" s="24"/>
      <c r="D782" s="24"/>
      <c r="E782" s="25"/>
      <c r="F782" s="24"/>
      <c r="G782" s="24"/>
      <c r="H782" s="13"/>
      <c r="I782" s="13"/>
      <c r="J782" s="13"/>
      <c r="K782" s="13"/>
      <c r="L782" s="13"/>
      <c r="M782" s="13"/>
      <c r="N782" s="13"/>
      <c r="O782" s="13"/>
      <c r="P782" s="13"/>
      <c r="Q782" s="13"/>
      <c r="R782" s="13"/>
      <c r="S782" s="13"/>
      <c r="T782" s="13"/>
      <c r="U782" s="13"/>
      <c r="V782" s="13"/>
      <c r="W782" s="13"/>
      <c r="X782" s="13"/>
      <c r="Y782" s="13"/>
      <c r="Z782" s="13"/>
      <c r="AA782" s="13"/>
      <c r="AB782" s="13"/>
      <c r="AC782" s="13"/>
      <c r="AD782" s="13"/>
    </row>
    <row r="783">
      <c r="A783" s="24"/>
      <c r="B783" s="25"/>
      <c r="C783" s="24"/>
      <c r="D783" s="24"/>
      <c r="E783" s="25"/>
      <c r="F783" s="24"/>
      <c r="G783" s="24"/>
      <c r="H783" s="13"/>
      <c r="I783" s="13"/>
      <c r="J783" s="13"/>
      <c r="K783" s="13"/>
      <c r="L783" s="13"/>
      <c r="M783" s="13"/>
      <c r="N783" s="13"/>
      <c r="O783" s="13"/>
      <c r="P783" s="13"/>
      <c r="Q783" s="13"/>
      <c r="R783" s="13"/>
      <c r="S783" s="13"/>
      <c r="T783" s="13"/>
      <c r="U783" s="13"/>
      <c r="V783" s="13"/>
      <c r="W783" s="13"/>
      <c r="X783" s="13"/>
      <c r="Y783" s="13"/>
      <c r="Z783" s="13"/>
      <c r="AA783" s="13"/>
      <c r="AB783" s="13"/>
      <c r="AC783" s="13"/>
      <c r="AD783" s="13"/>
    </row>
    <row r="784">
      <c r="A784" s="24"/>
      <c r="B784" s="25"/>
      <c r="C784" s="24"/>
      <c r="D784" s="24"/>
      <c r="E784" s="25"/>
      <c r="F784" s="24"/>
      <c r="G784" s="24"/>
      <c r="H784" s="13"/>
      <c r="I784" s="13"/>
      <c r="J784" s="13"/>
      <c r="K784" s="13"/>
      <c r="L784" s="13"/>
      <c r="M784" s="13"/>
      <c r="N784" s="13"/>
      <c r="O784" s="13"/>
      <c r="P784" s="13"/>
      <c r="Q784" s="13"/>
      <c r="R784" s="13"/>
      <c r="S784" s="13"/>
      <c r="T784" s="13"/>
      <c r="U784" s="13"/>
      <c r="V784" s="13"/>
      <c r="W784" s="13"/>
      <c r="X784" s="13"/>
      <c r="Y784" s="13"/>
      <c r="Z784" s="13"/>
      <c r="AA784" s="13"/>
      <c r="AB784" s="13"/>
      <c r="AC784" s="13"/>
      <c r="AD784" s="13"/>
    </row>
    <row r="785">
      <c r="A785" s="24"/>
      <c r="B785" s="25"/>
      <c r="C785" s="24"/>
      <c r="D785" s="24"/>
      <c r="E785" s="25"/>
      <c r="F785" s="24"/>
      <c r="G785" s="24"/>
      <c r="H785" s="13"/>
      <c r="I785" s="13"/>
      <c r="J785" s="13"/>
      <c r="K785" s="13"/>
      <c r="L785" s="13"/>
      <c r="M785" s="13"/>
      <c r="N785" s="13"/>
      <c r="O785" s="13"/>
      <c r="P785" s="13"/>
      <c r="Q785" s="13"/>
      <c r="R785" s="13"/>
      <c r="S785" s="13"/>
      <c r="T785" s="13"/>
      <c r="U785" s="13"/>
      <c r="V785" s="13"/>
      <c r="W785" s="13"/>
      <c r="X785" s="13"/>
      <c r="Y785" s="13"/>
      <c r="Z785" s="13"/>
      <c r="AA785" s="13"/>
      <c r="AB785" s="13"/>
      <c r="AC785" s="13"/>
      <c r="AD785" s="13"/>
    </row>
    <row r="786">
      <c r="A786" s="24"/>
      <c r="B786" s="25"/>
      <c r="C786" s="24"/>
      <c r="D786" s="24"/>
      <c r="E786" s="25"/>
      <c r="F786" s="24"/>
      <c r="G786" s="24"/>
      <c r="H786" s="13"/>
      <c r="I786" s="13"/>
      <c r="J786" s="13"/>
      <c r="K786" s="13"/>
      <c r="L786" s="13"/>
      <c r="M786" s="13"/>
      <c r="N786" s="13"/>
      <c r="O786" s="13"/>
      <c r="P786" s="13"/>
      <c r="Q786" s="13"/>
      <c r="R786" s="13"/>
      <c r="S786" s="13"/>
      <c r="T786" s="13"/>
      <c r="U786" s="13"/>
      <c r="V786" s="13"/>
      <c r="W786" s="13"/>
      <c r="X786" s="13"/>
      <c r="Y786" s="13"/>
      <c r="Z786" s="13"/>
      <c r="AA786" s="13"/>
      <c r="AB786" s="13"/>
      <c r="AC786" s="13"/>
      <c r="AD786" s="13"/>
    </row>
    <row r="787">
      <c r="A787" s="24"/>
      <c r="B787" s="25"/>
      <c r="C787" s="24"/>
      <c r="D787" s="24"/>
      <c r="E787" s="25"/>
      <c r="F787" s="24"/>
      <c r="G787" s="24"/>
      <c r="H787" s="13"/>
      <c r="I787" s="13"/>
      <c r="J787" s="13"/>
      <c r="K787" s="13"/>
      <c r="L787" s="13"/>
      <c r="M787" s="13"/>
      <c r="N787" s="13"/>
      <c r="O787" s="13"/>
      <c r="P787" s="13"/>
      <c r="Q787" s="13"/>
      <c r="R787" s="13"/>
      <c r="S787" s="13"/>
      <c r="T787" s="13"/>
      <c r="U787" s="13"/>
      <c r="V787" s="13"/>
      <c r="W787" s="13"/>
      <c r="X787" s="13"/>
      <c r="Y787" s="13"/>
      <c r="Z787" s="13"/>
      <c r="AA787" s="13"/>
      <c r="AB787" s="13"/>
      <c r="AC787" s="13"/>
      <c r="AD787" s="13"/>
    </row>
    <row r="788">
      <c r="A788" s="24"/>
      <c r="B788" s="25"/>
      <c r="C788" s="24"/>
      <c r="D788" s="24"/>
      <c r="E788" s="25"/>
      <c r="F788" s="24"/>
      <c r="G788" s="24"/>
      <c r="H788" s="13"/>
      <c r="I788" s="13"/>
      <c r="J788" s="13"/>
      <c r="K788" s="13"/>
      <c r="L788" s="13"/>
      <c r="M788" s="13"/>
      <c r="N788" s="13"/>
      <c r="O788" s="13"/>
      <c r="P788" s="13"/>
      <c r="Q788" s="13"/>
      <c r="R788" s="13"/>
      <c r="S788" s="13"/>
      <c r="T788" s="13"/>
      <c r="U788" s="13"/>
      <c r="V788" s="13"/>
      <c r="W788" s="13"/>
      <c r="X788" s="13"/>
      <c r="Y788" s="13"/>
      <c r="Z788" s="13"/>
      <c r="AA788" s="13"/>
      <c r="AB788" s="13"/>
      <c r="AC788" s="13"/>
      <c r="AD788" s="13"/>
    </row>
    <row r="789">
      <c r="A789" s="24"/>
      <c r="B789" s="25"/>
      <c r="C789" s="24"/>
      <c r="D789" s="24"/>
      <c r="E789" s="25"/>
      <c r="F789" s="24"/>
      <c r="G789" s="24"/>
      <c r="H789" s="13"/>
      <c r="I789" s="13"/>
      <c r="J789" s="13"/>
      <c r="K789" s="13"/>
      <c r="L789" s="13"/>
      <c r="M789" s="13"/>
      <c r="N789" s="13"/>
      <c r="O789" s="13"/>
      <c r="P789" s="13"/>
      <c r="Q789" s="13"/>
      <c r="R789" s="13"/>
      <c r="S789" s="13"/>
      <c r="T789" s="13"/>
      <c r="U789" s="13"/>
      <c r="V789" s="13"/>
      <c r="W789" s="13"/>
      <c r="X789" s="13"/>
      <c r="Y789" s="13"/>
      <c r="Z789" s="13"/>
      <c r="AA789" s="13"/>
      <c r="AB789" s="13"/>
      <c r="AC789" s="13"/>
      <c r="AD789" s="13"/>
    </row>
    <row r="790">
      <c r="A790" s="24"/>
      <c r="B790" s="25"/>
      <c r="C790" s="24"/>
      <c r="D790" s="24"/>
      <c r="E790" s="25"/>
      <c r="F790" s="24"/>
      <c r="G790" s="24"/>
      <c r="H790" s="13"/>
      <c r="I790" s="13"/>
      <c r="J790" s="13"/>
      <c r="K790" s="13"/>
      <c r="L790" s="13"/>
      <c r="M790" s="13"/>
      <c r="N790" s="13"/>
      <c r="O790" s="13"/>
      <c r="P790" s="13"/>
      <c r="Q790" s="13"/>
      <c r="R790" s="13"/>
      <c r="S790" s="13"/>
      <c r="T790" s="13"/>
      <c r="U790" s="13"/>
      <c r="V790" s="13"/>
      <c r="W790" s="13"/>
      <c r="X790" s="13"/>
      <c r="Y790" s="13"/>
      <c r="Z790" s="13"/>
      <c r="AA790" s="13"/>
      <c r="AB790" s="13"/>
      <c r="AC790" s="13"/>
      <c r="AD790" s="13"/>
    </row>
    <row r="791">
      <c r="A791" s="24"/>
      <c r="B791" s="25"/>
      <c r="C791" s="24"/>
      <c r="D791" s="24"/>
      <c r="E791" s="25"/>
      <c r="F791" s="24"/>
      <c r="G791" s="24"/>
      <c r="H791" s="13"/>
      <c r="I791" s="13"/>
      <c r="J791" s="13"/>
      <c r="K791" s="13"/>
      <c r="L791" s="13"/>
      <c r="M791" s="13"/>
      <c r="N791" s="13"/>
      <c r="O791" s="13"/>
      <c r="P791" s="13"/>
      <c r="Q791" s="13"/>
      <c r="R791" s="13"/>
      <c r="S791" s="13"/>
      <c r="T791" s="13"/>
      <c r="U791" s="13"/>
      <c r="V791" s="13"/>
      <c r="W791" s="13"/>
      <c r="X791" s="13"/>
      <c r="Y791" s="13"/>
      <c r="Z791" s="13"/>
      <c r="AA791" s="13"/>
      <c r="AB791" s="13"/>
      <c r="AC791" s="13"/>
      <c r="AD791" s="13"/>
    </row>
    <row r="792">
      <c r="A792" s="24"/>
      <c r="B792" s="25"/>
      <c r="C792" s="24"/>
      <c r="D792" s="24"/>
      <c r="E792" s="25"/>
      <c r="F792" s="24"/>
      <c r="G792" s="24"/>
      <c r="H792" s="13"/>
      <c r="I792" s="13"/>
      <c r="J792" s="13"/>
      <c r="K792" s="13"/>
      <c r="L792" s="13"/>
      <c r="M792" s="13"/>
      <c r="N792" s="13"/>
      <c r="O792" s="13"/>
      <c r="P792" s="13"/>
      <c r="Q792" s="13"/>
      <c r="R792" s="13"/>
      <c r="S792" s="13"/>
      <c r="T792" s="13"/>
      <c r="U792" s="13"/>
      <c r="V792" s="13"/>
      <c r="W792" s="13"/>
      <c r="X792" s="13"/>
      <c r="Y792" s="13"/>
      <c r="Z792" s="13"/>
      <c r="AA792" s="13"/>
      <c r="AB792" s="13"/>
      <c r="AC792" s="13"/>
      <c r="AD792" s="13"/>
    </row>
    <row r="793">
      <c r="A793" s="24"/>
      <c r="B793" s="25"/>
      <c r="C793" s="24"/>
      <c r="D793" s="24"/>
      <c r="E793" s="25"/>
      <c r="F793" s="24"/>
      <c r="G793" s="24"/>
      <c r="H793" s="13"/>
      <c r="I793" s="13"/>
      <c r="J793" s="13"/>
      <c r="K793" s="13"/>
      <c r="L793" s="13"/>
      <c r="M793" s="13"/>
      <c r="N793" s="13"/>
      <c r="O793" s="13"/>
      <c r="P793" s="13"/>
      <c r="Q793" s="13"/>
      <c r="R793" s="13"/>
      <c r="S793" s="13"/>
      <c r="T793" s="13"/>
      <c r="U793" s="13"/>
      <c r="V793" s="13"/>
      <c r="W793" s="13"/>
      <c r="X793" s="13"/>
      <c r="Y793" s="13"/>
      <c r="Z793" s="13"/>
      <c r="AA793" s="13"/>
      <c r="AB793" s="13"/>
      <c r="AC793" s="13"/>
      <c r="AD793" s="13"/>
    </row>
    <row r="794">
      <c r="A794" s="24"/>
      <c r="B794" s="25"/>
      <c r="C794" s="24"/>
      <c r="D794" s="24"/>
      <c r="E794" s="25"/>
      <c r="F794" s="24"/>
      <c r="G794" s="24"/>
      <c r="H794" s="13"/>
      <c r="I794" s="13"/>
      <c r="J794" s="13"/>
      <c r="K794" s="13"/>
      <c r="L794" s="13"/>
      <c r="M794" s="13"/>
      <c r="N794" s="13"/>
      <c r="O794" s="13"/>
      <c r="P794" s="13"/>
      <c r="Q794" s="13"/>
      <c r="R794" s="13"/>
      <c r="S794" s="13"/>
      <c r="T794" s="13"/>
      <c r="U794" s="13"/>
      <c r="V794" s="13"/>
      <c r="W794" s="13"/>
      <c r="X794" s="13"/>
      <c r="Y794" s="13"/>
      <c r="Z794" s="13"/>
      <c r="AA794" s="13"/>
      <c r="AB794" s="13"/>
      <c r="AC794" s="13"/>
      <c r="AD794" s="13"/>
    </row>
    <row r="795">
      <c r="A795" s="24"/>
      <c r="B795" s="25"/>
      <c r="C795" s="24"/>
      <c r="D795" s="24"/>
      <c r="E795" s="25"/>
      <c r="F795" s="24"/>
      <c r="G795" s="24"/>
      <c r="H795" s="13"/>
      <c r="I795" s="13"/>
      <c r="J795" s="13"/>
      <c r="K795" s="13"/>
      <c r="L795" s="13"/>
      <c r="M795" s="13"/>
      <c r="N795" s="13"/>
      <c r="O795" s="13"/>
      <c r="P795" s="13"/>
      <c r="Q795" s="13"/>
      <c r="R795" s="13"/>
      <c r="S795" s="13"/>
      <c r="T795" s="13"/>
      <c r="U795" s="13"/>
      <c r="V795" s="13"/>
      <c r="W795" s="13"/>
      <c r="X795" s="13"/>
      <c r="Y795" s="13"/>
      <c r="Z795" s="13"/>
      <c r="AA795" s="13"/>
      <c r="AB795" s="13"/>
      <c r="AC795" s="13"/>
      <c r="AD795" s="13"/>
    </row>
    <row r="796">
      <c r="A796" s="24"/>
      <c r="B796" s="25"/>
      <c r="C796" s="24"/>
      <c r="D796" s="24"/>
      <c r="E796" s="25"/>
      <c r="F796" s="24"/>
      <c r="G796" s="24"/>
      <c r="H796" s="13"/>
      <c r="I796" s="13"/>
      <c r="J796" s="13"/>
      <c r="K796" s="13"/>
      <c r="L796" s="13"/>
      <c r="M796" s="13"/>
      <c r="N796" s="13"/>
      <c r="O796" s="13"/>
      <c r="P796" s="13"/>
      <c r="Q796" s="13"/>
      <c r="R796" s="13"/>
      <c r="S796" s="13"/>
      <c r="T796" s="13"/>
      <c r="U796" s="13"/>
      <c r="V796" s="13"/>
      <c r="W796" s="13"/>
      <c r="X796" s="13"/>
      <c r="Y796" s="13"/>
      <c r="Z796" s="13"/>
      <c r="AA796" s="13"/>
      <c r="AB796" s="13"/>
      <c r="AC796" s="13"/>
      <c r="AD796" s="13"/>
    </row>
    <row r="797">
      <c r="A797" s="24"/>
      <c r="B797" s="25"/>
      <c r="C797" s="24"/>
      <c r="D797" s="24"/>
      <c r="E797" s="25"/>
      <c r="F797" s="24"/>
      <c r="G797" s="24"/>
      <c r="H797" s="13"/>
      <c r="I797" s="13"/>
      <c r="J797" s="13"/>
      <c r="K797" s="13"/>
      <c r="L797" s="13"/>
      <c r="M797" s="13"/>
      <c r="N797" s="13"/>
      <c r="O797" s="13"/>
      <c r="P797" s="13"/>
      <c r="Q797" s="13"/>
      <c r="R797" s="13"/>
      <c r="S797" s="13"/>
      <c r="T797" s="13"/>
      <c r="U797" s="13"/>
      <c r="V797" s="13"/>
      <c r="W797" s="13"/>
      <c r="X797" s="13"/>
      <c r="Y797" s="13"/>
      <c r="Z797" s="13"/>
      <c r="AA797" s="13"/>
      <c r="AB797" s="13"/>
      <c r="AC797" s="13"/>
      <c r="AD797" s="13"/>
    </row>
    <row r="798">
      <c r="A798" s="24"/>
      <c r="B798" s="25"/>
      <c r="C798" s="24"/>
      <c r="D798" s="24"/>
      <c r="E798" s="25"/>
      <c r="F798" s="24"/>
      <c r="G798" s="24"/>
      <c r="H798" s="13"/>
      <c r="I798" s="13"/>
      <c r="J798" s="13"/>
      <c r="K798" s="13"/>
      <c r="L798" s="13"/>
      <c r="M798" s="13"/>
      <c r="N798" s="13"/>
      <c r="O798" s="13"/>
      <c r="P798" s="13"/>
      <c r="Q798" s="13"/>
      <c r="R798" s="13"/>
      <c r="S798" s="13"/>
      <c r="T798" s="13"/>
      <c r="U798" s="13"/>
      <c r="V798" s="13"/>
      <c r="W798" s="13"/>
      <c r="X798" s="13"/>
      <c r="Y798" s="13"/>
      <c r="Z798" s="13"/>
      <c r="AA798" s="13"/>
      <c r="AB798" s="13"/>
      <c r="AC798" s="13"/>
      <c r="AD798" s="13"/>
    </row>
    <row r="799">
      <c r="A799" s="24"/>
      <c r="B799" s="25"/>
      <c r="C799" s="24"/>
      <c r="D799" s="24"/>
      <c r="E799" s="25"/>
      <c r="F799" s="24"/>
      <c r="G799" s="24"/>
      <c r="H799" s="13"/>
      <c r="I799" s="13"/>
      <c r="J799" s="13"/>
      <c r="K799" s="13"/>
      <c r="L799" s="13"/>
      <c r="M799" s="13"/>
      <c r="N799" s="13"/>
      <c r="O799" s="13"/>
      <c r="P799" s="13"/>
      <c r="Q799" s="13"/>
      <c r="R799" s="13"/>
      <c r="S799" s="13"/>
      <c r="T799" s="13"/>
      <c r="U799" s="13"/>
      <c r="V799" s="13"/>
      <c r="W799" s="13"/>
      <c r="X799" s="13"/>
      <c r="Y799" s="13"/>
      <c r="Z799" s="13"/>
      <c r="AA799" s="13"/>
      <c r="AB799" s="13"/>
      <c r="AC799" s="13"/>
      <c r="AD799" s="13"/>
    </row>
    <row r="800">
      <c r="A800" s="24"/>
      <c r="B800" s="25"/>
      <c r="C800" s="24"/>
      <c r="D800" s="24"/>
      <c r="E800" s="25"/>
      <c r="F800" s="24"/>
      <c r="G800" s="24"/>
      <c r="H800" s="13"/>
      <c r="I800" s="13"/>
      <c r="J800" s="13"/>
      <c r="K800" s="13"/>
      <c r="L800" s="13"/>
      <c r="M800" s="13"/>
      <c r="N800" s="13"/>
      <c r="O800" s="13"/>
      <c r="P800" s="13"/>
      <c r="Q800" s="13"/>
      <c r="R800" s="13"/>
      <c r="S800" s="13"/>
      <c r="T800" s="13"/>
      <c r="U800" s="13"/>
      <c r="V800" s="13"/>
      <c r="W800" s="13"/>
      <c r="X800" s="13"/>
      <c r="Y800" s="13"/>
      <c r="Z800" s="13"/>
      <c r="AA800" s="13"/>
      <c r="AB800" s="13"/>
      <c r="AC800" s="13"/>
      <c r="AD800" s="13"/>
    </row>
    <row r="801">
      <c r="A801" s="24"/>
      <c r="B801" s="25"/>
      <c r="C801" s="24"/>
      <c r="D801" s="24"/>
      <c r="E801" s="25"/>
      <c r="F801" s="24"/>
      <c r="G801" s="24"/>
      <c r="H801" s="13"/>
      <c r="I801" s="13"/>
      <c r="J801" s="13"/>
      <c r="K801" s="13"/>
      <c r="L801" s="13"/>
      <c r="M801" s="13"/>
      <c r="N801" s="13"/>
      <c r="O801" s="13"/>
      <c r="P801" s="13"/>
      <c r="Q801" s="13"/>
      <c r="R801" s="13"/>
      <c r="S801" s="13"/>
      <c r="T801" s="13"/>
      <c r="U801" s="13"/>
      <c r="V801" s="13"/>
      <c r="W801" s="13"/>
      <c r="X801" s="13"/>
      <c r="Y801" s="13"/>
      <c r="Z801" s="13"/>
      <c r="AA801" s="13"/>
      <c r="AB801" s="13"/>
      <c r="AC801" s="13"/>
      <c r="AD801" s="13"/>
    </row>
    <row r="802">
      <c r="A802" s="24"/>
      <c r="B802" s="25"/>
      <c r="C802" s="24"/>
      <c r="D802" s="24"/>
      <c r="E802" s="25"/>
      <c r="F802" s="24"/>
      <c r="G802" s="24"/>
      <c r="H802" s="13"/>
      <c r="I802" s="13"/>
      <c r="J802" s="13"/>
      <c r="K802" s="13"/>
      <c r="L802" s="13"/>
      <c r="M802" s="13"/>
      <c r="N802" s="13"/>
      <c r="O802" s="13"/>
      <c r="P802" s="13"/>
      <c r="Q802" s="13"/>
      <c r="R802" s="13"/>
      <c r="S802" s="13"/>
      <c r="T802" s="13"/>
      <c r="U802" s="13"/>
      <c r="V802" s="13"/>
      <c r="W802" s="13"/>
      <c r="X802" s="13"/>
      <c r="Y802" s="13"/>
      <c r="Z802" s="13"/>
      <c r="AA802" s="13"/>
      <c r="AB802" s="13"/>
      <c r="AC802" s="13"/>
      <c r="AD802" s="13"/>
    </row>
    <row r="803">
      <c r="A803" s="24"/>
      <c r="B803" s="25"/>
      <c r="C803" s="24"/>
      <c r="D803" s="24"/>
      <c r="E803" s="25"/>
      <c r="F803" s="24"/>
      <c r="G803" s="24"/>
      <c r="H803" s="13"/>
      <c r="I803" s="13"/>
      <c r="J803" s="13"/>
      <c r="K803" s="13"/>
      <c r="L803" s="13"/>
      <c r="M803" s="13"/>
      <c r="N803" s="13"/>
      <c r="O803" s="13"/>
      <c r="P803" s="13"/>
      <c r="Q803" s="13"/>
      <c r="R803" s="13"/>
      <c r="S803" s="13"/>
      <c r="T803" s="13"/>
      <c r="U803" s="13"/>
      <c r="V803" s="13"/>
      <c r="W803" s="13"/>
      <c r="X803" s="13"/>
      <c r="Y803" s="13"/>
      <c r="Z803" s="13"/>
      <c r="AA803" s="13"/>
      <c r="AB803" s="13"/>
      <c r="AC803" s="13"/>
      <c r="AD803" s="13"/>
    </row>
    <row r="804">
      <c r="A804" s="24"/>
      <c r="B804" s="25"/>
      <c r="C804" s="24"/>
      <c r="D804" s="24"/>
      <c r="E804" s="25"/>
      <c r="F804" s="24"/>
      <c r="G804" s="24"/>
      <c r="H804" s="13"/>
      <c r="I804" s="13"/>
      <c r="J804" s="13"/>
      <c r="K804" s="13"/>
      <c r="L804" s="13"/>
      <c r="M804" s="13"/>
      <c r="N804" s="13"/>
      <c r="O804" s="13"/>
      <c r="P804" s="13"/>
      <c r="Q804" s="13"/>
      <c r="R804" s="13"/>
      <c r="S804" s="13"/>
      <c r="T804" s="13"/>
      <c r="U804" s="13"/>
      <c r="V804" s="13"/>
      <c r="W804" s="13"/>
      <c r="X804" s="13"/>
      <c r="Y804" s="13"/>
      <c r="Z804" s="13"/>
      <c r="AA804" s="13"/>
      <c r="AB804" s="13"/>
      <c r="AC804" s="13"/>
      <c r="AD804" s="13"/>
    </row>
    <row r="805">
      <c r="A805" s="24"/>
      <c r="B805" s="25"/>
      <c r="C805" s="24"/>
      <c r="D805" s="24"/>
      <c r="E805" s="25"/>
      <c r="F805" s="24"/>
      <c r="G805" s="24"/>
      <c r="H805" s="13"/>
      <c r="I805" s="13"/>
      <c r="J805" s="13"/>
      <c r="K805" s="13"/>
      <c r="L805" s="13"/>
      <c r="M805" s="13"/>
      <c r="N805" s="13"/>
      <c r="O805" s="13"/>
      <c r="P805" s="13"/>
      <c r="Q805" s="13"/>
      <c r="R805" s="13"/>
      <c r="S805" s="13"/>
      <c r="T805" s="13"/>
      <c r="U805" s="13"/>
      <c r="V805" s="13"/>
      <c r="W805" s="13"/>
      <c r="X805" s="13"/>
      <c r="Y805" s="13"/>
      <c r="Z805" s="13"/>
      <c r="AA805" s="13"/>
      <c r="AB805" s="13"/>
      <c r="AC805" s="13"/>
      <c r="AD805" s="13"/>
    </row>
    <row r="806">
      <c r="A806" s="24"/>
      <c r="B806" s="25"/>
      <c r="C806" s="24"/>
      <c r="D806" s="24"/>
      <c r="E806" s="25"/>
      <c r="F806" s="24"/>
      <c r="G806" s="24"/>
      <c r="H806" s="13"/>
      <c r="I806" s="13"/>
      <c r="J806" s="13"/>
      <c r="K806" s="13"/>
      <c r="L806" s="13"/>
      <c r="M806" s="13"/>
      <c r="N806" s="13"/>
      <c r="O806" s="13"/>
      <c r="P806" s="13"/>
      <c r="Q806" s="13"/>
      <c r="R806" s="13"/>
      <c r="S806" s="13"/>
      <c r="T806" s="13"/>
      <c r="U806" s="13"/>
      <c r="V806" s="13"/>
      <c r="W806" s="13"/>
      <c r="X806" s="13"/>
      <c r="Y806" s="13"/>
      <c r="Z806" s="13"/>
      <c r="AA806" s="13"/>
      <c r="AB806" s="13"/>
      <c r="AC806" s="13"/>
      <c r="AD806" s="13"/>
    </row>
    <row r="807">
      <c r="A807" s="24"/>
      <c r="B807" s="25"/>
      <c r="C807" s="24"/>
      <c r="D807" s="24"/>
      <c r="E807" s="25"/>
      <c r="F807" s="24"/>
      <c r="G807" s="24"/>
      <c r="H807" s="13"/>
      <c r="I807" s="13"/>
      <c r="J807" s="13"/>
      <c r="K807" s="13"/>
      <c r="L807" s="13"/>
      <c r="M807" s="13"/>
      <c r="N807" s="13"/>
      <c r="O807" s="13"/>
      <c r="P807" s="13"/>
      <c r="Q807" s="13"/>
      <c r="R807" s="13"/>
      <c r="S807" s="13"/>
      <c r="T807" s="13"/>
      <c r="U807" s="13"/>
      <c r="V807" s="13"/>
      <c r="W807" s="13"/>
      <c r="X807" s="13"/>
      <c r="Y807" s="13"/>
      <c r="Z807" s="13"/>
      <c r="AA807" s="13"/>
      <c r="AB807" s="13"/>
      <c r="AC807" s="13"/>
      <c r="AD807" s="13"/>
    </row>
    <row r="808">
      <c r="A808" s="24"/>
      <c r="B808" s="25"/>
      <c r="C808" s="24"/>
      <c r="D808" s="24"/>
      <c r="E808" s="25"/>
      <c r="F808" s="24"/>
      <c r="G808" s="24"/>
      <c r="H808" s="13"/>
      <c r="I808" s="13"/>
      <c r="J808" s="13"/>
      <c r="K808" s="13"/>
      <c r="L808" s="13"/>
      <c r="M808" s="13"/>
      <c r="N808" s="13"/>
      <c r="O808" s="13"/>
      <c r="P808" s="13"/>
      <c r="Q808" s="13"/>
      <c r="R808" s="13"/>
      <c r="S808" s="13"/>
      <c r="T808" s="13"/>
      <c r="U808" s="13"/>
      <c r="V808" s="13"/>
      <c r="W808" s="13"/>
      <c r="X808" s="13"/>
      <c r="Y808" s="13"/>
      <c r="Z808" s="13"/>
      <c r="AA808" s="13"/>
      <c r="AB808" s="13"/>
      <c r="AC808" s="13"/>
      <c r="AD808" s="13"/>
    </row>
    <row r="809">
      <c r="A809" s="24"/>
      <c r="B809" s="25"/>
      <c r="C809" s="24"/>
      <c r="D809" s="24"/>
      <c r="E809" s="25"/>
      <c r="F809" s="24"/>
      <c r="G809" s="24"/>
      <c r="H809" s="13"/>
      <c r="I809" s="13"/>
      <c r="J809" s="13"/>
      <c r="K809" s="13"/>
      <c r="L809" s="13"/>
      <c r="M809" s="13"/>
      <c r="N809" s="13"/>
      <c r="O809" s="13"/>
      <c r="P809" s="13"/>
      <c r="Q809" s="13"/>
      <c r="R809" s="13"/>
      <c r="S809" s="13"/>
      <c r="T809" s="13"/>
      <c r="U809" s="13"/>
      <c r="V809" s="13"/>
      <c r="W809" s="13"/>
      <c r="X809" s="13"/>
      <c r="Y809" s="13"/>
      <c r="Z809" s="13"/>
      <c r="AA809" s="13"/>
      <c r="AB809" s="13"/>
      <c r="AC809" s="13"/>
      <c r="AD809" s="13"/>
    </row>
    <row r="810">
      <c r="A810" s="24"/>
      <c r="B810" s="25"/>
      <c r="C810" s="24"/>
      <c r="D810" s="24"/>
      <c r="E810" s="25"/>
      <c r="F810" s="24"/>
      <c r="G810" s="24"/>
      <c r="H810" s="13"/>
      <c r="I810" s="13"/>
      <c r="J810" s="13"/>
      <c r="K810" s="13"/>
      <c r="L810" s="13"/>
      <c r="M810" s="13"/>
      <c r="N810" s="13"/>
      <c r="O810" s="13"/>
      <c r="P810" s="13"/>
      <c r="Q810" s="13"/>
      <c r="R810" s="13"/>
      <c r="S810" s="13"/>
      <c r="T810" s="13"/>
      <c r="U810" s="13"/>
      <c r="V810" s="13"/>
      <c r="W810" s="13"/>
      <c r="X810" s="13"/>
      <c r="Y810" s="13"/>
      <c r="Z810" s="13"/>
      <c r="AA810" s="13"/>
      <c r="AB810" s="13"/>
      <c r="AC810" s="13"/>
      <c r="AD810" s="13"/>
    </row>
    <row r="811">
      <c r="A811" s="24"/>
      <c r="B811" s="25"/>
      <c r="C811" s="24"/>
      <c r="D811" s="24"/>
      <c r="E811" s="25"/>
      <c r="F811" s="24"/>
      <c r="G811" s="24"/>
      <c r="H811" s="13"/>
      <c r="I811" s="13"/>
      <c r="J811" s="13"/>
      <c r="K811" s="13"/>
      <c r="L811" s="13"/>
      <c r="M811" s="13"/>
      <c r="N811" s="13"/>
      <c r="O811" s="13"/>
      <c r="P811" s="13"/>
      <c r="Q811" s="13"/>
      <c r="R811" s="13"/>
      <c r="S811" s="13"/>
      <c r="T811" s="13"/>
      <c r="U811" s="13"/>
      <c r="V811" s="13"/>
      <c r="W811" s="13"/>
      <c r="X811" s="13"/>
      <c r="Y811" s="13"/>
      <c r="Z811" s="13"/>
      <c r="AA811" s="13"/>
      <c r="AB811" s="13"/>
      <c r="AC811" s="13"/>
      <c r="AD811" s="13"/>
    </row>
    <row r="812">
      <c r="A812" s="24"/>
      <c r="B812" s="25"/>
      <c r="C812" s="24"/>
      <c r="D812" s="24"/>
      <c r="E812" s="25"/>
      <c r="F812" s="24"/>
      <c r="G812" s="24"/>
      <c r="H812" s="13"/>
      <c r="I812" s="13"/>
      <c r="J812" s="13"/>
      <c r="K812" s="13"/>
      <c r="L812" s="13"/>
      <c r="M812" s="13"/>
      <c r="N812" s="13"/>
      <c r="O812" s="13"/>
      <c r="P812" s="13"/>
      <c r="Q812" s="13"/>
      <c r="R812" s="13"/>
      <c r="S812" s="13"/>
      <c r="T812" s="13"/>
      <c r="U812" s="13"/>
      <c r="V812" s="13"/>
      <c r="W812" s="13"/>
      <c r="X812" s="13"/>
      <c r="Y812" s="13"/>
      <c r="Z812" s="13"/>
      <c r="AA812" s="13"/>
      <c r="AB812" s="13"/>
      <c r="AC812" s="13"/>
      <c r="AD812" s="13"/>
    </row>
    <row r="813">
      <c r="A813" s="24"/>
      <c r="B813" s="25"/>
      <c r="C813" s="24"/>
      <c r="D813" s="24"/>
      <c r="E813" s="25"/>
      <c r="F813" s="24"/>
      <c r="G813" s="24"/>
      <c r="H813" s="13"/>
      <c r="I813" s="13"/>
      <c r="J813" s="13"/>
      <c r="K813" s="13"/>
      <c r="L813" s="13"/>
      <c r="M813" s="13"/>
      <c r="N813" s="13"/>
      <c r="O813" s="13"/>
      <c r="P813" s="13"/>
      <c r="Q813" s="13"/>
      <c r="R813" s="13"/>
      <c r="S813" s="13"/>
      <c r="T813" s="13"/>
      <c r="U813" s="13"/>
      <c r="V813" s="13"/>
      <c r="W813" s="13"/>
      <c r="X813" s="13"/>
      <c r="Y813" s="13"/>
      <c r="Z813" s="13"/>
      <c r="AA813" s="13"/>
      <c r="AB813" s="13"/>
      <c r="AC813" s="13"/>
      <c r="AD813" s="13"/>
    </row>
    <row r="814">
      <c r="A814" s="24"/>
      <c r="B814" s="25"/>
      <c r="C814" s="24"/>
      <c r="D814" s="24"/>
      <c r="E814" s="25"/>
      <c r="F814" s="24"/>
      <c r="G814" s="24"/>
      <c r="H814" s="13"/>
      <c r="I814" s="13"/>
      <c r="J814" s="13"/>
      <c r="K814" s="13"/>
      <c r="L814" s="13"/>
      <c r="M814" s="13"/>
      <c r="N814" s="13"/>
      <c r="O814" s="13"/>
      <c r="P814" s="13"/>
      <c r="Q814" s="13"/>
      <c r="R814" s="13"/>
      <c r="S814" s="13"/>
      <c r="T814" s="13"/>
      <c r="U814" s="13"/>
      <c r="V814" s="13"/>
      <c r="W814" s="13"/>
      <c r="X814" s="13"/>
      <c r="Y814" s="13"/>
      <c r="Z814" s="13"/>
      <c r="AA814" s="13"/>
      <c r="AB814" s="13"/>
      <c r="AC814" s="13"/>
      <c r="AD814" s="13"/>
    </row>
    <row r="815">
      <c r="A815" s="24"/>
      <c r="B815" s="25"/>
      <c r="C815" s="24"/>
      <c r="D815" s="24"/>
      <c r="E815" s="25"/>
      <c r="F815" s="24"/>
      <c r="G815" s="24"/>
      <c r="H815" s="13"/>
      <c r="I815" s="13"/>
      <c r="J815" s="13"/>
      <c r="K815" s="13"/>
      <c r="L815" s="13"/>
      <c r="M815" s="13"/>
      <c r="N815" s="13"/>
      <c r="O815" s="13"/>
      <c r="P815" s="13"/>
      <c r="Q815" s="13"/>
      <c r="R815" s="13"/>
      <c r="S815" s="13"/>
      <c r="T815" s="13"/>
      <c r="U815" s="13"/>
      <c r="V815" s="13"/>
      <c r="W815" s="13"/>
      <c r="X815" s="13"/>
      <c r="Y815" s="13"/>
      <c r="Z815" s="13"/>
      <c r="AA815" s="13"/>
      <c r="AB815" s="13"/>
      <c r="AC815" s="13"/>
      <c r="AD815" s="13"/>
    </row>
    <row r="816">
      <c r="A816" s="24"/>
      <c r="B816" s="25"/>
      <c r="C816" s="24"/>
      <c r="D816" s="24"/>
      <c r="E816" s="25"/>
      <c r="F816" s="24"/>
      <c r="G816" s="24"/>
      <c r="H816" s="13"/>
      <c r="I816" s="13"/>
      <c r="J816" s="13"/>
      <c r="K816" s="13"/>
      <c r="L816" s="13"/>
      <c r="M816" s="13"/>
      <c r="N816" s="13"/>
      <c r="O816" s="13"/>
      <c r="P816" s="13"/>
      <c r="Q816" s="13"/>
      <c r="R816" s="13"/>
      <c r="S816" s="13"/>
      <c r="T816" s="13"/>
      <c r="U816" s="13"/>
      <c r="V816" s="13"/>
      <c r="W816" s="13"/>
      <c r="X816" s="13"/>
      <c r="Y816" s="13"/>
      <c r="Z816" s="13"/>
      <c r="AA816" s="13"/>
      <c r="AB816" s="13"/>
      <c r="AC816" s="13"/>
      <c r="AD816" s="13"/>
    </row>
    <row r="817">
      <c r="A817" s="24"/>
      <c r="B817" s="25"/>
      <c r="C817" s="24"/>
      <c r="D817" s="24"/>
      <c r="E817" s="25"/>
      <c r="F817" s="24"/>
      <c r="G817" s="24"/>
      <c r="H817" s="13"/>
      <c r="I817" s="13"/>
      <c r="J817" s="13"/>
      <c r="K817" s="13"/>
      <c r="L817" s="13"/>
      <c r="M817" s="13"/>
      <c r="N817" s="13"/>
      <c r="O817" s="13"/>
      <c r="P817" s="13"/>
      <c r="Q817" s="13"/>
      <c r="R817" s="13"/>
      <c r="S817" s="13"/>
      <c r="T817" s="13"/>
      <c r="U817" s="13"/>
      <c r="V817" s="13"/>
      <c r="W817" s="13"/>
      <c r="X817" s="13"/>
      <c r="Y817" s="13"/>
      <c r="Z817" s="13"/>
      <c r="AA817" s="13"/>
      <c r="AB817" s="13"/>
      <c r="AC817" s="13"/>
      <c r="AD817" s="13"/>
    </row>
    <row r="818">
      <c r="A818" s="24"/>
      <c r="B818" s="25"/>
      <c r="C818" s="24"/>
      <c r="D818" s="24"/>
      <c r="E818" s="25"/>
      <c r="F818" s="24"/>
      <c r="G818" s="24"/>
      <c r="H818" s="13"/>
      <c r="I818" s="13"/>
      <c r="J818" s="13"/>
      <c r="K818" s="13"/>
      <c r="L818" s="13"/>
      <c r="M818" s="13"/>
      <c r="N818" s="13"/>
      <c r="O818" s="13"/>
      <c r="P818" s="13"/>
      <c r="Q818" s="13"/>
      <c r="R818" s="13"/>
      <c r="S818" s="13"/>
      <c r="T818" s="13"/>
      <c r="U818" s="13"/>
      <c r="V818" s="13"/>
      <c r="W818" s="13"/>
      <c r="X818" s="13"/>
      <c r="Y818" s="13"/>
      <c r="Z818" s="13"/>
      <c r="AA818" s="13"/>
      <c r="AB818" s="13"/>
      <c r="AC818" s="13"/>
      <c r="AD818" s="13"/>
    </row>
    <row r="819">
      <c r="A819" s="24"/>
      <c r="B819" s="25"/>
      <c r="C819" s="24"/>
      <c r="D819" s="24"/>
      <c r="E819" s="25"/>
      <c r="F819" s="24"/>
      <c r="G819" s="24"/>
      <c r="H819" s="13"/>
      <c r="I819" s="13"/>
      <c r="J819" s="13"/>
      <c r="K819" s="13"/>
      <c r="L819" s="13"/>
      <c r="M819" s="13"/>
      <c r="N819" s="13"/>
      <c r="O819" s="13"/>
      <c r="P819" s="13"/>
      <c r="Q819" s="13"/>
      <c r="R819" s="13"/>
      <c r="S819" s="13"/>
      <c r="T819" s="13"/>
      <c r="U819" s="13"/>
      <c r="V819" s="13"/>
      <c r="W819" s="13"/>
      <c r="X819" s="13"/>
      <c r="Y819" s="13"/>
      <c r="Z819" s="13"/>
      <c r="AA819" s="13"/>
      <c r="AB819" s="13"/>
      <c r="AC819" s="13"/>
      <c r="AD819" s="13"/>
    </row>
    <row r="820">
      <c r="A820" s="24"/>
      <c r="B820" s="25"/>
      <c r="C820" s="24"/>
      <c r="D820" s="24"/>
      <c r="E820" s="25"/>
      <c r="F820" s="24"/>
      <c r="G820" s="24"/>
      <c r="H820" s="13"/>
      <c r="I820" s="13"/>
      <c r="J820" s="13"/>
      <c r="K820" s="13"/>
      <c r="L820" s="13"/>
      <c r="M820" s="13"/>
      <c r="N820" s="13"/>
      <c r="O820" s="13"/>
      <c r="P820" s="13"/>
      <c r="Q820" s="13"/>
      <c r="R820" s="13"/>
      <c r="S820" s="13"/>
      <c r="T820" s="13"/>
      <c r="U820" s="13"/>
      <c r="V820" s="13"/>
      <c r="W820" s="13"/>
      <c r="X820" s="13"/>
      <c r="Y820" s="13"/>
      <c r="Z820" s="13"/>
      <c r="AA820" s="13"/>
      <c r="AB820" s="13"/>
      <c r="AC820" s="13"/>
      <c r="AD820" s="13"/>
    </row>
    <row r="821">
      <c r="A821" s="24"/>
      <c r="B821" s="25"/>
      <c r="C821" s="24"/>
      <c r="D821" s="24"/>
      <c r="E821" s="25"/>
      <c r="F821" s="24"/>
      <c r="G821" s="24"/>
      <c r="H821" s="13"/>
      <c r="I821" s="13"/>
      <c r="J821" s="13"/>
      <c r="K821" s="13"/>
      <c r="L821" s="13"/>
      <c r="M821" s="13"/>
      <c r="N821" s="13"/>
      <c r="O821" s="13"/>
      <c r="P821" s="13"/>
      <c r="Q821" s="13"/>
      <c r="R821" s="13"/>
      <c r="S821" s="13"/>
      <c r="T821" s="13"/>
      <c r="U821" s="13"/>
      <c r="V821" s="13"/>
      <c r="W821" s="13"/>
      <c r="X821" s="13"/>
      <c r="Y821" s="13"/>
      <c r="Z821" s="13"/>
      <c r="AA821" s="13"/>
      <c r="AB821" s="13"/>
      <c r="AC821" s="13"/>
      <c r="AD821" s="13"/>
    </row>
    <row r="822">
      <c r="A822" s="24"/>
      <c r="B822" s="25"/>
      <c r="C822" s="24"/>
      <c r="D822" s="24"/>
      <c r="E822" s="25"/>
      <c r="F822" s="24"/>
      <c r="G822" s="24"/>
      <c r="H822" s="13"/>
      <c r="I822" s="13"/>
      <c r="J822" s="13"/>
      <c r="K822" s="13"/>
      <c r="L822" s="13"/>
      <c r="M822" s="13"/>
      <c r="N822" s="13"/>
      <c r="O822" s="13"/>
      <c r="P822" s="13"/>
      <c r="Q822" s="13"/>
      <c r="R822" s="13"/>
      <c r="S822" s="13"/>
      <c r="T822" s="13"/>
      <c r="U822" s="13"/>
      <c r="V822" s="13"/>
      <c r="W822" s="13"/>
      <c r="X822" s="13"/>
      <c r="Y822" s="13"/>
      <c r="Z822" s="13"/>
      <c r="AA822" s="13"/>
      <c r="AB822" s="13"/>
      <c r="AC822" s="13"/>
      <c r="AD822" s="13"/>
    </row>
    <row r="823">
      <c r="A823" s="24"/>
      <c r="B823" s="25"/>
      <c r="C823" s="24"/>
      <c r="D823" s="24"/>
      <c r="E823" s="25"/>
      <c r="F823" s="24"/>
      <c r="G823" s="24"/>
      <c r="H823" s="13"/>
      <c r="I823" s="13"/>
      <c r="J823" s="13"/>
      <c r="K823" s="13"/>
      <c r="L823" s="13"/>
      <c r="M823" s="13"/>
      <c r="N823" s="13"/>
      <c r="O823" s="13"/>
      <c r="P823" s="13"/>
      <c r="Q823" s="13"/>
      <c r="R823" s="13"/>
      <c r="S823" s="13"/>
      <c r="T823" s="13"/>
      <c r="U823" s="13"/>
      <c r="V823" s="13"/>
      <c r="W823" s="13"/>
      <c r="X823" s="13"/>
      <c r="Y823" s="13"/>
      <c r="Z823" s="13"/>
      <c r="AA823" s="13"/>
      <c r="AB823" s="13"/>
      <c r="AC823" s="13"/>
      <c r="AD823" s="13"/>
    </row>
    <row r="824">
      <c r="A824" s="24"/>
      <c r="B824" s="25"/>
      <c r="C824" s="24"/>
      <c r="D824" s="24"/>
      <c r="E824" s="25"/>
      <c r="F824" s="24"/>
      <c r="G824" s="24"/>
      <c r="H824" s="13"/>
      <c r="I824" s="13"/>
      <c r="J824" s="13"/>
      <c r="K824" s="13"/>
      <c r="L824" s="13"/>
      <c r="M824" s="13"/>
      <c r="N824" s="13"/>
      <c r="O824" s="13"/>
      <c r="P824" s="13"/>
      <c r="Q824" s="13"/>
      <c r="R824" s="13"/>
      <c r="S824" s="13"/>
      <c r="T824" s="13"/>
      <c r="U824" s="13"/>
      <c r="V824" s="13"/>
      <c r="W824" s="13"/>
      <c r="X824" s="13"/>
      <c r="Y824" s="13"/>
      <c r="Z824" s="13"/>
      <c r="AA824" s="13"/>
      <c r="AB824" s="13"/>
      <c r="AC824" s="13"/>
      <c r="AD824" s="13"/>
    </row>
    <row r="825">
      <c r="A825" s="24"/>
      <c r="B825" s="25"/>
      <c r="C825" s="24"/>
      <c r="D825" s="24"/>
      <c r="E825" s="25"/>
      <c r="F825" s="24"/>
      <c r="G825" s="24"/>
      <c r="H825" s="13"/>
      <c r="I825" s="13"/>
      <c r="J825" s="13"/>
      <c r="K825" s="13"/>
      <c r="L825" s="13"/>
      <c r="M825" s="13"/>
      <c r="N825" s="13"/>
      <c r="O825" s="13"/>
      <c r="P825" s="13"/>
      <c r="Q825" s="13"/>
      <c r="R825" s="13"/>
      <c r="S825" s="13"/>
      <c r="T825" s="13"/>
      <c r="U825" s="13"/>
      <c r="V825" s="13"/>
      <c r="W825" s="13"/>
      <c r="X825" s="13"/>
      <c r="Y825" s="13"/>
      <c r="Z825" s="13"/>
      <c r="AA825" s="13"/>
      <c r="AB825" s="13"/>
      <c r="AC825" s="13"/>
      <c r="AD825" s="13"/>
    </row>
    <row r="826">
      <c r="A826" s="24"/>
      <c r="B826" s="25"/>
      <c r="C826" s="24"/>
      <c r="D826" s="24"/>
      <c r="E826" s="25"/>
      <c r="F826" s="24"/>
      <c r="G826" s="24"/>
      <c r="H826" s="13"/>
      <c r="I826" s="13"/>
      <c r="J826" s="13"/>
      <c r="K826" s="13"/>
      <c r="L826" s="13"/>
      <c r="M826" s="13"/>
      <c r="N826" s="13"/>
      <c r="O826" s="13"/>
      <c r="P826" s="13"/>
      <c r="Q826" s="13"/>
      <c r="R826" s="13"/>
      <c r="S826" s="13"/>
      <c r="T826" s="13"/>
      <c r="U826" s="13"/>
      <c r="V826" s="13"/>
      <c r="W826" s="13"/>
      <c r="X826" s="13"/>
      <c r="Y826" s="13"/>
      <c r="Z826" s="13"/>
      <c r="AA826" s="13"/>
      <c r="AB826" s="13"/>
      <c r="AC826" s="13"/>
      <c r="AD826" s="13"/>
    </row>
    <row r="827">
      <c r="A827" s="24"/>
      <c r="B827" s="25"/>
      <c r="C827" s="24"/>
      <c r="D827" s="24"/>
      <c r="E827" s="25"/>
      <c r="F827" s="24"/>
      <c r="G827" s="24"/>
      <c r="H827" s="13"/>
      <c r="I827" s="13"/>
      <c r="J827" s="13"/>
      <c r="K827" s="13"/>
      <c r="L827" s="13"/>
      <c r="M827" s="13"/>
      <c r="N827" s="13"/>
      <c r="O827" s="13"/>
      <c r="P827" s="13"/>
      <c r="Q827" s="13"/>
      <c r="R827" s="13"/>
      <c r="S827" s="13"/>
      <c r="T827" s="13"/>
      <c r="U827" s="13"/>
      <c r="V827" s="13"/>
      <c r="W827" s="13"/>
      <c r="X827" s="13"/>
      <c r="Y827" s="13"/>
      <c r="Z827" s="13"/>
      <c r="AA827" s="13"/>
      <c r="AB827" s="13"/>
      <c r="AC827" s="13"/>
      <c r="AD827" s="13"/>
    </row>
    <row r="828">
      <c r="A828" s="24"/>
      <c r="B828" s="25"/>
      <c r="C828" s="24"/>
      <c r="D828" s="24"/>
      <c r="E828" s="25"/>
      <c r="F828" s="24"/>
      <c r="G828" s="24"/>
      <c r="H828" s="13"/>
      <c r="I828" s="13"/>
      <c r="J828" s="13"/>
      <c r="K828" s="13"/>
      <c r="L828" s="13"/>
      <c r="M828" s="13"/>
      <c r="N828" s="13"/>
      <c r="O828" s="13"/>
      <c r="P828" s="13"/>
      <c r="Q828" s="13"/>
      <c r="R828" s="13"/>
      <c r="S828" s="13"/>
      <c r="T828" s="13"/>
      <c r="U828" s="13"/>
      <c r="V828" s="13"/>
      <c r="W828" s="13"/>
      <c r="X828" s="13"/>
      <c r="Y828" s="13"/>
      <c r="Z828" s="13"/>
      <c r="AA828" s="13"/>
      <c r="AB828" s="13"/>
      <c r="AC828" s="13"/>
      <c r="AD828" s="13"/>
    </row>
    <row r="829">
      <c r="A829" s="24"/>
      <c r="B829" s="25"/>
      <c r="C829" s="24"/>
      <c r="D829" s="24"/>
      <c r="E829" s="25"/>
      <c r="F829" s="24"/>
      <c r="G829" s="24"/>
      <c r="H829" s="13"/>
      <c r="I829" s="13"/>
      <c r="J829" s="13"/>
      <c r="K829" s="13"/>
      <c r="L829" s="13"/>
      <c r="M829" s="13"/>
      <c r="N829" s="13"/>
      <c r="O829" s="13"/>
      <c r="P829" s="13"/>
      <c r="Q829" s="13"/>
      <c r="R829" s="13"/>
      <c r="S829" s="13"/>
      <c r="T829" s="13"/>
      <c r="U829" s="13"/>
      <c r="V829" s="13"/>
      <c r="W829" s="13"/>
      <c r="X829" s="13"/>
      <c r="Y829" s="13"/>
      <c r="Z829" s="13"/>
      <c r="AA829" s="13"/>
      <c r="AB829" s="13"/>
      <c r="AC829" s="13"/>
      <c r="AD829" s="13"/>
    </row>
    <row r="830">
      <c r="A830" s="24"/>
      <c r="B830" s="25"/>
      <c r="C830" s="24"/>
      <c r="D830" s="24"/>
      <c r="E830" s="25"/>
      <c r="F830" s="24"/>
      <c r="G830" s="24"/>
      <c r="H830" s="13"/>
      <c r="I830" s="13"/>
      <c r="J830" s="13"/>
      <c r="K830" s="13"/>
      <c r="L830" s="13"/>
      <c r="M830" s="13"/>
      <c r="N830" s="13"/>
      <c r="O830" s="13"/>
      <c r="P830" s="13"/>
      <c r="Q830" s="13"/>
      <c r="R830" s="13"/>
      <c r="S830" s="13"/>
      <c r="T830" s="13"/>
      <c r="U830" s="13"/>
      <c r="V830" s="13"/>
      <c r="W830" s="13"/>
      <c r="X830" s="13"/>
      <c r="Y830" s="13"/>
      <c r="Z830" s="13"/>
      <c r="AA830" s="13"/>
      <c r="AB830" s="13"/>
      <c r="AC830" s="13"/>
      <c r="AD830" s="13"/>
    </row>
    <row r="831">
      <c r="A831" s="24"/>
      <c r="B831" s="25"/>
      <c r="C831" s="24"/>
      <c r="D831" s="24"/>
      <c r="E831" s="25"/>
      <c r="F831" s="24"/>
      <c r="G831" s="24"/>
      <c r="H831" s="13"/>
      <c r="I831" s="13"/>
      <c r="J831" s="13"/>
      <c r="K831" s="13"/>
      <c r="L831" s="13"/>
      <c r="M831" s="13"/>
      <c r="N831" s="13"/>
      <c r="O831" s="13"/>
      <c r="P831" s="13"/>
      <c r="Q831" s="13"/>
      <c r="R831" s="13"/>
      <c r="S831" s="13"/>
      <c r="T831" s="13"/>
      <c r="U831" s="13"/>
      <c r="V831" s="13"/>
      <c r="W831" s="13"/>
      <c r="X831" s="13"/>
      <c r="Y831" s="13"/>
      <c r="Z831" s="13"/>
      <c r="AA831" s="13"/>
      <c r="AB831" s="13"/>
      <c r="AC831" s="13"/>
      <c r="AD831" s="13"/>
    </row>
    <row r="832">
      <c r="A832" s="24"/>
      <c r="B832" s="25"/>
      <c r="C832" s="24"/>
      <c r="D832" s="24"/>
      <c r="E832" s="25"/>
      <c r="F832" s="24"/>
      <c r="G832" s="24"/>
      <c r="H832" s="13"/>
      <c r="I832" s="13"/>
      <c r="J832" s="13"/>
      <c r="K832" s="13"/>
      <c r="L832" s="13"/>
      <c r="M832" s="13"/>
      <c r="N832" s="13"/>
      <c r="O832" s="13"/>
      <c r="P832" s="13"/>
      <c r="Q832" s="13"/>
      <c r="R832" s="13"/>
      <c r="S832" s="13"/>
      <c r="T832" s="13"/>
      <c r="U832" s="13"/>
      <c r="V832" s="13"/>
      <c r="W832" s="13"/>
      <c r="X832" s="13"/>
      <c r="Y832" s="13"/>
      <c r="Z832" s="13"/>
      <c r="AA832" s="13"/>
      <c r="AB832" s="13"/>
      <c r="AC832" s="13"/>
      <c r="AD832" s="13"/>
    </row>
    <row r="833">
      <c r="A833" s="24"/>
      <c r="B833" s="25"/>
      <c r="C833" s="24"/>
      <c r="D833" s="24"/>
      <c r="E833" s="25"/>
      <c r="F833" s="24"/>
      <c r="G833" s="24"/>
      <c r="H833" s="13"/>
      <c r="I833" s="13"/>
      <c r="J833" s="13"/>
      <c r="K833" s="13"/>
      <c r="L833" s="13"/>
      <c r="M833" s="13"/>
      <c r="N833" s="13"/>
      <c r="O833" s="13"/>
      <c r="P833" s="13"/>
      <c r="Q833" s="13"/>
      <c r="R833" s="13"/>
      <c r="S833" s="13"/>
      <c r="T833" s="13"/>
      <c r="U833" s="13"/>
      <c r="V833" s="13"/>
      <c r="W833" s="13"/>
      <c r="X833" s="13"/>
      <c r="Y833" s="13"/>
      <c r="Z833" s="13"/>
      <c r="AA833" s="13"/>
      <c r="AB833" s="13"/>
      <c r="AC833" s="13"/>
      <c r="AD833" s="13"/>
    </row>
    <row r="834">
      <c r="A834" s="24"/>
      <c r="B834" s="25"/>
      <c r="C834" s="24"/>
      <c r="D834" s="24"/>
      <c r="E834" s="25"/>
      <c r="F834" s="24"/>
      <c r="G834" s="24"/>
      <c r="H834" s="13"/>
      <c r="I834" s="13"/>
      <c r="J834" s="13"/>
      <c r="K834" s="13"/>
      <c r="L834" s="13"/>
      <c r="M834" s="13"/>
      <c r="N834" s="13"/>
      <c r="O834" s="13"/>
      <c r="P834" s="13"/>
      <c r="Q834" s="13"/>
      <c r="R834" s="13"/>
      <c r="S834" s="13"/>
      <c r="T834" s="13"/>
      <c r="U834" s="13"/>
      <c r="V834" s="13"/>
      <c r="W834" s="13"/>
      <c r="X834" s="13"/>
      <c r="Y834" s="13"/>
      <c r="Z834" s="13"/>
      <c r="AA834" s="13"/>
      <c r="AB834" s="13"/>
      <c r="AC834" s="13"/>
      <c r="AD834" s="13"/>
    </row>
    <row r="835">
      <c r="A835" s="24"/>
      <c r="B835" s="25"/>
      <c r="C835" s="24"/>
      <c r="D835" s="24"/>
      <c r="E835" s="25"/>
      <c r="F835" s="24"/>
      <c r="G835" s="24"/>
      <c r="H835" s="13"/>
      <c r="I835" s="13"/>
      <c r="J835" s="13"/>
      <c r="K835" s="13"/>
      <c r="L835" s="13"/>
      <c r="M835" s="13"/>
      <c r="N835" s="13"/>
      <c r="O835" s="13"/>
      <c r="P835" s="13"/>
      <c r="Q835" s="13"/>
      <c r="R835" s="13"/>
      <c r="S835" s="13"/>
      <c r="T835" s="13"/>
      <c r="U835" s="13"/>
      <c r="V835" s="13"/>
      <c r="W835" s="13"/>
      <c r="X835" s="13"/>
      <c r="Y835" s="13"/>
      <c r="Z835" s="13"/>
      <c r="AA835" s="13"/>
      <c r="AB835" s="13"/>
      <c r="AC835" s="13"/>
      <c r="AD835" s="13"/>
    </row>
    <row r="836">
      <c r="A836" s="24"/>
      <c r="B836" s="25"/>
      <c r="C836" s="24"/>
      <c r="D836" s="24"/>
      <c r="E836" s="25"/>
      <c r="F836" s="24"/>
      <c r="G836" s="24"/>
      <c r="H836" s="13"/>
      <c r="I836" s="13"/>
      <c r="J836" s="13"/>
      <c r="K836" s="13"/>
      <c r="L836" s="13"/>
      <c r="M836" s="13"/>
      <c r="N836" s="13"/>
      <c r="O836" s="13"/>
      <c r="P836" s="13"/>
      <c r="Q836" s="13"/>
      <c r="R836" s="13"/>
      <c r="S836" s="13"/>
      <c r="T836" s="13"/>
      <c r="U836" s="13"/>
      <c r="V836" s="13"/>
      <c r="W836" s="13"/>
      <c r="X836" s="13"/>
      <c r="Y836" s="13"/>
      <c r="Z836" s="13"/>
      <c r="AA836" s="13"/>
      <c r="AB836" s="13"/>
      <c r="AC836" s="13"/>
      <c r="AD836" s="13"/>
    </row>
    <row r="837">
      <c r="A837" s="24"/>
      <c r="B837" s="25"/>
      <c r="C837" s="24"/>
      <c r="D837" s="24"/>
      <c r="E837" s="25"/>
      <c r="F837" s="24"/>
      <c r="G837" s="24"/>
      <c r="H837" s="13"/>
      <c r="I837" s="13"/>
      <c r="J837" s="13"/>
      <c r="K837" s="13"/>
      <c r="L837" s="13"/>
      <c r="M837" s="13"/>
      <c r="N837" s="13"/>
      <c r="O837" s="13"/>
      <c r="P837" s="13"/>
      <c r="Q837" s="13"/>
      <c r="R837" s="13"/>
      <c r="S837" s="13"/>
      <c r="T837" s="13"/>
      <c r="U837" s="13"/>
      <c r="V837" s="13"/>
      <c r="W837" s="13"/>
      <c r="X837" s="13"/>
      <c r="Y837" s="13"/>
      <c r="Z837" s="13"/>
      <c r="AA837" s="13"/>
      <c r="AB837" s="13"/>
      <c r="AC837" s="13"/>
      <c r="AD837" s="13"/>
    </row>
    <row r="838">
      <c r="A838" s="24"/>
      <c r="B838" s="25"/>
      <c r="C838" s="24"/>
      <c r="D838" s="24"/>
      <c r="E838" s="25"/>
      <c r="F838" s="24"/>
      <c r="G838" s="24"/>
      <c r="H838" s="13"/>
      <c r="I838" s="13"/>
      <c r="J838" s="13"/>
      <c r="K838" s="13"/>
      <c r="L838" s="13"/>
      <c r="M838" s="13"/>
      <c r="N838" s="13"/>
      <c r="O838" s="13"/>
      <c r="P838" s="13"/>
      <c r="Q838" s="13"/>
      <c r="R838" s="13"/>
      <c r="S838" s="13"/>
      <c r="T838" s="13"/>
      <c r="U838" s="13"/>
      <c r="V838" s="13"/>
      <c r="W838" s="13"/>
      <c r="X838" s="13"/>
      <c r="Y838" s="13"/>
      <c r="Z838" s="13"/>
      <c r="AA838" s="13"/>
      <c r="AB838" s="13"/>
      <c r="AC838" s="13"/>
      <c r="AD838" s="13"/>
    </row>
    <row r="839">
      <c r="A839" s="24"/>
      <c r="B839" s="25"/>
      <c r="C839" s="24"/>
      <c r="D839" s="24"/>
      <c r="E839" s="25"/>
      <c r="F839" s="24"/>
      <c r="G839" s="24"/>
      <c r="H839" s="13"/>
      <c r="I839" s="13"/>
      <c r="J839" s="13"/>
      <c r="K839" s="13"/>
      <c r="L839" s="13"/>
      <c r="M839" s="13"/>
      <c r="N839" s="13"/>
      <c r="O839" s="13"/>
      <c r="P839" s="13"/>
      <c r="Q839" s="13"/>
      <c r="R839" s="13"/>
      <c r="S839" s="13"/>
      <c r="T839" s="13"/>
      <c r="U839" s="13"/>
      <c r="V839" s="13"/>
      <c r="W839" s="13"/>
      <c r="X839" s="13"/>
      <c r="Y839" s="13"/>
      <c r="Z839" s="13"/>
      <c r="AA839" s="13"/>
      <c r="AB839" s="13"/>
      <c r="AC839" s="13"/>
      <c r="AD839" s="13"/>
    </row>
    <row r="840">
      <c r="A840" s="24"/>
      <c r="B840" s="25"/>
      <c r="C840" s="24"/>
      <c r="D840" s="24"/>
      <c r="E840" s="25"/>
      <c r="F840" s="24"/>
      <c r="G840" s="24"/>
      <c r="H840" s="13"/>
      <c r="I840" s="13"/>
      <c r="J840" s="13"/>
      <c r="K840" s="13"/>
      <c r="L840" s="13"/>
      <c r="M840" s="13"/>
      <c r="N840" s="13"/>
      <c r="O840" s="13"/>
      <c r="P840" s="13"/>
      <c r="Q840" s="13"/>
      <c r="R840" s="13"/>
      <c r="S840" s="13"/>
      <c r="T840" s="13"/>
      <c r="U840" s="13"/>
      <c r="V840" s="13"/>
      <c r="W840" s="13"/>
      <c r="X840" s="13"/>
      <c r="Y840" s="13"/>
      <c r="Z840" s="13"/>
      <c r="AA840" s="13"/>
      <c r="AB840" s="13"/>
      <c r="AC840" s="13"/>
      <c r="AD840" s="13"/>
    </row>
    <row r="841">
      <c r="A841" s="24"/>
      <c r="B841" s="25"/>
      <c r="C841" s="24"/>
      <c r="D841" s="24"/>
      <c r="E841" s="25"/>
      <c r="F841" s="24"/>
      <c r="G841" s="24"/>
      <c r="H841" s="13"/>
      <c r="I841" s="13"/>
      <c r="J841" s="13"/>
      <c r="K841" s="13"/>
      <c r="L841" s="13"/>
      <c r="M841" s="13"/>
      <c r="N841" s="13"/>
      <c r="O841" s="13"/>
      <c r="P841" s="13"/>
      <c r="Q841" s="13"/>
      <c r="R841" s="13"/>
      <c r="S841" s="13"/>
      <c r="T841" s="13"/>
      <c r="U841" s="13"/>
      <c r="V841" s="13"/>
      <c r="W841" s="13"/>
      <c r="X841" s="13"/>
      <c r="Y841" s="13"/>
      <c r="Z841" s="13"/>
      <c r="AA841" s="13"/>
      <c r="AB841" s="13"/>
      <c r="AC841" s="13"/>
      <c r="AD841" s="13"/>
    </row>
    <row r="842">
      <c r="A842" s="24"/>
      <c r="B842" s="25"/>
      <c r="C842" s="24"/>
      <c r="D842" s="24"/>
      <c r="E842" s="25"/>
      <c r="F842" s="24"/>
      <c r="G842" s="24"/>
      <c r="H842" s="13"/>
      <c r="I842" s="13"/>
      <c r="J842" s="13"/>
      <c r="K842" s="13"/>
      <c r="L842" s="13"/>
      <c r="M842" s="13"/>
      <c r="N842" s="13"/>
      <c r="O842" s="13"/>
      <c r="P842" s="13"/>
      <c r="Q842" s="13"/>
      <c r="R842" s="13"/>
      <c r="S842" s="13"/>
      <c r="T842" s="13"/>
      <c r="U842" s="13"/>
      <c r="V842" s="13"/>
      <c r="W842" s="13"/>
      <c r="X842" s="13"/>
      <c r="Y842" s="13"/>
      <c r="Z842" s="13"/>
      <c r="AA842" s="13"/>
      <c r="AB842" s="13"/>
      <c r="AC842" s="13"/>
      <c r="AD842" s="13"/>
    </row>
    <row r="843">
      <c r="A843" s="24"/>
      <c r="B843" s="25"/>
      <c r="C843" s="24"/>
      <c r="D843" s="24"/>
      <c r="E843" s="25"/>
      <c r="F843" s="24"/>
      <c r="G843" s="24"/>
      <c r="H843" s="13"/>
      <c r="I843" s="13"/>
      <c r="J843" s="13"/>
      <c r="K843" s="13"/>
      <c r="L843" s="13"/>
      <c r="M843" s="13"/>
      <c r="N843" s="13"/>
      <c r="O843" s="13"/>
      <c r="P843" s="13"/>
      <c r="Q843" s="13"/>
      <c r="R843" s="13"/>
      <c r="S843" s="13"/>
      <c r="T843" s="13"/>
      <c r="U843" s="13"/>
      <c r="V843" s="13"/>
      <c r="W843" s="13"/>
      <c r="X843" s="13"/>
      <c r="Y843" s="13"/>
      <c r="Z843" s="13"/>
      <c r="AA843" s="13"/>
      <c r="AB843" s="13"/>
      <c r="AC843" s="13"/>
      <c r="AD843" s="13"/>
    </row>
    <row r="844">
      <c r="A844" s="24"/>
      <c r="B844" s="25"/>
      <c r="C844" s="24"/>
      <c r="D844" s="24"/>
      <c r="E844" s="25"/>
      <c r="F844" s="24"/>
      <c r="G844" s="24"/>
      <c r="H844" s="13"/>
      <c r="I844" s="13"/>
      <c r="J844" s="13"/>
      <c r="K844" s="13"/>
      <c r="L844" s="13"/>
      <c r="M844" s="13"/>
      <c r="N844" s="13"/>
      <c r="O844" s="13"/>
      <c r="P844" s="13"/>
      <c r="Q844" s="13"/>
      <c r="R844" s="13"/>
      <c r="S844" s="13"/>
      <c r="T844" s="13"/>
      <c r="U844" s="13"/>
      <c r="V844" s="13"/>
      <c r="W844" s="13"/>
      <c r="X844" s="13"/>
      <c r="Y844" s="13"/>
      <c r="Z844" s="13"/>
      <c r="AA844" s="13"/>
      <c r="AB844" s="13"/>
      <c r="AC844" s="13"/>
      <c r="AD844" s="13"/>
    </row>
    <row r="845">
      <c r="A845" s="24"/>
      <c r="B845" s="25"/>
      <c r="C845" s="24"/>
      <c r="D845" s="24"/>
      <c r="E845" s="25"/>
      <c r="F845" s="24"/>
      <c r="G845" s="24"/>
      <c r="H845" s="13"/>
      <c r="I845" s="13"/>
      <c r="J845" s="13"/>
      <c r="K845" s="13"/>
      <c r="L845" s="13"/>
      <c r="M845" s="13"/>
      <c r="N845" s="13"/>
      <c r="O845" s="13"/>
      <c r="P845" s="13"/>
      <c r="Q845" s="13"/>
      <c r="R845" s="13"/>
      <c r="S845" s="13"/>
      <c r="T845" s="13"/>
      <c r="U845" s="13"/>
      <c r="V845" s="13"/>
      <c r="W845" s="13"/>
      <c r="X845" s="13"/>
      <c r="Y845" s="13"/>
      <c r="Z845" s="13"/>
      <c r="AA845" s="13"/>
      <c r="AB845" s="13"/>
      <c r="AC845" s="13"/>
      <c r="AD845" s="13"/>
    </row>
    <row r="846">
      <c r="A846" s="24"/>
      <c r="B846" s="25"/>
      <c r="C846" s="24"/>
      <c r="D846" s="24"/>
      <c r="E846" s="25"/>
      <c r="F846" s="24"/>
      <c r="G846" s="24"/>
      <c r="H846" s="13"/>
      <c r="I846" s="13"/>
      <c r="J846" s="13"/>
      <c r="K846" s="13"/>
      <c r="L846" s="13"/>
      <c r="M846" s="13"/>
      <c r="N846" s="13"/>
      <c r="O846" s="13"/>
      <c r="P846" s="13"/>
      <c r="Q846" s="13"/>
      <c r="R846" s="13"/>
      <c r="S846" s="13"/>
      <c r="T846" s="13"/>
      <c r="U846" s="13"/>
      <c r="V846" s="13"/>
      <c r="W846" s="13"/>
      <c r="X846" s="13"/>
      <c r="Y846" s="13"/>
      <c r="Z846" s="13"/>
      <c r="AA846" s="13"/>
      <c r="AB846" s="13"/>
      <c r="AC846" s="13"/>
      <c r="AD846" s="13"/>
    </row>
    <row r="847">
      <c r="A847" s="24"/>
      <c r="B847" s="25"/>
      <c r="C847" s="24"/>
      <c r="D847" s="24"/>
      <c r="E847" s="25"/>
      <c r="F847" s="24"/>
      <c r="G847" s="24"/>
      <c r="H847" s="13"/>
      <c r="I847" s="13"/>
      <c r="J847" s="13"/>
      <c r="K847" s="13"/>
      <c r="L847" s="13"/>
      <c r="M847" s="13"/>
      <c r="N847" s="13"/>
      <c r="O847" s="13"/>
      <c r="P847" s="13"/>
      <c r="Q847" s="13"/>
      <c r="R847" s="13"/>
      <c r="S847" s="13"/>
      <c r="T847" s="13"/>
      <c r="U847" s="13"/>
      <c r="V847" s="13"/>
      <c r="W847" s="13"/>
      <c r="X847" s="13"/>
      <c r="Y847" s="13"/>
      <c r="Z847" s="13"/>
      <c r="AA847" s="13"/>
      <c r="AB847" s="13"/>
      <c r="AC847" s="13"/>
      <c r="AD847" s="13"/>
    </row>
    <row r="848">
      <c r="A848" s="24"/>
      <c r="B848" s="25"/>
      <c r="C848" s="24"/>
      <c r="D848" s="24"/>
      <c r="E848" s="25"/>
      <c r="F848" s="24"/>
      <c r="G848" s="24"/>
      <c r="H848" s="13"/>
      <c r="I848" s="13"/>
      <c r="J848" s="13"/>
      <c r="K848" s="13"/>
      <c r="L848" s="13"/>
      <c r="M848" s="13"/>
      <c r="N848" s="13"/>
      <c r="O848" s="13"/>
      <c r="P848" s="13"/>
      <c r="Q848" s="13"/>
      <c r="R848" s="13"/>
      <c r="S848" s="13"/>
      <c r="T848" s="13"/>
      <c r="U848" s="13"/>
      <c r="V848" s="13"/>
      <c r="W848" s="13"/>
      <c r="X848" s="13"/>
      <c r="Y848" s="13"/>
      <c r="Z848" s="13"/>
      <c r="AA848" s="13"/>
      <c r="AB848" s="13"/>
      <c r="AC848" s="13"/>
      <c r="AD848" s="13"/>
    </row>
    <row r="849">
      <c r="A849" s="24"/>
      <c r="B849" s="25"/>
      <c r="C849" s="24"/>
      <c r="D849" s="24"/>
      <c r="E849" s="25"/>
      <c r="F849" s="24"/>
      <c r="G849" s="24"/>
      <c r="H849" s="13"/>
      <c r="I849" s="13"/>
      <c r="J849" s="13"/>
      <c r="K849" s="13"/>
      <c r="L849" s="13"/>
      <c r="M849" s="13"/>
      <c r="N849" s="13"/>
      <c r="O849" s="13"/>
      <c r="P849" s="13"/>
      <c r="Q849" s="13"/>
      <c r="R849" s="13"/>
      <c r="S849" s="13"/>
      <c r="T849" s="13"/>
      <c r="U849" s="13"/>
      <c r="V849" s="13"/>
      <c r="W849" s="13"/>
      <c r="X849" s="13"/>
      <c r="Y849" s="13"/>
      <c r="Z849" s="13"/>
      <c r="AA849" s="13"/>
      <c r="AB849" s="13"/>
      <c r="AC849" s="13"/>
      <c r="AD849" s="13"/>
    </row>
    <row r="850">
      <c r="A850" s="24"/>
      <c r="B850" s="25"/>
      <c r="C850" s="24"/>
      <c r="D850" s="24"/>
      <c r="E850" s="25"/>
      <c r="F850" s="24"/>
      <c r="G850" s="24"/>
      <c r="H850" s="13"/>
      <c r="I850" s="13"/>
      <c r="J850" s="13"/>
      <c r="K850" s="13"/>
      <c r="L850" s="13"/>
      <c r="M850" s="13"/>
      <c r="N850" s="13"/>
      <c r="O850" s="13"/>
      <c r="P850" s="13"/>
      <c r="Q850" s="13"/>
      <c r="R850" s="13"/>
      <c r="S850" s="13"/>
      <c r="T850" s="13"/>
      <c r="U850" s="13"/>
      <c r="V850" s="13"/>
      <c r="W850" s="13"/>
      <c r="X850" s="13"/>
      <c r="Y850" s="13"/>
      <c r="Z850" s="13"/>
      <c r="AA850" s="13"/>
      <c r="AB850" s="13"/>
      <c r="AC850" s="13"/>
      <c r="AD850" s="13"/>
    </row>
    <row r="851">
      <c r="A851" s="24"/>
      <c r="B851" s="25"/>
      <c r="C851" s="24"/>
      <c r="D851" s="24"/>
      <c r="E851" s="25"/>
      <c r="F851" s="24"/>
      <c r="G851" s="24"/>
      <c r="H851" s="13"/>
      <c r="I851" s="13"/>
      <c r="J851" s="13"/>
      <c r="K851" s="13"/>
      <c r="L851" s="13"/>
      <c r="M851" s="13"/>
      <c r="N851" s="13"/>
      <c r="O851" s="13"/>
      <c r="P851" s="13"/>
      <c r="Q851" s="13"/>
      <c r="R851" s="13"/>
      <c r="S851" s="13"/>
      <c r="T851" s="13"/>
      <c r="U851" s="13"/>
      <c r="V851" s="13"/>
      <c r="W851" s="13"/>
      <c r="X851" s="13"/>
      <c r="Y851" s="13"/>
      <c r="Z851" s="13"/>
      <c r="AA851" s="13"/>
      <c r="AB851" s="13"/>
      <c r="AC851" s="13"/>
      <c r="AD851" s="13"/>
    </row>
    <row r="852">
      <c r="A852" s="24"/>
      <c r="B852" s="25"/>
      <c r="C852" s="24"/>
      <c r="D852" s="24"/>
      <c r="E852" s="25"/>
      <c r="F852" s="24"/>
      <c r="G852" s="24"/>
      <c r="H852" s="13"/>
      <c r="I852" s="13"/>
      <c r="J852" s="13"/>
      <c r="K852" s="13"/>
      <c r="L852" s="13"/>
      <c r="M852" s="13"/>
      <c r="N852" s="13"/>
      <c r="O852" s="13"/>
      <c r="P852" s="13"/>
      <c r="Q852" s="13"/>
      <c r="R852" s="13"/>
      <c r="S852" s="13"/>
      <c r="T852" s="13"/>
      <c r="U852" s="13"/>
      <c r="V852" s="13"/>
      <c r="W852" s="13"/>
      <c r="X852" s="13"/>
      <c r="Y852" s="13"/>
      <c r="Z852" s="13"/>
      <c r="AA852" s="13"/>
      <c r="AB852" s="13"/>
      <c r="AC852" s="13"/>
      <c r="AD852" s="13"/>
    </row>
    <row r="853">
      <c r="A853" s="24"/>
      <c r="B853" s="25"/>
      <c r="C853" s="24"/>
      <c r="D853" s="24"/>
      <c r="E853" s="25"/>
      <c r="F853" s="24"/>
      <c r="G853" s="24"/>
      <c r="H853" s="13"/>
      <c r="I853" s="13"/>
      <c r="J853" s="13"/>
      <c r="K853" s="13"/>
      <c r="L853" s="13"/>
      <c r="M853" s="13"/>
      <c r="N853" s="13"/>
      <c r="O853" s="13"/>
      <c r="P853" s="13"/>
      <c r="Q853" s="13"/>
      <c r="R853" s="13"/>
      <c r="S853" s="13"/>
      <c r="T853" s="13"/>
      <c r="U853" s="13"/>
      <c r="V853" s="13"/>
      <c r="W853" s="13"/>
      <c r="X853" s="13"/>
      <c r="Y853" s="13"/>
      <c r="Z853" s="13"/>
      <c r="AA853" s="13"/>
      <c r="AB853" s="13"/>
      <c r="AC853" s="13"/>
      <c r="AD853" s="13"/>
    </row>
    <row r="854">
      <c r="A854" s="24"/>
      <c r="B854" s="25"/>
      <c r="C854" s="24"/>
      <c r="D854" s="24"/>
      <c r="E854" s="25"/>
      <c r="F854" s="24"/>
      <c r="G854" s="24"/>
      <c r="H854" s="13"/>
      <c r="I854" s="13"/>
      <c r="J854" s="13"/>
      <c r="K854" s="13"/>
      <c r="L854" s="13"/>
      <c r="M854" s="13"/>
      <c r="N854" s="13"/>
      <c r="O854" s="13"/>
      <c r="P854" s="13"/>
      <c r="Q854" s="13"/>
      <c r="R854" s="13"/>
      <c r="S854" s="13"/>
      <c r="T854" s="13"/>
      <c r="U854" s="13"/>
      <c r="V854" s="13"/>
      <c r="W854" s="13"/>
      <c r="X854" s="13"/>
      <c r="Y854" s="13"/>
      <c r="Z854" s="13"/>
      <c r="AA854" s="13"/>
      <c r="AB854" s="13"/>
      <c r="AC854" s="13"/>
      <c r="AD854" s="13"/>
    </row>
    <row r="855">
      <c r="A855" s="24"/>
      <c r="B855" s="25"/>
      <c r="C855" s="24"/>
      <c r="D855" s="24"/>
      <c r="E855" s="25"/>
      <c r="F855" s="24"/>
      <c r="G855" s="24"/>
      <c r="H855" s="13"/>
      <c r="I855" s="13"/>
      <c r="J855" s="13"/>
      <c r="K855" s="13"/>
      <c r="L855" s="13"/>
      <c r="M855" s="13"/>
      <c r="N855" s="13"/>
      <c r="O855" s="13"/>
      <c r="P855" s="13"/>
      <c r="Q855" s="13"/>
      <c r="R855" s="13"/>
      <c r="S855" s="13"/>
      <c r="T855" s="13"/>
      <c r="U855" s="13"/>
      <c r="V855" s="13"/>
      <c r="W855" s="13"/>
      <c r="X855" s="13"/>
      <c r="Y855" s="13"/>
      <c r="Z855" s="13"/>
      <c r="AA855" s="13"/>
      <c r="AB855" s="13"/>
      <c r="AC855" s="13"/>
      <c r="AD855" s="13"/>
    </row>
    <row r="856">
      <c r="A856" s="24"/>
      <c r="B856" s="25"/>
      <c r="C856" s="24"/>
      <c r="D856" s="24"/>
      <c r="E856" s="25"/>
      <c r="F856" s="24"/>
      <c r="G856" s="24"/>
      <c r="H856" s="13"/>
      <c r="I856" s="13"/>
      <c r="J856" s="13"/>
      <c r="K856" s="13"/>
      <c r="L856" s="13"/>
      <c r="M856" s="13"/>
      <c r="N856" s="13"/>
      <c r="O856" s="13"/>
      <c r="P856" s="13"/>
      <c r="Q856" s="13"/>
      <c r="R856" s="13"/>
      <c r="S856" s="13"/>
      <c r="T856" s="13"/>
      <c r="U856" s="13"/>
      <c r="V856" s="13"/>
      <c r="W856" s="13"/>
      <c r="X856" s="13"/>
      <c r="Y856" s="13"/>
      <c r="Z856" s="13"/>
      <c r="AA856" s="13"/>
      <c r="AB856" s="13"/>
      <c r="AC856" s="13"/>
      <c r="AD856" s="13"/>
    </row>
    <row r="857">
      <c r="A857" s="24"/>
      <c r="B857" s="25"/>
      <c r="C857" s="24"/>
      <c r="D857" s="24"/>
      <c r="E857" s="25"/>
      <c r="F857" s="24"/>
      <c r="G857" s="24"/>
      <c r="H857" s="13"/>
      <c r="I857" s="13"/>
      <c r="J857" s="13"/>
      <c r="K857" s="13"/>
      <c r="L857" s="13"/>
      <c r="M857" s="13"/>
      <c r="N857" s="13"/>
      <c r="O857" s="13"/>
      <c r="P857" s="13"/>
      <c r="Q857" s="13"/>
      <c r="R857" s="13"/>
      <c r="S857" s="13"/>
      <c r="T857" s="13"/>
      <c r="U857" s="13"/>
      <c r="V857" s="13"/>
      <c r="W857" s="13"/>
      <c r="X857" s="13"/>
      <c r="Y857" s="13"/>
      <c r="Z857" s="13"/>
      <c r="AA857" s="13"/>
      <c r="AB857" s="13"/>
      <c r="AC857" s="13"/>
      <c r="AD857" s="13"/>
    </row>
    <row r="858">
      <c r="A858" s="24"/>
      <c r="B858" s="25"/>
      <c r="C858" s="24"/>
      <c r="D858" s="24"/>
      <c r="E858" s="25"/>
      <c r="F858" s="24"/>
      <c r="G858" s="24"/>
      <c r="H858" s="13"/>
      <c r="I858" s="13"/>
      <c r="J858" s="13"/>
      <c r="K858" s="13"/>
      <c r="L858" s="13"/>
      <c r="M858" s="13"/>
      <c r="N858" s="13"/>
      <c r="O858" s="13"/>
      <c r="P858" s="13"/>
      <c r="Q858" s="13"/>
      <c r="R858" s="13"/>
      <c r="S858" s="13"/>
      <c r="T858" s="13"/>
      <c r="U858" s="13"/>
      <c r="V858" s="13"/>
      <c r="W858" s="13"/>
      <c r="X858" s="13"/>
      <c r="Y858" s="13"/>
      <c r="Z858" s="13"/>
      <c r="AA858" s="13"/>
      <c r="AB858" s="13"/>
      <c r="AC858" s="13"/>
      <c r="AD858" s="13"/>
    </row>
    <row r="859">
      <c r="A859" s="24"/>
      <c r="B859" s="25"/>
      <c r="C859" s="24"/>
      <c r="D859" s="24"/>
      <c r="E859" s="25"/>
      <c r="F859" s="24"/>
      <c r="G859" s="24"/>
      <c r="H859" s="13"/>
      <c r="I859" s="13"/>
      <c r="J859" s="13"/>
      <c r="K859" s="13"/>
      <c r="L859" s="13"/>
      <c r="M859" s="13"/>
      <c r="N859" s="13"/>
      <c r="O859" s="13"/>
      <c r="P859" s="13"/>
      <c r="Q859" s="13"/>
      <c r="R859" s="13"/>
      <c r="S859" s="13"/>
      <c r="T859" s="13"/>
      <c r="U859" s="13"/>
      <c r="V859" s="13"/>
      <c r="W859" s="13"/>
      <c r="X859" s="13"/>
      <c r="Y859" s="13"/>
      <c r="Z859" s="13"/>
      <c r="AA859" s="13"/>
      <c r="AB859" s="13"/>
      <c r="AC859" s="13"/>
      <c r="AD859" s="13"/>
    </row>
    <row r="860">
      <c r="A860" s="24"/>
      <c r="B860" s="25"/>
      <c r="C860" s="24"/>
      <c r="D860" s="24"/>
      <c r="E860" s="25"/>
      <c r="F860" s="24"/>
      <c r="G860" s="24"/>
      <c r="H860" s="13"/>
      <c r="I860" s="13"/>
      <c r="J860" s="13"/>
      <c r="K860" s="13"/>
      <c r="L860" s="13"/>
      <c r="M860" s="13"/>
      <c r="N860" s="13"/>
      <c r="O860" s="13"/>
      <c r="P860" s="13"/>
      <c r="Q860" s="13"/>
      <c r="R860" s="13"/>
      <c r="S860" s="13"/>
      <c r="T860" s="13"/>
      <c r="U860" s="13"/>
      <c r="V860" s="13"/>
      <c r="W860" s="13"/>
      <c r="X860" s="13"/>
      <c r="Y860" s="13"/>
      <c r="Z860" s="13"/>
      <c r="AA860" s="13"/>
      <c r="AB860" s="13"/>
      <c r="AC860" s="13"/>
      <c r="AD860" s="13"/>
    </row>
    <row r="861">
      <c r="A861" s="24"/>
      <c r="B861" s="25"/>
      <c r="C861" s="24"/>
      <c r="D861" s="24"/>
      <c r="E861" s="25"/>
      <c r="F861" s="24"/>
      <c r="G861" s="24"/>
      <c r="H861" s="13"/>
      <c r="I861" s="13"/>
      <c r="J861" s="13"/>
      <c r="K861" s="13"/>
      <c r="L861" s="13"/>
      <c r="M861" s="13"/>
      <c r="N861" s="13"/>
      <c r="O861" s="13"/>
      <c r="P861" s="13"/>
      <c r="Q861" s="13"/>
      <c r="R861" s="13"/>
      <c r="S861" s="13"/>
      <c r="T861" s="13"/>
      <c r="U861" s="13"/>
      <c r="V861" s="13"/>
      <c r="W861" s="13"/>
      <c r="X861" s="13"/>
      <c r="Y861" s="13"/>
      <c r="Z861" s="13"/>
      <c r="AA861" s="13"/>
      <c r="AB861" s="13"/>
      <c r="AC861" s="13"/>
      <c r="AD861" s="13"/>
    </row>
    <row r="862">
      <c r="A862" s="24"/>
      <c r="B862" s="25"/>
      <c r="C862" s="24"/>
      <c r="D862" s="24"/>
      <c r="E862" s="25"/>
      <c r="F862" s="24"/>
      <c r="G862" s="24"/>
      <c r="H862" s="13"/>
      <c r="I862" s="13"/>
      <c r="J862" s="13"/>
      <c r="K862" s="13"/>
      <c r="L862" s="13"/>
      <c r="M862" s="13"/>
      <c r="N862" s="13"/>
      <c r="O862" s="13"/>
      <c r="P862" s="13"/>
      <c r="Q862" s="13"/>
      <c r="R862" s="13"/>
      <c r="S862" s="13"/>
      <c r="T862" s="13"/>
      <c r="U862" s="13"/>
      <c r="V862" s="13"/>
      <c r="W862" s="13"/>
      <c r="X862" s="13"/>
      <c r="Y862" s="13"/>
      <c r="Z862" s="13"/>
      <c r="AA862" s="13"/>
      <c r="AB862" s="13"/>
      <c r="AC862" s="13"/>
      <c r="AD862" s="13"/>
    </row>
    <row r="863">
      <c r="A863" s="24"/>
      <c r="B863" s="25"/>
      <c r="C863" s="24"/>
      <c r="D863" s="24"/>
      <c r="E863" s="25"/>
      <c r="F863" s="24"/>
      <c r="G863" s="24"/>
      <c r="H863" s="13"/>
      <c r="I863" s="13"/>
      <c r="J863" s="13"/>
      <c r="K863" s="13"/>
      <c r="L863" s="13"/>
      <c r="M863" s="13"/>
      <c r="N863" s="13"/>
      <c r="O863" s="13"/>
      <c r="P863" s="13"/>
      <c r="Q863" s="13"/>
      <c r="R863" s="13"/>
      <c r="S863" s="13"/>
      <c r="T863" s="13"/>
      <c r="U863" s="13"/>
      <c r="V863" s="13"/>
      <c r="W863" s="13"/>
      <c r="X863" s="13"/>
      <c r="Y863" s="13"/>
      <c r="Z863" s="13"/>
      <c r="AA863" s="13"/>
      <c r="AB863" s="13"/>
      <c r="AC863" s="13"/>
      <c r="AD863" s="13"/>
    </row>
    <row r="864">
      <c r="A864" s="24"/>
      <c r="B864" s="25"/>
      <c r="C864" s="24"/>
      <c r="D864" s="24"/>
      <c r="E864" s="25"/>
      <c r="F864" s="24"/>
      <c r="G864" s="24"/>
      <c r="H864" s="13"/>
      <c r="I864" s="13"/>
      <c r="J864" s="13"/>
      <c r="K864" s="13"/>
      <c r="L864" s="13"/>
      <c r="M864" s="13"/>
      <c r="N864" s="13"/>
      <c r="O864" s="13"/>
      <c r="P864" s="13"/>
      <c r="Q864" s="13"/>
      <c r="R864" s="13"/>
      <c r="S864" s="13"/>
      <c r="T864" s="13"/>
      <c r="U864" s="13"/>
      <c r="V864" s="13"/>
      <c r="W864" s="13"/>
      <c r="X864" s="13"/>
      <c r="Y864" s="13"/>
      <c r="Z864" s="13"/>
      <c r="AA864" s="13"/>
      <c r="AB864" s="13"/>
      <c r="AC864" s="13"/>
      <c r="AD864" s="13"/>
    </row>
    <row r="865">
      <c r="A865" s="24"/>
      <c r="B865" s="25"/>
      <c r="C865" s="24"/>
      <c r="D865" s="24"/>
      <c r="E865" s="25"/>
      <c r="F865" s="24"/>
      <c r="G865" s="24"/>
      <c r="H865" s="13"/>
      <c r="I865" s="13"/>
      <c r="J865" s="13"/>
      <c r="K865" s="13"/>
      <c r="L865" s="13"/>
      <c r="M865" s="13"/>
      <c r="N865" s="13"/>
      <c r="O865" s="13"/>
      <c r="P865" s="13"/>
      <c r="Q865" s="13"/>
      <c r="R865" s="13"/>
      <c r="S865" s="13"/>
      <c r="T865" s="13"/>
      <c r="U865" s="13"/>
      <c r="V865" s="13"/>
      <c r="W865" s="13"/>
      <c r="X865" s="13"/>
      <c r="Y865" s="13"/>
      <c r="Z865" s="13"/>
      <c r="AA865" s="13"/>
      <c r="AB865" s="13"/>
      <c r="AC865" s="13"/>
      <c r="AD865" s="13"/>
    </row>
    <row r="866">
      <c r="A866" s="24"/>
      <c r="B866" s="25"/>
      <c r="C866" s="24"/>
      <c r="D866" s="24"/>
      <c r="E866" s="25"/>
      <c r="F866" s="24"/>
      <c r="G866" s="24"/>
      <c r="H866" s="13"/>
      <c r="I866" s="13"/>
      <c r="J866" s="13"/>
      <c r="K866" s="13"/>
      <c r="L866" s="13"/>
      <c r="M866" s="13"/>
      <c r="N866" s="13"/>
      <c r="O866" s="13"/>
      <c r="P866" s="13"/>
      <c r="Q866" s="13"/>
      <c r="R866" s="13"/>
      <c r="S866" s="13"/>
      <c r="T866" s="13"/>
      <c r="U866" s="13"/>
      <c r="V866" s="13"/>
      <c r="W866" s="13"/>
      <c r="X866" s="13"/>
      <c r="Y866" s="13"/>
      <c r="Z866" s="13"/>
      <c r="AA866" s="13"/>
      <c r="AB866" s="13"/>
      <c r="AC866" s="13"/>
      <c r="AD866" s="13"/>
    </row>
    <row r="867">
      <c r="A867" s="24"/>
      <c r="B867" s="25"/>
      <c r="C867" s="24"/>
      <c r="D867" s="24"/>
      <c r="E867" s="25"/>
      <c r="F867" s="24"/>
      <c r="G867" s="24"/>
      <c r="H867" s="13"/>
      <c r="I867" s="13"/>
      <c r="J867" s="13"/>
      <c r="K867" s="13"/>
      <c r="L867" s="13"/>
      <c r="M867" s="13"/>
      <c r="N867" s="13"/>
      <c r="O867" s="13"/>
      <c r="P867" s="13"/>
      <c r="Q867" s="13"/>
      <c r="R867" s="13"/>
      <c r="S867" s="13"/>
      <c r="T867" s="13"/>
      <c r="U867" s="13"/>
      <c r="V867" s="13"/>
      <c r="W867" s="13"/>
      <c r="X867" s="13"/>
      <c r="Y867" s="13"/>
      <c r="Z867" s="13"/>
      <c r="AA867" s="13"/>
      <c r="AB867" s="13"/>
      <c r="AC867" s="13"/>
      <c r="AD867" s="13"/>
    </row>
    <row r="868">
      <c r="A868" s="24"/>
      <c r="B868" s="25"/>
      <c r="C868" s="24"/>
      <c r="D868" s="24"/>
      <c r="E868" s="25"/>
      <c r="F868" s="24"/>
      <c r="G868" s="24"/>
      <c r="H868" s="13"/>
      <c r="I868" s="13"/>
      <c r="J868" s="13"/>
      <c r="K868" s="13"/>
      <c r="L868" s="13"/>
      <c r="M868" s="13"/>
      <c r="N868" s="13"/>
      <c r="O868" s="13"/>
      <c r="P868" s="13"/>
      <c r="Q868" s="13"/>
      <c r="R868" s="13"/>
      <c r="S868" s="13"/>
      <c r="T868" s="13"/>
      <c r="U868" s="13"/>
      <c r="V868" s="13"/>
      <c r="W868" s="13"/>
      <c r="X868" s="13"/>
      <c r="Y868" s="13"/>
      <c r="Z868" s="13"/>
      <c r="AA868" s="13"/>
      <c r="AB868" s="13"/>
      <c r="AC868" s="13"/>
      <c r="AD868" s="13"/>
    </row>
    <row r="869">
      <c r="A869" s="24"/>
      <c r="B869" s="25"/>
      <c r="C869" s="24"/>
      <c r="D869" s="24"/>
      <c r="E869" s="25"/>
      <c r="F869" s="24"/>
      <c r="G869" s="24"/>
      <c r="H869" s="13"/>
      <c r="I869" s="13"/>
      <c r="J869" s="13"/>
      <c r="K869" s="13"/>
      <c r="L869" s="13"/>
      <c r="M869" s="13"/>
      <c r="N869" s="13"/>
      <c r="O869" s="13"/>
      <c r="P869" s="13"/>
      <c r="Q869" s="13"/>
      <c r="R869" s="13"/>
      <c r="S869" s="13"/>
      <c r="T869" s="13"/>
      <c r="U869" s="13"/>
      <c r="V869" s="13"/>
      <c r="W869" s="13"/>
      <c r="X869" s="13"/>
      <c r="Y869" s="13"/>
      <c r="Z869" s="13"/>
      <c r="AA869" s="13"/>
      <c r="AB869" s="13"/>
      <c r="AC869" s="13"/>
      <c r="AD869" s="13"/>
    </row>
    <row r="870">
      <c r="A870" s="24"/>
      <c r="B870" s="25"/>
      <c r="C870" s="24"/>
      <c r="D870" s="24"/>
      <c r="E870" s="25"/>
      <c r="F870" s="24"/>
      <c r="G870" s="24"/>
      <c r="H870" s="13"/>
      <c r="I870" s="13"/>
      <c r="J870" s="13"/>
      <c r="K870" s="13"/>
      <c r="L870" s="13"/>
      <c r="M870" s="13"/>
      <c r="N870" s="13"/>
      <c r="O870" s="13"/>
      <c r="P870" s="13"/>
      <c r="Q870" s="13"/>
      <c r="R870" s="13"/>
      <c r="S870" s="13"/>
      <c r="T870" s="13"/>
      <c r="U870" s="13"/>
      <c r="V870" s="13"/>
      <c r="W870" s="13"/>
      <c r="X870" s="13"/>
      <c r="Y870" s="13"/>
      <c r="Z870" s="13"/>
      <c r="AA870" s="13"/>
      <c r="AB870" s="13"/>
      <c r="AC870" s="13"/>
      <c r="AD870" s="13"/>
    </row>
    <row r="871">
      <c r="A871" s="24"/>
      <c r="B871" s="25"/>
      <c r="C871" s="24"/>
      <c r="D871" s="24"/>
      <c r="E871" s="25"/>
      <c r="F871" s="24"/>
      <c r="G871" s="24"/>
      <c r="H871" s="13"/>
      <c r="I871" s="13"/>
      <c r="J871" s="13"/>
      <c r="K871" s="13"/>
      <c r="L871" s="13"/>
      <c r="M871" s="13"/>
      <c r="N871" s="13"/>
      <c r="O871" s="13"/>
      <c r="P871" s="13"/>
      <c r="Q871" s="13"/>
      <c r="R871" s="13"/>
      <c r="S871" s="13"/>
      <c r="T871" s="13"/>
      <c r="U871" s="13"/>
      <c r="V871" s="13"/>
      <c r="W871" s="13"/>
      <c r="X871" s="13"/>
      <c r="Y871" s="13"/>
      <c r="Z871" s="13"/>
      <c r="AA871" s="13"/>
      <c r="AB871" s="13"/>
      <c r="AC871" s="13"/>
      <c r="AD871" s="13"/>
    </row>
    <row r="872">
      <c r="A872" s="24"/>
      <c r="B872" s="25"/>
      <c r="C872" s="24"/>
      <c r="D872" s="24"/>
      <c r="E872" s="25"/>
      <c r="F872" s="24"/>
      <c r="G872" s="24"/>
      <c r="H872" s="13"/>
      <c r="I872" s="13"/>
      <c r="J872" s="13"/>
      <c r="K872" s="13"/>
      <c r="L872" s="13"/>
      <c r="M872" s="13"/>
      <c r="N872" s="13"/>
      <c r="O872" s="13"/>
      <c r="P872" s="13"/>
      <c r="Q872" s="13"/>
      <c r="R872" s="13"/>
      <c r="S872" s="13"/>
      <c r="T872" s="13"/>
      <c r="U872" s="13"/>
      <c r="V872" s="13"/>
      <c r="W872" s="13"/>
      <c r="X872" s="13"/>
      <c r="Y872" s="13"/>
      <c r="Z872" s="13"/>
      <c r="AA872" s="13"/>
      <c r="AB872" s="13"/>
      <c r="AC872" s="13"/>
      <c r="AD872" s="13"/>
    </row>
    <row r="873">
      <c r="A873" s="24"/>
      <c r="B873" s="25"/>
      <c r="C873" s="24"/>
      <c r="D873" s="24"/>
      <c r="E873" s="25"/>
      <c r="F873" s="24"/>
      <c r="G873" s="24"/>
      <c r="H873" s="13"/>
      <c r="I873" s="13"/>
      <c r="J873" s="13"/>
      <c r="K873" s="13"/>
      <c r="L873" s="13"/>
      <c r="M873" s="13"/>
      <c r="N873" s="13"/>
      <c r="O873" s="13"/>
      <c r="P873" s="13"/>
      <c r="Q873" s="13"/>
      <c r="R873" s="13"/>
      <c r="S873" s="13"/>
      <c r="T873" s="13"/>
      <c r="U873" s="13"/>
      <c r="V873" s="13"/>
      <c r="W873" s="13"/>
      <c r="X873" s="13"/>
      <c r="Y873" s="13"/>
      <c r="Z873" s="13"/>
      <c r="AA873" s="13"/>
      <c r="AB873" s="13"/>
      <c r="AC873" s="13"/>
      <c r="AD873" s="13"/>
    </row>
    <row r="874">
      <c r="A874" s="24"/>
      <c r="B874" s="25"/>
      <c r="C874" s="24"/>
      <c r="D874" s="24"/>
      <c r="E874" s="25"/>
      <c r="F874" s="24"/>
      <c r="G874" s="24"/>
      <c r="H874" s="13"/>
      <c r="I874" s="13"/>
      <c r="J874" s="13"/>
      <c r="K874" s="13"/>
      <c r="L874" s="13"/>
      <c r="M874" s="13"/>
      <c r="N874" s="13"/>
      <c r="O874" s="13"/>
      <c r="P874" s="13"/>
      <c r="Q874" s="13"/>
      <c r="R874" s="13"/>
      <c r="S874" s="13"/>
      <c r="T874" s="13"/>
      <c r="U874" s="13"/>
      <c r="V874" s="13"/>
      <c r="W874" s="13"/>
      <c r="X874" s="13"/>
      <c r="Y874" s="13"/>
      <c r="Z874" s="13"/>
      <c r="AA874" s="13"/>
      <c r="AB874" s="13"/>
      <c r="AC874" s="13"/>
      <c r="AD874" s="13"/>
    </row>
    <row r="875">
      <c r="A875" s="24"/>
      <c r="B875" s="25"/>
      <c r="C875" s="24"/>
      <c r="D875" s="24"/>
      <c r="E875" s="25"/>
      <c r="F875" s="24"/>
      <c r="G875" s="24"/>
      <c r="H875" s="13"/>
      <c r="I875" s="13"/>
      <c r="J875" s="13"/>
      <c r="K875" s="13"/>
      <c r="L875" s="13"/>
      <c r="M875" s="13"/>
      <c r="N875" s="13"/>
      <c r="O875" s="13"/>
      <c r="P875" s="13"/>
      <c r="Q875" s="13"/>
      <c r="R875" s="13"/>
      <c r="S875" s="13"/>
      <c r="T875" s="13"/>
      <c r="U875" s="13"/>
      <c r="V875" s="13"/>
      <c r="W875" s="13"/>
      <c r="X875" s="13"/>
      <c r="Y875" s="13"/>
      <c r="Z875" s="13"/>
      <c r="AA875" s="13"/>
      <c r="AB875" s="13"/>
      <c r="AC875" s="13"/>
      <c r="AD875" s="13"/>
    </row>
    <row r="876">
      <c r="A876" s="24"/>
      <c r="B876" s="25"/>
      <c r="C876" s="24"/>
      <c r="D876" s="24"/>
      <c r="E876" s="25"/>
      <c r="F876" s="24"/>
      <c r="G876" s="24"/>
      <c r="H876" s="13"/>
      <c r="I876" s="13"/>
      <c r="J876" s="13"/>
      <c r="K876" s="13"/>
      <c r="L876" s="13"/>
      <c r="M876" s="13"/>
      <c r="N876" s="13"/>
      <c r="O876" s="13"/>
      <c r="P876" s="13"/>
      <c r="Q876" s="13"/>
      <c r="R876" s="13"/>
      <c r="S876" s="13"/>
      <c r="T876" s="13"/>
      <c r="U876" s="13"/>
      <c r="V876" s="13"/>
      <c r="W876" s="13"/>
      <c r="X876" s="13"/>
      <c r="Y876" s="13"/>
      <c r="Z876" s="13"/>
      <c r="AA876" s="13"/>
      <c r="AB876" s="13"/>
      <c r="AC876" s="13"/>
      <c r="AD876" s="13"/>
    </row>
    <row r="877">
      <c r="A877" s="24"/>
      <c r="B877" s="25"/>
      <c r="C877" s="24"/>
      <c r="D877" s="24"/>
      <c r="E877" s="25"/>
      <c r="F877" s="24"/>
      <c r="G877" s="24"/>
      <c r="H877" s="13"/>
      <c r="I877" s="13"/>
      <c r="J877" s="13"/>
      <c r="K877" s="13"/>
      <c r="L877" s="13"/>
      <c r="M877" s="13"/>
      <c r="N877" s="13"/>
      <c r="O877" s="13"/>
      <c r="P877" s="13"/>
      <c r="Q877" s="13"/>
      <c r="R877" s="13"/>
      <c r="S877" s="13"/>
      <c r="T877" s="13"/>
      <c r="U877" s="13"/>
      <c r="V877" s="13"/>
      <c r="W877" s="13"/>
      <c r="X877" s="13"/>
      <c r="Y877" s="13"/>
      <c r="Z877" s="13"/>
      <c r="AA877" s="13"/>
      <c r="AB877" s="13"/>
      <c r="AC877" s="13"/>
      <c r="AD877" s="13"/>
    </row>
    <row r="878">
      <c r="A878" s="24"/>
      <c r="B878" s="25"/>
      <c r="C878" s="24"/>
      <c r="D878" s="24"/>
      <c r="E878" s="25"/>
      <c r="F878" s="24"/>
      <c r="G878" s="24"/>
      <c r="H878" s="13"/>
      <c r="I878" s="13"/>
      <c r="J878" s="13"/>
      <c r="K878" s="13"/>
      <c r="L878" s="13"/>
      <c r="M878" s="13"/>
      <c r="N878" s="13"/>
      <c r="O878" s="13"/>
      <c r="P878" s="13"/>
      <c r="Q878" s="13"/>
      <c r="R878" s="13"/>
      <c r="S878" s="13"/>
      <c r="T878" s="13"/>
      <c r="U878" s="13"/>
      <c r="V878" s="13"/>
      <c r="W878" s="13"/>
      <c r="X878" s="13"/>
      <c r="Y878" s="13"/>
      <c r="Z878" s="13"/>
      <c r="AA878" s="13"/>
      <c r="AB878" s="13"/>
      <c r="AC878" s="13"/>
      <c r="AD878" s="13"/>
    </row>
    <row r="879">
      <c r="A879" s="24"/>
      <c r="B879" s="25"/>
      <c r="C879" s="24"/>
      <c r="D879" s="24"/>
      <c r="E879" s="25"/>
      <c r="F879" s="24"/>
      <c r="G879" s="24"/>
      <c r="H879" s="13"/>
      <c r="I879" s="13"/>
      <c r="J879" s="13"/>
      <c r="K879" s="13"/>
      <c r="L879" s="13"/>
      <c r="M879" s="13"/>
      <c r="N879" s="13"/>
      <c r="O879" s="13"/>
      <c r="P879" s="13"/>
      <c r="Q879" s="13"/>
      <c r="R879" s="13"/>
      <c r="S879" s="13"/>
      <c r="T879" s="13"/>
      <c r="U879" s="13"/>
      <c r="V879" s="13"/>
      <c r="W879" s="13"/>
      <c r="X879" s="13"/>
      <c r="Y879" s="13"/>
      <c r="Z879" s="13"/>
      <c r="AA879" s="13"/>
      <c r="AB879" s="13"/>
      <c r="AC879" s="13"/>
      <c r="AD879" s="13"/>
    </row>
    <row r="880">
      <c r="A880" s="24"/>
      <c r="B880" s="25"/>
      <c r="C880" s="24"/>
      <c r="D880" s="24"/>
      <c r="E880" s="25"/>
      <c r="F880" s="24"/>
      <c r="G880" s="24"/>
      <c r="H880" s="13"/>
      <c r="I880" s="13"/>
      <c r="J880" s="13"/>
      <c r="K880" s="13"/>
      <c r="L880" s="13"/>
      <c r="M880" s="13"/>
      <c r="N880" s="13"/>
      <c r="O880" s="13"/>
      <c r="P880" s="13"/>
      <c r="Q880" s="13"/>
      <c r="R880" s="13"/>
      <c r="S880" s="13"/>
      <c r="T880" s="13"/>
      <c r="U880" s="13"/>
      <c r="V880" s="13"/>
      <c r="W880" s="13"/>
      <c r="X880" s="13"/>
      <c r="Y880" s="13"/>
      <c r="Z880" s="13"/>
      <c r="AA880" s="13"/>
      <c r="AB880" s="13"/>
      <c r="AC880" s="13"/>
      <c r="AD880" s="13"/>
    </row>
    <row r="881">
      <c r="A881" s="24"/>
      <c r="B881" s="25"/>
      <c r="C881" s="24"/>
      <c r="D881" s="24"/>
      <c r="E881" s="25"/>
      <c r="F881" s="24"/>
      <c r="G881" s="24"/>
      <c r="H881" s="13"/>
      <c r="I881" s="13"/>
      <c r="J881" s="13"/>
      <c r="K881" s="13"/>
      <c r="L881" s="13"/>
      <c r="M881" s="13"/>
      <c r="N881" s="13"/>
      <c r="O881" s="13"/>
      <c r="P881" s="13"/>
      <c r="Q881" s="13"/>
      <c r="R881" s="13"/>
      <c r="S881" s="13"/>
      <c r="T881" s="13"/>
      <c r="U881" s="13"/>
      <c r="V881" s="13"/>
      <c r="W881" s="13"/>
      <c r="X881" s="13"/>
      <c r="Y881" s="13"/>
      <c r="Z881" s="13"/>
      <c r="AA881" s="13"/>
      <c r="AB881" s="13"/>
      <c r="AC881" s="13"/>
      <c r="AD881" s="13"/>
    </row>
    <row r="882">
      <c r="A882" s="24"/>
      <c r="B882" s="25"/>
      <c r="C882" s="24"/>
      <c r="D882" s="24"/>
      <c r="E882" s="25"/>
      <c r="F882" s="24"/>
      <c r="G882" s="24"/>
      <c r="H882" s="13"/>
      <c r="I882" s="13"/>
      <c r="J882" s="13"/>
      <c r="K882" s="13"/>
      <c r="L882" s="13"/>
      <c r="M882" s="13"/>
      <c r="N882" s="13"/>
      <c r="O882" s="13"/>
      <c r="P882" s="13"/>
      <c r="Q882" s="13"/>
      <c r="R882" s="13"/>
      <c r="S882" s="13"/>
      <c r="T882" s="13"/>
      <c r="U882" s="13"/>
      <c r="V882" s="13"/>
      <c r="W882" s="13"/>
      <c r="X882" s="13"/>
      <c r="Y882" s="13"/>
      <c r="Z882" s="13"/>
      <c r="AA882" s="13"/>
      <c r="AB882" s="13"/>
      <c r="AC882" s="13"/>
      <c r="AD882" s="13"/>
    </row>
    <row r="883">
      <c r="A883" s="24"/>
      <c r="B883" s="25"/>
      <c r="C883" s="24"/>
      <c r="D883" s="24"/>
      <c r="E883" s="25"/>
      <c r="F883" s="24"/>
      <c r="G883" s="24"/>
      <c r="H883" s="13"/>
      <c r="I883" s="13"/>
      <c r="J883" s="13"/>
      <c r="K883" s="13"/>
      <c r="L883" s="13"/>
      <c r="M883" s="13"/>
      <c r="N883" s="13"/>
      <c r="O883" s="13"/>
      <c r="P883" s="13"/>
      <c r="Q883" s="13"/>
      <c r="R883" s="13"/>
      <c r="S883" s="13"/>
      <c r="T883" s="13"/>
      <c r="U883" s="13"/>
      <c r="V883" s="13"/>
      <c r="W883" s="13"/>
      <c r="X883" s="13"/>
      <c r="Y883" s="13"/>
      <c r="Z883" s="13"/>
      <c r="AA883" s="13"/>
      <c r="AB883" s="13"/>
      <c r="AC883" s="13"/>
      <c r="AD883" s="13"/>
    </row>
    <row r="884">
      <c r="A884" s="24"/>
      <c r="B884" s="25"/>
      <c r="C884" s="24"/>
      <c r="D884" s="24"/>
      <c r="E884" s="25"/>
      <c r="F884" s="24"/>
      <c r="G884" s="24"/>
      <c r="H884" s="13"/>
      <c r="I884" s="13"/>
      <c r="J884" s="13"/>
      <c r="K884" s="13"/>
      <c r="L884" s="13"/>
      <c r="M884" s="13"/>
      <c r="N884" s="13"/>
      <c r="O884" s="13"/>
      <c r="P884" s="13"/>
      <c r="Q884" s="13"/>
      <c r="R884" s="13"/>
      <c r="S884" s="13"/>
      <c r="T884" s="13"/>
      <c r="U884" s="13"/>
      <c r="V884" s="13"/>
      <c r="W884" s="13"/>
      <c r="X884" s="13"/>
      <c r="Y884" s="13"/>
      <c r="Z884" s="13"/>
      <c r="AA884" s="13"/>
      <c r="AB884" s="13"/>
      <c r="AC884" s="13"/>
      <c r="AD884" s="13"/>
    </row>
    <row r="885">
      <c r="A885" s="24"/>
      <c r="B885" s="25"/>
      <c r="C885" s="24"/>
      <c r="D885" s="24"/>
      <c r="E885" s="25"/>
      <c r="F885" s="24"/>
      <c r="G885" s="24"/>
      <c r="H885" s="13"/>
      <c r="I885" s="13"/>
      <c r="J885" s="13"/>
      <c r="K885" s="13"/>
      <c r="L885" s="13"/>
      <c r="M885" s="13"/>
      <c r="N885" s="13"/>
      <c r="O885" s="13"/>
      <c r="P885" s="13"/>
      <c r="Q885" s="13"/>
      <c r="R885" s="13"/>
      <c r="S885" s="13"/>
      <c r="T885" s="13"/>
      <c r="U885" s="13"/>
      <c r="V885" s="13"/>
      <c r="W885" s="13"/>
      <c r="X885" s="13"/>
      <c r="Y885" s="13"/>
      <c r="Z885" s="13"/>
      <c r="AA885" s="13"/>
      <c r="AB885" s="13"/>
      <c r="AC885" s="13"/>
      <c r="AD885" s="13"/>
    </row>
    <row r="886">
      <c r="A886" s="24"/>
      <c r="B886" s="25"/>
      <c r="C886" s="24"/>
      <c r="D886" s="24"/>
      <c r="E886" s="25"/>
      <c r="F886" s="24"/>
      <c r="G886" s="24"/>
      <c r="H886" s="13"/>
      <c r="I886" s="13"/>
      <c r="J886" s="13"/>
      <c r="K886" s="13"/>
      <c r="L886" s="13"/>
      <c r="M886" s="13"/>
      <c r="N886" s="13"/>
      <c r="O886" s="13"/>
      <c r="P886" s="13"/>
      <c r="Q886" s="13"/>
      <c r="R886" s="13"/>
      <c r="S886" s="13"/>
      <c r="T886" s="13"/>
      <c r="U886" s="13"/>
      <c r="V886" s="13"/>
      <c r="W886" s="13"/>
      <c r="X886" s="13"/>
      <c r="Y886" s="13"/>
      <c r="Z886" s="13"/>
      <c r="AA886" s="13"/>
      <c r="AB886" s="13"/>
      <c r="AC886" s="13"/>
      <c r="AD886" s="13"/>
    </row>
    <row r="887">
      <c r="A887" s="24"/>
      <c r="B887" s="25"/>
      <c r="C887" s="24"/>
      <c r="D887" s="24"/>
      <c r="E887" s="25"/>
      <c r="F887" s="24"/>
      <c r="G887" s="24"/>
      <c r="H887" s="13"/>
      <c r="I887" s="13"/>
      <c r="J887" s="13"/>
      <c r="K887" s="13"/>
      <c r="L887" s="13"/>
      <c r="M887" s="13"/>
      <c r="N887" s="13"/>
      <c r="O887" s="13"/>
      <c r="P887" s="13"/>
      <c r="Q887" s="13"/>
      <c r="R887" s="13"/>
      <c r="S887" s="13"/>
      <c r="T887" s="13"/>
      <c r="U887" s="13"/>
      <c r="V887" s="13"/>
      <c r="W887" s="13"/>
      <c r="X887" s="13"/>
      <c r="Y887" s="13"/>
      <c r="Z887" s="13"/>
      <c r="AA887" s="13"/>
      <c r="AB887" s="13"/>
      <c r="AC887" s="13"/>
      <c r="AD887" s="13"/>
    </row>
    <row r="888">
      <c r="A888" s="24"/>
      <c r="B888" s="25"/>
      <c r="C888" s="24"/>
      <c r="D888" s="24"/>
      <c r="E888" s="25"/>
      <c r="F888" s="24"/>
      <c r="G888" s="24"/>
      <c r="H888" s="13"/>
      <c r="I888" s="13"/>
      <c r="J888" s="13"/>
      <c r="K888" s="13"/>
      <c r="L888" s="13"/>
      <c r="M888" s="13"/>
      <c r="N888" s="13"/>
      <c r="O888" s="13"/>
      <c r="P888" s="13"/>
      <c r="Q888" s="13"/>
      <c r="R888" s="13"/>
      <c r="S888" s="13"/>
      <c r="T888" s="13"/>
      <c r="U888" s="13"/>
      <c r="V888" s="13"/>
      <c r="W888" s="13"/>
      <c r="X888" s="13"/>
      <c r="Y888" s="13"/>
      <c r="Z888" s="13"/>
      <c r="AA888" s="13"/>
      <c r="AB888" s="13"/>
      <c r="AC888" s="13"/>
      <c r="AD888" s="13"/>
    </row>
    <row r="889">
      <c r="A889" s="24"/>
      <c r="B889" s="25"/>
      <c r="C889" s="24"/>
      <c r="D889" s="24"/>
      <c r="E889" s="25"/>
      <c r="F889" s="24"/>
      <c r="G889" s="24"/>
      <c r="H889" s="13"/>
      <c r="I889" s="13"/>
      <c r="J889" s="13"/>
      <c r="K889" s="13"/>
      <c r="L889" s="13"/>
      <c r="M889" s="13"/>
      <c r="N889" s="13"/>
      <c r="O889" s="13"/>
      <c r="P889" s="13"/>
      <c r="Q889" s="13"/>
      <c r="R889" s="13"/>
      <c r="S889" s="13"/>
      <c r="T889" s="13"/>
      <c r="U889" s="13"/>
      <c r="V889" s="13"/>
      <c r="W889" s="13"/>
      <c r="X889" s="13"/>
      <c r="Y889" s="13"/>
      <c r="Z889" s="13"/>
      <c r="AA889" s="13"/>
      <c r="AB889" s="13"/>
      <c r="AC889" s="13"/>
      <c r="AD889" s="13"/>
    </row>
    <row r="890">
      <c r="A890" s="24"/>
      <c r="B890" s="25"/>
      <c r="C890" s="24"/>
      <c r="D890" s="24"/>
      <c r="E890" s="25"/>
      <c r="F890" s="24"/>
      <c r="G890" s="24"/>
      <c r="H890" s="13"/>
      <c r="I890" s="13"/>
      <c r="J890" s="13"/>
      <c r="K890" s="13"/>
      <c r="L890" s="13"/>
      <c r="M890" s="13"/>
      <c r="N890" s="13"/>
      <c r="O890" s="13"/>
      <c r="P890" s="13"/>
      <c r="Q890" s="13"/>
      <c r="R890" s="13"/>
      <c r="S890" s="13"/>
      <c r="T890" s="13"/>
      <c r="U890" s="13"/>
      <c r="V890" s="13"/>
      <c r="W890" s="13"/>
      <c r="X890" s="13"/>
      <c r="Y890" s="13"/>
      <c r="Z890" s="13"/>
      <c r="AA890" s="13"/>
      <c r="AB890" s="13"/>
      <c r="AC890" s="13"/>
      <c r="AD890" s="13"/>
    </row>
    <row r="891">
      <c r="A891" s="24"/>
      <c r="B891" s="25"/>
      <c r="C891" s="24"/>
      <c r="D891" s="24"/>
      <c r="E891" s="25"/>
      <c r="F891" s="24"/>
      <c r="G891" s="24"/>
      <c r="H891" s="13"/>
      <c r="I891" s="13"/>
      <c r="J891" s="13"/>
      <c r="K891" s="13"/>
      <c r="L891" s="13"/>
      <c r="M891" s="13"/>
      <c r="N891" s="13"/>
      <c r="O891" s="13"/>
      <c r="P891" s="13"/>
      <c r="Q891" s="13"/>
      <c r="R891" s="13"/>
      <c r="S891" s="13"/>
      <c r="T891" s="13"/>
      <c r="U891" s="13"/>
      <c r="V891" s="13"/>
      <c r="W891" s="13"/>
      <c r="X891" s="13"/>
      <c r="Y891" s="13"/>
      <c r="Z891" s="13"/>
      <c r="AA891" s="13"/>
      <c r="AB891" s="13"/>
      <c r="AC891" s="13"/>
      <c r="AD891" s="13"/>
    </row>
    <row r="892">
      <c r="A892" s="24"/>
      <c r="B892" s="25"/>
      <c r="C892" s="24"/>
      <c r="D892" s="24"/>
      <c r="E892" s="25"/>
      <c r="F892" s="24"/>
      <c r="G892" s="24"/>
      <c r="H892" s="13"/>
      <c r="I892" s="13"/>
      <c r="J892" s="13"/>
      <c r="K892" s="13"/>
      <c r="L892" s="13"/>
      <c r="M892" s="13"/>
      <c r="N892" s="13"/>
      <c r="O892" s="13"/>
      <c r="P892" s="13"/>
      <c r="Q892" s="13"/>
      <c r="R892" s="13"/>
      <c r="S892" s="13"/>
      <c r="T892" s="13"/>
      <c r="U892" s="13"/>
      <c r="V892" s="13"/>
      <c r="W892" s="13"/>
      <c r="X892" s="13"/>
      <c r="Y892" s="13"/>
      <c r="Z892" s="13"/>
      <c r="AA892" s="13"/>
      <c r="AB892" s="13"/>
      <c r="AC892" s="13"/>
      <c r="AD892" s="13"/>
    </row>
    <row r="893">
      <c r="A893" s="24"/>
      <c r="B893" s="25"/>
      <c r="C893" s="24"/>
      <c r="D893" s="24"/>
      <c r="E893" s="25"/>
      <c r="F893" s="24"/>
      <c r="G893" s="24"/>
      <c r="H893" s="13"/>
      <c r="I893" s="13"/>
      <c r="J893" s="13"/>
      <c r="K893" s="13"/>
      <c r="L893" s="13"/>
      <c r="M893" s="13"/>
      <c r="N893" s="13"/>
      <c r="O893" s="13"/>
      <c r="P893" s="13"/>
      <c r="Q893" s="13"/>
      <c r="R893" s="13"/>
      <c r="S893" s="13"/>
      <c r="T893" s="13"/>
      <c r="U893" s="13"/>
      <c r="V893" s="13"/>
      <c r="W893" s="13"/>
      <c r="X893" s="13"/>
      <c r="Y893" s="13"/>
      <c r="Z893" s="13"/>
      <c r="AA893" s="13"/>
      <c r="AB893" s="13"/>
      <c r="AC893" s="13"/>
      <c r="AD893" s="13"/>
    </row>
    <row r="894">
      <c r="A894" s="24"/>
      <c r="B894" s="25"/>
      <c r="C894" s="24"/>
      <c r="D894" s="24"/>
      <c r="E894" s="25"/>
      <c r="F894" s="24"/>
      <c r="G894" s="24"/>
      <c r="H894" s="13"/>
      <c r="I894" s="13"/>
      <c r="J894" s="13"/>
      <c r="K894" s="13"/>
      <c r="L894" s="13"/>
      <c r="M894" s="13"/>
      <c r="N894" s="13"/>
      <c r="O894" s="13"/>
      <c r="P894" s="13"/>
      <c r="Q894" s="13"/>
      <c r="R894" s="13"/>
      <c r="S894" s="13"/>
      <c r="T894" s="13"/>
      <c r="U894" s="13"/>
      <c r="V894" s="13"/>
      <c r="W894" s="13"/>
      <c r="X894" s="13"/>
      <c r="Y894" s="13"/>
      <c r="Z894" s="13"/>
      <c r="AA894" s="13"/>
      <c r="AB894" s="13"/>
      <c r="AC894" s="13"/>
      <c r="AD894" s="13"/>
    </row>
    <row r="895">
      <c r="A895" s="24"/>
      <c r="B895" s="25"/>
      <c r="C895" s="24"/>
      <c r="D895" s="24"/>
      <c r="E895" s="25"/>
      <c r="F895" s="24"/>
      <c r="G895" s="24"/>
      <c r="H895" s="13"/>
      <c r="I895" s="13"/>
      <c r="J895" s="13"/>
      <c r="K895" s="13"/>
      <c r="L895" s="13"/>
      <c r="M895" s="13"/>
      <c r="N895" s="13"/>
      <c r="O895" s="13"/>
      <c r="P895" s="13"/>
      <c r="Q895" s="13"/>
      <c r="R895" s="13"/>
      <c r="S895" s="13"/>
      <c r="T895" s="13"/>
      <c r="U895" s="13"/>
      <c r="V895" s="13"/>
      <c r="W895" s="13"/>
      <c r="X895" s="13"/>
      <c r="Y895" s="13"/>
      <c r="Z895" s="13"/>
      <c r="AA895" s="13"/>
      <c r="AB895" s="13"/>
      <c r="AC895" s="13"/>
      <c r="AD895" s="13"/>
    </row>
    <row r="896">
      <c r="A896" s="24"/>
      <c r="B896" s="25"/>
      <c r="C896" s="24"/>
      <c r="D896" s="24"/>
      <c r="E896" s="25"/>
      <c r="F896" s="24"/>
      <c r="G896" s="24"/>
      <c r="H896" s="13"/>
      <c r="I896" s="13"/>
      <c r="J896" s="13"/>
      <c r="K896" s="13"/>
      <c r="L896" s="13"/>
      <c r="M896" s="13"/>
      <c r="N896" s="13"/>
      <c r="O896" s="13"/>
      <c r="P896" s="13"/>
      <c r="Q896" s="13"/>
      <c r="R896" s="13"/>
      <c r="S896" s="13"/>
      <c r="T896" s="13"/>
      <c r="U896" s="13"/>
      <c r="V896" s="13"/>
      <c r="W896" s="13"/>
      <c r="X896" s="13"/>
      <c r="Y896" s="13"/>
      <c r="Z896" s="13"/>
      <c r="AA896" s="13"/>
      <c r="AB896" s="13"/>
      <c r="AC896" s="13"/>
      <c r="AD896" s="13"/>
    </row>
    <row r="897">
      <c r="A897" s="24"/>
      <c r="B897" s="25"/>
      <c r="C897" s="24"/>
      <c r="D897" s="24"/>
      <c r="E897" s="25"/>
      <c r="F897" s="24"/>
      <c r="G897" s="24"/>
      <c r="H897" s="13"/>
      <c r="I897" s="13"/>
      <c r="J897" s="13"/>
      <c r="K897" s="13"/>
      <c r="L897" s="13"/>
      <c r="M897" s="13"/>
      <c r="N897" s="13"/>
      <c r="O897" s="13"/>
      <c r="P897" s="13"/>
      <c r="Q897" s="13"/>
      <c r="R897" s="13"/>
      <c r="S897" s="13"/>
      <c r="T897" s="13"/>
      <c r="U897" s="13"/>
      <c r="V897" s="13"/>
      <c r="W897" s="13"/>
      <c r="X897" s="13"/>
      <c r="Y897" s="13"/>
      <c r="Z897" s="13"/>
      <c r="AA897" s="13"/>
      <c r="AB897" s="13"/>
      <c r="AC897" s="13"/>
      <c r="AD897" s="13"/>
    </row>
    <row r="898">
      <c r="A898" s="24"/>
      <c r="B898" s="25"/>
      <c r="C898" s="24"/>
      <c r="D898" s="24"/>
      <c r="E898" s="25"/>
      <c r="F898" s="24"/>
      <c r="G898" s="24"/>
      <c r="H898" s="13"/>
      <c r="I898" s="13"/>
      <c r="J898" s="13"/>
      <c r="K898" s="13"/>
      <c r="L898" s="13"/>
      <c r="M898" s="13"/>
      <c r="N898" s="13"/>
      <c r="O898" s="13"/>
      <c r="P898" s="13"/>
      <c r="Q898" s="13"/>
      <c r="R898" s="13"/>
      <c r="S898" s="13"/>
      <c r="T898" s="13"/>
      <c r="U898" s="13"/>
      <c r="V898" s="13"/>
      <c r="W898" s="13"/>
      <c r="X898" s="13"/>
      <c r="Y898" s="13"/>
      <c r="Z898" s="13"/>
      <c r="AA898" s="13"/>
      <c r="AB898" s="13"/>
      <c r="AC898" s="13"/>
      <c r="AD898" s="13"/>
    </row>
    <row r="899">
      <c r="A899" s="24"/>
      <c r="B899" s="25"/>
      <c r="C899" s="24"/>
      <c r="D899" s="24"/>
      <c r="E899" s="25"/>
      <c r="F899" s="24"/>
      <c r="G899" s="24"/>
      <c r="H899" s="13"/>
      <c r="I899" s="13"/>
      <c r="J899" s="13"/>
      <c r="K899" s="13"/>
      <c r="L899" s="13"/>
      <c r="M899" s="13"/>
      <c r="N899" s="13"/>
      <c r="O899" s="13"/>
      <c r="P899" s="13"/>
      <c r="Q899" s="13"/>
      <c r="R899" s="13"/>
      <c r="S899" s="13"/>
      <c r="T899" s="13"/>
      <c r="U899" s="13"/>
      <c r="V899" s="13"/>
      <c r="W899" s="13"/>
      <c r="X899" s="13"/>
      <c r="Y899" s="13"/>
      <c r="Z899" s="13"/>
      <c r="AA899" s="13"/>
      <c r="AB899" s="13"/>
      <c r="AC899" s="13"/>
      <c r="AD899" s="13"/>
    </row>
    <row r="900">
      <c r="A900" s="24"/>
      <c r="B900" s="25"/>
      <c r="C900" s="24"/>
      <c r="D900" s="24"/>
      <c r="E900" s="25"/>
      <c r="F900" s="24"/>
      <c r="G900" s="24"/>
      <c r="H900" s="13"/>
      <c r="I900" s="13"/>
      <c r="J900" s="13"/>
      <c r="K900" s="13"/>
      <c r="L900" s="13"/>
      <c r="M900" s="13"/>
      <c r="N900" s="13"/>
      <c r="O900" s="13"/>
      <c r="P900" s="13"/>
      <c r="Q900" s="13"/>
      <c r="R900" s="13"/>
      <c r="S900" s="13"/>
      <c r="T900" s="13"/>
      <c r="U900" s="13"/>
      <c r="V900" s="13"/>
      <c r="W900" s="13"/>
      <c r="X900" s="13"/>
      <c r="Y900" s="13"/>
      <c r="Z900" s="13"/>
      <c r="AA900" s="13"/>
      <c r="AB900" s="13"/>
      <c r="AC900" s="13"/>
      <c r="AD900" s="13"/>
    </row>
    <row r="901">
      <c r="A901" s="24"/>
      <c r="B901" s="25"/>
      <c r="C901" s="24"/>
      <c r="D901" s="24"/>
      <c r="E901" s="25"/>
      <c r="F901" s="24"/>
      <c r="G901" s="24"/>
      <c r="H901" s="13"/>
      <c r="I901" s="13"/>
      <c r="J901" s="13"/>
      <c r="K901" s="13"/>
      <c r="L901" s="13"/>
      <c r="M901" s="13"/>
      <c r="N901" s="13"/>
      <c r="O901" s="13"/>
      <c r="P901" s="13"/>
      <c r="Q901" s="13"/>
      <c r="R901" s="13"/>
      <c r="S901" s="13"/>
      <c r="T901" s="13"/>
      <c r="U901" s="13"/>
      <c r="V901" s="13"/>
      <c r="W901" s="13"/>
      <c r="X901" s="13"/>
      <c r="Y901" s="13"/>
      <c r="Z901" s="13"/>
      <c r="AA901" s="13"/>
      <c r="AB901" s="13"/>
      <c r="AC901" s="13"/>
      <c r="AD901" s="13"/>
    </row>
    <row r="902">
      <c r="A902" s="24"/>
      <c r="B902" s="25"/>
      <c r="C902" s="24"/>
      <c r="D902" s="24"/>
      <c r="E902" s="25"/>
      <c r="F902" s="24"/>
      <c r="G902" s="24"/>
      <c r="H902" s="13"/>
      <c r="I902" s="13"/>
      <c r="J902" s="13"/>
      <c r="K902" s="13"/>
      <c r="L902" s="13"/>
      <c r="M902" s="13"/>
      <c r="N902" s="13"/>
      <c r="O902" s="13"/>
      <c r="P902" s="13"/>
      <c r="Q902" s="13"/>
      <c r="R902" s="13"/>
      <c r="S902" s="13"/>
      <c r="T902" s="13"/>
      <c r="U902" s="13"/>
      <c r="V902" s="13"/>
      <c r="W902" s="13"/>
      <c r="X902" s="13"/>
      <c r="Y902" s="13"/>
      <c r="Z902" s="13"/>
      <c r="AA902" s="13"/>
      <c r="AB902" s="13"/>
      <c r="AC902" s="13"/>
      <c r="AD902" s="13"/>
    </row>
    <row r="903">
      <c r="A903" s="24"/>
      <c r="B903" s="25"/>
      <c r="C903" s="24"/>
      <c r="D903" s="24"/>
      <c r="E903" s="25"/>
      <c r="F903" s="24"/>
      <c r="G903" s="24"/>
      <c r="H903" s="13"/>
      <c r="I903" s="13"/>
      <c r="J903" s="13"/>
      <c r="K903" s="13"/>
      <c r="L903" s="13"/>
      <c r="M903" s="13"/>
      <c r="N903" s="13"/>
      <c r="O903" s="13"/>
      <c r="P903" s="13"/>
      <c r="Q903" s="13"/>
      <c r="R903" s="13"/>
      <c r="S903" s="13"/>
      <c r="T903" s="13"/>
      <c r="U903" s="13"/>
      <c r="V903" s="13"/>
      <c r="W903" s="13"/>
      <c r="X903" s="13"/>
      <c r="Y903" s="13"/>
      <c r="Z903" s="13"/>
      <c r="AA903" s="13"/>
      <c r="AB903" s="13"/>
      <c r="AC903" s="13"/>
      <c r="AD903" s="13"/>
    </row>
    <row r="904">
      <c r="A904" s="24"/>
      <c r="B904" s="25"/>
      <c r="C904" s="24"/>
      <c r="D904" s="24"/>
      <c r="E904" s="25"/>
      <c r="F904" s="24"/>
      <c r="G904" s="24"/>
      <c r="H904" s="13"/>
      <c r="I904" s="13"/>
      <c r="J904" s="13"/>
      <c r="K904" s="13"/>
      <c r="L904" s="13"/>
      <c r="M904" s="13"/>
      <c r="N904" s="13"/>
      <c r="O904" s="13"/>
      <c r="P904" s="13"/>
      <c r="Q904" s="13"/>
      <c r="R904" s="13"/>
      <c r="S904" s="13"/>
      <c r="T904" s="13"/>
      <c r="U904" s="13"/>
      <c r="V904" s="13"/>
      <c r="W904" s="13"/>
      <c r="X904" s="13"/>
      <c r="Y904" s="13"/>
      <c r="Z904" s="13"/>
      <c r="AA904" s="13"/>
      <c r="AB904" s="13"/>
      <c r="AC904" s="13"/>
      <c r="AD904" s="13"/>
    </row>
    <row r="905">
      <c r="A905" s="24"/>
      <c r="B905" s="25"/>
      <c r="C905" s="24"/>
      <c r="D905" s="24"/>
      <c r="E905" s="25"/>
      <c r="F905" s="24"/>
      <c r="G905" s="24"/>
      <c r="H905" s="13"/>
      <c r="I905" s="13"/>
      <c r="J905" s="13"/>
      <c r="K905" s="13"/>
      <c r="L905" s="13"/>
      <c r="M905" s="13"/>
      <c r="N905" s="13"/>
      <c r="O905" s="13"/>
      <c r="P905" s="13"/>
      <c r="Q905" s="13"/>
      <c r="R905" s="13"/>
      <c r="S905" s="13"/>
      <c r="T905" s="13"/>
      <c r="U905" s="13"/>
      <c r="V905" s="13"/>
      <c r="W905" s="13"/>
      <c r="X905" s="13"/>
      <c r="Y905" s="13"/>
      <c r="Z905" s="13"/>
      <c r="AA905" s="13"/>
      <c r="AB905" s="13"/>
      <c r="AC905" s="13"/>
      <c r="AD905" s="13"/>
    </row>
    <row r="906">
      <c r="A906" s="24"/>
      <c r="B906" s="25"/>
      <c r="C906" s="24"/>
      <c r="D906" s="24"/>
      <c r="E906" s="25"/>
      <c r="F906" s="24"/>
      <c r="G906" s="24"/>
      <c r="H906" s="13"/>
      <c r="I906" s="13"/>
      <c r="J906" s="13"/>
      <c r="K906" s="13"/>
      <c r="L906" s="13"/>
      <c r="M906" s="13"/>
      <c r="N906" s="13"/>
      <c r="O906" s="13"/>
      <c r="P906" s="13"/>
      <c r="Q906" s="13"/>
      <c r="R906" s="13"/>
      <c r="S906" s="13"/>
      <c r="T906" s="13"/>
      <c r="U906" s="13"/>
      <c r="V906" s="13"/>
      <c r="W906" s="13"/>
      <c r="X906" s="13"/>
      <c r="Y906" s="13"/>
      <c r="Z906" s="13"/>
      <c r="AA906" s="13"/>
      <c r="AB906" s="13"/>
      <c r="AC906" s="13"/>
      <c r="AD906" s="13"/>
    </row>
    <row r="907">
      <c r="A907" s="24"/>
      <c r="B907" s="25"/>
      <c r="C907" s="24"/>
      <c r="D907" s="24"/>
      <c r="E907" s="25"/>
      <c r="F907" s="24"/>
      <c r="G907" s="24"/>
      <c r="H907" s="13"/>
      <c r="I907" s="13"/>
      <c r="J907" s="13"/>
      <c r="K907" s="13"/>
      <c r="L907" s="13"/>
      <c r="M907" s="13"/>
      <c r="N907" s="13"/>
      <c r="O907" s="13"/>
      <c r="P907" s="13"/>
      <c r="Q907" s="13"/>
      <c r="R907" s="13"/>
      <c r="S907" s="13"/>
      <c r="T907" s="13"/>
      <c r="U907" s="13"/>
      <c r="V907" s="13"/>
      <c r="W907" s="13"/>
      <c r="X907" s="13"/>
      <c r="Y907" s="13"/>
      <c r="Z907" s="13"/>
      <c r="AA907" s="13"/>
      <c r="AB907" s="13"/>
      <c r="AC907" s="13"/>
      <c r="AD907" s="13"/>
    </row>
    <row r="908">
      <c r="A908" s="24"/>
      <c r="B908" s="25"/>
      <c r="C908" s="24"/>
      <c r="D908" s="24"/>
      <c r="E908" s="25"/>
      <c r="F908" s="24"/>
      <c r="G908" s="24"/>
      <c r="H908" s="13"/>
      <c r="I908" s="13"/>
      <c r="J908" s="13"/>
      <c r="K908" s="13"/>
      <c r="L908" s="13"/>
      <c r="M908" s="13"/>
      <c r="N908" s="13"/>
      <c r="O908" s="13"/>
      <c r="P908" s="13"/>
      <c r="Q908" s="13"/>
      <c r="R908" s="13"/>
      <c r="S908" s="13"/>
      <c r="T908" s="13"/>
      <c r="U908" s="13"/>
      <c r="V908" s="13"/>
      <c r="W908" s="13"/>
      <c r="X908" s="13"/>
      <c r="Y908" s="13"/>
      <c r="Z908" s="13"/>
      <c r="AA908" s="13"/>
      <c r="AB908" s="13"/>
      <c r="AC908" s="13"/>
      <c r="AD908" s="13"/>
    </row>
    <row r="909">
      <c r="A909" s="24"/>
      <c r="B909" s="25"/>
      <c r="C909" s="24"/>
      <c r="D909" s="24"/>
      <c r="E909" s="25"/>
      <c r="F909" s="24"/>
      <c r="G909" s="24"/>
      <c r="H909" s="13"/>
      <c r="I909" s="13"/>
      <c r="J909" s="13"/>
      <c r="K909" s="13"/>
      <c r="L909" s="13"/>
      <c r="M909" s="13"/>
      <c r="N909" s="13"/>
      <c r="O909" s="13"/>
      <c r="P909" s="13"/>
      <c r="Q909" s="13"/>
      <c r="R909" s="13"/>
      <c r="S909" s="13"/>
      <c r="T909" s="13"/>
      <c r="U909" s="13"/>
      <c r="V909" s="13"/>
      <c r="W909" s="13"/>
      <c r="X909" s="13"/>
      <c r="Y909" s="13"/>
      <c r="Z909" s="13"/>
      <c r="AA909" s="13"/>
      <c r="AB909" s="13"/>
      <c r="AC909" s="13"/>
      <c r="AD909" s="13"/>
    </row>
    <row r="910">
      <c r="A910" s="24"/>
      <c r="B910" s="25"/>
      <c r="C910" s="24"/>
      <c r="D910" s="24"/>
      <c r="E910" s="25"/>
      <c r="F910" s="24"/>
      <c r="G910" s="24"/>
      <c r="H910" s="13"/>
      <c r="I910" s="13"/>
      <c r="J910" s="13"/>
      <c r="K910" s="13"/>
      <c r="L910" s="13"/>
      <c r="M910" s="13"/>
      <c r="N910" s="13"/>
      <c r="O910" s="13"/>
      <c r="P910" s="13"/>
      <c r="Q910" s="13"/>
      <c r="R910" s="13"/>
      <c r="S910" s="13"/>
      <c r="T910" s="13"/>
      <c r="U910" s="13"/>
      <c r="V910" s="13"/>
      <c r="W910" s="13"/>
      <c r="X910" s="13"/>
      <c r="Y910" s="13"/>
      <c r="Z910" s="13"/>
      <c r="AA910" s="13"/>
      <c r="AB910" s="13"/>
      <c r="AC910" s="13"/>
      <c r="AD910" s="13"/>
    </row>
    <row r="911">
      <c r="A911" s="24"/>
      <c r="B911" s="25"/>
      <c r="C911" s="24"/>
      <c r="D911" s="24"/>
      <c r="E911" s="25"/>
      <c r="F911" s="24"/>
      <c r="G911" s="24"/>
      <c r="H911" s="13"/>
      <c r="I911" s="13"/>
      <c r="J911" s="13"/>
      <c r="K911" s="13"/>
      <c r="L911" s="13"/>
      <c r="M911" s="13"/>
      <c r="N911" s="13"/>
      <c r="O911" s="13"/>
      <c r="P911" s="13"/>
      <c r="Q911" s="13"/>
      <c r="R911" s="13"/>
      <c r="S911" s="13"/>
      <c r="T911" s="13"/>
      <c r="U911" s="13"/>
      <c r="V911" s="13"/>
      <c r="W911" s="13"/>
      <c r="X911" s="13"/>
      <c r="Y911" s="13"/>
      <c r="Z911" s="13"/>
      <c r="AA911" s="13"/>
      <c r="AB911" s="13"/>
      <c r="AC911" s="13"/>
      <c r="AD911" s="13"/>
    </row>
    <row r="912">
      <c r="A912" s="24"/>
      <c r="B912" s="25"/>
      <c r="C912" s="24"/>
      <c r="D912" s="24"/>
      <c r="E912" s="25"/>
      <c r="F912" s="24"/>
      <c r="G912" s="24"/>
      <c r="H912" s="13"/>
      <c r="I912" s="13"/>
      <c r="J912" s="13"/>
      <c r="K912" s="13"/>
      <c r="L912" s="13"/>
      <c r="M912" s="13"/>
      <c r="N912" s="13"/>
      <c r="O912" s="13"/>
      <c r="P912" s="13"/>
      <c r="Q912" s="13"/>
      <c r="R912" s="13"/>
      <c r="S912" s="13"/>
      <c r="T912" s="13"/>
      <c r="U912" s="13"/>
      <c r="V912" s="13"/>
      <c r="W912" s="13"/>
      <c r="X912" s="13"/>
      <c r="Y912" s="13"/>
      <c r="Z912" s="13"/>
      <c r="AA912" s="13"/>
      <c r="AB912" s="13"/>
      <c r="AC912" s="13"/>
      <c r="AD912" s="13"/>
    </row>
    <row r="913">
      <c r="A913" s="24"/>
      <c r="B913" s="25"/>
      <c r="C913" s="24"/>
      <c r="D913" s="24"/>
      <c r="E913" s="25"/>
      <c r="F913" s="24"/>
      <c r="G913" s="24"/>
      <c r="H913" s="13"/>
      <c r="I913" s="13"/>
      <c r="J913" s="13"/>
      <c r="K913" s="13"/>
      <c r="L913" s="13"/>
      <c r="M913" s="13"/>
      <c r="N913" s="13"/>
      <c r="O913" s="13"/>
      <c r="P913" s="13"/>
      <c r="Q913" s="13"/>
      <c r="R913" s="13"/>
      <c r="S913" s="13"/>
      <c r="T913" s="13"/>
      <c r="U913" s="13"/>
      <c r="V913" s="13"/>
      <c r="W913" s="13"/>
      <c r="X913" s="13"/>
      <c r="Y913" s="13"/>
      <c r="Z913" s="13"/>
      <c r="AA913" s="13"/>
      <c r="AB913" s="13"/>
      <c r="AC913" s="13"/>
      <c r="AD913" s="13"/>
    </row>
    <row r="914">
      <c r="A914" s="24"/>
      <c r="B914" s="25"/>
      <c r="C914" s="24"/>
      <c r="D914" s="24"/>
      <c r="E914" s="25"/>
      <c r="F914" s="24"/>
      <c r="G914" s="24"/>
      <c r="H914" s="13"/>
      <c r="I914" s="13"/>
      <c r="J914" s="13"/>
      <c r="K914" s="13"/>
      <c r="L914" s="13"/>
      <c r="M914" s="13"/>
      <c r="N914" s="13"/>
      <c r="O914" s="13"/>
      <c r="P914" s="13"/>
      <c r="Q914" s="13"/>
      <c r="R914" s="13"/>
      <c r="S914" s="13"/>
      <c r="T914" s="13"/>
      <c r="U914" s="13"/>
      <c r="V914" s="13"/>
      <c r="W914" s="13"/>
      <c r="X914" s="13"/>
      <c r="Y914" s="13"/>
      <c r="Z914" s="13"/>
      <c r="AA914" s="13"/>
      <c r="AB914" s="13"/>
      <c r="AC914" s="13"/>
      <c r="AD914" s="13"/>
    </row>
    <row r="915">
      <c r="A915" s="24"/>
      <c r="B915" s="25"/>
      <c r="C915" s="24"/>
      <c r="D915" s="24"/>
      <c r="E915" s="25"/>
      <c r="F915" s="24"/>
      <c r="G915" s="24"/>
      <c r="H915" s="13"/>
      <c r="I915" s="13"/>
      <c r="J915" s="13"/>
      <c r="K915" s="13"/>
      <c r="L915" s="13"/>
      <c r="M915" s="13"/>
      <c r="N915" s="13"/>
      <c r="O915" s="13"/>
      <c r="P915" s="13"/>
      <c r="Q915" s="13"/>
      <c r="R915" s="13"/>
      <c r="S915" s="13"/>
      <c r="T915" s="13"/>
      <c r="U915" s="13"/>
      <c r="V915" s="13"/>
      <c r="W915" s="13"/>
      <c r="X915" s="13"/>
      <c r="Y915" s="13"/>
      <c r="Z915" s="13"/>
      <c r="AA915" s="13"/>
      <c r="AB915" s="13"/>
      <c r="AC915" s="13"/>
      <c r="AD915" s="13"/>
    </row>
    <row r="916">
      <c r="A916" s="24"/>
      <c r="B916" s="25"/>
      <c r="C916" s="24"/>
      <c r="D916" s="24"/>
      <c r="E916" s="25"/>
      <c r="F916" s="24"/>
      <c r="G916" s="24"/>
      <c r="H916" s="13"/>
      <c r="I916" s="13"/>
      <c r="J916" s="13"/>
      <c r="K916" s="13"/>
      <c r="L916" s="13"/>
      <c r="M916" s="13"/>
      <c r="N916" s="13"/>
      <c r="O916" s="13"/>
      <c r="P916" s="13"/>
      <c r="Q916" s="13"/>
      <c r="R916" s="13"/>
      <c r="S916" s="13"/>
      <c r="T916" s="13"/>
      <c r="U916" s="13"/>
      <c r="V916" s="13"/>
      <c r="W916" s="13"/>
      <c r="X916" s="13"/>
      <c r="Y916" s="13"/>
      <c r="Z916" s="13"/>
      <c r="AA916" s="13"/>
      <c r="AB916" s="13"/>
      <c r="AC916" s="13"/>
      <c r="AD916" s="13"/>
    </row>
    <row r="917">
      <c r="A917" s="24"/>
      <c r="B917" s="25"/>
      <c r="C917" s="24"/>
      <c r="D917" s="24"/>
      <c r="E917" s="25"/>
      <c r="F917" s="24"/>
      <c r="G917" s="24"/>
      <c r="H917" s="13"/>
      <c r="I917" s="13"/>
      <c r="J917" s="13"/>
      <c r="K917" s="13"/>
      <c r="L917" s="13"/>
      <c r="M917" s="13"/>
      <c r="N917" s="13"/>
      <c r="O917" s="13"/>
      <c r="P917" s="13"/>
      <c r="Q917" s="13"/>
      <c r="R917" s="13"/>
      <c r="S917" s="13"/>
      <c r="T917" s="13"/>
      <c r="U917" s="13"/>
      <c r="V917" s="13"/>
      <c r="W917" s="13"/>
      <c r="X917" s="13"/>
      <c r="Y917" s="13"/>
      <c r="Z917" s="13"/>
      <c r="AA917" s="13"/>
      <c r="AB917" s="13"/>
      <c r="AC917" s="13"/>
      <c r="AD917" s="13"/>
    </row>
    <row r="918">
      <c r="A918" s="24"/>
      <c r="B918" s="25"/>
      <c r="C918" s="24"/>
      <c r="D918" s="24"/>
      <c r="E918" s="25"/>
      <c r="F918" s="24"/>
      <c r="G918" s="24"/>
      <c r="H918" s="13"/>
      <c r="I918" s="13"/>
      <c r="J918" s="13"/>
      <c r="K918" s="13"/>
      <c r="L918" s="13"/>
      <c r="M918" s="13"/>
      <c r="N918" s="13"/>
      <c r="O918" s="13"/>
      <c r="P918" s="13"/>
      <c r="Q918" s="13"/>
      <c r="R918" s="13"/>
      <c r="S918" s="13"/>
      <c r="T918" s="13"/>
      <c r="U918" s="13"/>
      <c r="V918" s="13"/>
      <c r="W918" s="13"/>
      <c r="X918" s="13"/>
      <c r="Y918" s="13"/>
      <c r="Z918" s="13"/>
      <c r="AA918" s="13"/>
      <c r="AB918" s="13"/>
      <c r="AC918" s="13"/>
      <c r="AD918" s="13"/>
    </row>
    <row r="919">
      <c r="A919" s="24"/>
      <c r="B919" s="25"/>
      <c r="C919" s="24"/>
      <c r="D919" s="24"/>
      <c r="E919" s="25"/>
      <c r="F919" s="24"/>
      <c r="G919" s="24"/>
      <c r="H919" s="13"/>
      <c r="I919" s="13"/>
      <c r="J919" s="13"/>
      <c r="K919" s="13"/>
      <c r="L919" s="13"/>
      <c r="M919" s="13"/>
      <c r="N919" s="13"/>
      <c r="O919" s="13"/>
      <c r="P919" s="13"/>
      <c r="Q919" s="13"/>
      <c r="R919" s="13"/>
      <c r="S919" s="13"/>
      <c r="T919" s="13"/>
      <c r="U919" s="13"/>
      <c r="V919" s="13"/>
      <c r="W919" s="13"/>
      <c r="X919" s="13"/>
      <c r="Y919" s="13"/>
      <c r="Z919" s="13"/>
      <c r="AA919" s="13"/>
      <c r="AB919" s="13"/>
      <c r="AC919" s="13"/>
      <c r="AD919" s="13"/>
    </row>
    <row r="920">
      <c r="A920" s="24"/>
      <c r="B920" s="25"/>
      <c r="C920" s="24"/>
      <c r="D920" s="24"/>
      <c r="E920" s="25"/>
      <c r="F920" s="24"/>
      <c r="G920" s="24"/>
      <c r="H920" s="13"/>
      <c r="I920" s="13"/>
      <c r="J920" s="13"/>
      <c r="K920" s="13"/>
      <c r="L920" s="13"/>
      <c r="M920" s="13"/>
      <c r="N920" s="13"/>
      <c r="O920" s="13"/>
      <c r="P920" s="13"/>
      <c r="Q920" s="13"/>
      <c r="R920" s="13"/>
      <c r="S920" s="13"/>
      <c r="T920" s="13"/>
      <c r="U920" s="13"/>
      <c r="V920" s="13"/>
      <c r="W920" s="13"/>
      <c r="X920" s="13"/>
      <c r="Y920" s="13"/>
      <c r="Z920" s="13"/>
      <c r="AA920" s="13"/>
      <c r="AB920" s="13"/>
      <c r="AC920" s="13"/>
      <c r="AD920" s="13"/>
    </row>
    <row r="921">
      <c r="A921" s="24"/>
      <c r="B921" s="25"/>
      <c r="C921" s="24"/>
      <c r="D921" s="24"/>
      <c r="E921" s="25"/>
      <c r="F921" s="24"/>
      <c r="G921" s="24"/>
      <c r="H921" s="13"/>
      <c r="I921" s="13"/>
      <c r="J921" s="13"/>
      <c r="K921" s="13"/>
      <c r="L921" s="13"/>
      <c r="M921" s="13"/>
      <c r="N921" s="13"/>
      <c r="O921" s="13"/>
      <c r="P921" s="13"/>
      <c r="Q921" s="13"/>
      <c r="R921" s="13"/>
      <c r="S921" s="13"/>
      <c r="T921" s="13"/>
      <c r="U921" s="13"/>
      <c r="V921" s="13"/>
      <c r="W921" s="13"/>
      <c r="X921" s="13"/>
      <c r="Y921" s="13"/>
      <c r="Z921" s="13"/>
      <c r="AA921" s="13"/>
      <c r="AB921" s="13"/>
      <c r="AC921" s="13"/>
      <c r="AD921" s="13"/>
    </row>
    <row r="922">
      <c r="A922" s="24"/>
      <c r="B922" s="25"/>
      <c r="C922" s="24"/>
      <c r="D922" s="24"/>
      <c r="E922" s="25"/>
      <c r="F922" s="24"/>
      <c r="G922" s="24"/>
      <c r="H922" s="13"/>
      <c r="I922" s="13"/>
      <c r="J922" s="13"/>
      <c r="K922" s="13"/>
      <c r="L922" s="13"/>
      <c r="M922" s="13"/>
      <c r="N922" s="13"/>
      <c r="O922" s="13"/>
      <c r="P922" s="13"/>
      <c r="Q922" s="13"/>
      <c r="R922" s="13"/>
      <c r="S922" s="13"/>
      <c r="T922" s="13"/>
      <c r="U922" s="13"/>
      <c r="V922" s="13"/>
      <c r="W922" s="13"/>
      <c r="X922" s="13"/>
      <c r="Y922" s="13"/>
      <c r="Z922" s="13"/>
      <c r="AA922" s="13"/>
      <c r="AB922" s="13"/>
      <c r="AC922" s="13"/>
      <c r="AD922" s="13"/>
    </row>
    <row r="923">
      <c r="A923" s="24"/>
      <c r="B923" s="25"/>
      <c r="C923" s="24"/>
      <c r="D923" s="24"/>
      <c r="E923" s="25"/>
      <c r="F923" s="24"/>
      <c r="G923" s="24"/>
      <c r="H923" s="13"/>
      <c r="I923" s="13"/>
      <c r="J923" s="13"/>
      <c r="K923" s="13"/>
      <c r="L923" s="13"/>
      <c r="M923" s="13"/>
      <c r="N923" s="13"/>
      <c r="O923" s="13"/>
      <c r="P923" s="13"/>
      <c r="Q923" s="13"/>
      <c r="R923" s="13"/>
      <c r="S923" s="13"/>
      <c r="T923" s="13"/>
      <c r="U923" s="13"/>
      <c r="V923" s="13"/>
      <c r="W923" s="13"/>
      <c r="X923" s="13"/>
      <c r="Y923" s="13"/>
      <c r="Z923" s="13"/>
      <c r="AA923" s="13"/>
      <c r="AB923" s="13"/>
      <c r="AC923" s="13"/>
      <c r="AD923" s="13"/>
    </row>
    <row r="924">
      <c r="A924" s="24"/>
      <c r="B924" s="25"/>
      <c r="C924" s="24"/>
      <c r="D924" s="24"/>
      <c r="E924" s="25"/>
      <c r="F924" s="24"/>
      <c r="G924" s="24"/>
      <c r="H924" s="13"/>
      <c r="I924" s="13"/>
      <c r="J924" s="13"/>
      <c r="K924" s="13"/>
      <c r="L924" s="13"/>
      <c r="M924" s="13"/>
      <c r="N924" s="13"/>
      <c r="O924" s="13"/>
      <c r="P924" s="13"/>
      <c r="Q924" s="13"/>
      <c r="R924" s="13"/>
      <c r="S924" s="13"/>
      <c r="T924" s="13"/>
      <c r="U924" s="13"/>
      <c r="V924" s="13"/>
      <c r="W924" s="13"/>
      <c r="X924" s="13"/>
      <c r="Y924" s="13"/>
      <c r="Z924" s="13"/>
      <c r="AA924" s="13"/>
      <c r="AB924" s="13"/>
      <c r="AC924" s="13"/>
      <c r="AD924" s="13"/>
    </row>
    <row r="925">
      <c r="A925" s="24"/>
      <c r="B925" s="25"/>
      <c r="C925" s="24"/>
      <c r="D925" s="24"/>
      <c r="E925" s="25"/>
      <c r="F925" s="24"/>
      <c r="G925" s="24"/>
      <c r="H925" s="13"/>
      <c r="I925" s="13"/>
      <c r="J925" s="13"/>
      <c r="K925" s="13"/>
      <c r="L925" s="13"/>
      <c r="M925" s="13"/>
      <c r="N925" s="13"/>
      <c r="O925" s="13"/>
      <c r="P925" s="13"/>
      <c r="Q925" s="13"/>
      <c r="R925" s="13"/>
      <c r="S925" s="13"/>
      <c r="T925" s="13"/>
      <c r="U925" s="13"/>
      <c r="V925" s="13"/>
      <c r="W925" s="13"/>
      <c r="X925" s="13"/>
      <c r="Y925" s="13"/>
      <c r="Z925" s="13"/>
      <c r="AA925" s="13"/>
      <c r="AB925" s="13"/>
      <c r="AC925" s="13"/>
      <c r="AD925" s="13"/>
    </row>
    <row r="926">
      <c r="A926" s="24"/>
      <c r="B926" s="25"/>
      <c r="C926" s="24"/>
      <c r="D926" s="24"/>
      <c r="E926" s="25"/>
      <c r="F926" s="24"/>
      <c r="G926" s="24"/>
      <c r="H926" s="13"/>
      <c r="I926" s="13"/>
      <c r="J926" s="13"/>
      <c r="K926" s="13"/>
      <c r="L926" s="13"/>
      <c r="M926" s="13"/>
      <c r="N926" s="13"/>
      <c r="O926" s="13"/>
      <c r="P926" s="13"/>
      <c r="Q926" s="13"/>
      <c r="R926" s="13"/>
      <c r="S926" s="13"/>
      <c r="T926" s="13"/>
      <c r="U926" s="13"/>
      <c r="V926" s="13"/>
      <c r="W926" s="13"/>
      <c r="X926" s="13"/>
      <c r="Y926" s="13"/>
      <c r="Z926" s="13"/>
      <c r="AA926" s="13"/>
      <c r="AB926" s="13"/>
      <c r="AC926" s="13"/>
      <c r="AD926" s="13"/>
    </row>
    <row r="927">
      <c r="A927" s="24"/>
      <c r="B927" s="25"/>
      <c r="C927" s="24"/>
      <c r="D927" s="24"/>
      <c r="E927" s="25"/>
      <c r="F927" s="24"/>
      <c r="G927" s="24"/>
      <c r="H927" s="13"/>
      <c r="I927" s="13"/>
      <c r="J927" s="13"/>
      <c r="K927" s="13"/>
      <c r="L927" s="13"/>
      <c r="M927" s="13"/>
      <c r="N927" s="13"/>
      <c r="O927" s="13"/>
      <c r="P927" s="13"/>
      <c r="Q927" s="13"/>
      <c r="R927" s="13"/>
      <c r="S927" s="13"/>
      <c r="T927" s="13"/>
      <c r="U927" s="13"/>
      <c r="V927" s="13"/>
      <c r="W927" s="13"/>
      <c r="X927" s="13"/>
      <c r="Y927" s="13"/>
      <c r="Z927" s="13"/>
      <c r="AA927" s="13"/>
      <c r="AB927" s="13"/>
      <c r="AC927" s="13"/>
      <c r="AD927" s="13"/>
    </row>
    <row r="928">
      <c r="A928" s="24"/>
      <c r="B928" s="25"/>
      <c r="C928" s="24"/>
      <c r="D928" s="24"/>
      <c r="E928" s="25"/>
      <c r="F928" s="24"/>
      <c r="G928" s="24"/>
      <c r="H928" s="13"/>
      <c r="I928" s="13"/>
      <c r="J928" s="13"/>
      <c r="K928" s="13"/>
      <c r="L928" s="13"/>
      <c r="M928" s="13"/>
      <c r="N928" s="13"/>
      <c r="O928" s="13"/>
      <c r="P928" s="13"/>
      <c r="Q928" s="13"/>
      <c r="R928" s="13"/>
      <c r="S928" s="13"/>
      <c r="T928" s="13"/>
      <c r="U928" s="13"/>
      <c r="V928" s="13"/>
      <c r="W928" s="13"/>
      <c r="X928" s="13"/>
      <c r="Y928" s="13"/>
      <c r="Z928" s="13"/>
      <c r="AA928" s="13"/>
      <c r="AB928" s="13"/>
      <c r="AC928" s="13"/>
      <c r="AD928" s="13"/>
    </row>
    <row r="929">
      <c r="A929" s="24"/>
      <c r="B929" s="25"/>
      <c r="C929" s="24"/>
      <c r="D929" s="24"/>
      <c r="E929" s="25"/>
      <c r="F929" s="24"/>
      <c r="G929" s="24"/>
      <c r="H929" s="13"/>
      <c r="I929" s="13"/>
      <c r="J929" s="13"/>
      <c r="K929" s="13"/>
      <c r="L929" s="13"/>
      <c r="M929" s="13"/>
      <c r="N929" s="13"/>
      <c r="O929" s="13"/>
      <c r="P929" s="13"/>
      <c r="Q929" s="13"/>
      <c r="R929" s="13"/>
      <c r="S929" s="13"/>
      <c r="T929" s="13"/>
      <c r="U929" s="13"/>
      <c r="V929" s="13"/>
      <c r="W929" s="13"/>
      <c r="X929" s="13"/>
      <c r="Y929" s="13"/>
      <c r="Z929" s="13"/>
      <c r="AA929" s="13"/>
      <c r="AB929" s="13"/>
      <c r="AC929" s="13"/>
      <c r="AD929" s="13"/>
    </row>
    <row r="930">
      <c r="A930" s="24"/>
      <c r="B930" s="25"/>
      <c r="C930" s="24"/>
      <c r="D930" s="24"/>
      <c r="E930" s="25"/>
      <c r="F930" s="24"/>
      <c r="G930" s="24"/>
      <c r="H930" s="13"/>
      <c r="I930" s="13"/>
      <c r="J930" s="13"/>
      <c r="K930" s="13"/>
      <c r="L930" s="13"/>
      <c r="M930" s="13"/>
      <c r="N930" s="13"/>
      <c r="O930" s="13"/>
      <c r="P930" s="13"/>
      <c r="Q930" s="13"/>
      <c r="R930" s="13"/>
      <c r="S930" s="13"/>
      <c r="T930" s="13"/>
      <c r="U930" s="13"/>
      <c r="V930" s="13"/>
      <c r="W930" s="13"/>
      <c r="X930" s="13"/>
      <c r="Y930" s="13"/>
      <c r="Z930" s="13"/>
      <c r="AA930" s="13"/>
      <c r="AB930" s="13"/>
      <c r="AC930" s="13"/>
      <c r="AD930" s="13"/>
    </row>
    <row r="931">
      <c r="A931" s="24"/>
      <c r="B931" s="25"/>
      <c r="C931" s="24"/>
      <c r="D931" s="24"/>
      <c r="E931" s="25"/>
      <c r="F931" s="24"/>
      <c r="G931" s="24"/>
      <c r="H931" s="13"/>
      <c r="I931" s="13"/>
      <c r="J931" s="13"/>
      <c r="K931" s="13"/>
      <c r="L931" s="13"/>
      <c r="M931" s="13"/>
      <c r="N931" s="13"/>
      <c r="O931" s="13"/>
      <c r="P931" s="13"/>
      <c r="Q931" s="13"/>
      <c r="R931" s="13"/>
      <c r="S931" s="13"/>
      <c r="T931" s="13"/>
      <c r="U931" s="13"/>
      <c r="V931" s="13"/>
      <c r="W931" s="13"/>
      <c r="X931" s="13"/>
      <c r="Y931" s="13"/>
      <c r="Z931" s="13"/>
      <c r="AA931" s="13"/>
      <c r="AB931" s="13"/>
      <c r="AC931" s="13"/>
      <c r="AD931" s="13"/>
    </row>
    <row r="932">
      <c r="A932" s="24"/>
      <c r="B932" s="25"/>
      <c r="C932" s="24"/>
      <c r="D932" s="24"/>
      <c r="E932" s="25"/>
      <c r="F932" s="24"/>
      <c r="G932" s="24"/>
      <c r="H932" s="13"/>
      <c r="I932" s="13"/>
      <c r="J932" s="13"/>
      <c r="K932" s="13"/>
      <c r="L932" s="13"/>
      <c r="M932" s="13"/>
      <c r="N932" s="13"/>
      <c r="O932" s="13"/>
      <c r="P932" s="13"/>
      <c r="Q932" s="13"/>
      <c r="R932" s="13"/>
      <c r="S932" s="13"/>
      <c r="T932" s="13"/>
      <c r="U932" s="13"/>
      <c r="V932" s="13"/>
      <c r="W932" s="13"/>
      <c r="X932" s="13"/>
      <c r="Y932" s="13"/>
      <c r="Z932" s="13"/>
      <c r="AA932" s="13"/>
      <c r="AB932" s="13"/>
      <c r="AC932" s="13"/>
      <c r="AD932" s="13"/>
    </row>
    <row r="933">
      <c r="A933" s="24"/>
      <c r="B933" s="25"/>
      <c r="C933" s="24"/>
      <c r="D933" s="24"/>
      <c r="E933" s="25"/>
      <c r="F933" s="24"/>
      <c r="G933" s="24"/>
      <c r="H933" s="13"/>
      <c r="I933" s="13"/>
      <c r="J933" s="13"/>
      <c r="K933" s="13"/>
      <c r="L933" s="13"/>
      <c r="M933" s="13"/>
      <c r="N933" s="13"/>
      <c r="O933" s="13"/>
      <c r="P933" s="13"/>
      <c r="Q933" s="13"/>
      <c r="R933" s="13"/>
      <c r="S933" s="13"/>
      <c r="T933" s="13"/>
      <c r="U933" s="13"/>
      <c r="V933" s="13"/>
      <c r="W933" s="13"/>
      <c r="X933" s="13"/>
      <c r="Y933" s="13"/>
      <c r="Z933" s="13"/>
      <c r="AA933" s="13"/>
      <c r="AB933" s="13"/>
      <c r="AC933" s="13"/>
      <c r="AD933" s="13"/>
    </row>
    <row r="934">
      <c r="A934" s="24"/>
      <c r="B934" s="25"/>
      <c r="C934" s="24"/>
      <c r="D934" s="24"/>
      <c r="E934" s="25"/>
      <c r="F934" s="24"/>
      <c r="G934" s="24"/>
      <c r="H934" s="13"/>
      <c r="I934" s="13"/>
      <c r="J934" s="13"/>
      <c r="K934" s="13"/>
      <c r="L934" s="13"/>
      <c r="M934" s="13"/>
      <c r="N934" s="13"/>
      <c r="O934" s="13"/>
      <c r="P934" s="13"/>
      <c r="Q934" s="13"/>
      <c r="R934" s="13"/>
      <c r="S934" s="13"/>
      <c r="T934" s="13"/>
      <c r="U934" s="13"/>
      <c r="V934" s="13"/>
      <c r="W934" s="13"/>
      <c r="X934" s="13"/>
      <c r="Y934" s="13"/>
      <c r="Z934" s="13"/>
      <c r="AA934" s="13"/>
      <c r="AB934" s="13"/>
      <c r="AC934" s="13"/>
      <c r="AD934" s="13"/>
    </row>
    <row r="935">
      <c r="A935" s="24"/>
      <c r="B935" s="25"/>
      <c r="C935" s="24"/>
      <c r="D935" s="24"/>
      <c r="E935" s="25"/>
      <c r="F935" s="24"/>
      <c r="G935" s="24"/>
      <c r="H935" s="13"/>
      <c r="I935" s="13"/>
      <c r="J935" s="13"/>
      <c r="K935" s="13"/>
      <c r="L935" s="13"/>
      <c r="M935" s="13"/>
      <c r="N935" s="13"/>
      <c r="O935" s="13"/>
      <c r="P935" s="13"/>
      <c r="Q935" s="13"/>
      <c r="R935" s="13"/>
      <c r="S935" s="13"/>
      <c r="T935" s="13"/>
      <c r="U935" s="13"/>
      <c r="V935" s="13"/>
      <c r="W935" s="13"/>
      <c r="X935" s="13"/>
      <c r="Y935" s="13"/>
      <c r="Z935" s="13"/>
      <c r="AA935" s="13"/>
      <c r="AB935" s="13"/>
      <c r="AC935" s="13"/>
      <c r="AD935" s="13"/>
    </row>
    <row r="936">
      <c r="A936" s="24"/>
      <c r="B936" s="25"/>
      <c r="C936" s="24"/>
      <c r="D936" s="24"/>
      <c r="E936" s="25"/>
      <c r="F936" s="24"/>
      <c r="G936" s="24"/>
      <c r="H936" s="13"/>
      <c r="I936" s="13"/>
      <c r="J936" s="13"/>
      <c r="K936" s="13"/>
      <c r="L936" s="13"/>
      <c r="M936" s="13"/>
      <c r="N936" s="13"/>
      <c r="O936" s="13"/>
      <c r="P936" s="13"/>
      <c r="Q936" s="13"/>
      <c r="R936" s="13"/>
      <c r="S936" s="13"/>
      <c r="T936" s="13"/>
      <c r="U936" s="13"/>
      <c r="V936" s="13"/>
      <c r="W936" s="13"/>
      <c r="X936" s="13"/>
      <c r="Y936" s="13"/>
      <c r="Z936" s="13"/>
      <c r="AA936" s="13"/>
      <c r="AB936" s="13"/>
      <c r="AC936" s="13"/>
      <c r="AD936" s="13"/>
    </row>
    <row r="937">
      <c r="A937" s="24"/>
      <c r="B937" s="25"/>
      <c r="C937" s="24"/>
      <c r="D937" s="24"/>
      <c r="E937" s="25"/>
      <c r="F937" s="24"/>
      <c r="G937" s="24"/>
      <c r="H937" s="13"/>
      <c r="I937" s="13"/>
      <c r="J937" s="13"/>
      <c r="K937" s="13"/>
      <c r="L937" s="13"/>
      <c r="M937" s="13"/>
      <c r="N937" s="13"/>
      <c r="O937" s="13"/>
      <c r="P937" s="13"/>
      <c r="Q937" s="13"/>
      <c r="R937" s="13"/>
      <c r="S937" s="13"/>
      <c r="T937" s="13"/>
      <c r="U937" s="13"/>
      <c r="V937" s="13"/>
      <c r="W937" s="13"/>
      <c r="X937" s="13"/>
      <c r="Y937" s="13"/>
      <c r="Z937" s="13"/>
      <c r="AA937" s="13"/>
      <c r="AB937" s="13"/>
      <c r="AC937" s="13"/>
      <c r="AD937" s="13"/>
    </row>
    <row r="938">
      <c r="A938" s="24"/>
      <c r="B938" s="25"/>
      <c r="C938" s="24"/>
      <c r="D938" s="24"/>
      <c r="E938" s="25"/>
      <c r="F938" s="24"/>
      <c r="G938" s="24"/>
      <c r="H938" s="13"/>
      <c r="I938" s="13"/>
      <c r="J938" s="13"/>
      <c r="K938" s="13"/>
      <c r="L938" s="13"/>
      <c r="M938" s="13"/>
      <c r="N938" s="13"/>
      <c r="O938" s="13"/>
      <c r="P938" s="13"/>
      <c r="Q938" s="13"/>
      <c r="R938" s="13"/>
      <c r="S938" s="13"/>
      <c r="T938" s="13"/>
      <c r="U938" s="13"/>
      <c r="V938" s="13"/>
      <c r="W938" s="13"/>
      <c r="X938" s="13"/>
      <c r="Y938" s="13"/>
      <c r="Z938" s="13"/>
      <c r="AA938" s="13"/>
      <c r="AB938" s="13"/>
      <c r="AC938" s="13"/>
      <c r="AD938" s="13"/>
    </row>
    <row r="939">
      <c r="A939" s="24"/>
      <c r="B939" s="25"/>
      <c r="C939" s="24"/>
      <c r="D939" s="24"/>
      <c r="E939" s="25"/>
      <c r="F939" s="24"/>
      <c r="G939" s="24"/>
      <c r="H939" s="13"/>
      <c r="I939" s="13"/>
      <c r="J939" s="13"/>
      <c r="K939" s="13"/>
      <c r="L939" s="13"/>
      <c r="M939" s="13"/>
      <c r="N939" s="13"/>
      <c r="O939" s="13"/>
      <c r="P939" s="13"/>
      <c r="Q939" s="13"/>
      <c r="R939" s="13"/>
      <c r="S939" s="13"/>
      <c r="T939" s="13"/>
      <c r="U939" s="13"/>
      <c r="V939" s="13"/>
      <c r="W939" s="13"/>
      <c r="X939" s="13"/>
      <c r="Y939" s="13"/>
      <c r="Z939" s="13"/>
      <c r="AA939" s="13"/>
      <c r="AB939" s="13"/>
      <c r="AC939" s="13"/>
      <c r="AD939" s="13"/>
    </row>
    <row r="940">
      <c r="A940" s="24"/>
      <c r="B940" s="25"/>
      <c r="C940" s="24"/>
      <c r="D940" s="24"/>
      <c r="E940" s="25"/>
      <c r="F940" s="24"/>
      <c r="G940" s="24"/>
      <c r="H940" s="13"/>
      <c r="I940" s="13"/>
      <c r="J940" s="13"/>
      <c r="K940" s="13"/>
      <c r="L940" s="13"/>
      <c r="M940" s="13"/>
      <c r="N940" s="13"/>
      <c r="O940" s="13"/>
      <c r="P940" s="13"/>
      <c r="Q940" s="13"/>
      <c r="R940" s="13"/>
      <c r="S940" s="13"/>
      <c r="T940" s="13"/>
      <c r="U940" s="13"/>
      <c r="V940" s="13"/>
      <c r="W940" s="13"/>
      <c r="X940" s="13"/>
      <c r="Y940" s="13"/>
      <c r="Z940" s="13"/>
      <c r="AA940" s="13"/>
      <c r="AB940" s="13"/>
      <c r="AC940" s="13"/>
      <c r="AD940" s="13"/>
    </row>
    <row r="941">
      <c r="A941" s="24"/>
      <c r="B941" s="25"/>
      <c r="C941" s="24"/>
      <c r="D941" s="24"/>
      <c r="E941" s="25"/>
      <c r="F941" s="24"/>
      <c r="G941" s="24"/>
      <c r="H941" s="13"/>
      <c r="I941" s="13"/>
      <c r="J941" s="13"/>
      <c r="K941" s="13"/>
      <c r="L941" s="13"/>
      <c r="M941" s="13"/>
      <c r="N941" s="13"/>
      <c r="O941" s="13"/>
      <c r="P941" s="13"/>
      <c r="Q941" s="13"/>
      <c r="R941" s="13"/>
      <c r="S941" s="13"/>
      <c r="T941" s="13"/>
      <c r="U941" s="13"/>
      <c r="V941" s="13"/>
      <c r="W941" s="13"/>
      <c r="X941" s="13"/>
      <c r="Y941" s="13"/>
      <c r="Z941" s="13"/>
      <c r="AA941" s="13"/>
      <c r="AB941" s="13"/>
      <c r="AC941" s="13"/>
      <c r="AD941" s="13"/>
    </row>
    <row r="942">
      <c r="A942" s="24"/>
      <c r="B942" s="25"/>
      <c r="C942" s="24"/>
      <c r="D942" s="24"/>
      <c r="E942" s="25"/>
      <c r="F942" s="24"/>
      <c r="G942" s="24"/>
      <c r="H942" s="13"/>
      <c r="I942" s="13"/>
      <c r="J942" s="13"/>
      <c r="K942" s="13"/>
      <c r="L942" s="13"/>
      <c r="M942" s="13"/>
      <c r="N942" s="13"/>
      <c r="O942" s="13"/>
      <c r="P942" s="13"/>
      <c r="Q942" s="13"/>
      <c r="R942" s="13"/>
      <c r="S942" s="13"/>
      <c r="T942" s="13"/>
      <c r="U942" s="13"/>
      <c r="V942" s="13"/>
      <c r="W942" s="13"/>
      <c r="X942" s="13"/>
      <c r="Y942" s="13"/>
      <c r="Z942" s="13"/>
      <c r="AA942" s="13"/>
      <c r="AB942" s="13"/>
      <c r="AC942" s="13"/>
      <c r="AD942" s="13"/>
    </row>
    <row r="943">
      <c r="A943" s="24"/>
      <c r="B943" s="25"/>
      <c r="C943" s="24"/>
      <c r="D943" s="24"/>
      <c r="E943" s="25"/>
      <c r="F943" s="24"/>
      <c r="G943" s="24"/>
      <c r="H943" s="13"/>
      <c r="I943" s="13"/>
      <c r="J943" s="13"/>
      <c r="K943" s="13"/>
      <c r="L943" s="13"/>
      <c r="M943" s="13"/>
      <c r="N943" s="13"/>
      <c r="O943" s="13"/>
      <c r="P943" s="13"/>
      <c r="Q943" s="13"/>
      <c r="R943" s="13"/>
      <c r="S943" s="13"/>
      <c r="T943" s="13"/>
      <c r="U943" s="13"/>
      <c r="V943" s="13"/>
      <c r="W943" s="13"/>
      <c r="X943" s="13"/>
      <c r="Y943" s="13"/>
      <c r="Z943" s="13"/>
      <c r="AA943" s="13"/>
      <c r="AB943" s="13"/>
      <c r="AC943" s="13"/>
      <c r="AD943" s="13"/>
    </row>
    <row r="944">
      <c r="A944" s="24"/>
      <c r="B944" s="25"/>
      <c r="C944" s="24"/>
      <c r="D944" s="24"/>
      <c r="E944" s="25"/>
      <c r="F944" s="24"/>
      <c r="G944" s="24"/>
      <c r="H944" s="13"/>
      <c r="I944" s="13"/>
      <c r="J944" s="13"/>
      <c r="K944" s="13"/>
      <c r="L944" s="13"/>
      <c r="M944" s="13"/>
      <c r="N944" s="13"/>
      <c r="O944" s="13"/>
      <c r="P944" s="13"/>
      <c r="Q944" s="13"/>
      <c r="R944" s="13"/>
      <c r="S944" s="13"/>
      <c r="T944" s="13"/>
      <c r="U944" s="13"/>
      <c r="V944" s="13"/>
      <c r="W944" s="13"/>
      <c r="X944" s="13"/>
      <c r="Y944" s="13"/>
      <c r="Z944" s="13"/>
      <c r="AA944" s="13"/>
      <c r="AB944" s="13"/>
      <c r="AC944" s="13"/>
      <c r="AD944" s="13"/>
    </row>
    <row r="945">
      <c r="A945" s="24"/>
      <c r="B945" s="25"/>
      <c r="C945" s="24"/>
      <c r="D945" s="24"/>
      <c r="E945" s="25"/>
      <c r="F945" s="24"/>
      <c r="G945" s="24"/>
      <c r="H945" s="13"/>
      <c r="I945" s="13"/>
      <c r="J945" s="13"/>
      <c r="K945" s="13"/>
      <c r="L945" s="13"/>
      <c r="M945" s="13"/>
      <c r="N945" s="13"/>
      <c r="O945" s="13"/>
      <c r="P945" s="13"/>
      <c r="Q945" s="13"/>
      <c r="R945" s="13"/>
      <c r="S945" s="13"/>
      <c r="T945" s="13"/>
      <c r="U945" s="13"/>
      <c r="V945" s="13"/>
      <c r="W945" s="13"/>
      <c r="X945" s="13"/>
      <c r="Y945" s="13"/>
      <c r="Z945" s="13"/>
      <c r="AA945" s="13"/>
      <c r="AB945" s="13"/>
      <c r="AC945" s="13"/>
      <c r="AD945" s="13"/>
    </row>
    <row r="946">
      <c r="A946" s="24"/>
      <c r="B946" s="25"/>
      <c r="C946" s="24"/>
      <c r="D946" s="24"/>
      <c r="E946" s="25"/>
      <c r="F946" s="24"/>
      <c r="G946" s="24"/>
      <c r="H946" s="13"/>
      <c r="I946" s="13"/>
      <c r="J946" s="13"/>
      <c r="K946" s="13"/>
      <c r="L946" s="13"/>
      <c r="M946" s="13"/>
      <c r="N946" s="13"/>
      <c r="O946" s="13"/>
      <c r="P946" s="13"/>
      <c r="Q946" s="13"/>
      <c r="R946" s="13"/>
      <c r="S946" s="13"/>
      <c r="T946" s="13"/>
      <c r="U946" s="13"/>
      <c r="V946" s="13"/>
      <c r="W946" s="13"/>
      <c r="X946" s="13"/>
      <c r="Y946" s="13"/>
      <c r="Z946" s="13"/>
      <c r="AA946" s="13"/>
      <c r="AB946" s="13"/>
      <c r="AC946" s="13"/>
      <c r="AD946" s="13"/>
    </row>
    <row r="947">
      <c r="A947" s="24"/>
      <c r="B947" s="25"/>
      <c r="C947" s="24"/>
      <c r="D947" s="24"/>
      <c r="E947" s="25"/>
      <c r="F947" s="24"/>
      <c r="G947" s="24"/>
      <c r="H947" s="13"/>
      <c r="I947" s="13"/>
      <c r="J947" s="13"/>
      <c r="K947" s="13"/>
      <c r="L947" s="13"/>
      <c r="M947" s="13"/>
      <c r="N947" s="13"/>
      <c r="O947" s="13"/>
      <c r="P947" s="13"/>
      <c r="Q947" s="13"/>
      <c r="R947" s="13"/>
      <c r="S947" s="13"/>
      <c r="T947" s="13"/>
      <c r="U947" s="13"/>
      <c r="V947" s="13"/>
      <c r="W947" s="13"/>
      <c r="X947" s="13"/>
      <c r="Y947" s="13"/>
      <c r="Z947" s="13"/>
      <c r="AA947" s="13"/>
      <c r="AB947" s="13"/>
      <c r="AC947" s="13"/>
      <c r="AD947" s="13"/>
    </row>
    <row r="948">
      <c r="A948" s="24"/>
      <c r="B948" s="25"/>
      <c r="C948" s="24"/>
      <c r="D948" s="24"/>
      <c r="E948" s="25"/>
      <c r="F948" s="24"/>
      <c r="G948" s="24"/>
      <c r="H948" s="13"/>
      <c r="I948" s="13"/>
      <c r="J948" s="13"/>
      <c r="K948" s="13"/>
      <c r="L948" s="13"/>
      <c r="M948" s="13"/>
      <c r="N948" s="13"/>
      <c r="O948" s="13"/>
      <c r="P948" s="13"/>
      <c r="Q948" s="13"/>
      <c r="R948" s="13"/>
      <c r="S948" s="13"/>
      <c r="T948" s="13"/>
      <c r="U948" s="13"/>
      <c r="V948" s="13"/>
      <c r="W948" s="13"/>
      <c r="X948" s="13"/>
      <c r="Y948" s="13"/>
      <c r="Z948" s="13"/>
      <c r="AA948" s="13"/>
      <c r="AB948" s="13"/>
      <c r="AC948" s="13"/>
      <c r="AD948" s="13"/>
    </row>
    <row r="949">
      <c r="A949" s="24"/>
      <c r="B949" s="25"/>
      <c r="C949" s="24"/>
      <c r="D949" s="24"/>
      <c r="E949" s="25"/>
      <c r="F949" s="24"/>
      <c r="G949" s="24"/>
      <c r="H949" s="13"/>
      <c r="I949" s="13"/>
      <c r="J949" s="13"/>
      <c r="K949" s="13"/>
      <c r="L949" s="13"/>
      <c r="M949" s="13"/>
      <c r="N949" s="13"/>
      <c r="O949" s="13"/>
      <c r="P949" s="13"/>
      <c r="Q949" s="13"/>
      <c r="R949" s="13"/>
      <c r="S949" s="13"/>
      <c r="T949" s="13"/>
      <c r="U949" s="13"/>
      <c r="V949" s="13"/>
      <c r="W949" s="13"/>
      <c r="X949" s="13"/>
      <c r="Y949" s="13"/>
      <c r="Z949" s="13"/>
      <c r="AA949" s="13"/>
      <c r="AB949" s="13"/>
      <c r="AC949" s="13"/>
      <c r="AD949" s="13"/>
    </row>
    <row r="950">
      <c r="A950" s="24"/>
      <c r="B950" s="25"/>
      <c r="C950" s="24"/>
      <c r="D950" s="24"/>
      <c r="E950" s="25"/>
      <c r="F950" s="24"/>
      <c r="G950" s="24"/>
      <c r="H950" s="13"/>
      <c r="I950" s="13"/>
      <c r="J950" s="13"/>
      <c r="K950" s="13"/>
      <c r="L950" s="13"/>
      <c r="M950" s="13"/>
      <c r="N950" s="13"/>
      <c r="O950" s="13"/>
      <c r="P950" s="13"/>
      <c r="Q950" s="13"/>
      <c r="R950" s="13"/>
      <c r="S950" s="13"/>
      <c r="T950" s="13"/>
      <c r="U950" s="13"/>
      <c r="V950" s="13"/>
      <c r="W950" s="13"/>
      <c r="X950" s="13"/>
      <c r="Y950" s="13"/>
      <c r="Z950" s="13"/>
      <c r="AA950" s="13"/>
      <c r="AB950" s="13"/>
      <c r="AC950" s="13"/>
      <c r="AD950" s="13"/>
    </row>
    <row r="951">
      <c r="A951" s="24"/>
      <c r="B951" s="25"/>
      <c r="C951" s="24"/>
      <c r="D951" s="24"/>
      <c r="E951" s="25"/>
      <c r="F951" s="24"/>
      <c r="G951" s="24"/>
      <c r="H951" s="13"/>
      <c r="I951" s="13"/>
      <c r="J951" s="13"/>
      <c r="K951" s="13"/>
      <c r="L951" s="13"/>
      <c r="M951" s="13"/>
      <c r="N951" s="13"/>
      <c r="O951" s="13"/>
      <c r="P951" s="13"/>
      <c r="Q951" s="13"/>
      <c r="R951" s="13"/>
      <c r="S951" s="13"/>
      <c r="T951" s="13"/>
      <c r="U951" s="13"/>
      <c r="V951" s="13"/>
      <c r="W951" s="13"/>
      <c r="X951" s="13"/>
      <c r="Y951" s="13"/>
      <c r="Z951" s="13"/>
      <c r="AA951" s="13"/>
      <c r="AB951" s="13"/>
      <c r="AC951" s="13"/>
      <c r="AD951" s="13"/>
    </row>
    <row r="952">
      <c r="A952" s="24"/>
      <c r="B952" s="25"/>
      <c r="C952" s="24"/>
      <c r="D952" s="24"/>
      <c r="E952" s="25"/>
      <c r="F952" s="24"/>
      <c r="G952" s="24"/>
      <c r="H952" s="13"/>
      <c r="I952" s="13"/>
      <c r="J952" s="13"/>
      <c r="K952" s="13"/>
      <c r="L952" s="13"/>
      <c r="M952" s="13"/>
      <c r="N952" s="13"/>
      <c r="O952" s="13"/>
      <c r="P952" s="13"/>
      <c r="Q952" s="13"/>
      <c r="R952" s="13"/>
      <c r="S952" s="13"/>
      <c r="T952" s="13"/>
      <c r="U952" s="13"/>
      <c r="V952" s="13"/>
      <c r="W952" s="13"/>
      <c r="X952" s="13"/>
      <c r="Y952" s="13"/>
      <c r="Z952" s="13"/>
      <c r="AA952" s="13"/>
      <c r="AB952" s="13"/>
      <c r="AC952" s="13"/>
      <c r="AD952" s="13"/>
    </row>
    <row r="953">
      <c r="A953" s="24"/>
      <c r="B953" s="25"/>
      <c r="C953" s="24"/>
      <c r="D953" s="24"/>
      <c r="E953" s="25"/>
      <c r="F953" s="24"/>
      <c r="G953" s="24"/>
      <c r="H953" s="13"/>
      <c r="I953" s="13"/>
      <c r="J953" s="13"/>
      <c r="K953" s="13"/>
      <c r="L953" s="13"/>
      <c r="M953" s="13"/>
      <c r="N953" s="13"/>
      <c r="O953" s="13"/>
      <c r="P953" s="13"/>
      <c r="Q953" s="13"/>
      <c r="R953" s="13"/>
      <c r="S953" s="13"/>
      <c r="T953" s="13"/>
      <c r="U953" s="13"/>
      <c r="V953" s="13"/>
      <c r="W953" s="13"/>
      <c r="X953" s="13"/>
      <c r="Y953" s="13"/>
      <c r="Z953" s="13"/>
      <c r="AA953" s="13"/>
      <c r="AB953" s="13"/>
      <c r="AC953" s="13"/>
      <c r="AD953" s="13"/>
    </row>
    <row r="954">
      <c r="A954" s="24"/>
      <c r="B954" s="25"/>
      <c r="C954" s="24"/>
      <c r="D954" s="24"/>
      <c r="E954" s="25"/>
      <c r="F954" s="24"/>
      <c r="G954" s="24"/>
      <c r="H954" s="13"/>
      <c r="I954" s="13"/>
      <c r="J954" s="13"/>
      <c r="K954" s="13"/>
      <c r="L954" s="13"/>
      <c r="M954" s="13"/>
      <c r="N954" s="13"/>
      <c r="O954" s="13"/>
      <c r="P954" s="13"/>
      <c r="Q954" s="13"/>
      <c r="R954" s="13"/>
      <c r="S954" s="13"/>
      <c r="T954" s="13"/>
      <c r="U954" s="13"/>
      <c r="V954" s="13"/>
      <c r="W954" s="13"/>
      <c r="X954" s="13"/>
      <c r="Y954" s="13"/>
      <c r="Z954" s="13"/>
      <c r="AA954" s="13"/>
      <c r="AB954" s="13"/>
      <c r="AC954" s="13"/>
      <c r="AD954" s="13"/>
    </row>
    <row r="955">
      <c r="A955" s="24"/>
      <c r="B955" s="25"/>
      <c r="C955" s="24"/>
      <c r="D955" s="24"/>
      <c r="E955" s="25"/>
      <c r="F955" s="24"/>
      <c r="G955" s="24"/>
      <c r="H955" s="13"/>
      <c r="I955" s="13"/>
      <c r="J955" s="13"/>
      <c r="K955" s="13"/>
      <c r="L955" s="13"/>
      <c r="M955" s="13"/>
      <c r="N955" s="13"/>
      <c r="O955" s="13"/>
      <c r="P955" s="13"/>
      <c r="Q955" s="13"/>
      <c r="R955" s="13"/>
      <c r="S955" s="13"/>
      <c r="T955" s="13"/>
      <c r="U955" s="13"/>
      <c r="V955" s="13"/>
      <c r="W955" s="13"/>
      <c r="X955" s="13"/>
      <c r="Y955" s="13"/>
      <c r="Z955" s="13"/>
      <c r="AA955" s="13"/>
      <c r="AB955" s="13"/>
      <c r="AC955" s="13"/>
      <c r="AD955" s="13"/>
    </row>
    <row r="956">
      <c r="A956" s="24"/>
      <c r="B956" s="25"/>
      <c r="C956" s="24"/>
      <c r="D956" s="24"/>
      <c r="E956" s="25"/>
      <c r="F956" s="24"/>
      <c r="G956" s="24"/>
      <c r="H956" s="13"/>
      <c r="I956" s="13"/>
      <c r="J956" s="13"/>
      <c r="K956" s="13"/>
      <c r="L956" s="13"/>
      <c r="M956" s="13"/>
      <c r="N956" s="13"/>
      <c r="O956" s="13"/>
      <c r="P956" s="13"/>
      <c r="Q956" s="13"/>
      <c r="R956" s="13"/>
      <c r="S956" s="13"/>
      <c r="T956" s="13"/>
      <c r="U956" s="13"/>
      <c r="V956" s="13"/>
      <c r="W956" s="13"/>
      <c r="X956" s="13"/>
      <c r="Y956" s="13"/>
      <c r="Z956" s="13"/>
      <c r="AA956" s="13"/>
      <c r="AB956" s="13"/>
      <c r="AC956" s="13"/>
      <c r="AD956" s="13"/>
    </row>
    <row r="957">
      <c r="A957" s="24"/>
      <c r="B957" s="25"/>
      <c r="C957" s="24"/>
      <c r="D957" s="24"/>
      <c r="E957" s="25"/>
      <c r="F957" s="24"/>
      <c r="G957" s="24"/>
      <c r="H957" s="13"/>
      <c r="I957" s="13"/>
      <c r="J957" s="13"/>
      <c r="K957" s="13"/>
      <c r="L957" s="13"/>
      <c r="M957" s="13"/>
      <c r="N957" s="13"/>
      <c r="O957" s="13"/>
      <c r="P957" s="13"/>
      <c r="Q957" s="13"/>
      <c r="R957" s="13"/>
      <c r="S957" s="13"/>
      <c r="T957" s="13"/>
      <c r="U957" s="13"/>
      <c r="V957" s="13"/>
      <c r="W957" s="13"/>
      <c r="X957" s="13"/>
      <c r="Y957" s="13"/>
      <c r="Z957" s="13"/>
      <c r="AA957" s="13"/>
      <c r="AB957" s="13"/>
      <c r="AC957" s="13"/>
      <c r="AD957" s="13"/>
    </row>
    <row r="958">
      <c r="A958" s="24"/>
      <c r="B958" s="25"/>
      <c r="C958" s="24"/>
      <c r="D958" s="24"/>
      <c r="E958" s="25"/>
      <c r="F958" s="24"/>
      <c r="G958" s="24"/>
      <c r="H958" s="13"/>
      <c r="I958" s="13"/>
      <c r="J958" s="13"/>
      <c r="K958" s="13"/>
      <c r="L958" s="13"/>
      <c r="M958" s="13"/>
      <c r="N958" s="13"/>
      <c r="O958" s="13"/>
      <c r="P958" s="13"/>
      <c r="Q958" s="13"/>
      <c r="R958" s="13"/>
      <c r="S958" s="13"/>
      <c r="T958" s="13"/>
      <c r="U958" s="13"/>
      <c r="V958" s="13"/>
      <c r="W958" s="13"/>
      <c r="X958" s="13"/>
      <c r="Y958" s="13"/>
      <c r="Z958" s="13"/>
      <c r="AA958" s="13"/>
      <c r="AB958" s="13"/>
      <c r="AC958" s="13"/>
      <c r="AD958" s="13"/>
    </row>
    <row r="959">
      <c r="A959" s="24"/>
      <c r="B959" s="25"/>
      <c r="C959" s="24"/>
      <c r="D959" s="24"/>
      <c r="E959" s="25"/>
      <c r="F959" s="24"/>
      <c r="G959" s="24"/>
      <c r="H959" s="13"/>
      <c r="I959" s="13"/>
      <c r="J959" s="13"/>
      <c r="K959" s="13"/>
      <c r="L959" s="13"/>
      <c r="M959" s="13"/>
      <c r="N959" s="13"/>
      <c r="O959" s="13"/>
      <c r="P959" s="13"/>
      <c r="Q959" s="13"/>
      <c r="R959" s="13"/>
      <c r="S959" s="13"/>
      <c r="T959" s="13"/>
      <c r="U959" s="13"/>
      <c r="V959" s="13"/>
      <c r="W959" s="13"/>
      <c r="X959" s="13"/>
      <c r="Y959" s="13"/>
      <c r="Z959" s="13"/>
      <c r="AA959" s="13"/>
      <c r="AB959" s="13"/>
      <c r="AC959" s="13"/>
      <c r="AD959" s="13"/>
    </row>
    <row r="960">
      <c r="A960" s="24"/>
      <c r="B960" s="25"/>
      <c r="C960" s="24"/>
      <c r="D960" s="24"/>
      <c r="E960" s="25"/>
      <c r="F960" s="24"/>
      <c r="G960" s="24"/>
      <c r="H960" s="13"/>
      <c r="I960" s="13"/>
      <c r="J960" s="13"/>
      <c r="K960" s="13"/>
      <c r="L960" s="13"/>
      <c r="M960" s="13"/>
      <c r="N960" s="13"/>
      <c r="O960" s="13"/>
      <c r="P960" s="13"/>
      <c r="Q960" s="13"/>
      <c r="R960" s="13"/>
      <c r="S960" s="13"/>
      <c r="T960" s="13"/>
      <c r="U960" s="13"/>
      <c r="V960" s="13"/>
      <c r="W960" s="13"/>
      <c r="X960" s="13"/>
      <c r="Y960" s="13"/>
      <c r="Z960" s="13"/>
      <c r="AA960" s="13"/>
      <c r="AB960" s="13"/>
      <c r="AC960" s="13"/>
      <c r="AD960" s="13"/>
    </row>
    <row r="961">
      <c r="A961" s="24"/>
      <c r="B961" s="25"/>
      <c r="C961" s="24"/>
      <c r="D961" s="24"/>
      <c r="E961" s="25"/>
      <c r="F961" s="24"/>
      <c r="G961" s="24"/>
      <c r="H961" s="13"/>
      <c r="I961" s="13"/>
      <c r="J961" s="13"/>
      <c r="K961" s="13"/>
      <c r="L961" s="13"/>
      <c r="M961" s="13"/>
      <c r="N961" s="13"/>
      <c r="O961" s="13"/>
      <c r="P961" s="13"/>
      <c r="Q961" s="13"/>
      <c r="R961" s="13"/>
      <c r="S961" s="13"/>
      <c r="T961" s="13"/>
      <c r="U961" s="13"/>
      <c r="V961" s="13"/>
      <c r="W961" s="13"/>
      <c r="X961" s="13"/>
      <c r="Y961" s="13"/>
      <c r="Z961" s="13"/>
      <c r="AA961" s="13"/>
      <c r="AB961" s="13"/>
      <c r="AC961" s="13"/>
      <c r="AD961" s="13"/>
    </row>
    <row r="962">
      <c r="A962" s="24"/>
      <c r="B962" s="25"/>
      <c r="C962" s="24"/>
      <c r="D962" s="24"/>
      <c r="E962" s="25"/>
      <c r="F962" s="24"/>
      <c r="G962" s="24"/>
      <c r="H962" s="13"/>
      <c r="I962" s="13"/>
      <c r="J962" s="13"/>
      <c r="K962" s="13"/>
      <c r="L962" s="13"/>
      <c r="M962" s="13"/>
      <c r="N962" s="13"/>
      <c r="O962" s="13"/>
      <c r="P962" s="13"/>
      <c r="Q962" s="13"/>
      <c r="R962" s="13"/>
      <c r="S962" s="13"/>
      <c r="T962" s="13"/>
      <c r="U962" s="13"/>
      <c r="V962" s="13"/>
      <c r="W962" s="13"/>
      <c r="X962" s="13"/>
      <c r="Y962" s="13"/>
      <c r="Z962" s="13"/>
      <c r="AA962" s="13"/>
      <c r="AB962" s="13"/>
      <c r="AC962" s="13"/>
      <c r="AD962" s="13"/>
    </row>
    <row r="963">
      <c r="A963" s="24"/>
      <c r="B963" s="25"/>
      <c r="C963" s="24"/>
      <c r="D963" s="24"/>
      <c r="E963" s="25"/>
      <c r="F963" s="24"/>
      <c r="G963" s="24"/>
      <c r="H963" s="13"/>
      <c r="I963" s="13"/>
      <c r="J963" s="13"/>
      <c r="K963" s="13"/>
      <c r="L963" s="13"/>
      <c r="M963" s="13"/>
      <c r="N963" s="13"/>
      <c r="O963" s="13"/>
      <c r="P963" s="13"/>
      <c r="Q963" s="13"/>
      <c r="R963" s="13"/>
      <c r="S963" s="13"/>
      <c r="T963" s="13"/>
      <c r="U963" s="13"/>
      <c r="V963" s="13"/>
      <c r="W963" s="13"/>
      <c r="X963" s="13"/>
      <c r="Y963" s="13"/>
      <c r="Z963" s="13"/>
      <c r="AA963" s="13"/>
      <c r="AB963" s="13"/>
      <c r="AC963" s="13"/>
      <c r="AD963" s="13"/>
    </row>
    <row r="964">
      <c r="A964" s="24"/>
      <c r="B964" s="25"/>
      <c r="C964" s="24"/>
      <c r="D964" s="24"/>
      <c r="E964" s="25"/>
      <c r="F964" s="24"/>
      <c r="G964" s="24"/>
      <c r="H964" s="13"/>
      <c r="I964" s="13"/>
      <c r="J964" s="13"/>
      <c r="K964" s="13"/>
      <c r="L964" s="13"/>
      <c r="M964" s="13"/>
      <c r="N964" s="13"/>
      <c r="O964" s="13"/>
      <c r="P964" s="13"/>
      <c r="Q964" s="13"/>
      <c r="R964" s="13"/>
      <c r="S964" s="13"/>
      <c r="T964" s="13"/>
      <c r="U964" s="13"/>
      <c r="V964" s="13"/>
      <c r="W964" s="13"/>
      <c r="X964" s="13"/>
      <c r="Y964" s="13"/>
      <c r="Z964" s="13"/>
      <c r="AA964" s="13"/>
      <c r="AB964" s="13"/>
      <c r="AC964" s="13"/>
      <c r="AD964" s="13"/>
    </row>
    <row r="965">
      <c r="A965" s="24"/>
      <c r="B965" s="25"/>
      <c r="C965" s="24"/>
      <c r="D965" s="24"/>
      <c r="E965" s="25"/>
      <c r="F965" s="24"/>
      <c r="G965" s="24"/>
      <c r="H965" s="13"/>
      <c r="I965" s="13"/>
      <c r="J965" s="13"/>
      <c r="K965" s="13"/>
      <c r="L965" s="13"/>
      <c r="M965" s="13"/>
      <c r="N965" s="13"/>
      <c r="O965" s="13"/>
      <c r="P965" s="13"/>
      <c r="Q965" s="13"/>
      <c r="R965" s="13"/>
      <c r="S965" s="13"/>
      <c r="T965" s="13"/>
      <c r="U965" s="13"/>
      <c r="V965" s="13"/>
      <c r="W965" s="13"/>
      <c r="X965" s="13"/>
      <c r="Y965" s="13"/>
      <c r="Z965" s="13"/>
      <c r="AA965" s="13"/>
      <c r="AB965" s="13"/>
      <c r="AC965" s="13"/>
      <c r="AD965" s="13"/>
    </row>
    <row r="966">
      <c r="A966" s="24"/>
      <c r="B966" s="25"/>
      <c r="C966" s="24"/>
      <c r="D966" s="24"/>
      <c r="E966" s="25"/>
      <c r="F966" s="24"/>
      <c r="G966" s="24"/>
      <c r="H966" s="13"/>
      <c r="I966" s="13"/>
      <c r="J966" s="13"/>
      <c r="K966" s="13"/>
      <c r="L966" s="13"/>
      <c r="M966" s="13"/>
      <c r="N966" s="13"/>
      <c r="O966" s="13"/>
      <c r="P966" s="13"/>
      <c r="Q966" s="13"/>
      <c r="R966" s="13"/>
      <c r="S966" s="13"/>
      <c r="T966" s="13"/>
      <c r="U966" s="13"/>
      <c r="V966" s="13"/>
      <c r="W966" s="13"/>
      <c r="X966" s="13"/>
      <c r="Y966" s="13"/>
      <c r="Z966" s="13"/>
      <c r="AA966" s="13"/>
      <c r="AB966" s="13"/>
      <c r="AC966" s="13"/>
      <c r="AD966" s="13"/>
    </row>
    <row r="967">
      <c r="A967" s="24"/>
      <c r="B967" s="25"/>
      <c r="C967" s="24"/>
      <c r="D967" s="24"/>
      <c r="E967" s="25"/>
      <c r="F967" s="24"/>
      <c r="G967" s="24"/>
      <c r="H967" s="13"/>
      <c r="I967" s="13"/>
      <c r="J967" s="13"/>
      <c r="K967" s="13"/>
      <c r="L967" s="13"/>
      <c r="M967" s="13"/>
      <c r="N967" s="13"/>
      <c r="O967" s="13"/>
      <c r="P967" s="13"/>
      <c r="Q967" s="13"/>
      <c r="R967" s="13"/>
      <c r="S967" s="13"/>
      <c r="T967" s="13"/>
      <c r="U967" s="13"/>
      <c r="V967" s="13"/>
      <c r="W967" s="13"/>
      <c r="X967" s="13"/>
      <c r="Y967" s="13"/>
      <c r="Z967" s="13"/>
      <c r="AA967" s="13"/>
      <c r="AB967" s="13"/>
      <c r="AC967" s="13"/>
      <c r="AD967" s="13"/>
    </row>
    <row r="968">
      <c r="A968" s="24"/>
      <c r="B968" s="25"/>
      <c r="C968" s="24"/>
      <c r="D968" s="24"/>
      <c r="E968" s="25"/>
      <c r="F968" s="24"/>
      <c r="G968" s="24"/>
      <c r="H968" s="13"/>
      <c r="I968" s="13"/>
      <c r="J968" s="13"/>
      <c r="K968" s="13"/>
      <c r="L968" s="13"/>
      <c r="M968" s="13"/>
      <c r="N968" s="13"/>
      <c r="O968" s="13"/>
      <c r="P968" s="13"/>
      <c r="Q968" s="13"/>
      <c r="R968" s="13"/>
      <c r="S968" s="13"/>
      <c r="T968" s="13"/>
      <c r="U968" s="13"/>
      <c r="V968" s="13"/>
      <c r="W968" s="13"/>
      <c r="X968" s="13"/>
      <c r="Y968" s="13"/>
      <c r="Z968" s="13"/>
      <c r="AA968" s="13"/>
      <c r="AB968" s="13"/>
      <c r="AC968" s="13"/>
      <c r="AD968" s="13"/>
    </row>
    <row r="969">
      <c r="A969" s="24"/>
      <c r="B969" s="25"/>
      <c r="C969" s="24"/>
      <c r="D969" s="24"/>
      <c r="E969" s="25"/>
      <c r="F969" s="24"/>
      <c r="G969" s="24"/>
      <c r="H969" s="13"/>
      <c r="I969" s="13"/>
      <c r="J969" s="13"/>
      <c r="K969" s="13"/>
      <c r="L969" s="13"/>
      <c r="M969" s="13"/>
      <c r="N969" s="13"/>
      <c r="O969" s="13"/>
      <c r="P969" s="13"/>
      <c r="Q969" s="13"/>
      <c r="R969" s="13"/>
      <c r="S969" s="13"/>
      <c r="T969" s="13"/>
      <c r="U969" s="13"/>
      <c r="V969" s="13"/>
      <c r="W969" s="13"/>
      <c r="X969" s="13"/>
      <c r="Y969" s="13"/>
      <c r="Z969" s="13"/>
      <c r="AA969" s="13"/>
      <c r="AB969" s="13"/>
      <c r="AC969" s="13"/>
      <c r="AD969" s="13"/>
    </row>
    <row r="970">
      <c r="A970" s="24"/>
      <c r="B970" s="25"/>
      <c r="C970" s="24"/>
      <c r="D970" s="24"/>
      <c r="E970" s="25"/>
      <c r="F970" s="24"/>
      <c r="G970" s="24"/>
      <c r="H970" s="13"/>
      <c r="I970" s="13"/>
      <c r="J970" s="13"/>
      <c r="K970" s="13"/>
      <c r="L970" s="13"/>
      <c r="M970" s="13"/>
      <c r="N970" s="13"/>
      <c r="O970" s="13"/>
      <c r="P970" s="13"/>
      <c r="Q970" s="13"/>
      <c r="R970" s="13"/>
      <c r="S970" s="13"/>
      <c r="T970" s="13"/>
      <c r="U970" s="13"/>
      <c r="V970" s="13"/>
      <c r="W970" s="13"/>
      <c r="X970" s="13"/>
      <c r="Y970" s="13"/>
      <c r="Z970" s="13"/>
      <c r="AA970" s="13"/>
      <c r="AB970" s="13"/>
      <c r="AC970" s="13"/>
      <c r="AD970" s="13"/>
    </row>
    <row r="971">
      <c r="A971" s="24"/>
      <c r="B971" s="25"/>
      <c r="C971" s="24"/>
      <c r="D971" s="24"/>
      <c r="E971" s="25"/>
      <c r="F971" s="24"/>
      <c r="G971" s="24"/>
      <c r="H971" s="13"/>
      <c r="I971" s="13"/>
      <c r="J971" s="13"/>
      <c r="K971" s="13"/>
      <c r="L971" s="13"/>
      <c r="M971" s="13"/>
      <c r="N971" s="13"/>
      <c r="O971" s="13"/>
      <c r="P971" s="13"/>
      <c r="Q971" s="13"/>
      <c r="R971" s="13"/>
      <c r="S971" s="13"/>
      <c r="T971" s="13"/>
      <c r="U971" s="13"/>
      <c r="V971" s="13"/>
      <c r="W971" s="13"/>
      <c r="X971" s="13"/>
      <c r="Y971" s="13"/>
      <c r="Z971" s="13"/>
      <c r="AA971" s="13"/>
      <c r="AB971" s="13"/>
      <c r="AC971" s="13"/>
      <c r="AD971" s="13"/>
    </row>
    <row r="972">
      <c r="A972" s="24"/>
      <c r="B972" s="25"/>
      <c r="C972" s="24"/>
      <c r="D972" s="24"/>
      <c r="E972" s="25"/>
      <c r="F972" s="24"/>
      <c r="G972" s="24"/>
      <c r="H972" s="13"/>
      <c r="I972" s="13"/>
      <c r="J972" s="13"/>
      <c r="K972" s="13"/>
      <c r="L972" s="13"/>
      <c r="M972" s="13"/>
      <c r="N972" s="13"/>
      <c r="O972" s="13"/>
      <c r="P972" s="13"/>
      <c r="Q972" s="13"/>
      <c r="R972" s="13"/>
      <c r="S972" s="13"/>
      <c r="T972" s="13"/>
      <c r="U972" s="13"/>
      <c r="V972" s="13"/>
      <c r="W972" s="13"/>
      <c r="X972" s="13"/>
      <c r="Y972" s="13"/>
      <c r="Z972" s="13"/>
      <c r="AA972" s="13"/>
      <c r="AB972" s="13"/>
      <c r="AC972" s="13"/>
      <c r="AD972" s="13"/>
    </row>
    <row r="973">
      <c r="A973" s="24"/>
      <c r="B973" s="25"/>
      <c r="C973" s="24"/>
      <c r="D973" s="24"/>
      <c r="E973" s="25"/>
      <c r="F973" s="24"/>
      <c r="G973" s="24"/>
      <c r="H973" s="13"/>
      <c r="I973" s="13"/>
      <c r="J973" s="13"/>
      <c r="K973" s="13"/>
      <c r="L973" s="13"/>
      <c r="M973" s="13"/>
      <c r="N973" s="13"/>
      <c r="O973" s="13"/>
      <c r="P973" s="13"/>
      <c r="Q973" s="13"/>
      <c r="R973" s="13"/>
      <c r="S973" s="13"/>
      <c r="T973" s="13"/>
      <c r="U973" s="13"/>
      <c r="V973" s="13"/>
      <c r="W973" s="13"/>
      <c r="X973" s="13"/>
      <c r="Y973" s="13"/>
      <c r="Z973" s="13"/>
      <c r="AA973" s="13"/>
      <c r="AB973" s="13"/>
      <c r="AC973" s="13"/>
      <c r="AD973" s="13"/>
    </row>
    <row r="974">
      <c r="A974" s="24"/>
      <c r="B974" s="25"/>
      <c r="C974" s="24"/>
      <c r="D974" s="24"/>
      <c r="E974" s="25"/>
      <c r="F974" s="24"/>
      <c r="G974" s="24"/>
      <c r="H974" s="13"/>
      <c r="I974" s="13"/>
      <c r="J974" s="13"/>
      <c r="K974" s="13"/>
      <c r="L974" s="13"/>
      <c r="M974" s="13"/>
      <c r="N974" s="13"/>
      <c r="O974" s="13"/>
      <c r="P974" s="13"/>
      <c r="Q974" s="13"/>
      <c r="R974" s="13"/>
      <c r="S974" s="13"/>
      <c r="T974" s="13"/>
      <c r="U974" s="13"/>
      <c r="V974" s="13"/>
      <c r="W974" s="13"/>
      <c r="X974" s="13"/>
      <c r="Y974" s="13"/>
      <c r="Z974" s="13"/>
      <c r="AA974" s="13"/>
      <c r="AB974" s="13"/>
      <c r="AC974" s="13"/>
      <c r="AD974" s="13"/>
    </row>
    <row r="975">
      <c r="A975" s="24"/>
      <c r="B975" s="25"/>
      <c r="C975" s="24"/>
      <c r="D975" s="24"/>
      <c r="E975" s="25"/>
      <c r="F975" s="24"/>
      <c r="G975" s="24"/>
      <c r="H975" s="13"/>
      <c r="I975" s="13"/>
      <c r="J975" s="13"/>
      <c r="K975" s="13"/>
      <c r="L975" s="13"/>
      <c r="M975" s="13"/>
      <c r="N975" s="13"/>
      <c r="O975" s="13"/>
      <c r="P975" s="13"/>
      <c r="Q975" s="13"/>
      <c r="R975" s="13"/>
      <c r="S975" s="13"/>
      <c r="T975" s="13"/>
      <c r="U975" s="13"/>
      <c r="V975" s="13"/>
      <c r="W975" s="13"/>
      <c r="X975" s="13"/>
      <c r="Y975" s="13"/>
      <c r="Z975" s="13"/>
      <c r="AA975" s="13"/>
      <c r="AB975" s="13"/>
      <c r="AC975" s="13"/>
      <c r="AD975" s="13"/>
    </row>
    <row r="976">
      <c r="A976" s="24"/>
      <c r="B976" s="25"/>
      <c r="C976" s="24"/>
      <c r="D976" s="24"/>
      <c r="E976" s="25"/>
      <c r="F976" s="24"/>
      <c r="G976" s="24"/>
      <c r="H976" s="13"/>
      <c r="I976" s="13"/>
      <c r="J976" s="13"/>
      <c r="K976" s="13"/>
      <c r="L976" s="13"/>
      <c r="M976" s="13"/>
      <c r="N976" s="13"/>
      <c r="O976" s="13"/>
      <c r="P976" s="13"/>
      <c r="Q976" s="13"/>
      <c r="R976" s="13"/>
      <c r="S976" s="13"/>
      <c r="T976" s="13"/>
      <c r="U976" s="13"/>
      <c r="V976" s="13"/>
      <c r="W976" s="13"/>
      <c r="X976" s="13"/>
      <c r="Y976" s="13"/>
      <c r="Z976" s="13"/>
      <c r="AA976" s="13"/>
      <c r="AB976" s="13"/>
      <c r="AC976" s="13"/>
      <c r="AD976" s="13"/>
    </row>
    <row r="977">
      <c r="A977" s="24"/>
      <c r="B977" s="25"/>
      <c r="C977" s="24"/>
      <c r="D977" s="24"/>
      <c r="E977" s="25"/>
      <c r="F977" s="24"/>
      <c r="G977" s="24"/>
      <c r="H977" s="13"/>
      <c r="I977" s="13"/>
      <c r="J977" s="13"/>
      <c r="K977" s="13"/>
      <c r="L977" s="13"/>
      <c r="M977" s="13"/>
      <c r="N977" s="13"/>
      <c r="O977" s="13"/>
      <c r="P977" s="13"/>
      <c r="Q977" s="13"/>
      <c r="R977" s="13"/>
      <c r="S977" s="13"/>
      <c r="T977" s="13"/>
      <c r="U977" s="13"/>
      <c r="V977" s="13"/>
      <c r="W977" s="13"/>
      <c r="X977" s="13"/>
      <c r="Y977" s="13"/>
      <c r="Z977" s="13"/>
      <c r="AA977" s="13"/>
      <c r="AB977" s="13"/>
      <c r="AC977" s="13"/>
      <c r="AD977" s="13"/>
    </row>
    <row r="978">
      <c r="A978" s="24"/>
      <c r="B978" s="25"/>
      <c r="C978" s="24"/>
      <c r="D978" s="24"/>
      <c r="E978" s="25"/>
      <c r="F978" s="24"/>
      <c r="G978" s="24"/>
      <c r="H978" s="13"/>
      <c r="I978" s="13"/>
      <c r="J978" s="13"/>
      <c r="K978" s="13"/>
      <c r="L978" s="13"/>
      <c r="M978" s="13"/>
      <c r="N978" s="13"/>
      <c r="O978" s="13"/>
      <c r="P978" s="13"/>
      <c r="Q978" s="13"/>
      <c r="R978" s="13"/>
      <c r="S978" s="13"/>
      <c r="T978" s="13"/>
      <c r="U978" s="13"/>
      <c r="V978" s="13"/>
      <c r="W978" s="13"/>
      <c r="X978" s="13"/>
      <c r="Y978" s="13"/>
      <c r="Z978" s="13"/>
      <c r="AA978" s="13"/>
      <c r="AB978" s="13"/>
      <c r="AC978" s="13"/>
      <c r="AD978" s="13"/>
    </row>
    <row r="979">
      <c r="A979" s="24"/>
      <c r="B979" s="25"/>
      <c r="C979" s="24"/>
      <c r="D979" s="24"/>
      <c r="E979" s="25"/>
      <c r="F979" s="24"/>
      <c r="G979" s="24"/>
      <c r="H979" s="13"/>
      <c r="I979" s="13"/>
      <c r="J979" s="13"/>
      <c r="K979" s="13"/>
      <c r="L979" s="13"/>
      <c r="M979" s="13"/>
      <c r="N979" s="13"/>
      <c r="O979" s="13"/>
      <c r="P979" s="13"/>
      <c r="Q979" s="13"/>
      <c r="R979" s="13"/>
      <c r="S979" s="13"/>
      <c r="T979" s="13"/>
      <c r="U979" s="13"/>
      <c r="V979" s="13"/>
      <c r="W979" s="13"/>
      <c r="X979" s="13"/>
      <c r="Y979" s="13"/>
      <c r="Z979" s="13"/>
      <c r="AA979" s="13"/>
      <c r="AB979" s="13"/>
      <c r="AC979" s="13"/>
      <c r="AD979" s="13"/>
    </row>
    <row r="980">
      <c r="A980" s="24"/>
      <c r="B980" s="25"/>
      <c r="C980" s="24"/>
      <c r="D980" s="24"/>
      <c r="E980" s="25"/>
      <c r="F980" s="24"/>
      <c r="G980" s="24"/>
      <c r="H980" s="13"/>
      <c r="I980" s="13"/>
      <c r="J980" s="13"/>
      <c r="K980" s="13"/>
      <c r="L980" s="13"/>
      <c r="M980" s="13"/>
      <c r="N980" s="13"/>
      <c r="O980" s="13"/>
      <c r="P980" s="13"/>
      <c r="Q980" s="13"/>
      <c r="R980" s="13"/>
      <c r="S980" s="13"/>
      <c r="T980" s="13"/>
      <c r="U980" s="13"/>
      <c r="V980" s="13"/>
      <c r="W980" s="13"/>
      <c r="X980" s="13"/>
      <c r="Y980" s="13"/>
      <c r="Z980" s="13"/>
      <c r="AA980" s="13"/>
      <c r="AB980" s="13"/>
      <c r="AC980" s="13"/>
      <c r="AD980" s="13"/>
    </row>
    <row r="981">
      <c r="A981" s="24"/>
      <c r="B981" s="25"/>
      <c r="C981" s="24"/>
      <c r="D981" s="24"/>
      <c r="E981" s="25"/>
      <c r="F981" s="24"/>
      <c r="G981" s="24"/>
      <c r="H981" s="13"/>
      <c r="I981" s="13"/>
      <c r="J981" s="13"/>
      <c r="K981" s="13"/>
      <c r="L981" s="13"/>
      <c r="M981" s="13"/>
      <c r="N981" s="13"/>
      <c r="O981" s="13"/>
      <c r="P981" s="13"/>
      <c r="Q981" s="13"/>
      <c r="R981" s="13"/>
      <c r="S981" s="13"/>
      <c r="T981" s="13"/>
      <c r="U981" s="13"/>
      <c r="V981" s="13"/>
      <c r="W981" s="13"/>
      <c r="X981" s="13"/>
      <c r="Y981" s="13"/>
      <c r="Z981" s="13"/>
      <c r="AA981" s="13"/>
      <c r="AB981" s="13"/>
      <c r="AC981" s="13"/>
      <c r="AD981" s="13"/>
    </row>
    <row r="982">
      <c r="A982" s="24"/>
      <c r="B982" s="25"/>
      <c r="C982" s="24"/>
      <c r="D982" s="24"/>
      <c r="E982" s="25"/>
      <c r="F982" s="24"/>
      <c r="G982" s="24"/>
      <c r="H982" s="13"/>
      <c r="I982" s="13"/>
      <c r="J982" s="13"/>
      <c r="K982" s="13"/>
      <c r="L982" s="13"/>
      <c r="M982" s="13"/>
      <c r="N982" s="13"/>
      <c r="O982" s="13"/>
      <c r="P982" s="13"/>
      <c r="Q982" s="13"/>
      <c r="R982" s="13"/>
      <c r="S982" s="13"/>
      <c r="T982" s="13"/>
      <c r="U982" s="13"/>
      <c r="V982" s="13"/>
      <c r="W982" s="13"/>
      <c r="X982" s="13"/>
      <c r="Y982" s="13"/>
      <c r="Z982" s="13"/>
      <c r="AA982" s="13"/>
      <c r="AB982" s="13"/>
      <c r="AC982" s="13"/>
      <c r="AD982" s="13"/>
    </row>
    <row r="983">
      <c r="A983" s="24"/>
      <c r="B983" s="25"/>
      <c r="C983" s="24"/>
      <c r="D983" s="24"/>
      <c r="E983" s="25"/>
      <c r="F983" s="24"/>
      <c r="G983" s="24"/>
      <c r="H983" s="13"/>
      <c r="I983" s="13"/>
      <c r="J983" s="13"/>
      <c r="K983" s="13"/>
      <c r="L983" s="13"/>
      <c r="M983" s="13"/>
      <c r="N983" s="13"/>
      <c r="O983" s="13"/>
      <c r="P983" s="13"/>
      <c r="Q983" s="13"/>
      <c r="R983" s="13"/>
      <c r="S983" s="13"/>
      <c r="T983" s="13"/>
      <c r="U983" s="13"/>
      <c r="V983" s="13"/>
      <c r="W983" s="13"/>
      <c r="X983" s="13"/>
      <c r="Y983" s="13"/>
      <c r="Z983" s="13"/>
      <c r="AA983" s="13"/>
      <c r="AB983" s="13"/>
      <c r="AC983" s="13"/>
      <c r="AD983" s="13"/>
    </row>
    <row r="984">
      <c r="A984" s="24"/>
      <c r="B984" s="25"/>
      <c r="C984" s="24"/>
      <c r="D984" s="24"/>
      <c r="E984" s="25"/>
      <c r="F984" s="24"/>
      <c r="G984" s="24"/>
      <c r="H984" s="13"/>
      <c r="I984" s="13"/>
      <c r="J984" s="13"/>
      <c r="K984" s="13"/>
      <c r="L984" s="13"/>
      <c r="M984" s="13"/>
      <c r="N984" s="13"/>
      <c r="O984" s="13"/>
      <c r="P984" s="13"/>
      <c r="Q984" s="13"/>
      <c r="R984" s="13"/>
      <c r="S984" s="13"/>
      <c r="T984" s="13"/>
      <c r="U984" s="13"/>
      <c r="V984" s="13"/>
      <c r="W984" s="13"/>
      <c r="X984" s="13"/>
      <c r="Y984" s="13"/>
      <c r="Z984" s="13"/>
      <c r="AA984" s="13"/>
      <c r="AB984" s="13"/>
      <c r="AC984" s="13"/>
      <c r="AD984" s="13"/>
    </row>
    <row r="985">
      <c r="A985" s="24"/>
      <c r="B985" s="25"/>
      <c r="C985" s="24"/>
      <c r="D985" s="24"/>
      <c r="E985" s="25"/>
      <c r="F985" s="24"/>
      <c r="G985" s="24"/>
      <c r="H985" s="13"/>
      <c r="I985" s="13"/>
      <c r="J985" s="13"/>
      <c r="K985" s="13"/>
      <c r="L985" s="13"/>
      <c r="M985" s="13"/>
      <c r="N985" s="13"/>
      <c r="O985" s="13"/>
      <c r="P985" s="13"/>
      <c r="Q985" s="13"/>
      <c r="R985" s="13"/>
      <c r="S985" s="13"/>
      <c r="T985" s="13"/>
      <c r="U985" s="13"/>
      <c r="V985" s="13"/>
      <c r="W985" s="13"/>
      <c r="X985" s="13"/>
      <c r="Y985" s="13"/>
      <c r="Z985" s="13"/>
      <c r="AA985" s="13"/>
      <c r="AB985" s="13"/>
      <c r="AC985" s="13"/>
      <c r="AD985" s="13"/>
    </row>
    <row r="986">
      <c r="A986" s="24"/>
      <c r="B986" s="25"/>
      <c r="C986" s="24"/>
      <c r="D986" s="24"/>
      <c r="E986" s="25"/>
      <c r="F986" s="24"/>
      <c r="G986" s="24"/>
      <c r="H986" s="13"/>
      <c r="I986" s="13"/>
      <c r="J986" s="13"/>
      <c r="K986" s="13"/>
      <c r="L986" s="13"/>
      <c r="M986" s="13"/>
      <c r="N986" s="13"/>
      <c r="O986" s="13"/>
      <c r="P986" s="13"/>
      <c r="Q986" s="13"/>
      <c r="R986" s="13"/>
      <c r="S986" s="13"/>
      <c r="T986" s="13"/>
      <c r="U986" s="13"/>
      <c r="V986" s="13"/>
      <c r="W986" s="13"/>
      <c r="X986" s="13"/>
      <c r="Y986" s="13"/>
      <c r="Z986" s="13"/>
      <c r="AA986" s="13"/>
      <c r="AB986" s="13"/>
      <c r="AC986" s="13"/>
      <c r="AD986" s="13"/>
    </row>
    <row r="987">
      <c r="A987" s="24"/>
      <c r="B987" s="25"/>
      <c r="C987" s="24"/>
      <c r="D987" s="24"/>
      <c r="E987" s="25"/>
      <c r="F987" s="24"/>
      <c r="G987" s="24"/>
      <c r="H987" s="13"/>
      <c r="I987" s="13"/>
      <c r="J987" s="13"/>
      <c r="K987" s="13"/>
      <c r="L987" s="13"/>
      <c r="M987" s="13"/>
      <c r="N987" s="13"/>
      <c r="O987" s="13"/>
      <c r="P987" s="13"/>
      <c r="Q987" s="13"/>
      <c r="R987" s="13"/>
      <c r="S987" s="13"/>
      <c r="T987" s="13"/>
      <c r="U987" s="13"/>
      <c r="V987" s="13"/>
      <c r="W987" s="13"/>
      <c r="X987" s="13"/>
      <c r="Y987" s="13"/>
      <c r="Z987" s="13"/>
      <c r="AA987" s="13"/>
      <c r="AB987" s="13"/>
      <c r="AC987" s="13"/>
      <c r="AD987" s="13"/>
    </row>
    <row r="988">
      <c r="A988" s="24"/>
      <c r="B988" s="25"/>
      <c r="C988" s="24"/>
      <c r="D988" s="24"/>
      <c r="E988" s="25"/>
      <c r="F988" s="24"/>
      <c r="G988" s="24"/>
      <c r="H988" s="13"/>
      <c r="I988" s="13"/>
      <c r="J988" s="13"/>
      <c r="K988" s="13"/>
      <c r="L988" s="13"/>
      <c r="M988" s="13"/>
      <c r="N988" s="13"/>
      <c r="O988" s="13"/>
      <c r="P988" s="13"/>
      <c r="Q988" s="13"/>
      <c r="R988" s="13"/>
      <c r="S988" s="13"/>
      <c r="T988" s="13"/>
      <c r="U988" s="13"/>
      <c r="V988" s="13"/>
      <c r="W988" s="13"/>
      <c r="X988" s="13"/>
      <c r="Y988" s="13"/>
      <c r="Z988" s="13"/>
      <c r="AA988" s="13"/>
      <c r="AB988" s="13"/>
      <c r="AC988" s="13"/>
      <c r="AD988" s="13"/>
    </row>
    <row r="989">
      <c r="A989" s="24"/>
      <c r="B989" s="25"/>
      <c r="C989" s="24"/>
      <c r="D989" s="24"/>
      <c r="E989" s="25"/>
      <c r="F989" s="24"/>
      <c r="G989" s="24"/>
      <c r="H989" s="13"/>
      <c r="I989" s="13"/>
      <c r="J989" s="13"/>
      <c r="K989" s="13"/>
      <c r="L989" s="13"/>
      <c r="M989" s="13"/>
      <c r="N989" s="13"/>
      <c r="O989" s="13"/>
      <c r="P989" s="13"/>
      <c r="Q989" s="13"/>
      <c r="R989" s="13"/>
      <c r="S989" s="13"/>
      <c r="T989" s="13"/>
      <c r="U989" s="13"/>
      <c r="V989" s="13"/>
      <c r="W989" s="13"/>
      <c r="X989" s="13"/>
      <c r="Y989" s="13"/>
      <c r="Z989" s="13"/>
      <c r="AA989" s="13"/>
      <c r="AB989" s="13"/>
      <c r="AC989" s="13"/>
      <c r="AD989" s="13"/>
    </row>
    <row r="990">
      <c r="A990" s="24"/>
      <c r="B990" s="25"/>
      <c r="C990" s="24"/>
      <c r="D990" s="24"/>
      <c r="E990" s="25"/>
      <c r="F990" s="24"/>
      <c r="G990" s="24"/>
      <c r="H990" s="13"/>
      <c r="I990" s="13"/>
      <c r="J990" s="13"/>
      <c r="K990" s="13"/>
      <c r="L990" s="13"/>
      <c r="M990" s="13"/>
      <c r="N990" s="13"/>
      <c r="O990" s="13"/>
      <c r="P990" s="13"/>
      <c r="Q990" s="13"/>
      <c r="R990" s="13"/>
      <c r="S990" s="13"/>
      <c r="T990" s="13"/>
      <c r="U990" s="13"/>
      <c r="V990" s="13"/>
      <c r="W990" s="13"/>
      <c r="X990" s="13"/>
      <c r="Y990" s="13"/>
      <c r="Z990" s="13"/>
      <c r="AA990" s="13"/>
      <c r="AB990" s="13"/>
      <c r="AC990" s="13"/>
      <c r="AD990" s="13"/>
    </row>
    <row r="991">
      <c r="A991" s="24"/>
      <c r="B991" s="25"/>
      <c r="C991" s="24"/>
      <c r="D991" s="24"/>
      <c r="E991" s="25"/>
      <c r="F991" s="24"/>
      <c r="G991" s="24"/>
      <c r="H991" s="13"/>
      <c r="I991" s="13"/>
      <c r="J991" s="13"/>
      <c r="K991" s="13"/>
      <c r="L991" s="13"/>
      <c r="M991" s="13"/>
      <c r="N991" s="13"/>
      <c r="O991" s="13"/>
      <c r="P991" s="13"/>
      <c r="Q991" s="13"/>
      <c r="R991" s="13"/>
      <c r="S991" s="13"/>
      <c r="T991" s="13"/>
      <c r="U991" s="13"/>
      <c r="V991" s="13"/>
      <c r="W991" s="13"/>
      <c r="X991" s="13"/>
      <c r="Y991" s="13"/>
      <c r="Z991" s="13"/>
      <c r="AA991" s="13"/>
      <c r="AB991" s="13"/>
      <c r="AC991" s="13"/>
      <c r="AD991" s="13"/>
    </row>
    <row r="992">
      <c r="A992" s="24"/>
      <c r="B992" s="25"/>
      <c r="C992" s="24"/>
      <c r="D992" s="24"/>
      <c r="E992" s="25"/>
      <c r="F992" s="24"/>
      <c r="G992" s="24"/>
      <c r="H992" s="13"/>
      <c r="I992" s="13"/>
      <c r="J992" s="13"/>
      <c r="K992" s="13"/>
      <c r="L992" s="13"/>
      <c r="M992" s="13"/>
      <c r="N992" s="13"/>
      <c r="O992" s="13"/>
      <c r="P992" s="13"/>
      <c r="Q992" s="13"/>
      <c r="R992" s="13"/>
      <c r="S992" s="13"/>
      <c r="T992" s="13"/>
      <c r="U992" s="13"/>
      <c r="V992" s="13"/>
      <c r="W992" s="13"/>
      <c r="X992" s="13"/>
      <c r="Y992" s="13"/>
      <c r="Z992" s="13"/>
      <c r="AA992" s="13"/>
      <c r="AB992" s="13"/>
      <c r="AC992" s="13"/>
      <c r="AD992" s="13"/>
    </row>
    <row r="993">
      <c r="A993" s="24"/>
      <c r="B993" s="25"/>
      <c r="C993" s="24"/>
      <c r="D993" s="24"/>
      <c r="E993" s="25"/>
      <c r="F993" s="24"/>
      <c r="G993" s="24"/>
      <c r="H993" s="13"/>
      <c r="I993" s="13"/>
      <c r="J993" s="13"/>
      <c r="K993" s="13"/>
      <c r="L993" s="13"/>
      <c r="M993" s="13"/>
      <c r="N993" s="13"/>
      <c r="O993" s="13"/>
      <c r="P993" s="13"/>
      <c r="Q993" s="13"/>
      <c r="R993" s="13"/>
      <c r="S993" s="13"/>
      <c r="T993" s="13"/>
      <c r="U993" s="13"/>
      <c r="V993" s="13"/>
      <c r="W993" s="13"/>
      <c r="X993" s="13"/>
      <c r="Y993" s="13"/>
      <c r="Z993" s="13"/>
      <c r="AA993" s="13"/>
      <c r="AB993" s="13"/>
      <c r="AC993" s="13"/>
      <c r="AD993" s="13"/>
    </row>
    <row r="994">
      <c r="A994" s="24"/>
      <c r="B994" s="25"/>
      <c r="C994" s="24"/>
      <c r="D994" s="24"/>
      <c r="E994" s="25"/>
      <c r="F994" s="24"/>
      <c r="G994" s="24"/>
      <c r="H994" s="13"/>
      <c r="I994" s="13"/>
      <c r="J994" s="13"/>
      <c r="K994" s="13"/>
      <c r="L994" s="13"/>
      <c r="M994" s="13"/>
      <c r="N994" s="13"/>
      <c r="O994" s="13"/>
      <c r="P994" s="13"/>
      <c r="Q994" s="13"/>
      <c r="R994" s="13"/>
      <c r="S994" s="13"/>
      <c r="T994" s="13"/>
      <c r="U994" s="13"/>
      <c r="V994" s="13"/>
      <c r="W994" s="13"/>
      <c r="X994" s="13"/>
      <c r="Y994" s="13"/>
      <c r="Z994" s="13"/>
      <c r="AA994" s="13"/>
      <c r="AB994" s="13"/>
      <c r="AC994" s="13"/>
      <c r="AD994" s="13"/>
    </row>
    <row r="995">
      <c r="A995" s="24"/>
      <c r="B995" s="25"/>
      <c r="C995" s="24"/>
      <c r="D995" s="24"/>
      <c r="E995" s="25"/>
      <c r="F995" s="24"/>
      <c r="G995" s="24"/>
      <c r="H995" s="13"/>
      <c r="I995" s="13"/>
      <c r="J995" s="13"/>
      <c r="K995" s="13"/>
      <c r="L995" s="13"/>
      <c r="M995" s="13"/>
      <c r="N995" s="13"/>
      <c r="O995" s="13"/>
      <c r="P995" s="13"/>
      <c r="Q995" s="13"/>
      <c r="R995" s="13"/>
      <c r="S995" s="13"/>
      <c r="T995" s="13"/>
      <c r="U995" s="13"/>
      <c r="V995" s="13"/>
      <c r="W995" s="13"/>
      <c r="X995" s="13"/>
      <c r="Y995" s="13"/>
      <c r="Z995" s="13"/>
      <c r="AA995" s="13"/>
      <c r="AB995" s="13"/>
      <c r="AC995" s="13"/>
      <c r="AD995" s="13"/>
    </row>
    <row r="996">
      <c r="A996" s="24"/>
      <c r="B996" s="25"/>
      <c r="C996" s="24"/>
      <c r="D996" s="24"/>
      <c r="E996" s="25"/>
      <c r="F996" s="24"/>
      <c r="G996" s="24"/>
      <c r="H996" s="13"/>
      <c r="I996" s="13"/>
      <c r="J996" s="13"/>
      <c r="K996" s="13"/>
      <c r="L996" s="13"/>
      <c r="M996" s="13"/>
      <c r="N996" s="13"/>
      <c r="O996" s="13"/>
      <c r="P996" s="13"/>
      <c r="Q996" s="13"/>
      <c r="R996" s="13"/>
      <c r="S996" s="13"/>
      <c r="T996" s="13"/>
      <c r="U996" s="13"/>
      <c r="V996" s="13"/>
      <c r="W996" s="13"/>
      <c r="X996" s="13"/>
      <c r="Y996" s="13"/>
      <c r="Z996" s="13"/>
      <c r="AA996" s="13"/>
      <c r="AB996" s="13"/>
      <c r="AC996" s="13"/>
      <c r="AD996" s="13"/>
    </row>
    <row r="997">
      <c r="A997" s="24"/>
      <c r="B997" s="25"/>
      <c r="C997" s="24"/>
      <c r="D997" s="24"/>
      <c r="E997" s="25"/>
      <c r="F997" s="24"/>
      <c r="G997" s="24"/>
      <c r="H997" s="13"/>
      <c r="I997" s="13"/>
      <c r="J997" s="13"/>
      <c r="K997" s="13"/>
      <c r="L997" s="13"/>
      <c r="M997" s="13"/>
      <c r="N997" s="13"/>
      <c r="O997" s="13"/>
      <c r="P997" s="13"/>
      <c r="Q997" s="13"/>
      <c r="R997" s="13"/>
      <c r="S997" s="13"/>
      <c r="T997" s="13"/>
      <c r="U997" s="13"/>
      <c r="V997" s="13"/>
      <c r="W997" s="13"/>
      <c r="X997" s="13"/>
      <c r="Y997" s="13"/>
      <c r="Z997" s="13"/>
      <c r="AA997" s="13"/>
      <c r="AB997" s="13"/>
      <c r="AC997" s="13"/>
      <c r="AD997" s="13"/>
    </row>
    <row r="998">
      <c r="A998" s="24"/>
      <c r="B998" s="25"/>
      <c r="C998" s="24"/>
      <c r="D998" s="24"/>
      <c r="E998" s="25"/>
      <c r="F998" s="24"/>
      <c r="G998" s="24"/>
      <c r="H998" s="13"/>
      <c r="I998" s="13"/>
      <c r="J998" s="13"/>
      <c r="K998" s="13"/>
      <c r="L998" s="13"/>
      <c r="M998" s="13"/>
      <c r="N998" s="13"/>
      <c r="O998" s="13"/>
      <c r="P998" s="13"/>
      <c r="Q998" s="13"/>
      <c r="R998" s="13"/>
      <c r="S998" s="13"/>
      <c r="T998" s="13"/>
      <c r="U998" s="13"/>
      <c r="V998" s="13"/>
      <c r="W998" s="13"/>
      <c r="X998" s="13"/>
      <c r="Y998" s="13"/>
      <c r="Z998" s="13"/>
      <c r="AA998" s="13"/>
      <c r="AB998" s="13"/>
      <c r="AC998" s="13"/>
      <c r="AD998" s="13"/>
    </row>
    <row r="999">
      <c r="A999" s="24"/>
      <c r="B999" s="25"/>
      <c r="C999" s="24"/>
      <c r="D999" s="24"/>
      <c r="E999" s="25"/>
      <c r="F999" s="24"/>
      <c r="G999" s="24"/>
      <c r="H999" s="13"/>
      <c r="I999" s="13"/>
      <c r="J999" s="13"/>
      <c r="K999" s="13"/>
      <c r="L999" s="13"/>
      <c r="M999" s="13"/>
      <c r="N999" s="13"/>
      <c r="O999" s="13"/>
      <c r="P999" s="13"/>
      <c r="Q999" s="13"/>
      <c r="R999" s="13"/>
      <c r="S999" s="13"/>
      <c r="T999" s="13"/>
      <c r="U999" s="13"/>
      <c r="V999" s="13"/>
      <c r="W999" s="13"/>
      <c r="X999" s="13"/>
      <c r="Y999" s="13"/>
      <c r="Z999" s="13"/>
      <c r="AA999" s="13"/>
      <c r="AB999" s="13"/>
      <c r="AC999" s="13"/>
      <c r="AD999" s="13"/>
    </row>
  </sheetData>
  <hyperlinks>
    <hyperlink r:id="rId1" ref="E3"/>
    <hyperlink r:id="rId2" ref="E4"/>
    <hyperlink r:id="rId3" ref="E5"/>
    <hyperlink r:id="rId4" ref="E6"/>
    <hyperlink r:id="rId5" ref="E7"/>
    <hyperlink r:id="rId6" ref="E8"/>
    <hyperlink r:id="rId7" ref="E9"/>
    <hyperlink r:id="rId8" ref="E10"/>
    <hyperlink r:id="rId9" ref="E11"/>
    <hyperlink r:id="rId10" ref="E12"/>
    <hyperlink r:id="rId11" ref="E13"/>
    <hyperlink r:id="rId12" ref="E14"/>
    <hyperlink r:id="rId13" ref="E15"/>
    <hyperlink r:id="rId14" ref="E16"/>
    <hyperlink r:id="rId15" ref="E17"/>
    <hyperlink r:id="rId16" ref="E18"/>
    <hyperlink r:id="rId17" ref="E19"/>
    <hyperlink r:id="rId18" ref="E20"/>
    <hyperlink r:id="rId19" ref="E21"/>
    <hyperlink r:id="rId20" ref="E22"/>
    <hyperlink r:id="rId21" ref="E23"/>
    <hyperlink r:id="rId22" ref="E24"/>
    <hyperlink r:id="rId23" ref="E25"/>
    <hyperlink r:id="rId24" ref="E26"/>
    <hyperlink r:id="rId25" ref="E27"/>
    <hyperlink r:id="rId26" ref="E28"/>
    <hyperlink r:id="rId27" ref="E29"/>
    <hyperlink r:id="rId28" ref="E30"/>
    <hyperlink r:id="rId29" ref="E31"/>
    <hyperlink r:id="rId30" ref="E32"/>
    <hyperlink r:id="rId31" ref="E33"/>
    <hyperlink r:id="rId32" ref="E34"/>
    <hyperlink r:id="rId33" ref="E35"/>
    <hyperlink r:id="rId34" ref="E36"/>
    <hyperlink r:id="rId35" ref="E37"/>
    <hyperlink r:id="rId36" ref="E38"/>
    <hyperlink r:id="rId37" ref="E39"/>
    <hyperlink r:id="rId38" ref="E40"/>
    <hyperlink r:id="rId39" ref="E41"/>
    <hyperlink r:id="rId40" ref="E42"/>
    <hyperlink r:id="rId41" ref="E43"/>
    <hyperlink r:id="rId42" ref="E44"/>
    <hyperlink r:id="rId43" ref="E45"/>
    <hyperlink r:id="rId44" ref="E46"/>
    <hyperlink r:id="rId45" ref="E47"/>
    <hyperlink r:id="rId46" ref="E48"/>
    <hyperlink r:id="rId47" ref="E49"/>
    <hyperlink r:id="rId48" ref="E50"/>
    <hyperlink r:id="rId49" ref="E51"/>
    <hyperlink r:id="rId50" ref="E52"/>
    <hyperlink r:id="rId51" ref="E53"/>
    <hyperlink r:id="rId52" ref="E54"/>
    <hyperlink r:id="rId53" ref="E55"/>
    <hyperlink r:id="rId54" ref="E56"/>
    <hyperlink r:id="rId55" ref="E57"/>
    <hyperlink r:id="rId56" ref="E58"/>
    <hyperlink r:id="rId57" ref="E59"/>
    <hyperlink r:id="rId58" ref="E60"/>
    <hyperlink r:id="rId59" ref="E61"/>
    <hyperlink r:id="rId60" ref="E62"/>
    <hyperlink r:id="rId61" ref="E63"/>
    <hyperlink r:id="rId62" ref="E64"/>
    <hyperlink r:id="rId63" ref="E65"/>
    <hyperlink r:id="rId64" ref="E66"/>
  </hyperlinks>
  <drawing r:id="rId6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0.25"/>
    <col customWidth="1" min="3" max="3" width="31.63"/>
    <col customWidth="1" min="4" max="4" width="46.75"/>
    <col customWidth="1" min="5" max="5" width="6.88"/>
    <col customWidth="1" min="6" max="6" width="7.25"/>
    <col customWidth="1" min="7" max="7" width="5.0"/>
    <col customWidth="1" min="8" max="8" width="4.13"/>
    <col customWidth="1" min="9" max="9" width="3.5"/>
    <col customWidth="1" min="10" max="10" width="3.13"/>
    <col customWidth="1" min="11" max="11" width="3.88"/>
    <col customWidth="1" min="12" max="12" width="38.25"/>
    <col customWidth="1" min="13" max="13" width="30.25"/>
    <col customWidth="1" min="14" max="14" width="25.63"/>
    <col customWidth="1" min="15" max="15" width="16.0"/>
  </cols>
  <sheetData>
    <row r="1">
      <c r="A1" s="26"/>
      <c r="B1" s="27"/>
      <c r="C1" s="28" t="s">
        <v>1019</v>
      </c>
      <c r="D1" s="29"/>
      <c r="E1" s="29"/>
      <c r="F1" s="29"/>
      <c r="G1" s="29"/>
      <c r="H1" s="30" t="str">
        <f>H2&amp;J2</f>
        <v>83</v>
      </c>
      <c r="I1" s="29"/>
      <c r="J1" s="29"/>
      <c r="K1" s="29"/>
      <c r="L1" s="29">
        <f>L2</f>
        <v>1</v>
      </c>
      <c r="M1" s="31"/>
      <c r="N1" s="31"/>
      <c r="O1" s="31"/>
      <c r="P1" s="32"/>
      <c r="Q1" s="32"/>
    </row>
    <row r="2">
      <c r="A2" s="26"/>
      <c r="B2" s="27"/>
      <c r="C2" s="33">
        <v>2.2224403E8</v>
      </c>
      <c r="D2" s="34">
        <f>IF(C2&gt;0,C2,"0")</f>
        <v>222244030</v>
      </c>
      <c r="E2" s="29" t="str">
        <f>LEFT(D2,4)</f>
        <v>2222</v>
      </c>
      <c r="F2" s="29" t="str">
        <f>RIGHT(D2,5)</f>
        <v>44030</v>
      </c>
      <c r="G2" s="29">
        <f>MOD(SUMPRODUCT(1*MID(E2,ROW(INDIRECT("1:"&amp;LEN(E2))),1)),8)</f>
        <v>0</v>
      </c>
      <c r="H2" s="29">
        <f>if(G2=0,8,G2)</f>
        <v>8</v>
      </c>
      <c r="I2" s="29">
        <f>MOD(SUMPRODUCT(1*MID(F2,ROW(INDIRECT("1:"&amp;LEN(F2))),1)),8)</f>
        <v>3</v>
      </c>
      <c r="J2" s="29">
        <f>if(I2=0,8,I2)</f>
        <v>3</v>
      </c>
      <c r="K2" s="29">
        <f>MOD(SUMPRODUCT(1*MID(D2,ROW(INDIRECT("1:"&amp;LEN(D2))),1)),6)</f>
        <v>1</v>
      </c>
      <c r="L2" s="29">
        <f>IF(K2=0,6,K2)</f>
        <v>1</v>
      </c>
      <c r="M2" s="31"/>
      <c r="N2" s="31"/>
      <c r="O2" s="31"/>
      <c r="P2" s="32"/>
      <c r="Q2" s="32"/>
    </row>
    <row r="3">
      <c r="A3" s="26"/>
      <c r="B3" s="27"/>
      <c r="C3" s="31"/>
      <c r="D3" s="31"/>
      <c r="E3" s="31"/>
      <c r="F3" s="31"/>
      <c r="G3" s="31"/>
      <c r="H3" s="31"/>
      <c r="I3" s="31"/>
      <c r="J3" s="31"/>
      <c r="K3" s="31"/>
      <c r="L3" s="31"/>
      <c r="M3" s="31"/>
      <c r="N3" s="31"/>
      <c r="O3" s="31"/>
      <c r="P3" s="32"/>
      <c r="Q3" s="32"/>
    </row>
    <row r="4">
      <c r="A4" s="26"/>
      <c r="B4" s="27"/>
      <c r="C4" s="31"/>
      <c r="D4" s="31"/>
      <c r="E4" s="31"/>
      <c r="F4" s="31"/>
      <c r="G4" s="31"/>
      <c r="H4" s="31"/>
      <c r="I4" s="31"/>
      <c r="J4" s="31"/>
      <c r="K4" s="31"/>
      <c r="L4" s="31"/>
      <c r="M4" s="31"/>
      <c r="N4" s="31"/>
      <c r="O4" s="31"/>
      <c r="P4" s="32"/>
      <c r="Q4" s="32"/>
    </row>
    <row r="5">
      <c r="A5" s="35" t="s">
        <v>1020</v>
      </c>
      <c r="B5" s="36" t="str">
        <f>VLOOKUP($H$1,'QUẺ DỊCH'!$B$3:$T$66,3,0)</f>
        <v>Địa Hỏa Minh Di</v>
      </c>
      <c r="C5" s="37" t="str">
        <f>VLOOKUP($H$1,'QUẺ DỊCH'!$B$3:$S$66,4,0)</f>
        <v>https://drive.google.com/file/d/1pWMPwQvYOVu6RaIOAaBiLxImyuA7_faS/view?usp=drive_link</v>
      </c>
      <c r="D5" s="31"/>
      <c r="E5" s="31"/>
      <c r="F5" s="31"/>
      <c r="G5" s="31"/>
      <c r="H5" s="31"/>
      <c r="I5" s="31"/>
      <c r="J5" s="31"/>
      <c r="K5" s="31"/>
      <c r="L5" s="31"/>
      <c r="M5" s="31"/>
      <c r="N5" s="31"/>
      <c r="O5" s="31"/>
      <c r="P5" s="32"/>
      <c r="Q5" s="32"/>
    </row>
    <row r="6" ht="77.25" customHeight="1">
      <c r="A6" s="35" t="s">
        <v>1021</v>
      </c>
      <c r="B6" s="36" t="str">
        <f>VLOOKUP($H$1,'QUẺ DỊCH'!$B$3:$S$66,5,0)</f>
        <v>Tức là: Ánh sáng bị che lấp, buồn thảm, đau lòng, mọi việc không như ý</v>
      </c>
      <c r="C6" s="24"/>
      <c r="D6" s="31"/>
      <c r="E6" s="31"/>
      <c r="F6" s="31"/>
      <c r="G6" s="31"/>
      <c r="H6" s="31"/>
      <c r="I6" s="31"/>
      <c r="J6" s="31"/>
      <c r="K6" s="31"/>
      <c r="L6" s="31"/>
      <c r="M6" s="31"/>
      <c r="N6" s="31"/>
      <c r="O6" s="31"/>
      <c r="P6" s="32"/>
      <c r="Q6" s="32"/>
    </row>
    <row r="7">
      <c r="A7" s="35" t="s">
        <v>1022</v>
      </c>
      <c r="B7" s="36" t="str">
        <f>VLOOKUP($H$1,'QUẺ DỊCH'!$B$3:$S$66,6,0)</f>
        <v>Nội quái: Ly - Ngoại quái: Khôn</v>
      </c>
      <c r="C7" s="24"/>
      <c r="D7" s="31"/>
      <c r="E7" s="31"/>
      <c r="F7" s="31"/>
      <c r="G7" s="31"/>
      <c r="H7" s="31"/>
      <c r="I7" s="31"/>
      <c r="J7" s="31"/>
      <c r="K7" s="31"/>
      <c r="L7" s="31"/>
      <c r="M7" s="31"/>
      <c r="N7" s="31"/>
      <c r="O7" s="31"/>
      <c r="P7" s="32"/>
      <c r="Q7" s="32"/>
    </row>
    <row r="8">
      <c r="A8" s="35" t="s">
        <v>5</v>
      </c>
      <c r="B8" s="36" t="str">
        <f>VLOOKUP($H$1,'QUẺ DỊCH'!$B$3:$S$66,7,0)</f>
        <v>Quẻ Địa Hỏa Minh Di là: quẻ xấu</v>
      </c>
      <c r="C8" s="24"/>
      <c r="D8" s="31"/>
      <c r="E8" s="31"/>
      <c r="F8" s="31"/>
      <c r="G8" s="31"/>
      <c r="H8" s="31"/>
      <c r="I8" s="31"/>
      <c r="J8" s="31"/>
      <c r="K8" s="31"/>
      <c r="L8" s="31"/>
      <c r="M8" s="31"/>
      <c r="N8" s="31"/>
      <c r="O8" s="31"/>
      <c r="P8" s="32"/>
      <c r="Q8" s="32"/>
    </row>
    <row r="9">
      <c r="A9" s="38" t="s">
        <v>6</v>
      </c>
      <c r="B9" s="36" t="str">
        <f>VLOOKUP($H$1,'QUẺ DỊCH'!$B$3:$S$66,8,0)</f>
        <v>Thương dã. Hại đau. Thương tích, bệnh hoạn, buồn lo, đau lòng, ánh sáng bị tổn thương. Kinh cức mãn đồ chi tượng: gai góc đầy đường.
Triệu: Quá giang chiết kiều(qua sông cầu gãy)
Quẻ Địa Hỏa Minh Di có thượng quái là Khôn (đất), nội quái là Ly (hỏa). Tượng mặt trời ở dưới đất có nghĩa là mặt trời đã lặn xuống, ánh sáng chìm vào trong bóng tối, nên gọi là Minh Di. Minh di đại diện cho ánh sáng mặt trời bị che lấp. Thế lực hắc ám ở trên, minh thần lại ở dưới, không thể hiện được quyền uy và trí tuệ của mình được nữa, dẫn đến sự hỗn tạp u ám. Bởi thế những việc quan minh chính đại thì không thể thực hiện, bản thân mình làm gì cũng không được chấp nhận, minh chứng. Thời cuộc khó khăn, nên có sự kiên trì và nhẫn nại, biết ẩn mình trong bóng tối để tự bảo vệ mình là lợi.</v>
      </c>
      <c r="C9" s="31"/>
      <c r="D9" s="31"/>
      <c r="E9" s="31"/>
      <c r="F9" s="31"/>
      <c r="G9" s="31"/>
      <c r="H9" s="31"/>
      <c r="I9" s="31"/>
      <c r="J9" s="31"/>
      <c r="K9" s="31"/>
      <c r="L9" s="31"/>
      <c r="M9" s="31"/>
      <c r="N9" s="31"/>
      <c r="O9" s="31"/>
      <c r="P9" s="32"/>
      <c r="Q9" s="32"/>
    </row>
    <row r="10">
      <c r="A10" s="38" t="s">
        <v>7</v>
      </c>
      <c r="B10" s="36" t="str">
        <f>VLOOKUP($H$1,'QUẺ DỊCH'!$B$3:$S$66,9,0)</f>
        <v>Mặt trời còn chưa nhô lên, mặt đất vẫn còn u tối. Chỉ nên dùng thời gian để nhẫn nại rèn nghị lực, lấy khó khăn làm động lực để chờ khi mặt trời mọc thì phát huy, bùng nổ cái nội lực đã hung đúc sẵn. Không nên hành động bất cứ công việc quan trọng nào, bởi việc đi trong bóng tối là việc dại dột, không có phương hướng cụ thể.</v>
      </c>
      <c r="C10" s="24"/>
      <c r="D10" s="31"/>
      <c r="E10" s="31"/>
      <c r="F10" s="31"/>
      <c r="G10" s="31"/>
      <c r="H10" s="31"/>
      <c r="I10" s="31"/>
      <c r="J10" s="31"/>
      <c r="K10" s="31"/>
      <c r="L10" s="31"/>
      <c r="M10" s="31"/>
      <c r="N10" s="31"/>
      <c r="O10" s="31"/>
      <c r="P10" s="32"/>
      <c r="Q10" s="32"/>
    </row>
    <row r="11">
      <c r="A11" s="38" t="s">
        <v>8</v>
      </c>
      <c r="B11" s="36" t="str">
        <f>VLOOKUP($H$1,'QUẺ DỊCH'!$B$3:$S$66,10,0)</f>
        <v>Quẻ Minh Di chỉ thời vận xấu không thuận lợi cho mọi việc. Khi dự báo, gặp quẻ này, cho biết hầu hết mọi việc có xu hướng đi xuống, đang là “buổi hoàng hôn” sự chính trực, ngay chính, tài năng không để làm gì cả. Khi có tài và có năng lực lúc này cần ẩn đi thì có lợi, nếu phô trương sẽ gặp nguy.
Vận thế bắt đầ xuống dốc. Mọi việc đều không thuận lợi, hành sự phải cẩn thận chú ý, tạm thời gác lại hết những kế hoạch mang tính quyết định của bản thân mình. Nếu biết mình đang bất lợi mà vẫn cố hành động thì chẳng khách nào "người không biết suy nghĩ". Trong quẻ này cũng chỉ rằng rất có khá năng có tiểu nhân ám hại, ghanh ghét, làm bất lợi cho bản thân mình.
Công danh sự nghiệp khó thành.
Tài vận không có, kinh doanh thua lỗ.
Kiện tụng kéo dài và thua kiện, nên cố gắng dàn hòa ngay từ đầu thì hơn.
Thi cử khó đạt, ước nguyện khó thành.
Bệnh tật dai dẳng, dễ bị nặng lên.
Hôn nhân trắc trở, khó thành lương duyên. Nếu chưa cưới nhau thì đối với phía đối phương, họ thường có thái độ bị động, không có động thái gì, không muốn kết duyên, tạm thời bạn phải biết nhẫn nại, không vội vã hay đòi hỏi, bởi như vậy rất khó tiến đến lâu dài.</v>
      </c>
      <c r="C11" s="9"/>
      <c r="D11" s="31"/>
      <c r="E11" s="31"/>
      <c r="F11" s="31"/>
      <c r="G11" s="31"/>
      <c r="H11" s="31"/>
      <c r="I11" s="31"/>
      <c r="J11" s="31"/>
      <c r="K11" s="31"/>
      <c r="L11" s="31"/>
      <c r="M11" s="31"/>
      <c r="N11" s="31"/>
      <c r="O11" s="31"/>
      <c r="P11" s="32"/>
      <c r="Q11" s="32"/>
    </row>
    <row r="12">
      <c r="A12" s="38" t="s">
        <v>9</v>
      </c>
      <c r="B12" s="36" t="str">
        <f>VLOOKUP($H$1,'QUẺ DỊCH'!$B$3:$S$66,11,0)</f>
        <v>Bạn đã xin được quẻ “Ánh sáng bị che lấp”, đó là dấu hiệu của sự phiền muộn trong gia đình. Tốt hơn hết là nên ở vị trí hiện thời. Không ích lợi gì để chia sẻ sự buồn phiền với người đối ngẫu bằng những cuộc chiến trạnh lạnh hoặc nóng vì điều này sẽ dẫn họ xa lìa bạn hơn. Mối tình của bạn sẽ không bị ảnh hưởng nếu bạn biết kiên trì. Nhưng bạn không có cách nào để thay đổi tình thế. Bạn đang ở trong một vị thế đang được ham chuộng.
Lưu ý về sức khỏe:
Có khó khăn về sức khỏe là ở đây. Nên nghĩ đến việc tự săn sóc. Coi chừng bị nhiễm độc thức ăn. Chú ý tim, mắt và tỳ vị của bạn.
</v>
      </c>
      <c r="C12" s="31"/>
      <c r="D12" s="31"/>
      <c r="E12" s="31"/>
      <c r="F12" s="31"/>
      <c r="G12" s="31"/>
      <c r="H12" s="31"/>
      <c r="I12" s="31"/>
      <c r="J12" s="31"/>
      <c r="K12" s="31"/>
      <c r="L12" s="31"/>
      <c r="M12" s="31"/>
      <c r="N12" s="31"/>
      <c r="O12" s="31"/>
      <c r="P12" s="32"/>
      <c r="Q12" s="32"/>
    </row>
    <row r="13">
      <c r="A13" s="38" t="s">
        <v>1023</v>
      </c>
      <c r="B13" s="39">
        <f>L1</f>
        <v>1</v>
      </c>
      <c r="C13" s="31"/>
      <c r="D13" s="31"/>
      <c r="E13" s="31"/>
      <c r="F13" s="31"/>
      <c r="G13" s="31"/>
      <c r="H13" s="31"/>
      <c r="I13" s="31"/>
      <c r="J13" s="31"/>
      <c r="K13" s="31"/>
      <c r="L13" s="31"/>
      <c r="M13" s="31"/>
      <c r="N13" s="31"/>
      <c r="O13" s="31"/>
      <c r="P13" s="32"/>
      <c r="Q13" s="32"/>
    </row>
    <row r="14">
      <c r="A14" s="38" t="s">
        <v>1024</v>
      </c>
      <c r="B14" s="39" t="str">
        <f>VLOOKUP($H$1,'QUẺ DỊCH'!$B$3:$S$66,11+B13,0)</f>
        <v>Nếu hào 1 động: cho biết người có tài trí, chính trực, lúc này không thể làm được gì cả, tốt nhất là ẩn tránh đi, nếu không sẽ gặp điều không hay.
Cũng cho biết: cần phải (hợp với) sự đi xa, nơi xa kia sẽ gặp người chân thật và nhân hậu giúp đạt được hạnh phúc, thịnh vượng. Song mọi việc cần từ từ, không vội vàng mà lỡ bước sa chân.
Nếu kinh doanh và làm ăn cho biết:
– Xem tài vận: đang suy, nóng vội và bảo thủ sẽ hao tổn tiền của.
– Xem khai trương: chưa nên khai trương.
– Xem buôn bán và giao dịch: không thuận lợi.</v>
      </c>
      <c r="C14" s="31"/>
      <c r="D14" s="31"/>
      <c r="E14" s="31"/>
      <c r="F14" s="31"/>
      <c r="G14" s="31"/>
      <c r="H14" s="31"/>
      <c r="I14" s="31"/>
      <c r="J14" s="31"/>
      <c r="K14" s="31"/>
      <c r="L14" s="31"/>
      <c r="M14" s="31"/>
      <c r="N14" s="31"/>
      <c r="O14" s="31"/>
      <c r="P14" s="32"/>
      <c r="Q14" s="32"/>
    </row>
    <row r="15">
      <c r="A15" s="40" t="s">
        <v>16</v>
      </c>
      <c r="B15" s="39" t="str">
        <f>VLOOKUP($H$1,'QUẺ DỊCH'!$B$3:$S$66,18,0)</f>
        <v/>
      </c>
      <c r="C15" s="24"/>
      <c r="D15" s="31"/>
      <c r="E15" s="31"/>
      <c r="F15" s="31"/>
      <c r="G15" s="31"/>
      <c r="H15" s="31"/>
      <c r="I15" s="31"/>
      <c r="J15" s="31"/>
      <c r="K15" s="31"/>
      <c r="L15" s="31"/>
      <c r="M15" s="31"/>
      <c r="N15" s="31"/>
      <c r="O15" s="31"/>
      <c r="P15" s="32"/>
      <c r="Q15" s="32"/>
    </row>
    <row r="16">
      <c r="A16" s="38"/>
      <c r="B16" s="36"/>
      <c r="C16" s="31"/>
      <c r="D16" s="31"/>
      <c r="E16" s="31"/>
      <c r="F16" s="31"/>
      <c r="G16" s="31"/>
      <c r="H16" s="31"/>
      <c r="I16" s="31"/>
      <c r="J16" s="31"/>
      <c r="K16" s="31"/>
      <c r="L16" s="31"/>
      <c r="M16" s="31"/>
      <c r="N16" s="31"/>
      <c r="O16" s="31"/>
      <c r="P16" s="32"/>
      <c r="Q16" s="32"/>
    </row>
    <row r="17">
      <c r="A17" s="38"/>
      <c r="B17" s="36"/>
      <c r="C17" s="41"/>
      <c r="M17" s="31"/>
      <c r="N17" s="31"/>
      <c r="O17" s="31"/>
      <c r="P17" s="32"/>
      <c r="Q17" s="32"/>
    </row>
    <row r="18">
      <c r="A18" s="42"/>
      <c r="B18" s="36"/>
      <c r="C18" s="41"/>
      <c r="M18" s="31"/>
      <c r="N18" s="31"/>
      <c r="O18" s="31"/>
      <c r="P18" s="32"/>
      <c r="Q18" s="32"/>
    </row>
    <row r="19">
      <c r="A19" s="42"/>
      <c r="B19" s="36"/>
      <c r="C19" s="31"/>
      <c r="D19" s="31"/>
      <c r="E19" s="31"/>
      <c r="F19" s="31"/>
      <c r="G19" s="31"/>
      <c r="H19" s="31"/>
      <c r="I19" s="31"/>
      <c r="J19" s="31"/>
      <c r="K19" s="31"/>
      <c r="L19" s="31"/>
      <c r="M19" s="31"/>
      <c r="N19" s="31"/>
      <c r="O19" s="31"/>
      <c r="P19" s="32"/>
      <c r="Q19" s="32"/>
    </row>
    <row r="20">
      <c r="A20" s="42"/>
      <c r="B20" s="36"/>
      <c r="C20" s="31"/>
      <c r="D20" s="31"/>
      <c r="E20" s="31"/>
      <c r="F20" s="31"/>
      <c r="G20" s="31"/>
      <c r="H20" s="31"/>
      <c r="I20" s="31"/>
      <c r="J20" s="31"/>
      <c r="K20" s="31"/>
      <c r="L20" s="31"/>
      <c r="M20" s="31"/>
      <c r="N20" s="31"/>
      <c r="O20" s="31"/>
      <c r="P20" s="32"/>
      <c r="Q20" s="32"/>
    </row>
    <row r="21">
      <c r="A21" s="42"/>
      <c r="B21" s="36"/>
      <c r="C21" s="31"/>
      <c r="D21" s="31"/>
      <c r="E21" s="31"/>
      <c r="F21" s="31"/>
      <c r="G21" s="31"/>
      <c r="H21" s="31"/>
      <c r="I21" s="31"/>
      <c r="J21" s="31"/>
      <c r="K21" s="31"/>
      <c r="L21" s="31"/>
      <c r="M21" s="31"/>
      <c r="N21" s="31"/>
      <c r="O21" s="31"/>
      <c r="P21" s="32"/>
      <c r="Q21" s="32"/>
    </row>
    <row r="22">
      <c r="A22" s="42"/>
      <c r="B22" s="36"/>
      <c r="C22" s="31"/>
      <c r="D22" s="31"/>
      <c r="E22" s="31"/>
      <c r="F22" s="31"/>
      <c r="G22" s="31"/>
      <c r="H22" s="31"/>
      <c r="I22" s="31"/>
      <c r="J22" s="31"/>
      <c r="K22" s="31"/>
      <c r="L22" s="31"/>
      <c r="M22" s="31"/>
      <c r="N22" s="31"/>
      <c r="O22" s="31"/>
      <c r="P22" s="32"/>
      <c r="Q22" s="32"/>
    </row>
    <row r="23">
      <c r="A23" s="42"/>
      <c r="B23" s="36"/>
      <c r="C23" s="31"/>
      <c r="D23" s="31"/>
      <c r="E23" s="31"/>
      <c r="F23" s="31"/>
      <c r="G23" s="31"/>
      <c r="H23" s="31"/>
      <c r="I23" s="31"/>
      <c r="J23" s="31"/>
      <c r="K23" s="31"/>
      <c r="L23" s="31"/>
      <c r="M23" s="31"/>
      <c r="N23" s="31"/>
      <c r="O23" s="31"/>
      <c r="P23" s="32"/>
      <c r="Q23" s="32"/>
    </row>
    <row r="24">
      <c r="A24" s="42"/>
      <c r="B24" s="36"/>
      <c r="C24" s="31"/>
      <c r="D24" s="31"/>
      <c r="E24" s="31"/>
      <c r="F24" s="31"/>
      <c r="G24" s="31"/>
      <c r="H24" s="31"/>
      <c r="I24" s="31"/>
      <c r="J24" s="31"/>
      <c r="K24" s="31"/>
      <c r="L24" s="31"/>
      <c r="M24" s="31"/>
      <c r="N24" s="31"/>
      <c r="O24" s="31"/>
      <c r="P24" s="32"/>
      <c r="Q24" s="32"/>
    </row>
    <row r="25">
      <c r="A25" s="42"/>
      <c r="B25" s="36"/>
      <c r="C25" s="31"/>
      <c r="D25" s="31"/>
      <c r="E25" s="31"/>
      <c r="F25" s="31"/>
      <c r="G25" s="31"/>
      <c r="H25" s="31"/>
      <c r="I25" s="31"/>
      <c r="J25" s="31"/>
      <c r="K25" s="31"/>
      <c r="L25" s="31"/>
      <c r="M25" s="31"/>
      <c r="N25" s="31"/>
      <c r="O25" s="31"/>
      <c r="P25" s="32"/>
      <c r="Q25" s="32"/>
    </row>
    <row r="26">
      <c r="A26" s="42"/>
      <c r="B26" s="36"/>
      <c r="C26" s="31"/>
      <c r="D26" s="31"/>
      <c r="E26" s="31"/>
      <c r="F26" s="31"/>
      <c r="G26" s="31"/>
      <c r="H26" s="31"/>
      <c r="I26" s="31"/>
      <c r="J26" s="31"/>
      <c r="K26" s="31"/>
      <c r="L26" s="31"/>
      <c r="M26" s="31"/>
      <c r="N26" s="31"/>
      <c r="O26" s="31"/>
      <c r="P26" s="32"/>
      <c r="Q26" s="32"/>
    </row>
    <row r="27">
      <c r="A27" s="42"/>
      <c r="B27" s="36"/>
      <c r="C27" s="31"/>
      <c r="D27" s="31"/>
      <c r="E27" s="31"/>
      <c r="F27" s="31"/>
      <c r="G27" s="31"/>
      <c r="H27" s="31"/>
      <c r="I27" s="31"/>
      <c r="J27" s="31"/>
      <c r="K27" s="31"/>
      <c r="L27" s="31"/>
      <c r="M27" s="31"/>
      <c r="N27" s="31"/>
      <c r="O27" s="31"/>
      <c r="P27" s="32"/>
      <c r="Q27" s="32"/>
    </row>
    <row r="28">
      <c r="A28" s="42"/>
      <c r="B28" s="36"/>
      <c r="C28" s="31"/>
      <c r="D28" s="31"/>
      <c r="E28" s="31"/>
      <c r="F28" s="31"/>
      <c r="G28" s="31"/>
      <c r="H28" s="31"/>
      <c r="I28" s="31"/>
      <c r="J28" s="31"/>
      <c r="K28" s="31"/>
      <c r="L28" s="31"/>
      <c r="M28" s="31"/>
      <c r="N28" s="31"/>
      <c r="O28" s="31"/>
      <c r="P28" s="32"/>
      <c r="Q28" s="32"/>
    </row>
    <row r="29">
      <c r="A29" s="42"/>
      <c r="B29" s="36"/>
      <c r="C29" s="31"/>
      <c r="D29" s="31"/>
      <c r="E29" s="31"/>
      <c r="F29" s="31"/>
      <c r="G29" s="31"/>
      <c r="H29" s="31"/>
      <c r="I29" s="31"/>
      <c r="J29" s="31"/>
      <c r="K29" s="31"/>
      <c r="L29" s="31"/>
      <c r="M29" s="31"/>
      <c r="N29" s="31"/>
      <c r="O29" s="31"/>
      <c r="P29" s="32"/>
      <c r="Q29" s="32"/>
    </row>
    <row r="30">
      <c r="A30" s="42"/>
      <c r="B30" s="36"/>
      <c r="C30" s="31"/>
      <c r="D30" s="31"/>
      <c r="E30" s="31"/>
      <c r="F30" s="31"/>
      <c r="G30" s="31"/>
      <c r="H30" s="31"/>
      <c r="I30" s="31"/>
      <c r="J30" s="31"/>
      <c r="K30" s="31"/>
      <c r="L30" s="31"/>
      <c r="M30" s="31"/>
      <c r="N30" s="31"/>
      <c r="O30" s="31"/>
      <c r="P30" s="32"/>
      <c r="Q30" s="32"/>
    </row>
    <row r="31">
      <c r="A31" s="42"/>
      <c r="B31" s="36"/>
      <c r="C31" s="31"/>
      <c r="D31" s="31"/>
      <c r="E31" s="31"/>
      <c r="F31" s="31"/>
      <c r="G31" s="31"/>
      <c r="H31" s="31"/>
      <c r="I31" s="31"/>
      <c r="J31" s="31"/>
      <c r="K31" s="31"/>
      <c r="L31" s="31"/>
      <c r="M31" s="31"/>
      <c r="N31" s="31"/>
      <c r="O31" s="31"/>
      <c r="P31" s="32"/>
      <c r="Q31" s="32"/>
    </row>
    <row r="32">
      <c r="A32" s="42"/>
      <c r="B32" s="36"/>
      <c r="C32" s="31"/>
      <c r="D32" s="31"/>
      <c r="E32" s="31"/>
      <c r="F32" s="31"/>
      <c r="G32" s="31"/>
      <c r="H32" s="31"/>
      <c r="I32" s="31"/>
      <c r="J32" s="31"/>
      <c r="K32" s="31"/>
      <c r="L32" s="31"/>
      <c r="M32" s="31"/>
      <c r="N32" s="31"/>
      <c r="O32" s="31"/>
      <c r="P32" s="32"/>
      <c r="Q32" s="32"/>
    </row>
    <row r="33">
      <c r="A33" s="42"/>
      <c r="B33" s="36"/>
      <c r="C33" s="31"/>
      <c r="D33" s="31"/>
      <c r="E33" s="31"/>
      <c r="F33" s="31"/>
      <c r="G33" s="31"/>
      <c r="H33" s="31"/>
      <c r="I33" s="31"/>
      <c r="J33" s="31"/>
      <c r="K33" s="31"/>
      <c r="L33" s="31"/>
      <c r="M33" s="31"/>
      <c r="N33" s="31"/>
      <c r="O33" s="31"/>
      <c r="P33" s="32"/>
      <c r="Q33" s="32"/>
    </row>
    <row r="34">
      <c r="A34" s="42"/>
      <c r="B34" s="36"/>
      <c r="C34" s="31"/>
      <c r="D34" s="31"/>
      <c r="E34" s="31"/>
      <c r="F34" s="31"/>
      <c r="G34" s="31"/>
      <c r="H34" s="31"/>
      <c r="I34" s="31"/>
      <c r="J34" s="31"/>
      <c r="K34" s="31"/>
      <c r="L34" s="31"/>
      <c r="M34" s="31"/>
      <c r="N34" s="31"/>
      <c r="O34" s="31"/>
      <c r="P34" s="32"/>
      <c r="Q34" s="32"/>
    </row>
    <row r="35">
      <c r="A35" s="42"/>
      <c r="B35" s="36"/>
      <c r="C35" s="31"/>
      <c r="D35" s="31"/>
      <c r="E35" s="31"/>
      <c r="F35" s="31"/>
      <c r="G35" s="31"/>
      <c r="H35" s="31"/>
      <c r="I35" s="31"/>
      <c r="J35" s="31"/>
      <c r="K35" s="31"/>
      <c r="L35" s="31"/>
      <c r="M35" s="31"/>
      <c r="N35" s="31"/>
      <c r="O35" s="31"/>
      <c r="P35" s="32"/>
      <c r="Q35" s="32"/>
    </row>
    <row r="36">
      <c r="A36" s="42"/>
      <c r="B36" s="36"/>
      <c r="C36" s="31"/>
      <c r="D36" s="31"/>
      <c r="E36" s="31"/>
      <c r="F36" s="31"/>
      <c r="G36" s="31"/>
      <c r="H36" s="31"/>
      <c r="I36" s="31"/>
      <c r="J36" s="31"/>
      <c r="K36" s="31"/>
      <c r="L36" s="31"/>
      <c r="M36" s="31"/>
      <c r="N36" s="31"/>
      <c r="O36" s="31"/>
      <c r="P36" s="32"/>
      <c r="Q36" s="32"/>
    </row>
    <row r="37">
      <c r="A37" s="42"/>
      <c r="B37" s="36"/>
      <c r="C37" s="31"/>
      <c r="D37" s="31"/>
      <c r="E37" s="31"/>
      <c r="F37" s="31"/>
      <c r="G37" s="31"/>
      <c r="H37" s="31"/>
      <c r="I37" s="31"/>
      <c r="J37" s="31"/>
      <c r="K37" s="31"/>
      <c r="L37" s="31"/>
      <c r="M37" s="31"/>
      <c r="N37" s="31"/>
      <c r="O37" s="31"/>
      <c r="P37" s="32"/>
      <c r="Q37" s="32"/>
    </row>
    <row r="38">
      <c r="A38" s="42"/>
      <c r="B38" s="36"/>
      <c r="C38" s="31"/>
      <c r="D38" s="31"/>
      <c r="E38" s="31"/>
      <c r="F38" s="31"/>
      <c r="G38" s="31"/>
      <c r="H38" s="31"/>
      <c r="I38" s="31"/>
      <c r="J38" s="31"/>
      <c r="K38" s="31"/>
      <c r="L38" s="31"/>
      <c r="M38" s="31"/>
      <c r="N38" s="31"/>
      <c r="O38" s="31"/>
      <c r="P38" s="32"/>
      <c r="Q38" s="32"/>
    </row>
    <row r="39">
      <c r="A39" s="42"/>
      <c r="B39" s="36"/>
      <c r="C39" s="31"/>
      <c r="D39" s="31"/>
      <c r="E39" s="31"/>
      <c r="F39" s="31"/>
      <c r="G39" s="31"/>
      <c r="H39" s="31"/>
      <c r="I39" s="31"/>
      <c r="J39" s="31"/>
      <c r="K39" s="31"/>
      <c r="L39" s="31"/>
      <c r="M39" s="31"/>
      <c r="N39" s="31"/>
      <c r="O39" s="31"/>
      <c r="P39" s="32"/>
      <c r="Q39" s="32"/>
    </row>
    <row r="40">
      <c r="A40" s="42"/>
      <c r="B40" s="36"/>
      <c r="C40" s="31"/>
      <c r="D40" s="31"/>
      <c r="E40" s="31"/>
      <c r="F40" s="31"/>
      <c r="G40" s="31"/>
      <c r="H40" s="31"/>
      <c r="I40" s="31"/>
      <c r="J40" s="31"/>
      <c r="K40" s="31"/>
      <c r="L40" s="31"/>
      <c r="M40" s="31"/>
      <c r="N40" s="31"/>
      <c r="O40" s="31"/>
      <c r="P40" s="32"/>
      <c r="Q40" s="32"/>
    </row>
    <row r="41">
      <c r="A41" s="42"/>
      <c r="B41" s="36"/>
      <c r="C41" s="31"/>
      <c r="D41" s="31"/>
      <c r="E41" s="31"/>
      <c r="F41" s="31"/>
      <c r="G41" s="31"/>
      <c r="H41" s="31"/>
      <c r="I41" s="31"/>
      <c r="J41" s="31"/>
      <c r="K41" s="31"/>
      <c r="L41" s="31"/>
      <c r="M41" s="31"/>
      <c r="N41" s="31"/>
      <c r="O41" s="31"/>
      <c r="P41" s="32"/>
      <c r="Q41" s="32"/>
    </row>
    <row r="42">
      <c r="A42" s="42"/>
      <c r="B42" s="36"/>
      <c r="C42" s="31"/>
      <c r="D42" s="31"/>
      <c r="E42" s="31"/>
      <c r="F42" s="31"/>
      <c r="G42" s="31"/>
      <c r="H42" s="31"/>
      <c r="I42" s="31"/>
      <c r="J42" s="31"/>
      <c r="K42" s="31"/>
      <c r="L42" s="31"/>
      <c r="M42" s="31"/>
      <c r="N42" s="31"/>
      <c r="O42" s="31"/>
      <c r="P42" s="32"/>
      <c r="Q42" s="32"/>
    </row>
    <row r="43">
      <c r="A43" s="42"/>
      <c r="B43" s="36"/>
      <c r="C43" s="31"/>
      <c r="D43" s="31"/>
      <c r="E43" s="31"/>
      <c r="F43" s="31"/>
      <c r="G43" s="31"/>
      <c r="H43" s="31"/>
      <c r="I43" s="31"/>
      <c r="J43" s="31"/>
      <c r="K43" s="31"/>
      <c r="L43" s="31"/>
      <c r="M43" s="31"/>
      <c r="N43" s="31"/>
      <c r="O43" s="31"/>
      <c r="P43" s="32"/>
      <c r="Q43" s="32"/>
    </row>
    <row r="44">
      <c r="A44" s="42"/>
      <c r="B44" s="36"/>
      <c r="C44" s="31"/>
      <c r="D44" s="31"/>
      <c r="E44" s="31"/>
      <c r="F44" s="31"/>
      <c r="G44" s="31"/>
      <c r="H44" s="31"/>
      <c r="I44" s="31"/>
      <c r="J44" s="31"/>
      <c r="K44" s="31"/>
      <c r="L44" s="31"/>
      <c r="M44" s="31"/>
      <c r="N44" s="31"/>
      <c r="O44" s="31"/>
      <c r="P44" s="32"/>
      <c r="Q44" s="32"/>
    </row>
    <row r="45">
      <c r="A45" s="42"/>
      <c r="B45" s="36"/>
      <c r="C45" s="31"/>
      <c r="D45" s="31"/>
      <c r="E45" s="31"/>
      <c r="F45" s="31"/>
      <c r="G45" s="31"/>
      <c r="H45" s="31"/>
      <c r="I45" s="31"/>
      <c r="J45" s="31"/>
      <c r="K45" s="31"/>
      <c r="L45" s="31"/>
      <c r="M45" s="31"/>
      <c r="N45" s="31"/>
      <c r="O45" s="31"/>
      <c r="P45" s="32"/>
      <c r="Q45" s="32"/>
    </row>
    <row r="46">
      <c r="A46" s="42"/>
      <c r="B46" s="36"/>
      <c r="C46" s="31"/>
      <c r="D46" s="31"/>
      <c r="E46" s="31"/>
      <c r="F46" s="31"/>
      <c r="G46" s="31"/>
      <c r="H46" s="31"/>
      <c r="I46" s="31"/>
      <c r="J46" s="31"/>
      <c r="K46" s="31"/>
      <c r="L46" s="31"/>
      <c r="M46" s="31"/>
      <c r="N46" s="31"/>
      <c r="O46" s="31"/>
      <c r="P46" s="32"/>
      <c r="Q46" s="32"/>
    </row>
    <row r="47">
      <c r="A47" s="42"/>
      <c r="B47" s="36"/>
      <c r="C47" s="31"/>
      <c r="D47" s="31"/>
      <c r="E47" s="31"/>
      <c r="F47" s="31"/>
      <c r="G47" s="31"/>
      <c r="H47" s="31"/>
      <c r="I47" s="31"/>
      <c r="J47" s="31"/>
      <c r="K47" s="31"/>
      <c r="L47" s="31"/>
      <c r="M47" s="31"/>
      <c r="N47" s="31"/>
      <c r="O47" s="31"/>
      <c r="P47" s="32"/>
      <c r="Q47" s="32"/>
    </row>
    <row r="48">
      <c r="A48" s="42"/>
      <c r="B48" s="36"/>
      <c r="C48" s="31"/>
      <c r="D48" s="31"/>
      <c r="E48" s="31"/>
      <c r="F48" s="31"/>
      <c r="G48" s="31"/>
      <c r="H48" s="31"/>
      <c r="I48" s="31"/>
      <c r="J48" s="31"/>
      <c r="K48" s="31"/>
      <c r="L48" s="31"/>
      <c r="M48" s="31"/>
      <c r="N48" s="31"/>
      <c r="O48" s="31"/>
      <c r="P48" s="32"/>
      <c r="Q48" s="32"/>
    </row>
    <row r="49">
      <c r="A49" s="42"/>
      <c r="B49" s="36"/>
      <c r="C49" s="31"/>
      <c r="D49" s="31"/>
      <c r="E49" s="31"/>
      <c r="F49" s="31"/>
      <c r="G49" s="31"/>
      <c r="H49" s="31"/>
      <c r="I49" s="31"/>
      <c r="J49" s="31"/>
      <c r="K49" s="31"/>
      <c r="L49" s="31"/>
      <c r="M49" s="31"/>
      <c r="N49" s="31"/>
      <c r="O49" s="31"/>
      <c r="P49" s="32"/>
      <c r="Q49" s="32"/>
    </row>
    <row r="50">
      <c r="A50" s="42"/>
      <c r="B50" s="36"/>
      <c r="C50" s="31"/>
      <c r="D50" s="31"/>
      <c r="E50" s="31"/>
      <c r="F50" s="31"/>
      <c r="G50" s="31"/>
      <c r="H50" s="31"/>
      <c r="I50" s="31"/>
      <c r="J50" s="31"/>
      <c r="K50" s="31"/>
      <c r="L50" s="31"/>
      <c r="M50" s="31"/>
      <c r="N50" s="31"/>
      <c r="O50" s="31"/>
      <c r="P50" s="32"/>
      <c r="Q50" s="32"/>
    </row>
    <row r="51">
      <c r="A51" s="42"/>
      <c r="B51" s="36"/>
      <c r="C51" s="31"/>
      <c r="D51" s="31"/>
      <c r="E51" s="31"/>
      <c r="F51" s="31"/>
      <c r="G51" s="31"/>
      <c r="H51" s="31"/>
      <c r="I51" s="31"/>
      <c r="J51" s="31"/>
      <c r="K51" s="31"/>
      <c r="L51" s="31"/>
      <c r="M51" s="31"/>
      <c r="N51" s="31"/>
      <c r="O51" s="31"/>
      <c r="P51" s="32"/>
      <c r="Q51" s="32"/>
    </row>
    <row r="52">
      <c r="A52" s="42"/>
      <c r="B52" s="36"/>
      <c r="C52" s="31"/>
      <c r="D52" s="31"/>
      <c r="E52" s="31"/>
      <c r="F52" s="31"/>
      <c r="G52" s="31"/>
      <c r="H52" s="31"/>
      <c r="I52" s="31"/>
      <c r="J52" s="31"/>
      <c r="K52" s="31"/>
      <c r="L52" s="31"/>
      <c r="M52" s="31"/>
      <c r="N52" s="31"/>
      <c r="O52" s="31"/>
      <c r="P52" s="32"/>
      <c r="Q52" s="32"/>
    </row>
    <row r="53">
      <c r="A53" s="42"/>
      <c r="B53" s="36"/>
      <c r="C53" s="31"/>
      <c r="D53" s="31"/>
      <c r="E53" s="31"/>
      <c r="F53" s="31"/>
      <c r="G53" s="31"/>
      <c r="H53" s="31"/>
      <c r="I53" s="31"/>
      <c r="J53" s="31"/>
      <c r="K53" s="31"/>
      <c r="L53" s="31"/>
      <c r="M53" s="31"/>
      <c r="N53" s="31"/>
      <c r="O53" s="31"/>
      <c r="P53" s="32"/>
      <c r="Q53" s="32"/>
    </row>
    <row r="54">
      <c r="A54" s="42"/>
      <c r="B54" s="36"/>
      <c r="C54" s="31"/>
      <c r="D54" s="31"/>
      <c r="E54" s="31"/>
      <c r="F54" s="31"/>
      <c r="G54" s="31"/>
      <c r="H54" s="31"/>
      <c r="I54" s="31"/>
      <c r="J54" s="31"/>
      <c r="K54" s="31"/>
      <c r="L54" s="31"/>
      <c r="M54" s="31"/>
      <c r="N54" s="31"/>
      <c r="O54" s="31"/>
      <c r="P54" s="32"/>
      <c r="Q54" s="32"/>
    </row>
    <row r="55">
      <c r="A55" s="42"/>
      <c r="B55" s="36"/>
      <c r="C55" s="31"/>
      <c r="D55" s="31"/>
      <c r="E55" s="31"/>
      <c r="F55" s="31"/>
      <c r="G55" s="31"/>
      <c r="H55" s="31"/>
      <c r="I55" s="31"/>
      <c r="J55" s="31"/>
      <c r="K55" s="31"/>
      <c r="L55" s="31"/>
      <c r="M55" s="31"/>
      <c r="N55" s="31"/>
      <c r="O55" s="31"/>
      <c r="P55" s="32"/>
      <c r="Q55" s="32"/>
    </row>
    <row r="56">
      <c r="A56" s="42"/>
      <c r="B56" s="36"/>
      <c r="C56" s="31"/>
      <c r="D56" s="31"/>
      <c r="E56" s="31"/>
      <c r="F56" s="31"/>
      <c r="G56" s="31"/>
      <c r="H56" s="31"/>
      <c r="I56" s="31"/>
      <c r="J56" s="31"/>
      <c r="K56" s="31"/>
      <c r="L56" s="31"/>
      <c r="M56" s="31"/>
      <c r="N56" s="31"/>
      <c r="O56" s="31"/>
      <c r="P56" s="32"/>
      <c r="Q56" s="32"/>
    </row>
    <row r="57">
      <c r="A57" s="42"/>
      <c r="B57" s="36"/>
      <c r="C57" s="31"/>
      <c r="D57" s="31"/>
      <c r="E57" s="31"/>
      <c r="F57" s="31"/>
      <c r="G57" s="31"/>
      <c r="H57" s="31"/>
      <c r="I57" s="31"/>
      <c r="J57" s="31"/>
      <c r="K57" s="31"/>
      <c r="L57" s="31"/>
      <c r="M57" s="31"/>
      <c r="N57" s="31"/>
      <c r="O57" s="31"/>
      <c r="P57" s="32"/>
      <c r="Q57" s="32"/>
    </row>
    <row r="58">
      <c r="A58" s="42"/>
      <c r="B58" s="36"/>
      <c r="C58" s="31"/>
      <c r="D58" s="31"/>
      <c r="E58" s="31"/>
      <c r="F58" s="31"/>
      <c r="G58" s="31"/>
      <c r="H58" s="31"/>
      <c r="I58" s="31"/>
      <c r="J58" s="31"/>
      <c r="K58" s="31"/>
      <c r="L58" s="31"/>
      <c r="M58" s="31"/>
      <c r="N58" s="31"/>
      <c r="O58" s="31"/>
      <c r="P58" s="32"/>
      <c r="Q58" s="32"/>
    </row>
    <row r="59">
      <c r="A59" s="42"/>
      <c r="B59" s="36"/>
      <c r="C59" s="31"/>
      <c r="D59" s="31"/>
      <c r="E59" s="31"/>
      <c r="F59" s="31"/>
      <c r="G59" s="31"/>
      <c r="H59" s="31"/>
      <c r="I59" s="31"/>
      <c r="J59" s="31"/>
      <c r="K59" s="31"/>
      <c r="L59" s="31"/>
      <c r="M59" s="31"/>
      <c r="N59" s="31"/>
      <c r="O59" s="31"/>
      <c r="P59" s="32"/>
      <c r="Q59" s="32"/>
    </row>
    <row r="60">
      <c r="A60" s="42"/>
      <c r="B60" s="36"/>
      <c r="C60" s="31"/>
      <c r="D60" s="31"/>
      <c r="E60" s="31"/>
      <c r="F60" s="31"/>
      <c r="G60" s="31"/>
      <c r="H60" s="31"/>
      <c r="I60" s="31"/>
      <c r="J60" s="31"/>
      <c r="K60" s="31"/>
      <c r="L60" s="31"/>
      <c r="M60" s="31"/>
      <c r="N60" s="31"/>
      <c r="O60" s="31"/>
      <c r="P60" s="32"/>
      <c r="Q60" s="32"/>
    </row>
    <row r="61">
      <c r="A61" s="42"/>
      <c r="B61" s="36"/>
      <c r="C61" s="31"/>
      <c r="D61" s="31"/>
      <c r="E61" s="31"/>
      <c r="F61" s="31"/>
      <c r="G61" s="31"/>
      <c r="H61" s="31"/>
      <c r="I61" s="31"/>
      <c r="J61" s="31"/>
      <c r="K61" s="31"/>
      <c r="L61" s="31"/>
      <c r="M61" s="31"/>
      <c r="N61" s="31"/>
      <c r="O61" s="31"/>
      <c r="P61" s="32"/>
      <c r="Q61" s="32"/>
    </row>
    <row r="62">
      <c r="A62" s="42"/>
      <c r="B62" s="36"/>
      <c r="C62" s="31"/>
      <c r="D62" s="31"/>
      <c r="E62" s="31"/>
      <c r="F62" s="31"/>
      <c r="G62" s="31"/>
      <c r="H62" s="31"/>
      <c r="I62" s="31"/>
      <c r="J62" s="31"/>
      <c r="K62" s="31"/>
      <c r="L62" s="31"/>
      <c r="M62" s="31"/>
      <c r="N62" s="31"/>
      <c r="O62" s="31"/>
      <c r="P62" s="32"/>
      <c r="Q62" s="32"/>
    </row>
    <row r="63">
      <c r="A63" s="42"/>
      <c r="B63" s="36"/>
      <c r="C63" s="31"/>
      <c r="D63" s="31"/>
      <c r="E63" s="31"/>
      <c r="F63" s="31"/>
      <c r="G63" s="31"/>
      <c r="H63" s="31"/>
      <c r="I63" s="31"/>
      <c r="J63" s="31"/>
      <c r="K63" s="31"/>
      <c r="L63" s="31"/>
      <c r="M63" s="31"/>
      <c r="N63" s="31"/>
      <c r="O63" s="31"/>
      <c r="P63" s="32"/>
      <c r="Q63" s="32"/>
    </row>
    <row r="64">
      <c r="A64" s="42"/>
      <c r="B64" s="36"/>
      <c r="C64" s="31"/>
      <c r="D64" s="31"/>
      <c r="E64" s="31"/>
      <c r="F64" s="31"/>
      <c r="G64" s="31"/>
      <c r="H64" s="31"/>
      <c r="I64" s="31"/>
      <c r="J64" s="31"/>
      <c r="K64" s="31"/>
      <c r="L64" s="31"/>
      <c r="M64" s="31"/>
      <c r="N64" s="31"/>
      <c r="O64" s="31"/>
      <c r="P64" s="32"/>
      <c r="Q64" s="32"/>
    </row>
    <row r="65">
      <c r="A65" s="42"/>
      <c r="B65" s="36"/>
      <c r="C65" s="31"/>
      <c r="D65" s="31"/>
      <c r="E65" s="31"/>
      <c r="F65" s="31"/>
      <c r="G65" s="31"/>
      <c r="H65" s="31"/>
      <c r="I65" s="31"/>
      <c r="J65" s="31"/>
      <c r="K65" s="31"/>
      <c r="L65" s="31"/>
      <c r="M65" s="31"/>
      <c r="N65" s="31"/>
      <c r="O65" s="31"/>
      <c r="P65" s="32"/>
      <c r="Q65" s="32"/>
    </row>
    <row r="66">
      <c r="A66" s="42"/>
      <c r="B66" s="36"/>
      <c r="C66" s="31"/>
      <c r="D66" s="31"/>
      <c r="E66" s="31"/>
      <c r="F66" s="31"/>
      <c r="G66" s="31"/>
      <c r="H66" s="31"/>
      <c r="I66" s="31"/>
      <c r="J66" s="31"/>
      <c r="K66" s="31"/>
      <c r="L66" s="31"/>
      <c r="M66" s="31"/>
      <c r="N66" s="31"/>
      <c r="O66" s="31"/>
      <c r="P66" s="32"/>
      <c r="Q66" s="32"/>
    </row>
    <row r="67">
      <c r="A67" s="42"/>
      <c r="B67" s="36"/>
      <c r="C67" s="31"/>
      <c r="D67" s="31"/>
      <c r="E67" s="31"/>
      <c r="F67" s="31"/>
      <c r="G67" s="31"/>
      <c r="H67" s="31"/>
      <c r="I67" s="31"/>
      <c r="J67" s="31"/>
      <c r="K67" s="31"/>
      <c r="L67" s="31"/>
      <c r="M67" s="31"/>
      <c r="N67" s="31"/>
      <c r="O67" s="31"/>
      <c r="P67" s="32"/>
      <c r="Q67" s="32"/>
    </row>
    <row r="68">
      <c r="A68" s="42"/>
      <c r="B68" s="36"/>
      <c r="C68" s="31"/>
      <c r="D68" s="31"/>
      <c r="E68" s="31"/>
      <c r="F68" s="31"/>
      <c r="G68" s="31"/>
      <c r="H68" s="31"/>
      <c r="I68" s="31"/>
      <c r="J68" s="31"/>
      <c r="K68" s="31"/>
      <c r="L68" s="31"/>
      <c r="M68" s="31"/>
      <c r="N68" s="31"/>
      <c r="O68" s="31"/>
      <c r="P68" s="32"/>
      <c r="Q68" s="32"/>
    </row>
    <row r="69">
      <c r="A69" s="42"/>
      <c r="B69" s="36"/>
      <c r="C69" s="31"/>
      <c r="D69" s="31"/>
      <c r="E69" s="31"/>
      <c r="F69" s="31"/>
      <c r="G69" s="31"/>
      <c r="H69" s="31"/>
      <c r="I69" s="31"/>
      <c r="J69" s="31"/>
      <c r="K69" s="31"/>
      <c r="L69" s="31"/>
      <c r="M69" s="31"/>
      <c r="N69" s="31"/>
      <c r="O69" s="31"/>
      <c r="P69" s="32"/>
      <c r="Q69" s="32"/>
    </row>
    <row r="70">
      <c r="A70" s="42"/>
      <c r="B70" s="36"/>
      <c r="C70" s="31"/>
      <c r="D70" s="31"/>
      <c r="E70" s="31"/>
      <c r="F70" s="31"/>
      <c r="G70" s="31"/>
      <c r="H70" s="31"/>
      <c r="I70" s="31"/>
      <c r="J70" s="31"/>
      <c r="K70" s="31"/>
      <c r="L70" s="31"/>
      <c r="M70" s="31"/>
      <c r="N70" s="31"/>
      <c r="O70" s="31"/>
      <c r="P70" s="32"/>
      <c r="Q70" s="32"/>
    </row>
    <row r="71">
      <c r="A71" s="42"/>
      <c r="B71" s="36"/>
      <c r="C71" s="31"/>
      <c r="D71" s="31"/>
      <c r="E71" s="31"/>
      <c r="F71" s="31"/>
      <c r="G71" s="31"/>
      <c r="H71" s="31"/>
      <c r="I71" s="31"/>
      <c r="J71" s="31"/>
      <c r="K71" s="31"/>
      <c r="L71" s="31"/>
      <c r="M71" s="31"/>
      <c r="N71" s="31"/>
      <c r="O71" s="31"/>
      <c r="P71" s="32"/>
      <c r="Q71" s="32"/>
    </row>
    <row r="72">
      <c r="A72" s="42"/>
      <c r="B72" s="36"/>
      <c r="C72" s="31"/>
      <c r="D72" s="31"/>
      <c r="E72" s="31"/>
      <c r="F72" s="31"/>
      <c r="G72" s="31"/>
      <c r="H72" s="31"/>
      <c r="I72" s="31"/>
      <c r="J72" s="31"/>
      <c r="K72" s="31"/>
      <c r="L72" s="31"/>
      <c r="M72" s="31"/>
      <c r="N72" s="31"/>
      <c r="O72" s="31"/>
      <c r="P72" s="32"/>
      <c r="Q72" s="32"/>
    </row>
    <row r="73">
      <c r="A73" s="42"/>
      <c r="B73" s="36"/>
      <c r="C73" s="31"/>
      <c r="D73" s="31"/>
      <c r="E73" s="31"/>
      <c r="F73" s="31"/>
      <c r="G73" s="31"/>
      <c r="H73" s="31"/>
      <c r="I73" s="31"/>
      <c r="J73" s="31"/>
      <c r="K73" s="31"/>
      <c r="L73" s="31"/>
      <c r="M73" s="31"/>
      <c r="N73" s="31"/>
      <c r="O73" s="31"/>
      <c r="P73" s="32"/>
      <c r="Q73" s="32"/>
    </row>
    <row r="74">
      <c r="A74" s="42"/>
      <c r="B74" s="36"/>
      <c r="C74" s="31"/>
      <c r="D74" s="31"/>
      <c r="E74" s="31"/>
      <c r="F74" s="31"/>
      <c r="G74" s="31"/>
      <c r="H74" s="31"/>
      <c r="I74" s="31"/>
      <c r="J74" s="31"/>
      <c r="K74" s="31"/>
      <c r="L74" s="31"/>
      <c r="M74" s="31"/>
      <c r="N74" s="31"/>
      <c r="O74" s="31"/>
      <c r="P74" s="32"/>
      <c r="Q74" s="32"/>
    </row>
    <row r="75">
      <c r="A75" s="42"/>
      <c r="B75" s="36"/>
      <c r="C75" s="31"/>
      <c r="D75" s="31"/>
      <c r="E75" s="31"/>
      <c r="F75" s="31"/>
      <c r="G75" s="31"/>
      <c r="H75" s="31"/>
      <c r="I75" s="31"/>
      <c r="J75" s="31"/>
      <c r="K75" s="31"/>
      <c r="L75" s="31"/>
      <c r="M75" s="31"/>
      <c r="N75" s="31"/>
      <c r="O75" s="31"/>
      <c r="P75" s="32"/>
      <c r="Q75" s="32"/>
    </row>
    <row r="76">
      <c r="A76" s="42"/>
      <c r="B76" s="36"/>
      <c r="C76" s="31"/>
      <c r="D76" s="31"/>
      <c r="E76" s="31"/>
      <c r="F76" s="31"/>
      <c r="G76" s="31"/>
      <c r="H76" s="31"/>
      <c r="I76" s="31"/>
      <c r="J76" s="31"/>
      <c r="K76" s="31"/>
      <c r="L76" s="31"/>
      <c r="M76" s="31"/>
      <c r="N76" s="31"/>
      <c r="O76" s="31"/>
      <c r="P76" s="32"/>
      <c r="Q76" s="32"/>
    </row>
    <row r="77">
      <c r="A77" s="42"/>
      <c r="B77" s="36"/>
      <c r="C77" s="31"/>
      <c r="D77" s="31"/>
      <c r="E77" s="31"/>
      <c r="F77" s="31"/>
      <c r="G77" s="31"/>
      <c r="H77" s="31"/>
      <c r="I77" s="31"/>
      <c r="J77" s="31"/>
      <c r="K77" s="31"/>
      <c r="L77" s="31"/>
      <c r="M77" s="31"/>
      <c r="N77" s="31"/>
      <c r="O77" s="31"/>
      <c r="P77" s="32"/>
      <c r="Q77" s="32"/>
    </row>
    <row r="78">
      <c r="A78" s="42"/>
      <c r="B78" s="36"/>
      <c r="C78" s="31"/>
      <c r="D78" s="31"/>
      <c r="E78" s="31"/>
      <c r="F78" s="31"/>
      <c r="G78" s="31"/>
      <c r="H78" s="31"/>
      <c r="I78" s="31"/>
      <c r="J78" s="31"/>
      <c r="K78" s="31"/>
      <c r="L78" s="31"/>
      <c r="M78" s="31"/>
      <c r="N78" s="31"/>
      <c r="O78" s="31"/>
      <c r="P78" s="32"/>
      <c r="Q78" s="32"/>
    </row>
    <row r="79">
      <c r="A79" s="42"/>
      <c r="B79" s="36"/>
      <c r="C79" s="31"/>
      <c r="D79" s="31"/>
      <c r="E79" s="31"/>
      <c r="F79" s="31"/>
      <c r="G79" s="31"/>
      <c r="H79" s="31"/>
      <c r="I79" s="31"/>
      <c r="J79" s="31"/>
      <c r="K79" s="31"/>
      <c r="L79" s="31"/>
      <c r="M79" s="31"/>
      <c r="N79" s="31"/>
      <c r="O79" s="31"/>
      <c r="P79" s="32"/>
      <c r="Q79" s="32"/>
    </row>
    <row r="80">
      <c r="A80" s="42"/>
      <c r="B80" s="36"/>
      <c r="C80" s="31"/>
      <c r="D80" s="31"/>
      <c r="E80" s="31"/>
      <c r="F80" s="31"/>
      <c r="G80" s="31"/>
      <c r="H80" s="31"/>
      <c r="I80" s="31"/>
      <c r="J80" s="31"/>
      <c r="K80" s="31"/>
      <c r="L80" s="31"/>
      <c r="M80" s="31"/>
      <c r="N80" s="31"/>
      <c r="O80" s="31"/>
      <c r="P80" s="32"/>
      <c r="Q80" s="32"/>
    </row>
    <row r="81">
      <c r="A81" s="42"/>
      <c r="B81" s="36"/>
      <c r="C81" s="31"/>
      <c r="D81" s="31"/>
      <c r="E81" s="31"/>
      <c r="F81" s="31"/>
      <c r="G81" s="31"/>
      <c r="H81" s="31"/>
      <c r="I81" s="31"/>
      <c r="J81" s="31"/>
      <c r="K81" s="31"/>
      <c r="L81" s="31"/>
      <c r="M81" s="31"/>
      <c r="N81" s="31"/>
      <c r="O81" s="31"/>
      <c r="P81" s="32"/>
      <c r="Q81" s="32"/>
    </row>
    <row r="82">
      <c r="A82" s="42"/>
      <c r="B82" s="36"/>
      <c r="C82" s="31"/>
      <c r="D82" s="31"/>
      <c r="E82" s="31"/>
      <c r="F82" s="31"/>
      <c r="G82" s="31"/>
      <c r="H82" s="31"/>
      <c r="I82" s="31"/>
      <c r="J82" s="31"/>
      <c r="K82" s="31"/>
      <c r="L82" s="31"/>
      <c r="M82" s="31"/>
      <c r="N82" s="31"/>
      <c r="O82" s="31"/>
      <c r="P82" s="32"/>
      <c r="Q82" s="32"/>
    </row>
    <row r="83">
      <c r="A83" s="42"/>
      <c r="B83" s="36"/>
      <c r="C83" s="31"/>
      <c r="D83" s="31"/>
      <c r="E83" s="31"/>
      <c r="F83" s="31"/>
      <c r="G83" s="31"/>
      <c r="H83" s="31"/>
      <c r="I83" s="31"/>
      <c r="J83" s="31"/>
      <c r="K83" s="31"/>
      <c r="L83" s="31"/>
      <c r="M83" s="31"/>
      <c r="N83" s="31"/>
      <c r="O83" s="31"/>
      <c r="P83" s="32"/>
      <c r="Q83" s="32"/>
    </row>
    <row r="84">
      <c r="A84" s="42"/>
      <c r="B84" s="36"/>
      <c r="C84" s="31"/>
      <c r="D84" s="31"/>
      <c r="E84" s="31"/>
      <c r="F84" s="31"/>
      <c r="G84" s="31"/>
      <c r="H84" s="31"/>
      <c r="I84" s="31"/>
      <c r="J84" s="31"/>
      <c r="K84" s="31"/>
      <c r="L84" s="31"/>
      <c r="M84" s="31"/>
      <c r="N84" s="31"/>
      <c r="O84" s="31"/>
      <c r="P84" s="32"/>
      <c r="Q84" s="32"/>
    </row>
    <row r="85">
      <c r="A85" s="42"/>
      <c r="B85" s="36"/>
      <c r="C85" s="31"/>
      <c r="D85" s="31"/>
      <c r="E85" s="31"/>
      <c r="F85" s="31"/>
      <c r="G85" s="31"/>
      <c r="H85" s="31"/>
      <c r="I85" s="31"/>
      <c r="J85" s="31"/>
      <c r="K85" s="31"/>
      <c r="L85" s="31"/>
      <c r="M85" s="31"/>
      <c r="N85" s="31"/>
      <c r="O85" s="31"/>
      <c r="P85" s="32"/>
      <c r="Q85" s="32"/>
    </row>
    <row r="86">
      <c r="A86" s="42"/>
      <c r="B86" s="36"/>
      <c r="C86" s="31"/>
      <c r="D86" s="31"/>
      <c r="E86" s="31"/>
      <c r="F86" s="31"/>
      <c r="G86" s="31"/>
      <c r="H86" s="31"/>
      <c r="I86" s="31"/>
      <c r="J86" s="31"/>
      <c r="K86" s="31"/>
      <c r="L86" s="31"/>
      <c r="M86" s="31"/>
      <c r="N86" s="31"/>
      <c r="O86" s="31"/>
      <c r="P86" s="32"/>
      <c r="Q86" s="32"/>
    </row>
    <row r="87">
      <c r="A87" s="42"/>
      <c r="B87" s="36"/>
      <c r="C87" s="31"/>
      <c r="D87" s="31"/>
      <c r="E87" s="31"/>
      <c r="F87" s="31"/>
      <c r="G87" s="31"/>
      <c r="H87" s="31"/>
      <c r="I87" s="31"/>
      <c r="J87" s="31"/>
      <c r="K87" s="31"/>
      <c r="L87" s="31"/>
      <c r="M87" s="31"/>
      <c r="N87" s="31"/>
      <c r="O87" s="31"/>
      <c r="P87" s="32"/>
      <c r="Q87" s="32"/>
    </row>
    <row r="88">
      <c r="A88" s="42"/>
      <c r="B88" s="36"/>
      <c r="C88" s="31"/>
      <c r="D88" s="31"/>
      <c r="E88" s="31"/>
      <c r="F88" s="31"/>
      <c r="G88" s="31"/>
      <c r="H88" s="31"/>
      <c r="I88" s="31"/>
      <c r="J88" s="31"/>
      <c r="K88" s="31"/>
      <c r="L88" s="31"/>
      <c r="M88" s="31"/>
      <c r="N88" s="31"/>
      <c r="O88" s="31"/>
      <c r="P88" s="32"/>
      <c r="Q88" s="32"/>
    </row>
    <row r="89">
      <c r="A89" s="42"/>
      <c r="B89" s="36"/>
      <c r="C89" s="31"/>
      <c r="D89" s="31"/>
      <c r="E89" s="31"/>
      <c r="F89" s="31"/>
      <c r="G89" s="31"/>
      <c r="H89" s="31"/>
      <c r="I89" s="31"/>
      <c r="J89" s="31"/>
      <c r="K89" s="31"/>
      <c r="L89" s="31"/>
      <c r="M89" s="31"/>
      <c r="N89" s="31"/>
      <c r="O89" s="31"/>
      <c r="P89" s="32"/>
      <c r="Q89" s="32"/>
    </row>
    <row r="90">
      <c r="A90" s="42"/>
      <c r="B90" s="36"/>
      <c r="C90" s="31"/>
      <c r="D90" s="31"/>
      <c r="E90" s="31"/>
      <c r="F90" s="31"/>
      <c r="G90" s="31"/>
      <c r="H90" s="31"/>
      <c r="I90" s="31"/>
      <c r="J90" s="31"/>
      <c r="K90" s="31"/>
      <c r="L90" s="31"/>
      <c r="M90" s="31"/>
      <c r="N90" s="31"/>
      <c r="O90" s="31"/>
      <c r="P90" s="32"/>
      <c r="Q90" s="32"/>
    </row>
    <row r="91">
      <c r="A91" s="42"/>
      <c r="B91" s="36"/>
      <c r="C91" s="31"/>
      <c r="D91" s="31"/>
      <c r="E91" s="31"/>
      <c r="F91" s="31"/>
      <c r="G91" s="31"/>
      <c r="H91" s="31"/>
      <c r="I91" s="31"/>
      <c r="J91" s="31"/>
      <c r="K91" s="31"/>
      <c r="L91" s="31"/>
      <c r="M91" s="31"/>
      <c r="N91" s="31"/>
      <c r="O91" s="31"/>
      <c r="P91" s="32"/>
      <c r="Q91" s="32"/>
    </row>
    <row r="92">
      <c r="A92" s="42"/>
      <c r="B92" s="36"/>
      <c r="C92" s="31"/>
      <c r="D92" s="31"/>
      <c r="E92" s="31"/>
      <c r="F92" s="31"/>
      <c r="G92" s="31"/>
      <c r="H92" s="31"/>
      <c r="I92" s="31"/>
      <c r="J92" s="31"/>
      <c r="K92" s="31"/>
      <c r="L92" s="31"/>
      <c r="M92" s="31"/>
      <c r="N92" s="31"/>
      <c r="O92" s="31"/>
      <c r="P92" s="32"/>
      <c r="Q92" s="32"/>
    </row>
    <row r="93">
      <c r="A93" s="42"/>
      <c r="B93" s="36"/>
      <c r="C93" s="31"/>
      <c r="D93" s="31"/>
      <c r="E93" s="31"/>
      <c r="F93" s="31"/>
      <c r="G93" s="31"/>
      <c r="H93" s="31"/>
      <c r="I93" s="31"/>
      <c r="J93" s="31"/>
      <c r="K93" s="31"/>
      <c r="L93" s="31"/>
      <c r="M93" s="31"/>
      <c r="N93" s="31"/>
      <c r="O93" s="31"/>
      <c r="P93" s="32"/>
      <c r="Q93" s="32"/>
    </row>
    <row r="94">
      <c r="A94" s="42"/>
      <c r="B94" s="36"/>
      <c r="C94" s="31"/>
      <c r="D94" s="31"/>
      <c r="E94" s="31"/>
      <c r="F94" s="31"/>
      <c r="G94" s="31"/>
      <c r="H94" s="31"/>
      <c r="I94" s="31"/>
      <c r="J94" s="31"/>
      <c r="K94" s="31"/>
      <c r="L94" s="31"/>
      <c r="M94" s="31"/>
      <c r="N94" s="31"/>
      <c r="O94" s="31"/>
      <c r="P94" s="32"/>
      <c r="Q94" s="32"/>
    </row>
    <row r="95">
      <c r="A95" s="42"/>
      <c r="B95" s="36"/>
      <c r="C95" s="31"/>
      <c r="D95" s="31"/>
      <c r="E95" s="31"/>
      <c r="F95" s="31"/>
      <c r="G95" s="31"/>
      <c r="H95" s="31"/>
      <c r="I95" s="31"/>
      <c r="J95" s="31"/>
      <c r="K95" s="31"/>
      <c r="L95" s="31"/>
      <c r="M95" s="31"/>
      <c r="N95" s="31"/>
      <c r="O95" s="31"/>
      <c r="P95" s="32"/>
      <c r="Q95" s="32"/>
    </row>
    <row r="96">
      <c r="A96" s="42"/>
      <c r="B96" s="36"/>
      <c r="C96" s="31"/>
      <c r="D96" s="31"/>
      <c r="E96" s="31"/>
      <c r="F96" s="31"/>
      <c r="G96" s="31"/>
      <c r="H96" s="31"/>
      <c r="I96" s="31"/>
      <c r="J96" s="31"/>
      <c r="K96" s="31"/>
      <c r="L96" s="31"/>
      <c r="M96" s="31"/>
      <c r="N96" s="31"/>
      <c r="O96" s="31"/>
      <c r="P96" s="32"/>
      <c r="Q96" s="32"/>
    </row>
    <row r="97">
      <c r="A97" s="42"/>
      <c r="B97" s="36"/>
      <c r="C97" s="31"/>
      <c r="D97" s="31"/>
      <c r="E97" s="31"/>
      <c r="F97" s="31"/>
      <c r="G97" s="31"/>
      <c r="H97" s="31"/>
      <c r="I97" s="31"/>
      <c r="J97" s="31"/>
      <c r="K97" s="31"/>
      <c r="L97" s="31"/>
      <c r="M97" s="31"/>
      <c r="N97" s="31"/>
      <c r="O97" s="31"/>
      <c r="P97" s="32"/>
      <c r="Q97" s="32"/>
    </row>
    <row r="98">
      <c r="A98" s="42"/>
      <c r="B98" s="36"/>
      <c r="C98" s="31"/>
      <c r="D98" s="31"/>
      <c r="E98" s="31"/>
      <c r="F98" s="31"/>
      <c r="G98" s="31"/>
      <c r="H98" s="31"/>
      <c r="I98" s="31"/>
      <c r="J98" s="31"/>
      <c r="K98" s="31"/>
      <c r="L98" s="31"/>
      <c r="M98" s="31"/>
      <c r="N98" s="31"/>
      <c r="O98" s="31"/>
      <c r="P98" s="32"/>
      <c r="Q98" s="32"/>
    </row>
    <row r="99">
      <c r="A99" s="42"/>
      <c r="B99" s="36"/>
      <c r="C99" s="31"/>
      <c r="D99" s="31"/>
      <c r="E99" s="31"/>
      <c r="F99" s="31"/>
      <c r="G99" s="31"/>
      <c r="H99" s="31"/>
      <c r="I99" s="31"/>
      <c r="J99" s="31"/>
      <c r="K99" s="31"/>
      <c r="L99" s="31"/>
      <c r="M99" s="31"/>
      <c r="N99" s="31"/>
      <c r="O99" s="31"/>
      <c r="P99" s="32"/>
      <c r="Q99" s="32"/>
    </row>
    <row r="100">
      <c r="A100" s="42"/>
      <c r="B100" s="36"/>
      <c r="C100" s="31"/>
      <c r="D100" s="31"/>
      <c r="E100" s="31"/>
      <c r="F100" s="31"/>
      <c r="G100" s="31"/>
      <c r="H100" s="31"/>
      <c r="I100" s="31"/>
      <c r="J100" s="31"/>
      <c r="K100" s="31"/>
      <c r="L100" s="31"/>
      <c r="M100" s="31"/>
      <c r="N100" s="31"/>
      <c r="O100" s="31"/>
      <c r="P100" s="32"/>
      <c r="Q100" s="32"/>
    </row>
    <row r="101">
      <c r="A101" s="42"/>
      <c r="B101" s="36"/>
      <c r="C101" s="31"/>
      <c r="D101" s="31"/>
      <c r="E101" s="31"/>
      <c r="F101" s="31"/>
      <c r="G101" s="31"/>
      <c r="H101" s="31"/>
      <c r="I101" s="31"/>
      <c r="J101" s="31"/>
      <c r="K101" s="31"/>
      <c r="L101" s="31"/>
      <c r="M101" s="31"/>
      <c r="N101" s="31"/>
      <c r="O101" s="31"/>
      <c r="P101" s="32"/>
      <c r="Q101" s="32"/>
    </row>
    <row r="102">
      <c r="A102" s="42"/>
      <c r="B102" s="36"/>
      <c r="C102" s="31"/>
      <c r="D102" s="31"/>
      <c r="E102" s="31"/>
      <c r="F102" s="31"/>
      <c r="G102" s="31"/>
      <c r="H102" s="31"/>
      <c r="I102" s="31"/>
      <c r="J102" s="31"/>
      <c r="K102" s="31"/>
      <c r="L102" s="31"/>
      <c r="M102" s="31"/>
      <c r="N102" s="31"/>
      <c r="O102" s="31"/>
      <c r="P102" s="32"/>
      <c r="Q102" s="32"/>
    </row>
    <row r="103">
      <c r="A103" s="42"/>
      <c r="B103" s="36"/>
      <c r="C103" s="31"/>
      <c r="D103" s="31"/>
      <c r="E103" s="31"/>
      <c r="F103" s="31"/>
      <c r="G103" s="31"/>
      <c r="H103" s="31"/>
      <c r="I103" s="31"/>
      <c r="J103" s="31"/>
      <c r="K103" s="31"/>
      <c r="L103" s="31"/>
      <c r="M103" s="31"/>
      <c r="N103" s="31"/>
      <c r="O103" s="31"/>
      <c r="P103" s="32"/>
      <c r="Q103" s="32"/>
    </row>
    <row r="104">
      <c r="A104" s="42"/>
      <c r="B104" s="36"/>
      <c r="C104" s="31"/>
      <c r="D104" s="31"/>
      <c r="E104" s="31"/>
      <c r="F104" s="31"/>
      <c r="G104" s="31"/>
      <c r="H104" s="31"/>
      <c r="I104" s="31"/>
      <c r="J104" s="31"/>
      <c r="K104" s="31"/>
      <c r="L104" s="31"/>
      <c r="M104" s="31"/>
      <c r="N104" s="31"/>
      <c r="O104" s="31"/>
      <c r="P104" s="32"/>
      <c r="Q104" s="32"/>
    </row>
    <row r="105">
      <c r="A105" s="42"/>
      <c r="B105" s="36"/>
      <c r="C105" s="31"/>
      <c r="D105" s="31"/>
      <c r="E105" s="31"/>
      <c r="F105" s="31"/>
      <c r="G105" s="31"/>
      <c r="H105" s="31"/>
      <c r="I105" s="31"/>
      <c r="J105" s="31"/>
      <c r="K105" s="31"/>
      <c r="L105" s="31"/>
      <c r="M105" s="31"/>
      <c r="N105" s="31"/>
      <c r="O105" s="31"/>
      <c r="P105" s="32"/>
      <c r="Q105" s="32"/>
    </row>
    <row r="106">
      <c r="A106" s="42"/>
      <c r="B106" s="36"/>
      <c r="C106" s="31"/>
      <c r="D106" s="31"/>
      <c r="E106" s="31"/>
      <c r="F106" s="31"/>
      <c r="G106" s="31"/>
      <c r="H106" s="31"/>
      <c r="I106" s="31"/>
      <c r="J106" s="31"/>
      <c r="K106" s="31"/>
      <c r="L106" s="31"/>
      <c r="M106" s="31"/>
      <c r="N106" s="31"/>
      <c r="O106" s="31"/>
      <c r="P106" s="32"/>
      <c r="Q106" s="32"/>
    </row>
    <row r="107">
      <c r="A107" s="42"/>
      <c r="B107" s="36"/>
      <c r="C107" s="31"/>
      <c r="D107" s="31"/>
      <c r="E107" s="31"/>
      <c r="F107" s="31"/>
      <c r="G107" s="31"/>
      <c r="H107" s="31"/>
      <c r="I107" s="31"/>
      <c r="J107" s="31"/>
      <c r="K107" s="31"/>
      <c r="L107" s="31"/>
      <c r="M107" s="31"/>
      <c r="N107" s="31"/>
      <c r="O107" s="31"/>
      <c r="P107" s="32"/>
      <c r="Q107" s="32"/>
    </row>
    <row r="108">
      <c r="A108" s="42"/>
      <c r="B108" s="36"/>
      <c r="C108" s="31"/>
      <c r="D108" s="31"/>
      <c r="E108" s="31"/>
      <c r="F108" s="31"/>
      <c r="G108" s="31"/>
      <c r="H108" s="31"/>
      <c r="I108" s="31"/>
      <c r="J108" s="31"/>
      <c r="K108" s="31"/>
      <c r="L108" s="31"/>
      <c r="M108" s="31"/>
      <c r="N108" s="31"/>
      <c r="O108" s="31"/>
      <c r="P108" s="32"/>
      <c r="Q108" s="32"/>
    </row>
    <row r="109">
      <c r="A109" s="42"/>
      <c r="B109" s="36"/>
      <c r="C109" s="31"/>
      <c r="D109" s="31"/>
      <c r="E109" s="31"/>
      <c r="F109" s="31"/>
      <c r="G109" s="31"/>
      <c r="H109" s="31"/>
      <c r="I109" s="31"/>
      <c r="J109" s="31"/>
      <c r="K109" s="31"/>
      <c r="L109" s="31"/>
      <c r="M109" s="31"/>
      <c r="N109" s="31"/>
      <c r="O109" s="31"/>
      <c r="P109" s="32"/>
      <c r="Q109" s="32"/>
    </row>
    <row r="110">
      <c r="A110" s="42"/>
      <c r="B110" s="36"/>
      <c r="C110" s="31"/>
      <c r="D110" s="31"/>
      <c r="E110" s="31"/>
      <c r="F110" s="31"/>
      <c r="G110" s="31"/>
      <c r="H110" s="31"/>
      <c r="I110" s="31"/>
      <c r="J110" s="31"/>
      <c r="K110" s="31"/>
      <c r="L110" s="31"/>
      <c r="M110" s="31"/>
      <c r="N110" s="31"/>
      <c r="O110" s="31"/>
      <c r="P110" s="32"/>
      <c r="Q110" s="32"/>
    </row>
    <row r="111">
      <c r="A111" s="42"/>
      <c r="B111" s="36"/>
      <c r="C111" s="31"/>
      <c r="D111" s="31"/>
      <c r="E111" s="31"/>
      <c r="F111" s="31"/>
      <c r="G111" s="31"/>
      <c r="H111" s="31"/>
      <c r="I111" s="31"/>
      <c r="J111" s="31"/>
      <c r="K111" s="31"/>
      <c r="L111" s="31"/>
      <c r="M111" s="31"/>
      <c r="N111" s="31"/>
      <c r="O111" s="31"/>
      <c r="P111" s="32"/>
      <c r="Q111" s="32"/>
    </row>
    <row r="112">
      <c r="A112" s="42"/>
      <c r="B112" s="36"/>
      <c r="C112" s="31"/>
      <c r="D112" s="31"/>
      <c r="E112" s="31"/>
      <c r="F112" s="31"/>
      <c r="G112" s="31"/>
      <c r="H112" s="31"/>
      <c r="I112" s="31"/>
      <c r="J112" s="31"/>
      <c r="K112" s="31"/>
      <c r="L112" s="31"/>
      <c r="M112" s="31"/>
      <c r="N112" s="31"/>
      <c r="O112" s="31"/>
      <c r="P112" s="32"/>
      <c r="Q112" s="32"/>
    </row>
    <row r="113">
      <c r="A113" s="42"/>
      <c r="B113" s="36"/>
      <c r="C113" s="31"/>
      <c r="D113" s="31"/>
      <c r="E113" s="31"/>
      <c r="F113" s="31"/>
      <c r="G113" s="31"/>
      <c r="H113" s="31"/>
      <c r="I113" s="31"/>
      <c r="J113" s="31"/>
      <c r="K113" s="31"/>
      <c r="L113" s="31"/>
      <c r="M113" s="31"/>
      <c r="N113" s="31"/>
      <c r="O113" s="31"/>
      <c r="P113" s="32"/>
      <c r="Q113" s="32"/>
    </row>
    <row r="114">
      <c r="A114" s="42"/>
      <c r="B114" s="36"/>
      <c r="C114" s="31"/>
      <c r="D114" s="31"/>
      <c r="E114" s="31"/>
      <c r="F114" s="31"/>
      <c r="G114" s="31"/>
      <c r="H114" s="31"/>
      <c r="I114" s="31"/>
      <c r="J114" s="31"/>
      <c r="K114" s="31"/>
      <c r="L114" s="31"/>
      <c r="M114" s="31"/>
      <c r="N114" s="31"/>
      <c r="O114" s="31"/>
      <c r="P114" s="32"/>
      <c r="Q114" s="32"/>
    </row>
    <row r="115">
      <c r="A115" s="42"/>
      <c r="B115" s="36"/>
      <c r="C115" s="31"/>
      <c r="D115" s="31"/>
      <c r="E115" s="31"/>
      <c r="F115" s="31"/>
      <c r="G115" s="31"/>
      <c r="H115" s="31"/>
      <c r="I115" s="31"/>
      <c r="J115" s="31"/>
      <c r="K115" s="31"/>
      <c r="L115" s="31"/>
      <c r="M115" s="31"/>
      <c r="N115" s="31"/>
      <c r="O115" s="31"/>
      <c r="P115" s="32"/>
      <c r="Q115" s="32"/>
    </row>
    <row r="116">
      <c r="A116" s="42"/>
      <c r="B116" s="36"/>
      <c r="C116" s="31"/>
      <c r="D116" s="31"/>
      <c r="E116" s="31"/>
      <c r="F116" s="31"/>
      <c r="G116" s="31"/>
      <c r="H116" s="31"/>
      <c r="I116" s="31"/>
      <c r="J116" s="31"/>
      <c r="K116" s="31"/>
      <c r="L116" s="31"/>
      <c r="M116" s="31"/>
      <c r="N116" s="31"/>
      <c r="O116" s="31"/>
      <c r="P116" s="32"/>
      <c r="Q116" s="32"/>
    </row>
    <row r="117">
      <c r="A117" s="42"/>
      <c r="B117" s="36"/>
      <c r="C117" s="31"/>
      <c r="D117" s="31"/>
      <c r="E117" s="31"/>
      <c r="F117" s="31"/>
      <c r="G117" s="31"/>
      <c r="H117" s="31"/>
      <c r="I117" s="31"/>
      <c r="J117" s="31"/>
      <c r="K117" s="31"/>
      <c r="L117" s="31"/>
      <c r="M117" s="31"/>
      <c r="N117" s="31"/>
      <c r="O117" s="31"/>
      <c r="P117" s="32"/>
      <c r="Q117" s="32"/>
    </row>
    <row r="118">
      <c r="A118" s="42"/>
      <c r="B118" s="36"/>
      <c r="C118" s="31"/>
      <c r="D118" s="31"/>
      <c r="E118" s="31"/>
      <c r="F118" s="31"/>
      <c r="G118" s="31"/>
      <c r="H118" s="31"/>
      <c r="I118" s="31"/>
      <c r="J118" s="31"/>
      <c r="K118" s="31"/>
      <c r="L118" s="31"/>
      <c r="M118" s="31"/>
      <c r="N118" s="31"/>
      <c r="O118" s="31"/>
      <c r="P118" s="32"/>
      <c r="Q118" s="32"/>
    </row>
    <row r="119">
      <c r="A119" s="42"/>
      <c r="B119" s="36"/>
      <c r="C119" s="31"/>
      <c r="D119" s="31"/>
      <c r="E119" s="31"/>
      <c r="F119" s="31"/>
      <c r="G119" s="31"/>
      <c r="H119" s="31"/>
      <c r="I119" s="31"/>
      <c r="J119" s="31"/>
      <c r="K119" s="31"/>
      <c r="L119" s="31"/>
      <c r="M119" s="31"/>
      <c r="N119" s="31"/>
      <c r="O119" s="31"/>
      <c r="P119" s="32"/>
      <c r="Q119" s="32"/>
    </row>
    <row r="120">
      <c r="A120" s="42"/>
      <c r="B120" s="36"/>
      <c r="C120" s="31"/>
      <c r="D120" s="31"/>
      <c r="E120" s="31"/>
      <c r="F120" s="31"/>
      <c r="G120" s="31"/>
      <c r="H120" s="31"/>
      <c r="I120" s="31"/>
      <c r="J120" s="31"/>
      <c r="K120" s="31"/>
      <c r="L120" s="31"/>
      <c r="M120" s="31"/>
      <c r="N120" s="31"/>
      <c r="O120" s="31"/>
      <c r="P120" s="32"/>
      <c r="Q120" s="32"/>
    </row>
    <row r="121">
      <c r="A121" s="42"/>
      <c r="B121" s="36"/>
      <c r="C121" s="31"/>
      <c r="D121" s="31"/>
      <c r="E121" s="31"/>
      <c r="F121" s="31"/>
      <c r="G121" s="31"/>
      <c r="H121" s="31"/>
      <c r="I121" s="31"/>
      <c r="J121" s="31"/>
      <c r="K121" s="31"/>
      <c r="L121" s="31"/>
      <c r="M121" s="31"/>
      <c r="N121" s="31"/>
      <c r="O121" s="31"/>
      <c r="P121" s="32"/>
      <c r="Q121" s="32"/>
    </row>
    <row r="122">
      <c r="A122" s="42"/>
      <c r="B122" s="36"/>
      <c r="C122" s="31"/>
      <c r="D122" s="31"/>
      <c r="E122" s="31"/>
      <c r="F122" s="31"/>
      <c r="G122" s="31"/>
      <c r="H122" s="31"/>
      <c r="I122" s="31"/>
      <c r="J122" s="31"/>
      <c r="K122" s="31"/>
      <c r="L122" s="31"/>
      <c r="M122" s="31"/>
      <c r="N122" s="31"/>
      <c r="O122" s="31"/>
      <c r="P122" s="32"/>
      <c r="Q122" s="32"/>
    </row>
    <row r="123">
      <c r="A123" s="42"/>
      <c r="B123" s="36"/>
      <c r="C123" s="31"/>
      <c r="D123" s="31"/>
      <c r="E123" s="31"/>
      <c r="F123" s="31"/>
      <c r="G123" s="31"/>
      <c r="H123" s="31"/>
      <c r="I123" s="31"/>
      <c r="J123" s="31"/>
      <c r="K123" s="31"/>
      <c r="L123" s="31"/>
      <c r="M123" s="31"/>
      <c r="N123" s="31"/>
      <c r="O123" s="31"/>
      <c r="P123" s="32"/>
      <c r="Q123" s="32"/>
    </row>
    <row r="124">
      <c r="A124" s="42"/>
      <c r="B124" s="36"/>
      <c r="C124" s="31"/>
      <c r="D124" s="31"/>
      <c r="E124" s="31"/>
      <c r="F124" s="31"/>
      <c r="G124" s="31"/>
      <c r="H124" s="31"/>
      <c r="I124" s="31"/>
      <c r="J124" s="31"/>
      <c r="K124" s="31"/>
      <c r="L124" s="31"/>
      <c r="M124" s="31"/>
      <c r="N124" s="31"/>
      <c r="O124" s="31"/>
      <c r="P124" s="32"/>
      <c r="Q124" s="32"/>
    </row>
    <row r="125">
      <c r="A125" s="42"/>
      <c r="B125" s="36"/>
      <c r="C125" s="31"/>
      <c r="D125" s="31"/>
      <c r="E125" s="31"/>
      <c r="F125" s="31"/>
      <c r="G125" s="31"/>
      <c r="H125" s="31"/>
      <c r="I125" s="31"/>
      <c r="J125" s="31"/>
      <c r="K125" s="31"/>
      <c r="L125" s="31"/>
      <c r="M125" s="31"/>
      <c r="N125" s="31"/>
      <c r="O125" s="31"/>
      <c r="P125" s="32"/>
      <c r="Q125" s="32"/>
    </row>
    <row r="126">
      <c r="A126" s="42"/>
      <c r="B126" s="36"/>
      <c r="C126" s="31"/>
      <c r="D126" s="31"/>
      <c r="E126" s="31"/>
      <c r="F126" s="31"/>
      <c r="G126" s="31"/>
      <c r="H126" s="31"/>
      <c r="I126" s="31"/>
      <c r="J126" s="31"/>
      <c r="K126" s="31"/>
      <c r="L126" s="31"/>
      <c r="M126" s="31"/>
      <c r="N126" s="31"/>
      <c r="O126" s="31"/>
      <c r="P126" s="32"/>
      <c r="Q126" s="32"/>
    </row>
    <row r="127">
      <c r="A127" s="42"/>
      <c r="B127" s="36"/>
      <c r="C127" s="31"/>
      <c r="D127" s="31"/>
      <c r="E127" s="31"/>
      <c r="F127" s="31"/>
      <c r="G127" s="31"/>
      <c r="H127" s="31"/>
      <c r="I127" s="31"/>
      <c r="J127" s="31"/>
      <c r="K127" s="31"/>
      <c r="L127" s="31"/>
      <c r="M127" s="31"/>
      <c r="N127" s="31"/>
      <c r="O127" s="31"/>
      <c r="P127" s="32"/>
      <c r="Q127" s="32"/>
    </row>
    <row r="128">
      <c r="A128" s="42"/>
      <c r="B128" s="36"/>
      <c r="C128" s="31"/>
      <c r="D128" s="31"/>
      <c r="E128" s="31"/>
      <c r="F128" s="31"/>
      <c r="G128" s="31"/>
      <c r="H128" s="31"/>
      <c r="I128" s="31"/>
      <c r="J128" s="31"/>
      <c r="K128" s="31"/>
      <c r="L128" s="31"/>
      <c r="M128" s="31"/>
      <c r="N128" s="31"/>
      <c r="O128" s="31"/>
      <c r="P128" s="32"/>
      <c r="Q128" s="32"/>
    </row>
    <row r="129">
      <c r="A129" s="42"/>
      <c r="B129" s="36"/>
      <c r="C129" s="31"/>
      <c r="D129" s="31"/>
      <c r="E129" s="31"/>
      <c r="F129" s="31"/>
      <c r="G129" s="31"/>
      <c r="H129" s="31"/>
      <c r="I129" s="31"/>
      <c r="J129" s="31"/>
      <c r="K129" s="31"/>
      <c r="L129" s="31"/>
      <c r="M129" s="31"/>
      <c r="N129" s="31"/>
      <c r="O129" s="31"/>
      <c r="P129" s="32"/>
      <c r="Q129" s="32"/>
    </row>
    <row r="130">
      <c r="A130" s="42"/>
      <c r="B130" s="36"/>
      <c r="C130" s="31"/>
      <c r="D130" s="31"/>
      <c r="E130" s="31"/>
      <c r="F130" s="31"/>
      <c r="G130" s="31"/>
      <c r="H130" s="31"/>
      <c r="I130" s="31"/>
      <c r="J130" s="31"/>
      <c r="K130" s="31"/>
      <c r="L130" s="31"/>
      <c r="M130" s="31"/>
      <c r="N130" s="31"/>
      <c r="O130" s="31"/>
      <c r="P130" s="32"/>
      <c r="Q130" s="32"/>
    </row>
    <row r="131">
      <c r="A131" s="42"/>
      <c r="B131" s="36"/>
      <c r="C131" s="31"/>
      <c r="D131" s="31"/>
      <c r="E131" s="31"/>
      <c r="F131" s="31"/>
      <c r="G131" s="31"/>
      <c r="H131" s="31"/>
      <c r="I131" s="31"/>
      <c r="J131" s="31"/>
      <c r="K131" s="31"/>
      <c r="L131" s="31"/>
      <c r="M131" s="31"/>
      <c r="N131" s="31"/>
      <c r="O131" s="31"/>
      <c r="P131" s="32"/>
      <c r="Q131" s="32"/>
    </row>
    <row r="132">
      <c r="A132" s="42"/>
      <c r="B132" s="36"/>
      <c r="C132" s="31"/>
      <c r="D132" s="31"/>
      <c r="E132" s="31"/>
      <c r="F132" s="31"/>
      <c r="G132" s="31"/>
      <c r="H132" s="31"/>
      <c r="I132" s="31"/>
      <c r="J132" s="31"/>
      <c r="K132" s="31"/>
      <c r="L132" s="31"/>
      <c r="M132" s="31"/>
      <c r="N132" s="31"/>
      <c r="O132" s="31"/>
      <c r="P132" s="32"/>
      <c r="Q132" s="32"/>
    </row>
    <row r="133">
      <c r="A133" s="42"/>
      <c r="B133" s="36"/>
      <c r="C133" s="31"/>
      <c r="D133" s="31"/>
      <c r="E133" s="31"/>
      <c r="F133" s="31"/>
      <c r="G133" s="31"/>
      <c r="H133" s="31"/>
      <c r="I133" s="31"/>
      <c r="J133" s="31"/>
      <c r="K133" s="31"/>
      <c r="L133" s="31"/>
      <c r="M133" s="31"/>
      <c r="N133" s="31"/>
      <c r="O133" s="31"/>
      <c r="P133" s="32"/>
      <c r="Q133" s="32"/>
    </row>
    <row r="134">
      <c r="A134" s="42"/>
      <c r="B134" s="36"/>
      <c r="C134" s="31"/>
      <c r="D134" s="31"/>
      <c r="E134" s="31"/>
      <c r="F134" s="31"/>
      <c r="G134" s="31"/>
      <c r="H134" s="31"/>
      <c r="I134" s="31"/>
      <c r="J134" s="31"/>
      <c r="K134" s="31"/>
      <c r="L134" s="31"/>
      <c r="M134" s="31"/>
      <c r="N134" s="31"/>
      <c r="O134" s="31"/>
      <c r="P134" s="32"/>
      <c r="Q134" s="32"/>
    </row>
    <row r="135">
      <c r="A135" s="42"/>
      <c r="B135" s="36"/>
      <c r="C135" s="31"/>
      <c r="D135" s="31"/>
      <c r="E135" s="31"/>
      <c r="F135" s="31"/>
      <c r="G135" s="31"/>
      <c r="H135" s="31"/>
      <c r="I135" s="31"/>
      <c r="J135" s="31"/>
      <c r="K135" s="31"/>
      <c r="L135" s="31"/>
      <c r="M135" s="31"/>
      <c r="N135" s="31"/>
      <c r="O135" s="31"/>
      <c r="P135" s="32"/>
      <c r="Q135" s="32"/>
    </row>
    <row r="136">
      <c r="A136" s="42"/>
      <c r="B136" s="36"/>
      <c r="C136" s="31"/>
      <c r="D136" s="31"/>
      <c r="E136" s="31"/>
      <c r="F136" s="31"/>
      <c r="G136" s="31"/>
      <c r="H136" s="31"/>
      <c r="I136" s="31"/>
      <c r="J136" s="31"/>
      <c r="K136" s="31"/>
      <c r="L136" s="31"/>
      <c r="M136" s="31"/>
      <c r="N136" s="31"/>
      <c r="O136" s="31"/>
      <c r="P136" s="32"/>
      <c r="Q136" s="32"/>
    </row>
    <row r="137">
      <c r="A137" s="42"/>
      <c r="B137" s="36"/>
      <c r="C137" s="31"/>
      <c r="D137" s="31"/>
      <c r="E137" s="31"/>
      <c r="F137" s="31"/>
      <c r="G137" s="31"/>
      <c r="H137" s="31"/>
      <c r="I137" s="31"/>
      <c r="J137" s="31"/>
      <c r="K137" s="31"/>
      <c r="L137" s="31"/>
      <c r="M137" s="31"/>
      <c r="N137" s="31"/>
      <c r="O137" s="31"/>
      <c r="P137" s="32"/>
      <c r="Q137" s="32"/>
    </row>
    <row r="138">
      <c r="A138" s="42"/>
      <c r="B138" s="36"/>
      <c r="C138" s="31"/>
      <c r="D138" s="31"/>
      <c r="E138" s="31"/>
      <c r="F138" s="31"/>
      <c r="G138" s="31"/>
      <c r="H138" s="31"/>
      <c r="I138" s="31"/>
      <c r="J138" s="31"/>
      <c r="K138" s="31"/>
      <c r="L138" s="31"/>
      <c r="M138" s="31"/>
      <c r="N138" s="31"/>
      <c r="O138" s="31"/>
      <c r="P138" s="32"/>
      <c r="Q138" s="32"/>
    </row>
    <row r="139">
      <c r="A139" s="42"/>
      <c r="B139" s="36"/>
      <c r="C139" s="31"/>
      <c r="D139" s="31"/>
      <c r="E139" s="31"/>
      <c r="F139" s="31"/>
      <c r="G139" s="31"/>
      <c r="H139" s="31"/>
      <c r="I139" s="31"/>
      <c r="J139" s="31"/>
      <c r="K139" s="31"/>
      <c r="L139" s="31"/>
      <c r="M139" s="31"/>
      <c r="N139" s="31"/>
      <c r="O139" s="31"/>
      <c r="P139" s="32"/>
      <c r="Q139" s="32"/>
    </row>
    <row r="140">
      <c r="A140" s="42"/>
      <c r="B140" s="36"/>
      <c r="C140" s="31"/>
      <c r="D140" s="31"/>
      <c r="E140" s="31"/>
      <c r="F140" s="31"/>
      <c r="G140" s="31"/>
      <c r="H140" s="31"/>
      <c r="I140" s="31"/>
      <c r="J140" s="31"/>
      <c r="K140" s="31"/>
      <c r="L140" s="31"/>
      <c r="M140" s="31"/>
      <c r="N140" s="31"/>
      <c r="O140" s="31"/>
      <c r="P140" s="32"/>
      <c r="Q140" s="32"/>
    </row>
    <row r="141">
      <c r="A141" s="42"/>
      <c r="B141" s="36"/>
      <c r="C141" s="31"/>
      <c r="D141" s="31"/>
      <c r="E141" s="31"/>
      <c r="F141" s="31"/>
      <c r="G141" s="31"/>
      <c r="H141" s="31"/>
      <c r="I141" s="31"/>
      <c r="J141" s="31"/>
      <c r="K141" s="31"/>
      <c r="L141" s="31"/>
      <c r="M141" s="31"/>
      <c r="N141" s="31"/>
      <c r="O141" s="31"/>
      <c r="P141" s="32"/>
      <c r="Q141" s="32"/>
    </row>
    <row r="142">
      <c r="A142" s="42"/>
      <c r="B142" s="36"/>
      <c r="C142" s="31"/>
      <c r="D142" s="31"/>
      <c r="E142" s="31"/>
      <c r="F142" s="31"/>
      <c r="G142" s="31"/>
      <c r="H142" s="31"/>
      <c r="I142" s="31"/>
      <c r="J142" s="31"/>
      <c r="K142" s="31"/>
      <c r="L142" s="31"/>
      <c r="M142" s="31"/>
      <c r="N142" s="31"/>
      <c r="O142" s="31"/>
      <c r="P142" s="32"/>
      <c r="Q142" s="32"/>
    </row>
    <row r="143">
      <c r="A143" s="42"/>
      <c r="B143" s="36"/>
      <c r="C143" s="31"/>
      <c r="D143" s="31"/>
      <c r="E143" s="31"/>
      <c r="F143" s="31"/>
      <c r="G143" s="31"/>
      <c r="H143" s="31"/>
      <c r="I143" s="31"/>
      <c r="J143" s="31"/>
      <c r="K143" s="31"/>
      <c r="L143" s="31"/>
      <c r="M143" s="31"/>
      <c r="N143" s="31"/>
      <c r="O143" s="31"/>
      <c r="P143" s="32"/>
      <c r="Q143" s="32"/>
    </row>
    <row r="144">
      <c r="A144" s="42"/>
      <c r="B144" s="36"/>
      <c r="C144" s="31"/>
      <c r="D144" s="31"/>
      <c r="E144" s="31"/>
      <c r="F144" s="31"/>
      <c r="G144" s="31"/>
      <c r="H144" s="31"/>
      <c r="I144" s="31"/>
      <c r="J144" s="31"/>
      <c r="K144" s="31"/>
      <c r="L144" s="31"/>
      <c r="M144" s="31"/>
      <c r="N144" s="31"/>
      <c r="O144" s="31"/>
      <c r="P144" s="32"/>
      <c r="Q144" s="32"/>
    </row>
    <row r="145">
      <c r="A145" s="42"/>
      <c r="B145" s="36"/>
      <c r="C145" s="31"/>
      <c r="D145" s="31"/>
      <c r="E145" s="31"/>
      <c r="F145" s="31"/>
      <c r="G145" s="31"/>
      <c r="H145" s="31"/>
      <c r="I145" s="31"/>
      <c r="J145" s="31"/>
      <c r="K145" s="31"/>
      <c r="L145" s="31"/>
      <c r="M145" s="31"/>
      <c r="N145" s="31"/>
      <c r="O145" s="31"/>
      <c r="P145" s="32"/>
      <c r="Q145" s="32"/>
    </row>
    <row r="146">
      <c r="A146" s="42"/>
      <c r="B146" s="36"/>
      <c r="C146" s="31"/>
      <c r="D146" s="31"/>
      <c r="E146" s="31"/>
      <c r="F146" s="31"/>
      <c r="G146" s="31"/>
      <c r="H146" s="31"/>
      <c r="I146" s="31"/>
      <c r="J146" s="31"/>
      <c r="K146" s="31"/>
      <c r="L146" s="31"/>
      <c r="M146" s="31"/>
      <c r="N146" s="31"/>
      <c r="O146" s="31"/>
      <c r="P146" s="32"/>
      <c r="Q146" s="32"/>
    </row>
    <row r="147">
      <c r="A147" s="42"/>
      <c r="B147" s="36"/>
      <c r="C147" s="31"/>
      <c r="D147" s="31"/>
      <c r="E147" s="31"/>
      <c r="F147" s="31"/>
      <c r="G147" s="31"/>
      <c r="H147" s="31"/>
      <c r="I147" s="31"/>
      <c r="J147" s="31"/>
      <c r="K147" s="31"/>
      <c r="L147" s="31"/>
      <c r="M147" s="31"/>
      <c r="N147" s="31"/>
      <c r="O147" s="31"/>
      <c r="P147" s="32"/>
      <c r="Q147" s="32"/>
    </row>
    <row r="148">
      <c r="A148" s="42"/>
      <c r="B148" s="36"/>
      <c r="C148" s="31"/>
      <c r="D148" s="31"/>
      <c r="E148" s="31"/>
      <c r="F148" s="31"/>
      <c r="G148" s="31"/>
      <c r="H148" s="31"/>
      <c r="I148" s="31"/>
      <c r="J148" s="31"/>
      <c r="K148" s="31"/>
      <c r="L148" s="31"/>
      <c r="M148" s="31"/>
      <c r="N148" s="31"/>
      <c r="O148" s="31"/>
      <c r="P148" s="32"/>
      <c r="Q148" s="32"/>
    </row>
    <row r="149">
      <c r="A149" s="42"/>
      <c r="B149" s="36"/>
      <c r="C149" s="31"/>
      <c r="D149" s="31"/>
      <c r="E149" s="31"/>
      <c r="F149" s="31"/>
      <c r="G149" s="31"/>
      <c r="H149" s="31"/>
      <c r="I149" s="31"/>
      <c r="J149" s="31"/>
      <c r="K149" s="31"/>
      <c r="L149" s="31"/>
      <c r="M149" s="31"/>
      <c r="N149" s="31"/>
      <c r="O149" s="31"/>
      <c r="P149" s="32"/>
      <c r="Q149" s="32"/>
    </row>
    <row r="150">
      <c r="A150" s="42"/>
      <c r="B150" s="36"/>
      <c r="C150" s="31"/>
      <c r="D150" s="31"/>
      <c r="E150" s="31"/>
      <c r="F150" s="31"/>
      <c r="G150" s="31"/>
      <c r="H150" s="31"/>
      <c r="I150" s="31"/>
      <c r="J150" s="31"/>
      <c r="K150" s="31"/>
      <c r="L150" s="31"/>
      <c r="M150" s="31"/>
      <c r="N150" s="31"/>
      <c r="O150" s="31"/>
      <c r="P150" s="32"/>
      <c r="Q150" s="32"/>
    </row>
    <row r="151">
      <c r="A151" s="42"/>
      <c r="B151" s="36"/>
      <c r="C151" s="31"/>
      <c r="D151" s="31"/>
      <c r="E151" s="31"/>
      <c r="F151" s="31"/>
      <c r="G151" s="31"/>
      <c r="H151" s="31"/>
      <c r="I151" s="31"/>
      <c r="J151" s="31"/>
      <c r="K151" s="31"/>
      <c r="L151" s="31"/>
      <c r="M151" s="31"/>
      <c r="N151" s="31"/>
      <c r="O151" s="31"/>
      <c r="P151" s="32"/>
      <c r="Q151" s="32"/>
    </row>
    <row r="152">
      <c r="A152" s="42"/>
      <c r="B152" s="36"/>
      <c r="C152" s="31"/>
      <c r="D152" s="31"/>
      <c r="E152" s="31"/>
      <c r="F152" s="31"/>
      <c r="G152" s="31"/>
      <c r="H152" s="31"/>
      <c r="I152" s="31"/>
      <c r="J152" s="31"/>
      <c r="K152" s="31"/>
      <c r="L152" s="31"/>
      <c r="M152" s="31"/>
      <c r="N152" s="31"/>
      <c r="O152" s="31"/>
      <c r="P152" s="32"/>
      <c r="Q152" s="32"/>
    </row>
    <row r="153">
      <c r="A153" s="42"/>
      <c r="B153" s="36"/>
      <c r="C153" s="31"/>
      <c r="D153" s="31"/>
      <c r="E153" s="31"/>
      <c r="F153" s="31"/>
      <c r="G153" s="31"/>
      <c r="H153" s="31"/>
      <c r="I153" s="31"/>
      <c r="J153" s="31"/>
      <c r="K153" s="31"/>
      <c r="L153" s="31"/>
      <c r="M153" s="31"/>
      <c r="N153" s="31"/>
      <c r="O153" s="31"/>
      <c r="P153" s="32"/>
      <c r="Q153" s="32"/>
    </row>
    <row r="154">
      <c r="A154" s="42"/>
      <c r="B154" s="36"/>
      <c r="C154" s="31"/>
      <c r="D154" s="31"/>
      <c r="E154" s="31"/>
      <c r="F154" s="31"/>
      <c r="G154" s="31"/>
      <c r="H154" s="31"/>
      <c r="I154" s="31"/>
      <c r="J154" s="31"/>
      <c r="K154" s="31"/>
      <c r="L154" s="31"/>
      <c r="M154" s="31"/>
      <c r="N154" s="31"/>
      <c r="O154" s="31"/>
      <c r="P154" s="32"/>
      <c r="Q154" s="32"/>
    </row>
    <row r="155">
      <c r="A155" s="42"/>
      <c r="B155" s="36"/>
      <c r="C155" s="31"/>
      <c r="D155" s="31"/>
      <c r="E155" s="31"/>
      <c r="F155" s="31"/>
      <c r="G155" s="31"/>
      <c r="H155" s="31"/>
      <c r="I155" s="31"/>
      <c r="J155" s="31"/>
      <c r="K155" s="31"/>
      <c r="L155" s="31"/>
      <c r="M155" s="31"/>
      <c r="N155" s="31"/>
      <c r="O155" s="31"/>
      <c r="P155" s="32"/>
      <c r="Q155" s="32"/>
    </row>
    <row r="156">
      <c r="A156" s="42"/>
      <c r="B156" s="36"/>
      <c r="C156" s="31"/>
      <c r="D156" s="31"/>
      <c r="E156" s="31"/>
      <c r="F156" s="31"/>
      <c r="G156" s="31"/>
      <c r="H156" s="31"/>
      <c r="I156" s="31"/>
      <c r="J156" s="31"/>
      <c r="K156" s="31"/>
      <c r="L156" s="31"/>
      <c r="M156" s="31"/>
      <c r="N156" s="31"/>
      <c r="O156" s="31"/>
      <c r="P156" s="32"/>
      <c r="Q156" s="32"/>
    </row>
    <row r="157">
      <c r="A157" s="42"/>
      <c r="B157" s="36"/>
      <c r="C157" s="31"/>
      <c r="D157" s="31"/>
      <c r="E157" s="31"/>
      <c r="F157" s="31"/>
      <c r="G157" s="31"/>
      <c r="H157" s="31"/>
      <c r="I157" s="31"/>
      <c r="J157" s="31"/>
      <c r="K157" s="31"/>
      <c r="L157" s="31"/>
      <c r="M157" s="31"/>
      <c r="N157" s="31"/>
      <c r="O157" s="31"/>
      <c r="P157" s="32"/>
      <c r="Q157" s="32"/>
    </row>
    <row r="158">
      <c r="A158" s="42"/>
      <c r="B158" s="36"/>
      <c r="C158" s="31"/>
      <c r="D158" s="31"/>
      <c r="E158" s="31"/>
      <c r="F158" s="31"/>
      <c r="G158" s="31"/>
      <c r="H158" s="31"/>
      <c r="I158" s="31"/>
      <c r="J158" s="31"/>
      <c r="K158" s="31"/>
      <c r="L158" s="31"/>
      <c r="M158" s="31"/>
      <c r="N158" s="31"/>
      <c r="O158" s="31"/>
      <c r="P158" s="32"/>
      <c r="Q158" s="32"/>
    </row>
    <row r="159">
      <c r="A159" s="42"/>
      <c r="B159" s="36"/>
      <c r="C159" s="31"/>
      <c r="D159" s="31"/>
      <c r="E159" s="31"/>
      <c r="F159" s="31"/>
      <c r="G159" s="31"/>
      <c r="H159" s="31"/>
      <c r="I159" s="31"/>
      <c r="J159" s="31"/>
      <c r="K159" s="31"/>
      <c r="L159" s="31"/>
      <c r="M159" s="31"/>
      <c r="N159" s="31"/>
      <c r="O159" s="31"/>
      <c r="P159" s="32"/>
      <c r="Q159" s="32"/>
    </row>
    <row r="160">
      <c r="A160" s="42"/>
      <c r="B160" s="36"/>
      <c r="C160" s="31"/>
      <c r="D160" s="31"/>
      <c r="E160" s="31"/>
      <c r="F160" s="31"/>
      <c r="G160" s="31"/>
      <c r="H160" s="31"/>
      <c r="I160" s="31"/>
      <c r="J160" s="31"/>
      <c r="K160" s="31"/>
      <c r="L160" s="31"/>
      <c r="M160" s="31"/>
      <c r="N160" s="31"/>
      <c r="O160" s="31"/>
      <c r="P160" s="32"/>
      <c r="Q160" s="32"/>
    </row>
    <row r="161">
      <c r="A161" s="42"/>
      <c r="B161" s="36"/>
      <c r="C161" s="31"/>
      <c r="D161" s="31"/>
      <c r="E161" s="31"/>
      <c r="F161" s="31"/>
      <c r="G161" s="31"/>
      <c r="H161" s="31"/>
      <c r="I161" s="31"/>
      <c r="J161" s="31"/>
      <c r="K161" s="31"/>
      <c r="L161" s="31"/>
      <c r="M161" s="31"/>
      <c r="N161" s="31"/>
      <c r="O161" s="31"/>
      <c r="P161" s="32"/>
      <c r="Q161" s="32"/>
    </row>
    <row r="162">
      <c r="A162" s="42"/>
      <c r="B162" s="36"/>
      <c r="C162" s="31"/>
      <c r="D162" s="31"/>
      <c r="E162" s="31"/>
      <c r="F162" s="31"/>
      <c r="G162" s="31"/>
      <c r="H162" s="31"/>
      <c r="I162" s="31"/>
      <c r="J162" s="31"/>
      <c r="K162" s="31"/>
      <c r="L162" s="31"/>
      <c r="M162" s="31"/>
      <c r="N162" s="31"/>
      <c r="O162" s="31"/>
      <c r="P162" s="32"/>
      <c r="Q162" s="32"/>
    </row>
    <row r="163">
      <c r="A163" s="42"/>
      <c r="B163" s="36"/>
      <c r="C163" s="31"/>
      <c r="D163" s="31"/>
      <c r="E163" s="31"/>
      <c r="F163" s="31"/>
      <c r="G163" s="31"/>
      <c r="H163" s="31"/>
      <c r="I163" s="31"/>
      <c r="J163" s="31"/>
      <c r="K163" s="31"/>
      <c r="L163" s="31"/>
      <c r="M163" s="31"/>
      <c r="N163" s="31"/>
      <c r="O163" s="31"/>
      <c r="P163" s="32"/>
      <c r="Q163" s="32"/>
    </row>
    <row r="164">
      <c r="A164" s="42"/>
      <c r="B164" s="36"/>
      <c r="C164" s="31"/>
      <c r="D164" s="31"/>
      <c r="E164" s="31"/>
      <c r="F164" s="31"/>
      <c r="G164" s="31"/>
      <c r="H164" s="31"/>
      <c r="I164" s="31"/>
      <c r="J164" s="31"/>
      <c r="K164" s="31"/>
      <c r="L164" s="31"/>
      <c r="M164" s="31"/>
      <c r="N164" s="31"/>
      <c r="O164" s="31"/>
      <c r="P164" s="32"/>
      <c r="Q164" s="32"/>
    </row>
    <row r="165">
      <c r="A165" s="42"/>
      <c r="B165" s="36"/>
      <c r="C165" s="31"/>
      <c r="D165" s="31"/>
      <c r="E165" s="31"/>
      <c r="F165" s="31"/>
      <c r="G165" s="31"/>
      <c r="H165" s="31"/>
      <c r="I165" s="31"/>
      <c r="J165" s="31"/>
      <c r="K165" s="31"/>
      <c r="L165" s="31"/>
      <c r="M165" s="31"/>
      <c r="N165" s="31"/>
      <c r="O165" s="31"/>
      <c r="P165" s="32"/>
      <c r="Q165" s="32"/>
    </row>
    <row r="166">
      <c r="A166" s="42"/>
      <c r="B166" s="36"/>
      <c r="C166" s="31"/>
      <c r="D166" s="31"/>
      <c r="E166" s="31"/>
      <c r="F166" s="31"/>
      <c r="G166" s="31"/>
      <c r="H166" s="31"/>
      <c r="I166" s="31"/>
      <c r="J166" s="31"/>
      <c r="K166" s="31"/>
      <c r="L166" s="31"/>
      <c r="M166" s="31"/>
      <c r="N166" s="31"/>
      <c r="O166" s="31"/>
      <c r="P166" s="32"/>
      <c r="Q166" s="32"/>
    </row>
    <row r="167">
      <c r="A167" s="42"/>
      <c r="B167" s="36"/>
      <c r="C167" s="31"/>
      <c r="D167" s="31"/>
      <c r="E167" s="31"/>
      <c r="F167" s="31"/>
      <c r="G167" s="31"/>
      <c r="H167" s="31"/>
      <c r="I167" s="31"/>
      <c r="J167" s="31"/>
      <c r="K167" s="31"/>
      <c r="L167" s="31"/>
      <c r="M167" s="31"/>
      <c r="N167" s="31"/>
      <c r="O167" s="31"/>
      <c r="P167" s="32"/>
      <c r="Q167" s="32"/>
    </row>
    <row r="168">
      <c r="A168" s="42"/>
      <c r="B168" s="36"/>
      <c r="C168" s="31"/>
      <c r="D168" s="31"/>
      <c r="E168" s="31"/>
      <c r="F168" s="31"/>
      <c r="G168" s="31"/>
      <c r="H168" s="31"/>
      <c r="I168" s="31"/>
      <c r="J168" s="31"/>
      <c r="K168" s="31"/>
      <c r="L168" s="31"/>
      <c r="M168" s="31"/>
      <c r="N168" s="31"/>
      <c r="O168" s="31"/>
      <c r="P168" s="32"/>
      <c r="Q168" s="32"/>
    </row>
    <row r="169">
      <c r="A169" s="42"/>
      <c r="B169" s="36"/>
      <c r="C169" s="31"/>
      <c r="D169" s="31"/>
      <c r="E169" s="31"/>
      <c r="F169" s="31"/>
      <c r="G169" s="31"/>
      <c r="H169" s="31"/>
      <c r="I169" s="31"/>
      <c r="J169" s="31"/>
      <c r="K169" s="31"/>
      <c r="L169" s="31"/>
      <c r="M169" s="31"/>
      <c r="N169" s="31"/>
      <c r="O169" s="31"/>
      <c r="P169" s="32"/>
      <c r="Q169" s="32"/>
    </row>
    <row r="170">
      <c r="A170" s="42"/>
      <c r="B170" s="36"/>
      <c r="C170" s="31"/>
      <c r="D170" s="31"/>
      <c r="E170" s="31"/>
      <c r="F170" s="31"/>
      <c r="G170" s="31"/>
      <c r="H170" s="31"/>
      <c r="I170" s="31"/>
      <c r="J170" s="31"/>
      <c r="K170" s="31"/>
      <c r="L170" s="31"/>
      <c r="M170" s="31"/>
      <c r="N170" s="31"/>
      <c r="O170" s="31"/>
      <c r="P170" s="32"/>
      <c r="Q170" s="32"/>
    </row>
    <row r="171">
      <c r="A171" s="42"/>
      <c r="B171" s="36"/>
      <c r="C171" s="31"/>
      <c r="D171" s="31"/>
      <c r="E171" s="31"/>
      <c r="F171" s="31"/>
      <c r="G171" s="31"/>
      <c r="H171" s="31"/>
      <c r="I171" s="31"/>
      <c r="J171" s="31"/>
      <c r="K171" s="31"/>
      <c r="L171" s="31"/>
      <c r="M171" s="31"/>
      <c r="N171" s="31"/>
      <c r="O171" s="31"/>
      <c r="P171" s="32"/>
      <c r="Q171" s="32"/>
    </row>
    <row r="172">
      <c r="A172" s="42"/>
      <c r="B172" s="36"/>
      <c r="C172" s="31"/>
      <c r="D172" s="31"/>
      <c r="E172" s="31"/>
      <c r="F172" s="31"/>
      <c r="G172" s="31"/>
      <c r="H172" s="31"/>
      <c r="I172" s="31"/>
      <c r="J172" s="31"/>
      <c r="K172" s="31"/>
      <c r="L172" s="31"/>
      <c r="M172" s="31"/>
      <c r="N172" s="31"/>
      <c r="O172" s="31"/>
      <c r="P172" s="32"/>
      <c r="Q172" s="32"/>
    </row>
    <row r="173">
      <c r="A173" s="42"/>
      <c r="B173" s="36"/>
      <c r="C173" s="31"/>
      <c r="D173" s="31"/>
      <c r="E173" s="31"/>
      <c r="F173" s="31"/>
      <c r="G173" s="31"/>
      <c r="H173" s="31"/>
      <c r="I173" s="31"/>
      <c r="J173" s="31"/>
      <c r="K173" s="31"/>
      <c r="L173" s="31"/>
      <c r="M173" s="31"/>
      <c r="N173" s="31"/>
      <c r="O173" s="31"/>
      <c r="P173" s="32"/>
      <c r="Q173" s="32"/>
    </row>
    <row r="174">
      <c r="A174" s="42"/>
      <c r="B174" s="36"/>
      <c r="C174" s="31"/>
      <c r="D174" s="31"/>
      <c r="E174" s="31"/>
      <c r="F174" s="31"/>
      <c r="G174" s="31"/>
      <c r="H174" s="31"/>
      <c r="I174" s="31"/>
      <c r="J174" s="31"/>
      <c r="K174" s="31"/>
      <c r="L174" s="31"/>
      <c r="M174" s="31"/>
      <c r="N174" s="31"/>
      <c r="O174" s="31"/>
      <c r="P174" s="32"/>
      <c r="Q174" s="32"/>
    </row>
    <row r="175">
      <c r="A175" s="42"/>
      <c r="B175" s="36"/>
      <c r="C175" s="31"/>
      <c r="D175" s="31"/>
      <c r="E175" s="31"/>
      <c r="F175" s="31"/>
      <c r="G175" s="31"/>
      <c r="H175" s="31"/>
      <c r="I175" s="31"/>
      <c r="J175" s="31"/>
      <c r="K175" s="31"/>
      <c r="L175" s="31"/>
      <c r="M175" s="31"/>
      <c r="N175" s="31"/>
      <c r="O175" s="31"/>
      <c r="P175" s="32"/>
      <c r="Q175" s="32"/>
    </row>
    <row r="176">
      <c r="A176" s="42"/>
      <c r="B176" s="36"/>
      <c r="C176" s="31"/>
      <c r="D176" s="31"/>
      <c r="E176" s="31"/>
      <c r="F176" s="31"/>
      <c r="G176" s="31"/>
      <c r="H176" s="31"/>
      <c r="I176" s="31"/>
      <c r="J176" s="31"/>
      <c r="K176" s="31"/>
      <c r="L176" s="31"/>
      <c r="M176" s="31"/>
      <c r="N176" s="31"/>
      <c r="O176" s="31"/>
      <c r="P176" s="32"/>
      <c r="Q176" s="32"/>
    </row>
    <row r="177">
      <c r="A177" s="42"/>
      <c r="B177" s="36"/>
      <c r="C177" s="31"/>
      <c r="D177" s="31"/>
      <c r="E177" s="31"/>
      <c r="F177" s="31"/>
      <c r="G177" s="31"/>
      <c r="H177" s="31"/>
      <c r="I177" s="31"/>
      <c r="J177" s="31"/>
      <c r="K177" s="31"/>
      <c r="L177" s="31"/>
      <c r="M177" s="31"/>
      <c r="N177" s="31"/>
      <c r="O177" s="31"/>
      <c r="P177" s="32"/>
      <c r="Q177" s="32"/>
    </row>
    <row r="178">
      <c r="A178" s="42"/>
      <c r="B178" s="36"/>
      <c r="C178" s="31"/>
      <c r="D178" s="31"/>
      <c r="E178" s="31"/>
      <c r="F178" s="31"/>
      <c r="G178" s="31"/>
      <c r="H178" s="31"/>
      <c r="I178" s="31"/>
      <c r="J178" s="31"/>
      <c r="K178" s="31"/>
      <c r="L178" s="31"/>
      <c r="M178" s="31"/>
      <c r="N178" s="31"/>
      <c r="O178" s="31"/>
      <c r="P178" s="32"/>
      <c r="Q178" s="32"/>
    </row>
    <row r="179">
      <c r="A179" s="42"/>
      <c r="B179" s="36"/>
      <c r="C179" s="31"/>
      <c r="D179" s="31"/>
      <c r="E179" s="31"/>
      <c r="F179" s="31"/>
      <c r="G179" s="31"/>
      <c r="H179" s="31"/>
      <c r="I179" s="31"/>
      <c r="J179" s="31"/>
      <c r="K179" s="31"/>
      <c r="L179" s="31"/>
      <c r="M179" s="31"/>
      <c r="N179" s="31"/>
      <c r="O179" s="31"/>
      <c r="P179" s="32"/>
      <c r="Q179" s="32"/>
    </row>
    <row r="180">
      <c r="A180" s="42"/>
      <c r="B180" s="36"/>
      <c r="C180" s="31"/>
      <c r="D180" s="31"/>
      <c r="E180" s="31"/>
      <c r="F180" s="31"/>
      <c r="G180" s="31"/>
      <c r="H180" s="31"/>
      <c r="I180" s="31"/>
      <c r="J180" s="31"/>
      <c r="K180" s="31"/>
      <c r="L180" s="31"/>
      <c r="M180" s="31"/>
      <c r="N180" s="31"/>
      <c r="O180" s="31"/>
      <c r="P180" s="32"/>
      <c r="Q180" s="32"/>
    </row>
    <row r="181">
      <c r="A181" s="42"/>
      <c r="B181" s="36"/>
      <c r="C181" s="31"/>
      <c r="D181" s="31"/>
      <c r="E181" s="31"/>
      <c r="F181" s="31"/>
      <c r="G181" s="31"/>
      <c r="H181" s="31"/>
      <c r="I181" s="31"/>
      <c r="J181" s="31"/>
      <c r="K181" s="31"/>
      <c r="L181" s="31"/>
      <c r="M181" s="31"/>
      <c r="N181" s="31"/>
      <c r="O181" s="31"/>
      <c r="P181" s="32"/>
      <c r="Q181" s="32"/>
    </row>
    <row r="182">
      <c r="A182" s="42"/>
      <c r="B182" s="36"/>
      <c r="C182" s="31"/>
      <c r="D182" s="31"/>
      <c r="E182" s="31"/>
      <c r="F182" s="31"/>
      <c r="G182" s="31"/>
      <c r="H182" s="31"/>
      <c r="I182" s="31"/>
      <c r="J182" s="31"/>
      <c r="K182" s="31"/>
      <c r="L182" s="31"/>
      <c r="M182" s="31"/>
      <c r="N182" s="31"/>
      <c r="O182" s="31"/>
      <c r="P182" s="32"/>
      <c r="Q182" s="32"/>
    </row>
    <row r="183">
      <c r="A183" s="42"/>
      <c r="B183" s="36"/>
      <c r="C183" s="31"/>
      <c r="D183" s="31"/>
      <c r="E183" s="31"/>
      <c r="F183" s="31"/>
      <c r="G183" s="31"/>
      <c r="H183" s="31"/>
      <c r="I183" s="31"/>
      <c r="J183" s="31"/>
      <c r="K183" s="31"/>
      <c r="L183" s="31"/>
      <c r="M183" s="31"/>
      <c r="N183" s="31"/>
      <c r="O183" s="31"/>
      <c r="P183" s="32"/>
      <c r="Q183" s="32"/>
    </row>
    <row r="184">
      <c r="A184" s="42"/>
      <c r="B184" s="36"/>
      <c r="C184" s="31"/>
      <c r="D184" s="31"/>
      <c r="E184" s="31"/>
      <c r="F184" s="31"/>
      <c r="G184" s="31"/>
      <c r="H184" s="31"/>
      <c r="I184" s="31"/>
      <c r="J184" s="31"/>
      <c r="K184" s="31"/>
      <c r="L184" s="31"/>
      <c r="M184" s="31"/>
      <c r="N184" s="31"/>
      <c r="O184" s="31"/>
      <c r="P184" s="32"/>
      <c r="Q184" s="32"/>
    </row>
    <row r="185">
      <c r="A185" s="42"/>
      <c r="B185" s="36"/>
      <c r="C185" s="31"/>
      <c r="D185" s="31"/>
      <c r="E185" s="31"/>
      <c r="F185" s="31"/>
      <c r="G185" s="31"/>
      <c r="H185" s="31"/>
      <c r="I185" s="31"/>
      <c r="J185" s="31"/>
      <c r="K185" s="31"/>
      <c r="L185" s="31"/>
      <c r="M185" s="31"/>
      <c r="N185" s="31"/>
      <c r="O185" s="31"/>
      <c r="P185" s="32"/>
      <c r="Q185" s="32"/>
    </row>
    <row r="186">
      <c r="A186" s="42"/>
      <c r="B186" s="36"/>
      <c r="C186" s="31"/>
      <c r="D186" s="31"/>
      <c r="E186" s="31"/>
      <c r="F186" s="31"/>
      <c r="G186" s="31"/>
      <c r="H186" s="31"/>
      <c r="I186" s="31"/>
      <c r="J186" s="31"/>
      <c r="K186" s="31"/>
      <c r="L186" s="31"/>
      <c r="M186" s="31"/>
      <c r="N186" s="31"/>
      <c r="O186" s="31"/>
      <c r="P186" s="32"/>
      <c r="Q186" s="32"/>
    </row>
    <row r="187">
      <c r="A187" s="42"/>
      <c r="B187" s="36"/>
      <c r="C187" s="31"/>
      <c r="D187" s="31"/>
      <c r="E187" s="31"/>
      <c r="F187" s="31"/>
      <c r="G187" s="31"/>
      <c r="H187" s="31"/>
      <c r="I187" s="31"/>
      <c r="J187" s="31"/>
      <c r="K187" s="31"/>
      <c r="L187" s="31"/>
      <c r="M187" s="31"/>
      <c r="N187" s="31"/>
      <c r="O187" s="31"/>
      <c r="P187" s="32"/>
      <c r="Q187" s="32"/>
    </row>
    <row r="188">
      <c r="A188" s="42"/>
      <c r="B188" s="36"/>
      <c r="C188" s="31"/>
      <c r="D188" s="31"/>
      <c r="E188" s="31"/>
      <c r="F188" s="31"/>
      <c r="G188" s="31"/>
      <c r="H188" s="31"/>
      <c r="I188" s="31"/>
      <c r="J188" s="31"/>
      <c r="K188" s="31"/>
      <c r="L188" s="31"/>
      <c r="M188" s="31"/>
      <c r="N188" s="31"/>
      <c r="O188" s="31"/>
      <c r="P188" s="32"/>
      <c r="Q188" s="32"/>
    </row>
    <row r="189">
      <c r="A189" s="42"/>
      <c r="B189" s="36"/>
      <c r="C189" s="31"/>
      <c r="D189" s="31"/>
      <c r="E189" s="31"/>
      <c r="F189" s="31"/>
      <c r="G189" s="31"/>
      <c r="H189" s="31"/>
      <c r="I189" s="31"/>
      <c r="J189" s="31"/>
      <c r="K189" s="31"/>
      <c r="L189" s="31"/>
      <c r="M189" s="31"/>
      <c r="N189" s="31"/>
      <c r="O189" s="31"/>
      <c r="P189" s="32"/>
      <c r="Q189" s="32"/>
    </row>
    <row r="190">
      <c r="A190" s="42"/>
      <c r="B190" s="36"/>
      <c r="C190" s="31"/>
      <c r="D190" s="31"/>
      <c r="E190" s="31"/>
      <c r="F190" s="31"/>
      <c r="G190" s="31"/>
      <c r="H190" s="31"/>
      <c r="I190" s="31"/>
      <c r="J190" s="31"/>
      <c r="K190" s="31"/>
      <c r="L190" s="31"/>
      <c r="M190" s="31"/>
      <c r="N190" s="31"/>
      <c r="O190" s="31"/>
      <c r="P190" s="32"/>
      <c r="Q190" s="32"/>
    </row>
    <row r="191">
      <c r="A191" s="42"/>
      <c r="B191" s="36"/>
      <c r="C191" s="31"/>
      <c r="D191" s="31"/>
      <c r="E191" s="31"/>
      <c r="F191" s="31"/>
      <c r="G191" s="31"/>
      <c r="H191" s="31"/>
      <c r="I191" s="31"/>
      <c r="J191" s="31"/>
      <c r="K191" s="31"/>
      <c r="L191" s="31"/>
      <c r="M191" s="31"/>
      <c r="N191" s="31"/>
      <c r="O191" s="31"/>
      <c r="P191" s="32"/>
      <c r="Q191" s="32"/>
    </row>
    <row r="192">
      <c r="A192" s="42"/>
      <c r="B192" s="36"/>
      <c r="C192" s="31"/>
      <c r="D192" s="31"/>
      <c r="E192" s="31"/>
      <c r="F192" s="31"/>
      <c r="G192" s="31"/>
      <c r="H192" s="31"/>
      <c r="I192" s="31"/>
      <c r="J192" s="31"/>
      <c r="K192" s="31"/>
      <c r="L192" s="31"/>
      <c r="M192" s="31"/>
      <c r="N192" s="31"/>
      <c r="O192" s="31"/>
      <c r="P192" s="32"/>
      <c r="Q192" s="32"/>
    </row>
    <row r="193">
      <c r="A193" s="42"/>
      <c r="B193" s="36"/>
      <c r="C193" s="31"/>
      <c r="D193" s="31"/>
      <c r="E193" s="31"/>
      <c r="F193" s="31"/>
      <c r="G193" s="31"/>
      <c r="H193" s="31"/>
      <c r="I193" s="31"/>
      <c r="J193" s="31"/>
      <c r="K193" s="31"/>
      <c r="L193" s="31"/>
      <c r="M193" s="31"/>
      <c r="N193" s="31"/>
      <c r="O193" s="31"/>
      <c r="P193" s="32"/>
      <c r="Q193" s="32"/>
    </row>
    <row r="194">
      <c r="A194" s="42"/>
      <c r="B194" s="36"/>
      <c r="C194" s="31"/>
      <c r="D194" s="31"/>
      <c r="E194" s="31"/>
      <c r="F194" s="31"/>
      <c r="G194" s="31"/>
      <c r="H194" s="31"/>
      <c r="I194" s="31"/>
      <c r="J194" s="31"/>
      <c r="K194" s="31"/>
      <c r="L194" s="31"/>
      <c r="M194" s="31"/>
      <c r="N194" s="31"/>
      <c r="O194" s="31"/>
      <c r="P194" s="32"/>
      <c r="Q194" s="32"/>
    </row>
    <row r="195">
      <c r="A195" s="42"/>
      <c r="B195" s="36"/>
      <c r="C195" s="31"/>
      <c r="D195" s="31"/>
      <c r="E195" s="31"/>
      <c r="F195" s="31"/>
      <c r="G195" s="31"/>
      <c r="H195" s="31"/>
      <c r="I195" s="31"/>
      <c r="J195" s="31"/>
      <c r="K195" s="31"/>
      <c r="L195" s="31"/>
      <c r="M195" s="31"/>
      <c r="N195" s="31"/>
      <c r="O195" s="31"/>
      <c r="P195" s="32"/>
      <c r="Q195" s="32"/>
    </row>
    <row r="196">
      <c r="A196" s="42"/>
      <c r="B196" s="36"/>
      <c r="C196" s="31"/>
      <c r="D196" s="31"/>
      <c r="E196" s="31"/>
      <c r="F196" s="31"/>
      <c r="G196" s="31"/>
      <c r="H196" s="31"/>
      <c r="I196" s="31"/>
      <c r="J196" s="31"/>
      <c r="K196" s="31"/>
      <c r="L196" s="31"/>
      <c r="M196" s="31"/>
      <c r="N196" s="31"/>
      <c r="O196" s="31"/>
      <c r="P196" s="32"/>
      <c r="Q196" s="32"/>
    </row>
    <row r="197">
      <c r="A197" s="42"/>
      <c r="B197" s="36"/>
      <c r="C197" s="31"/>
      <c r="D197" s="31"/>
      <c r="E197" s="31"/>
      <c r="F197" s="31"/>
      <c r="G197" s="31"/>
      <c r="H197" s="31"/>
      <c r="I197" s="31"/>
      <c r="J197" s="31"/>
      <c r="K197" s="31"/>
      <c r="L197" s="31"/>
      <c r="M197" s="31"/>
      <c r="N197" s="31"/>
      <c r="O197" s="31"/>
      <c r="P197" s="32"/>
      <c r="Q197" s="32"/>
    </row>
    <row r="198">
      <c r="A198" s="42"/>
      <c r="B198" s="36"/>
      <c r="C198" s="31"/>
      <c r="D198" s="31"/>
      <c r="E198" s="31"/>
      <c r="F198" s="31"/>
      <c r="G198" s="31"/>
      <c r="H198" s="31"/>
      <c r="I198" s="31"/>
      <c r="J198" s="31"/>
      <c r="K198" s="31"/>
      <c r="L198" s="31"/>
      <c r="M198" s="31"/>
      <c r="N198" s="31"/>
      <c r="O198" s="31"/>
      <c r="P198" s="32"/>
      <c r="Q198" s="32"/>
    </row>
    <row r="199">
      <c r="A199" s="42"/>
      <c r="B199" s="36"/>
      <c r="C199" s="31"/>
      <c r="D199" s="31"/>
      <c r="E199" s="31"/>
      <c r="F199" s="31"/>
      <c r="G199" s="31"/>
      <c r="H199" s="31"/>
      <c r="I199" s="31"/>
      <c r="J199" s="31"/>
      <c r="K199" s="31"/>
      <c r="L199" s="31"/>
      <c r="M199" s="31"/>
      <c r="N199" s="31"/>
      <c r="O199" s="31"/>
      <c r="P199" s="32"/>
      <c r="Q199" s="32"/>
    </row>
    <row r="200">
      <c r="A200" s="42"/>
      <c r="B200" s="36"/>
      <c r="C200" s="31"/>
      <c r="D200" s="31"/>
      <c r="E200" s="31"/>
      <c r="F200" s="31"/>
      <c r="G200" s="31"/>
      <c r="H200" s="31"/>
      <c r="I200" s="31"/>
      <c r="J200" s="31"/>
      <c r="K200" s="31"/>
      <c r="L200" s="31"/>
      <c r="M200" s="31"/>
      <c r="N200" s="31"/>
      <c r="O200" s="31"/>
      <c r="P200" s="32"/>
      <c r="Q200" s="32"/>
    </row>
    <row r="201">
      <c r="A201" s="42"/>
      <c r="B201" s="36"/>
      <c r="C201" s="31"/>
      <c r="D201" s="31"/>
      <c r="E201" s="31"/>
      <c r="F201" s="31"/>
      <c r="G201" s="31"/>
      <c r="H201" s="31"/>
      <c r="I201" s="31"/>
      <c r="J201" s="31"/>
      <c r="K201" s="31"/>
      <c r="L201" s="31"/>
      <c r="M201" s="31"/>
      <c r="N201" s="31"/>
      <c r="O201" s="31"/>
      <c r="P201" s="32"/>
      <c r="Q201" s="32"/>
    </row>
    <row r="202">
      <c r="A202" s="42"/>
      <c r="B202" s="36"/>
      <c r="C202" s="31"/>
      <c r="D202" s="31"/>
      <c r="E202" s="31"/>
      <c r="F202" s="31"/>
      <c r="G202" s="31"/>
      <c r="H202" s="31"/>
      <c r="I202" s="31"/>
      <c r="J202" s="31"/>
      <c r="K202" s="31"/>
      <c r="L202" s="31"/>
      <c r="M202" s="31"/>
      <c r="N202" s="31"/>
      <c r="O202" s="31"/>
      <c r="P202" s="32"/>
      <c r="Q202" s="32"/>
    </row>
    <row r="203">
      <c r="A203" s="42"/>
      <c r="B203" s="36"/>
      <c r="C203" s="31"/>
      <c r="D203" s="31"/>
      <c r="E203" s="31"/>
      <c r="F203" s="31"/>
      <c r="G203" s="31"/>
      <c r="H203" s="31"/>
      <c r="I203" s="31"/>
      <c r="J203" s="31"/>
      <c r="K203" s="31"/>
      <c r="L203" s="31"/>
      <c r="M203" s="31"/>
      <c r="N203" s="31"/>
      <c r="O203" s="31"/>
      <c r="P203" s="32"/>
      <c r="Q203" s="32"/>
    </row>
    <row r="204">
      <c r="A204" s="42"/>
      <c r="B204" s="36"/>
      <c r="C204" s="31"/>
      <c r="D204" s="31"/>
      <c r="E204" s="31"/>
      <c r="F204" s="31"/>
      <c r="G204" s="31"/>
      <c r="H204" s="31"/>
      <c r="I204" s="31"/>
      <c r="J204" s="31"/>
      <c r="K204" s="31"/>
      <c r="L204" s="31"/>
      <c r="M204" s="31"/>
      <c r="N204" s="31"/>
      <c r="O204" s="31"/>
      <c r="P204" s="32"/>
      <c r="Q204" s="32"/>
    </row>
    <row r="205">
      <c r="A205" s="42"/>
      <c r="B205" s="36"/>
      <c r="C205" s="31"/>
      <c r="D205" s="31"/>
      <c r="E205" s="31"/>
      <c r="F205" s="31"/>
      <c r="G205" s="31"/>
      <c r="H205" s="31"/>
      <c r="I205" s="31"/>
      <c r="J205" s="31"/>
      <c r="K205" s="31"/>
      <c r="L205" s="31"/>
      <c r="M205" s="31"/>
      <c r="N205" s="31"/>
      <c r="O205" s="31"/>
      <c r="P205" s="32"/>
      <c r="Q205" s="32"/>
    </row>
    <row r="206">
      <c r="A206" s="42"/>
      <c r="B206" s="36"/>
      <c r="C206" s="31"/>
      <c r="D206" s="31"/>
      <c r="E206" s="31"/>
      <c r="F206" s="31"/>
      <c r="G206" s="31"/>
      <c r="H206" s="31"/>
      <c r="I206" s="31"/>
      <c r="J206" s="31"/>
      <c r="K206" s="31"/>
      <c r="L206" s="31"/>
      <c r="M206" s="31"/>
      <c r="N206" s="31"/>
      <c r="O206" s="31"/>
      <c r="P206" s="32"/>
      <c r="Q206" s="32"/>
    </row>
    <row r="207">
      <c r="A207" s="42"/>
      <c r="B207" s="36"/>
      <c r="C207" s="31"/>
      <c r="D207" s="31"/>
      <c r="E207" s="31"/>
      <c r="F207" s="31"/>
      <c r="G207" s="31"/>
      <c r="H207" s="31"/>
      <c r="I207" s="31"/>
      <c r="J207" s="31"/>
      <c r="K207" s="31"/>
      <c r="L207" s="31"/>
      <c r="M207" s="31"/>
      <c r="N207" s="31"/>
      <c r="O207" s="31"/>
      <c r="P207" s="32"/>
      <c r="Q207" s="32"/>
    </row>
    <row r="208">
      <c r="A208" s="42"/>
      <c r="B208" s="36"/>
      <c r="C208" s="31"/>
      <c r="D208" s="31"/>
      <c r="E208" s="31"/>
      <c r="F208" s="31"/>
      <c r="G208" s="31"/>
      <c r="H208" s="31"/>
      <c r="I208" s="31"/>
      <c r="J208" s="31"/>
      <c r="K208" s="31"/>
      <c r="L208" s="31"/>
      <c r="M208" s="31"/>
      <c r="N208" s="31"/>
      <c r="O208" s="31"/>
      <c r="P208" s="32"/>
      <c r="Q208" s="32"/>
    </row>
    <row r="209">
      <c r="A209" s="42"/>
      <c r="B209" s="36"/>
      <c r="C209" s="31"/>
      <c r="D209" s="31"/>
      <c r="E209" s="31"/>
      <c r="F209" s="31"/>
      <c r="G209" s="31"/>
      <c r="H209" s="31"/>
      <c r="I209" s="31"/>
      <c r="J209" s="31"/>
      <c r="K209" s="31"/>
      <c r="L209" s="31"/>
      <c r="M209" s="31"/>
      <c r="N209" s="31"/>
      <c r="O209" s="31"/>
      <c r="P209" s="32"/>
      <c r="Q209" s="32"/>
    </row>
    <row r="210">
      <c r="A210" s="42"/>
      <c r="B210" s="36"/>
      <c r="C210" s="31"/>
      <c r="D210" s="31"/>
      <c r="E210" s="31"/>
      <c r="F210" s="31"/>
      <c r="G210" s="31"/>
      <c r="H210" s="31"/>
      <c r="I210" s="31"/>
      <c r="J210" s="31"/>
      <c r="K210" s="31"/>
      <c r="L210" s="31"/>
      <c r="M210" s="31"/>
      <c r="N210" s="31"/>
      <c r="O210" s="31"/>
      <c r="P210" s="32"/>
      <c r="Q210" s="32"/>
    </row>
    <row r="211">
      <c r="A211" s="42"/>
      <c r="B211" s="36"/>
      <c r="C211" s="31"/>
      <c r="D211" s="31"/>
      <c r="E211" s="31"/>
      <c r="F211" s="31"/>
      <c r="G211" s="31"/>
      <c r="H211" s="31"/>
      <c r="I211" s="31"/>
      <c r="J211" s="31"/>
      <c r="K211" s="31"/>
      <c r="L211" s="31"/>
      <c r="M211" s="31"/>
      <c r="N211" s="31"/>
      <c r="O211" s="31"/>
      <c r="P211" s="32"/>
      <c r="Q211" s="32"/>
    </row>
    <row r="212">
      <c r="A212" s="42"/>
      <c r="B212" s="36"/>
      <c r="C212" s="31"/>
      <c r="D212" s="31"/>
      <c r="E212" s="31"/>
      <c r="F212" s="31"/>
      <c r="G212" s="31"/>
      <c r="H212" s="31"/>
      <c r="I212" s="31"/>
      <c r="J212" s="31"/>
      <c r="K212" s="31"/>
      <c r="L212" s="31"/>
      <c r="M212" s="31"/>
      <c r="N212" s="31"/>
      <c r="O212" s="31"/>
      <c r="P212" s="32"/>
      <c r="Q212" s="32"/>
    </row>
    <row r="213">
      <c r="A213" s="42"/>
      <c r="B213" s="36"/>
      <c r="C213" s="31"/>
      <c r="D213" s="31"/>
      <c r="E213" s="31"/>
      <c r="F213" s="31"/>
      <c r="G213" s="31"/>
      <c r="H213" s="31"/>
      <c r="I213" s="31"/>
      <c r="J213" s="31"/>
      <c r="K213" s="31"/>
      <c r="L213" s="31"/>
      <c r="M213" s="31"/>
      <c r="N213" s="31"/>
      <c r="O213" s="31"/>
      <c r="P213" s="32"/>
      <c r="Q213" s="32"/>
    </row>
    <row r="214">
      <c r="A214" s="42"/>
      <c r="B214" s="36"/>
      <c r="C214" s="31"/>
      <c r="D214" s="31"/>
      <c r="E214" s="31"/>
      <c r="F214" s="31"/>
      <c r="G214" s="31"/>
      <c r="H214" s="31"/>
      <c r="I214" s="31"/>
      <c r="J214" s="31"/>
      <c r="K214" s="31"/>
      <c r="L214" s="31"/>
      <c r="M214" s="31"/>
      <c r="N214" s="31"/>
      <c r="O214" s="31"/>
      <c r="P214" s="32"/>
      <c r="Q214" s="32"/>
    </row>
    <row r="215">
      <c r="A215" s="42"/>
      <c r="B215" s="36"/>
      <c r="C215" s="31"/>
      <c r="D215" s="31"/>
      <c r="E215" s="31"/>
      <c r="F215" s="31"/>
      <c r="G215" s="31"/>
      <c r="H215" s="31"/>
      <c r="I215" s="31"/>
      <c r="J215" s="31"/>
      <c r="K215" s="31"/>
      <c r="L215" s="31"/>
      <c r="M215" s="31"/>
      <c r="N215" s="31"/>
      <c r="O215" s="31"/>
      <c r="P215" s="32"/>
      <c r="Q215" s="32"/>
    </row>
    <row r="216">
      <c r="A216" s="42"/>
      <c r="B216" s="36"/>
      <c r="C216" s="31"/>
      <c r="D216" s="31"/>
      <c r="E216" s="31"/>
      <c r="F216" s="31"/>
      <c r="G216" s="31"/>
      <c r="H216" s="31"/>
      <c r="I216" s="31"/>
      <c r="J216" s="31"/>
      <c r="K216" s="31"/>
      <c r="L216" s="31"/>
      <c r="M216" s="31"/>
      <c r="N216" s="31"/>
      <c r="O216" s="31"/>
      <c r="P216" s="32"/>
      <c r="Q216" s="32"/>
    </row>
    <row r="217">
      <c r="A217" s="42"/>
      <c r="B217" s="36"/>
      <c r="C217" s="31"/>
      <c r="D217" s="31"/>
      <c r="E217" s="31"/>
      <c r="F217" s="31"/>
      <c r="G217" s="31"/>
      <c r="H217" s="31"/>
      <c r="I217" s="31"/>
      <c r="J217" s="31"/>
      <c r="K217" s="31"/>
      <c r="L217" s="31"/>
      <c r="M217" s="31"/>
      <c r="N217" s="31"/>
      <c r="O217" s="31"/>
      <c r="P217" s="32"/>
      <c r="Q217" s="32"/>
    </row>
    <row r="218">
      <c r="A218" s="42"/>
      <c r="B218" s="36"/>
      <c r="C218" s="31"/>
      <c r="D218" s="31"/>
      <c r="E218" s="31"/>
      <c r="F218" s="31"/>
      <c r="G218" s="31"/>
      <c r="H218" s="31"/>
      <c r="I218" s="31"/>
      <c r="J218" s="31"/>
      <c r="K218" s="31"/>
      <c r="L218" s="31"/>
      <c r="M218" s="31"/>
      <c r="N218" s="31"/>
      <c r="O218" s="31"/>
      <c r="P218" s="32"/>
      <c r="Q218" s="32"/>
    </row>
    <row r="219">
      <c r="A219" s="42"/>
      <c r="B219" s="36"/>
      <c r="C219" s="31"/>
      <c r="D219" s="31"/>
      <c r="E219" s="31"/>
      <c r="F219" s="31"/>
      <c r="G219" s="31"/>
      <c r="H219" s="31"/>
      <c r="I219" s="31"/>
      <c r="J219" s="31"/>
      <c r="K219" s="31"/>
      <c r="L219" s="31"/>
      <c r="M219" s="31"/>
      <c r="N219" s="31"/>
      <c r="O219" s="31"/>
      <c r="P219" s="32"/>
      <c r="Q219" s="32"/>
    </row>
    <row r="220">
      <c r="A220" s="42"/>
      <c r="B220" s="36"/>
      <c r="C220" s="31"/>
      <c r="D220" s="31"/>
      <c r="E220" s="31"/>
      <c r="F220" s="31"/>
      <c r="G220" s="31"/>
      <c r="H220" s="31"/>
      <c r="I220" s="31"/>
      <c r="J220" s="31"/>
      <c r="K220" s="31"/>
      <c r="L220" s="31"/>
      <c r="M220" s="31"/>
      <c r="N220" s="31"/>
      <c r="O220" s="31"/>
      <c r="P220" s="32"/>
      <c r="Q220" s="32"/>
    </row>
    <row r="221">
      <c r="A221" s="42"/>
      <c r="B221" s="36"/>
      <c r="C221" s="31"/>
      <c r="D221" s="31"/>
      <c r="E221" s="31"/>
      <c r="F221" s="31"/>
      <c r="G221" s="31"/>
      <c r="H221" s="31"/>
      <c r="I221" s="31"/>
      <c r="J221" s="31"/>
      <c r="K221" s="31"/>
      <c r="L221" s="31"/>
      <c r="M221" s="31"/>
      <c r="N221" s="31"/>
      <c r="O221" s="31"/>
      <c r="P221" s="32"/>
      <c r="Q221" s="32"/>
    </row>
    <row r="222">
      <c r="A222" s="42"/>
      <c r="B222" s="36"/>
      <c r="C222" s="31"/>
      <c r="D222" s="31"/>
      <c r="E222" s="31"/>
      <c r="F222" s="31"/>
      <c r="G222" s="31"/>
      <c r="H222" s="31"/>
      <c r="I222" s="31"/>
      <c r="J222" s="31"/>
      <c r="K222" s="31"/>
      <c r="L222" s="31"/>
      <c r="M222" s="31"/>
      <c r="N222" s="31"/>
      <c r="O222" s="31"/>
      <c r="P222" s="32"/>
      <c r="Q222" s="32"/>
    </row>
    <row r="223">
      <c r="A223" s="42"/>
      <c r="B223" s="36"/>
      <c r="C223" s="31"/>
      <c r="D223" s="31"/>
      <c r="E223" s="31"/>
      <c r="F223" s="31"/>
      <c r="G223" s="31"/>
      <c r="H223" s="31"/>
      <c r="I223" s="31"/>
      <c r="J223" s="31"/>
      <c r="K223" s="31"/>
      <c r="L223" s="31"/>
      <c r="M223" s="31"/>
      <c r="N223" s="31"/>
      <c r="O223" s="31"/>
      <c r="P223" s="32"/>
      <c r="Q223" s="32"/>
    </row>
    <row r="224">
      <c r="A224" s="42"/>
      <c r="B224" s="36"/>
      <c r="C224" s="31"/>
      <c r="D224" s="31"/>
      <c r="E224" s="31"/>
      <c r="F224" s="31"/>
      <c r="G224" s="31"/>
      <c r="H224" s="31"/>
      <c r="I224" s="31"/>
      <c r="J224" s="31"/>
      <c r="K224" s="31"/>
      <c r="L224" s="31"/>
      <c r="M224" s="31"/>
      <c r="N224" s="31"/>
      <c r="O224" s="31"/>
      <c r="P224" s="32"/>
      <c r="Q224" s="32"/>
    </row>
    <row r="225">
      <c r="A225" s="42"/>
      <c r="B225" s="36"/>
      <c r="C225" s="31"/>
      <c r="D225" s="31"/>
      <c r="E225" s="31"/>
      <c r="F225" s="31"/>
      <c r="G225" s="31"/>
      <c r="H225" s="31"/>
      <c r="I225" s="31"/>
      <c r="J225" s="31"/>
      <c r="K225" s="31"/>
      <c r="L225" s="31"/>
      <c r="M225" s="31"/>
      <c r="N225" s="31"/>
      <c r="O225" s="31"/>
      <c r="P225" s="32"/>
      <c r="Q225" s="32"/>
    </row>
    <row r="226">
      <c r="A226" s="42"/>
      <c r="B226" s="36"/>
      <c r="C226" s="31"/>
      <c r="D226" s="31"/>
      <c r="E226" s="31"/>
      <c r="F226" s="31"/>
      <c r="G226" s="31"/>
      <c r="H226" s="31"/>
      <c r="I226" s="31"/>
      <c r="J226" s="31"/>
      <c r="K226" s="31"/>
      <c r="L226" s="31"/>
      <c r="M226" s="31"/>
      <c r="N226" s="31"/>
      <c r="O226" s="31"/>
      <c r="P226" s="32"/>
      <c r="Q226" s="32"/>
    </row>
    <row r="227">
      <c r="A227" s="42"/>
      <c r="B227" s="36"/>
      <c r="C227" s="31"/>
      <c r="D227" s="31"/>
      <c r="E227" s="31"/>
      <c r="F227" s="31"/>
      <c r="G227" s="31"/>
      <c r="H227" s="31"/>
      <c r="I227" s="31"/>
      <c r="J227" s="31"/>
      <c r="K227" s="31"/>
      <c r="L227" s="31"/>
      <c r="M227" s="31"/>
      <c r="N227" s="31"/>
      <c r="O227" s="31"/>
      <c r="P227" s="32"/>
      <c r="Q227" s="32"/>
    </row>
    <row r="228">
      <c r="A228" s="42"/>
      <c r="B228" s="36"/>
      <c r="C228" s="31"/>
      <c r="D228" s="31"/>
      <c r="E228" s="31"/>
      <c r="F228" s="31"/>
      <c r="G228" s="31"/>
      <c r="H228" s="31"/>
      <c r="I228" s="31"/>
      <c r="J228" s="31"/>
      <c r="K228" s="31"/>
      <c r="L228" s="31"/>
      <c r="M228" s="31"/>
      <c r="N228" s="31"/>
      <c r="O228" s="31"/>
      <c r="P228" s="32"/>
      <c r="Q228" s="32"/>
    </row>
    <row r="229">
      <c r="A229" s="42"/>
      <c r="B229" s="36"/>
      <c r="C229" s="31"/>
      <c r="D229" s="31"/>
      <c r="E229" s="31"/>
      <c r="F229" s="31"/>
      <c r="G229" s="31"/>
      <c r="H229" s="31"/>
      <c r="I229" s="31"/>
      <c r="J229" s="31"/>
      <c r="K229" s="31"/>
      <c r="L229" s="31"/>
      <c r="M229" s="31"/>
      <c r="N229" s="31"/>
      <c r="O229" s="31"/>
      <c r="P229" s="32"/>
      <c r="Q229" s="32"/>
    </row>
    <row r="230">
      <c r="A230" s="42"/>
      <c r="B230" s="36"/>
      <c r="C230" s="31"/>
      <c r="D230" s="31"/>
      <c r="E230" s="31"/>
      <c r="F230" s="31"/>
      <c r="G230" s="31"/>
      <c r="H230" s="31"/>
      <c r="I230" s="31"/>
      <c r="J230" s="31"/>
      <c r="K230" s="31"/>
      <c r="L230" s="31"/>
      <c r="M230" s="31"/>
      <c r="N230" s="31"/>
      <c r="O230" s="31"/>
      <c r="P230" s="32"/>
      <c r="Q230" s="32"/>
    </row>
    <row r="231">
      <c r="A231" s="42"/>
      <c r="B231" s="36"/>
      <c r="C231" s="31"/>
      <c r="D231" s="31"/>
      <c r="E231" s="31"/>
      <c r="F231" s="31"/>
      <c r="G231" s="31"/>
      <c r="H231" s="31"/>
      <c r="I231" s="31"/>
      <c r="J231" s="31"/>
      <c r="K231" s="31"/>
      <c r="L231" s="31"/>
      <c r="M231" s="31"/>
      <c r="N231" s="31"/>
      <c r="O231" s="31"/>
      <c r="P231" s="32"/>
      <c r="Q231" s="32"/>
    </row>
    <row r="232">
      <c r="A232" s="42"/>
      <c r="B232" s="36"/>
      <c r="C232" s="31"/>
      <c r="D232" s="31"/>
      <c r="E232" s="31"/>
      <c r="F232" s="31"/>
      <c r="G232" s="31"/>
      <c r="H232" s="31"/>
      <c r="I232" s="31"/>
      <c r="J232" s="31"/>
      <c r="K232" s="31"/>
      <c r="L232" s="31"/>
      <c r="M232" s="31"/>
      <c r="N232" s="31"/>
      <c r="O232" s="31"/>
      <c r="P232" s="32"/>
      <c r="Q232" s="32"/>
    </row>
    <row r="233">
      <c r="A233" s="42"/>
      <c r="B233" s="36"/>
      <c r="C233" s="31"/>
      <c r="D233" s="31"/>
      <c r="E233" s="31"/>
      <c r="F233" s="31"/>
      <c r="G233" s="31"/>
      <c r="H233" s="31"/>
      <c r="I233" s="31"/>
      <c r="J233" s="31"/>
      <c r="K233" s="31"/>
      <c r="L233" s="31"/>
      <c r="M233" s="31"/>
      <c r="N233" s="31"/>
      <c r="O233" s="31"/>
      <c r="P233" s="32"/>
      <c r="Q233" s="32"/>
    </row>
    <row r="234">
      <c r="A234" s="42"/>
      <c r="B234" s="36"/>
      <c r="C234" s="31"/>
      <c r="D234" s="31"/>
      <c r="E234" s="31"/>
      <c r="F234" s="31"/>
      <c r="G234" s="31"/>
      <c r="H234" s="31"/>
      <c r="I234" s="31"/>
      <c r="J234" s="31"/>
      <c r="K234" s="31"/>
      <c r="L234" s="31"/>
      <c r="M234" s="31"/>
      <c r="N234" s="31"/>
      <c r="O234" s="31"/>
      <c r="P234" s="32"/>
      <c r="Q234" s="32"/>
    </row>
    <row r="235">
      <c r="A235" s="42"/>
      <c r="B235" s="36"/>
      <c r="C235" s="31"/>
      <c r="D235" s="31"/>
      <c r="E235" s="31"/>
      <c r="F235" s="31"/>
      <c r="G235" s="31"/>
      <c r="H235" s="31"/>
      <c r="I235" s="31"/>
      <c r="J235" s="31"/>
      <c r="K235" s="31"/>
      <c r="L235" s="31"/>
      <c r="M235" s="31"/>
      <c r="N235" s="31"/>
      <c r="O235" s="31"/>
      <c r="P235" s="32"/>
      <c r="Q235" s="32"/>
    </row>
    <row r="236">
      <c r="A236" s="42"/>
      <c r="B236" s="36"/>
      <c r="C236" s="31"/>
      <c r="D236" s="31"/>
      <c r="E236" s="31"/>
      <c r="F236" s="31"/>
      <c r="G236" s="31"/>
      <c r="H236" s="31"/>
      <c r="I236" s="31"/>
      <c r="J236" s="31"/>
      <c r="K236" s="31"/>
      <c r="L236" s="31"/>
      <c r="M236" s="31"/>
      <c r="N236" s="31"/>
      <c r="O236" s="31"/>
      <c r="P236" s="32"/>
      <c r="Q236" s="32"/>
    </row>
    <row r="237">
      <c r="A237" s="42"/>
      <c r="B237" s="36"/>
      <c r="C237" s="31"/>
      <c r="D237" s="31"/>
      <c r="E237" s="31"/>
      <c r="F237" s="31"/>
      <c r="G237" s="31"/>
      <c r="H237" s="31"/>
      <c r="I237" s="31"/>
      <c r="J237" s="31"/>
      <c r="K237" s="31"/>
      <c r="L237" s="31"/>
      <c r="M237" s="31"/>
      <c r="N237" s="31"/>
      <c r="O237" s="31"/>
      <c r="P237" s="32"/>
      <c r="Q237" s="32"/>
    </row>
    <row r="238">
      <c r="A238" s="42"/>
      <c r="B238" s="36"/>
      <c r="C238" s="31"/>
      <c r="D238" s="31"/>
      <c r="E238" s="31"/>
      <c r="F238" s="31"/>
      <c r="G238" s="31"/>
      <c r="H238" s="31"/>
      <c r="I238" s="31"/>
      <c r="J238" s="31"/>
      <c r="K238" s="31"/>
      <c r="L238" s="31"/>
      <c r="M238" s="31"/>
      <c r="N238" s="31"/>
      <c r="O238" s="31"/>
      <c r="P238" s="32"/>
      <c r="Q238" s="32"/>
    </row>
    <row r="239">
      <c r="A239" s="42"/>
      <c r="B239" s="36"/>
      <c r="C239" s="31"/>
      <c r="D239" s="31"/>
      <c r="E239" s="31"/>
      <c r="F239" s="31"/>
      <c r="G239" s="31"/>
      <c r="H239" s="31"/>
      <c r="I239" s="31"/>
      <c r="J239" s="31"/>
      <c r="K239" s="31"/>
      <c r="L239" s="31"/>
      <c r="M239" s="31"/>
      <c r="N239" s="31"/>
      <c r="O239" s="31"/>
      <c r="P239" s="32"/>
      <c r="Q239" s="32"/>
    </row>
    <row r="240">
      <c r="A240" s="42"/>
      <c r="B240" s="36"/>
      <c r="C240" s="31"/>
      <c r="D240" s="31"/>
      <c r="E240" s="31"/>
      <c r="F240" s="31"/>
      <c r="G240" s="31"/>
      <c r="H240" s="31"/>
      <c r="I240" s="31"/>
      <c r="J240" s="31"/>
      <c r="K240" s="31"/>
      <c r="L240" s="31"/>
      <c r="M240" s="31"/>
      <c r="N240" s="31"/>
      <c r="O240" s="31"/>
      <c r="P240" s="32"/>
      <c r="Q240" s="32"/>
    </row>
    <row r="241">
      <c r="A241" s="42"/>
      <c r="B241" s="36"/>
      <c r="C241" s="31"/>
      <c r="D241" s="31"/>
      <c r="E241" s="31"/>
      <c r="F241" s="31"/>
      <c r="G241" s="31"/>
      <c r="H241" s="31"/>
      <c r="I241" s="31"/>
      <c r="J241" s="31"/>
      <c r="K241" s="31"/>
      <c r="L241" s="31"/>
      <c r="M241" s="31"/>
      <c r="N241" s="31"/>
      <c r="O241" s="31"/>
      <c r="P241" s="32"/>
      <c r="Q241" s="32"/>
    </row>
    <row r="242">
      <c r="A242" s="42"/>
      <c r="B242" s="36"/>
      <c r="C242" s="31"/>
      <c r="D242" s="31"/>
      <c r="E242" s="31"/>
      <c r="F242" s="31"/>
      <c r="G242" s="31"/>
      <c r="H242" s="31"/>
      <c r="I242" s="31"/>
      <c r="J242" s="31"/>
      <c r="K242" s="31"/>
      <c r="L242" s="31"/>
      <c r="M242" s="31"/>
      <c r="N242" s="31"/>
      <c r="O242" s="31"/>
      <c r="P242" s="32"/>
      <c r="Q242" s="32"/>
    </row>
    <row r="243">
      <c r="A243" s="42"/>
      <c r="B243" s="36"/>
      <c r="C243" s="31"/>
      <c r="D243" s="31"/>
      <c r="E243" s="31"/>
      <c r="F243" s="31"/>
      <c r="G243" s="31"/>
      <c r="H243" s="31"/>
      <c r="I243" s="31"/>
      <c r="J243" s="31"/>
      <c r="K243" s="31"/>
      <c r="L243" s="31"/>
      <c r="M243" s="31"/>
      <c r="N243" s="31"/>
      <c r="O243" s="31"/>
      <c r="P243" s="32"/>
      <c r="Q243" s="32"/>
    </row>
    <row r="244">
      <c r="A244" s="42"/>
      <c r="B244" s="36"/>
      <c r="C244" s="31"/>
      <c r="D244" s="31"/>
      <c r="E244" s="31"/>
      <c r="F244" s="31"/>
      <c r="G244" s="31"/>
      <c r="H244" s="31"/>
      <c r="I244" s="31"/>
      <c r="J244" s="31"/>
      <c r="K244" s="31"/>
      <c r="L244" s="31"/>
      <c r="M244" s="31"/>
      <c r="N244" s="31"/>
      <c r="O244" s="31"/>
      <c r="P244" s="32"/>
      <c r="Q244" s="32"/>
    </row>
    <row r="245">
      <c r="A245" s="42"/>
      <c r="B245" s="36"/>
      <c r="C245" s="31"/>
      <c r="D245" s="31"/>
      <c r="E245" s="31"/>
      <c r="F245" s="31"/>
      <c r="G245" s="31"/>
      <c r="H245" s="31"/>
      <c r="I245" s="31"/>
      <c r="J245" s="31"/>
      <c r="K245" s="31"/>
      <c r="L245" s="31"/>
      <c r="M245" s="31"/>
      <c r="N245" s="31"/>
      <c r="O245" s="31"/>
      <c r="P245" s="32"/>
      <c r="Q245" s="32"/>
    </row>
    <row r="246">
      <c r="A246" s="42"/>
      <c r="B246" s="36"/>
      <c r="C246" s="31"/>
      <c r="D246" s="31"/>
      <c r="E246" s="31"/>
      <c r="F246" s="31"/>
      <c r="G246" s="31"/>
      <c r="H246" s="31"/>
      <c r="I246" s="31"/>
      <c r="J246" s="31"/>
      <c r="K246" s="31"/>
      <c r="L246" s="31"/>
      <c r="M246" s="31"/>
      <c r="N246" s="31"/>
      <c r="O246" s="31"/>
      <c r="P246" s="32"/>
      <c r="Q246" s="32"/>
    </row>
    <row r="247">
      <c r="A247" s="42"/>
      <c r="B247" s="36"/>
      <c r="C247" s="31"/>
      <c r="D247" s="31"/>
      <c r="E247" s="31"/>
      <c r="F247" s="31"/>
      <c r="G247" s="31"/>
      <c r="H247" s="31"/>
      <c r="I247" s="31"/>
      <c r="J247" s="31"/>
      <c r="K247" s="31"/>
      <c r="L247" s="31"/>
      <c r="M247" s="31"/>
      <c r="N247" s="31"/>
      <c r="O247" s="31"/>
      <c r="P247" s="32"/>
      <c r="Q247" s="32"/>
    </row>
    <row r="248">
      <c r="A248" s="42"/>
      <c r="B248" s="36"/>
      <c r="C248" s="31"/>
      <c r="D248" s="31"/>
      <c r="E248" s="31"/>
      <c r="F248" s="31"/>
      <c r="G248" s="31"/>
      <c r="H248" s="31"/>
      <c r="I248" s="31"/>
      <c r="J248" s="31"/>
      <c r="K248" s="31"/>
      <c r="L248" s="31"/>
      <c r="M248" s="31"/>
      <c r="N248" s="31"/>
      <c r="O248" s="31"/>
      <c r="P248" s="32"/>
      <c r="Q248" s="32"/>
    </row>
    <row r="249">
      <c r="A249" s="42"/>
      <c r="B249" s="36"/>
      <c r="C249" s="31"/>
      <c r="D249" s="31"/>
      <c r="E249" s="31"/>
      <c r="F249" s="31"/>
      <c r="G249" s="31"/>
      <c r="H249" s="31"/>
      <c r="I249" s="31"/>
      <c r="J249" s="31"/>
      <c r="K249" s="31"/>
      <c r="L249" s="31"/>
      <c r="M249" s="31"/>
      <c r="N249" s="31"/>
      <c r="O249" s="31"/>
      <c r="P249" s="32"/>
      <c r="Q249" s="32"/>
    </row>
    <row r="250">
      <c r="A250" s="42"/>
      <c r="B250" s="36"/>
      <c r="C250" s="31"/>
      <c r="D250" s="31"/>
      <c r="E250" s="31"/>
      <c r="F250" s="31"/>
      <c r="G250" s="31"/>
      <c r="H250" s="31"/>
      <c r="I250" s="31"/>
      <c r="J250" s="31"/>
      <c r="K250" s="31"/>
      <c r="L250" s="31"/>
      <c r="M250" s="31"/>
      <c r="N250" s="31"/>
      <c r="O250" s="31"/>
      <c r="P250" s="32"/>
      <c r="Q250" s="32"/>
    </row>
    <row r="251">
      <c r="A251" s="42"/>
      <c r="B251" s="36"/>
      <c r="C251" s="31"/>
      <c r="D251" s="31"/>
      <c r="E251" s="31"/>
      <c r="F251" s="31"/>
      <c r="G251" s="31"/>
      <c r="H251" s="31"/>
      <c r="I251" s="31"/>
      <c r="J251" s="31"/>
      <c r="K251" s="31"/>
      <c r="L251" s="31"/>
      <c r="M251" s="31"/>
      <c r="N251" s="31"/>
      <c r="O251" s="31"/>
      <c r="P251" s="32"/>
      <c r="Q251" s="32"/>
    </row>
    <row r="252">
      <c r="A252" s="42"/>
      <c r="B252" s="36"/>
      <c r="C252" s="31"/>
      <c r="D252" s="31"/>
      <c r="E252" s="31"/>
      <c r="F252" s="31"/>
      <c r="G252" s="31"/>
      <c r="H252" s="31"/>
      <c r="I252" s="31"/>
      <c r="J252" s="31"/>
      <c r="K252" s="31"/>
      <c r="L252" s="31"/>
      <c r="M252" s="31"/>
      <c r="N252" s="31"/>
      <c r="O252" s="31"/>
      <c r="P252" s="32"/>
      <c r="Q252" s="32"/>
    </row>
    <row r="253">
      <c r="A253" s="42"/>
      <c r="B253" s="36"/>
      <c r="C253" s="31"/>
      <c r="D253" s="31"/>
      <c r="E253" s="31"/>
      <c r="F253" s="31"/>
      <c r="G253" s="31"/>
      <c r="H253" s="31"/>
      <c r="I253" s="31"/>
      <c r="J253" s="31"/>
      <c r="K253" s="31"/>
      <c r="L253" s="31"/>
      <c r="M253" s="31"/>
      <c r="N253" s="31"/>
      <c r="O253" s="31"/>
      <c r="P253" s="32"/>
      <c r="Q253" s="32"/>
    </row>
    <row r="254">
      <c r="A254" s="42"/>
      <c r="B254" s="36"/>
      <c r="C254" s="31"/>
      <c r="D254" s="31"/>
      <c r="E254" s="31"/>
      <c r="F254" s="31"/>
      <c r="G254" s="31"/>
      <c r="H254" s="31"/>
      <c r="I254" s="31"/>
      <c r="J254" s="31"/>
      <c r="K254" s="31"/>
      <c r="L254" s="31"/>
      <c r="M254" s="31"/>
      <c r="N254" s="31"/>
      <c r="O254" s="31"/>
      <c r="P254" s="32"/>
      <c r="Q254" s="32"/>
    </row>
    <row r="255">
      <c r="A255" s="42"/>
      <c r="B255" s="36"/>
      <c r="C255" s="31"/>
      <c r="D255" s="31"/>
      <c r="E255" s="31"/>
      <c r="F255" s="31"/>
      <c r="G255" s="31"/>
      <c r="H255" s="31"/>
      <c r="I255" s="31"/>
      <c r="J255" s="31"/>
      <c r="K255" s="31"/>
      <c r="L255" s="31"/>
      <c r="M255" s="31"/>
      <c r="N255" s="31"/>
      <c r="O255" s="31"/>
      <c r="P255" s="32"/>
      <c r="Q255" s="32"/>
    </row>
    <row r="256">
      <c r="A256" s="42"/>
      <c r="B256" s="36"/>
      <c r="C256" s="31"/>
      <c r="D256" s="31"/>
      <c r="E256" s="31"/>
      <c r="F256" s="31"/>
      <c r="G256" s="31"/>
      <c r="H256" s="31"/>
      <c r="I256" s="31"/>
      <c r="J256" s="31"/>
      <c r="K256" s="31"/>
      <c r="L256" s="31"/>
      <c r="M256" s="31"/>
      <c r="N256" s="31"/>
      <c r="O256" s="31"/>
      <c r="P256" s="32"/>
      <c r="Q256" s="32"/>
    </row>
    <row r="257">
      <c r="A257" s="42"/>
      <c r="B257" s="36"/>
      <c r="C257" s="31"/>
      <c r="D257" s="31"/>
      <c r="E257" s="31"/>
      <c r="F257" s="31"/>
      <c r="G257" s="31"/>
      <c r="H257" s="31"/>
      <c r="I257" s="31"/>
      <c r="J257" s="31"/>
      <c r="K257" s="31"/>
      <c r="L257" s="31"/>
      <c r="M257" s="31"/>
      <c r="N257" s="31"/>
      <c r="O257" s="31"/>
      <c r="P257" s="32"/>
      <c r="Q257" s="32"/>
    </row>
    <row r="258">
      <c r="A258" s="42"/>
      <c r="B258" s="36"/>
      <c r="C258" s="31"/>
      <c r="D258" s="31"/>
      <c r="E258" s="31"/>
      <c r="F258" s="31"/>
      <c r="G258" s="31"/>
      <c r="H258" s="31"/>
      <c r="I258" s="31"/>
      <c r="J258" s="31"/>
      <c r="K258" s="31"/>
      <c r="L258" s="31"/>
      <c r="M258" s="31"/>
      <c r="N258" s="31"/>
      <c r="O258" s="31"/>
      <c r="P258" s="32"/>
      <c r="Q258" s="32"/>
    </row>
    <row r="259">
      <c r="A259" s="42"/>
      <c r="B259" s="36"/>
      <c r="C259" s="31"/>
      <c r="D259" s="31"/>
      <c r="E259" s="31"/>
      <c r="F259" s="31"/>
      <c r="G259" s="31"/>
      <c r="H259" s="31"/>
      <c r="I259" s="31"/>
      <c r="J259" s="31"/>
      <c r="K259" s="31"/>
      <c r="L259" s="31"/>
      <c r="M259" s="31"/>
      <c r="N259" s="31"/>
      <c r="O259" s="31"/>
      <c r="P259" s="32"/>
      <c r="Q259" s="32"/>
    </row>
    <row r="260">
      <c r="A260" s="42"/>
      <c r="B260" s="36"/>
      <c r="C260" s="31"/>
      <c r="D260" s="31"/>
      <c r="E260" s="31"/>
      <c r="F260" s="31"/>
      <c r="G260" s="31"/>
      <c r="H260" s="31"/>
      <c r="I260" s="31"/>
      <c r="J260" s="31"/>
      <c r="K260" s="31"/>
      <c r="L260" s="31"/>
      <c r="M260" s="31"/>
      <c r="N260" s="31"/>
      <c r="O260" s="31"/>
      <c r="P260" s="32"/>
      <c r="Q260" s="32"/>
    </row>
    <row r="261">
      <c r="A261" s="42"/>
      <c r="B261" s="36"/>
      <c r="C261" s="31"/>
      <c r="D261" s="31"/>
      <c r="E261" s="31"/>
      <c r="F261" s="31"/>
      <c r="G261" s="31"/>
      <c r="H261" s="31"/>
      <c r="I261" s="31"/>
      <c r="J261" s="31"/>
      <c r="K261" s="31"/>
      <c r="L261" s="31"/>
      <c r="M261" s="31"/>
      <c r="N261" s="31"/>
      <c r="O261" s="31"/>
      <c r="P261" s="32"/>
      <c r="Q261" s="32"/>
    </row>
    <row r="262">
      <c r="A262" s="42"/>
      <c r="B262" s="36"/>
      <c r="C262" s="31"/>
      <c r="D262" s="31"/>
      <c r="E262" s="31"/>
      <c r="F262" s="31"/>
      <c r="G262" s="31"/>
      <c r="H262" s="31"/>
      <c r="I262" s="31"/>
      <c r="J262" s="31"/>
      <c r="K262" s="31"/>
      <c r="L262" s="31"/>
      <c r="M262" s="31"/>
      <c r="N262" s="31"/>
      <c r="O262" s="31"/>
      <c r="P262" s="32"/>
      <c r="Q262" s="32"/>
    </row>
    <row r="263">
      <c r="A263" s="42"/>
      <c r="B263" s="36"/>
      <c r="C263" s="31"/>
      <c r="D263" s="31"/>
      <c r="E263" s="31"/>
      <c r="F263" s="31"/>
      <c r="G263" s="31"/>
      <c r="H263" s="31"/>
      <c r="I263" s="31"/>
      <c r="J263" s="31"/>
      <c r="K263" s="31"/>
      <c r="L263" s="31"/>
      <c r="M263" s="31"/>
      <c r="N263" s="31"/>
      <c r="O263" s="31"/>
      <c r="P263" s="32"/>
      <c r="Q263" s="32"/>
    </row>
    <row r="264">
      <c r="A264" s="42"/>
      <c r="B264" s="36"/>
      <c r="C264" s="31"/>
      <c r="D264" s="31"/>
      <c r="E264" s="31"/>
      <c r="F264" s="31"/>
      <c r="G264" s="31"/>
      <c r="H264" s="31"/>
      <c r="I264" s="31"/>
      <c r="J264" s="31"/>
      <c r="K264" s="31"/>
      <c r="L264" s="31"/>
      <c r="M264" s="31"/>
      <c r="N264" s="31"/>
      <c r="O264" s="31"/>
      <c r="P264" s="32"/>
      <c r="Q264" s="32"/>
    </row>
    <row r="265">
      <c r="A265" s="42"/>
      <c r="B265" s="36"/>
      <c r="C265" s="31"/>
      <c r="D265" s="31"/>
      <c r="E265" s="31"/>
      <c r="F265" s="31"/>
      <c r="G265" s="31"/>
      <c r="H265" s="31"/>
      <c r="I265" s="31"/>
      <c r="J265" s="31"/>
      <c r="K265" s="31"/>
      <c r="L265" s="31"/>
      <c r="M265" s="31"/>
      <c r="N265" s="31"/>
      <c r="O265" s="31"/>
      <c r="P265" s="32"/>
      <c r="Q265" s="32"/>
    </row>
    <row r="266">
      <c r="A266" s="42"/>
      <c r="B266" s="36"/>
      <c r="C266" s="31"/>
      <c r="D266" s="31"/>
      <c r="E266" s="31"/>
      <c r="F266" s="31"/>
      <c r="G266" s="31"/>
      <c r="H266" s="31"/>
      <c r="I266" s="31"/>
      <c r="J266" s="31"/>
      <c r="K266" s="31"/>
      <c r="L266" s="31"/>
      <c r="M266" s="31"/>
      <c r="N266" s="31"/>
      <c r="O266" s="31"/>
      <c r="P266" s="32"/>
      <c r="Q266" s="32"/>
    </row>
    <row r="267">
      <c r="A267" s="42"/>
      <c r="B267" s="36"/>
      <c r="C267" s="31"/>
      <c r="D267" s="31"/>
      <c r="E267" s="31"/>
      <c r="F267" s="31"/>
      <c r="G267" s="31"/>
      <c r="H267" s="31"/>
      <c r="I267" s="31"/>
      <c r="J267" s="31"/>
      <c r="K267" s="31"/>
      <c r="L267" s="31"/>
      <c r="M267" s="31"/>
      <c r="N267" s="31"/>
      <c r="O267" s="31"/>
      <c r="P267" s="32"/>
      <c r="Q267" s="32"/>
    </row>
    <row r="268">
      <c r="A268" s="42"/>
      <c r="B268" s="36"/>
      <c r="C268" s="31"/>
      <c r="D268" s="31"/>
      <c r="E268" s="31"/>
      <c r="F268" s="31"/>
      <c r="G268" s="31"/>
      <c r="H268" s="31"/>
      <c r="I268" s="31"/>
      <c r="J268" s="31"/>
      <c r="K268" s="31"/>
      <c r="L268" s="31"/>
      <c r="M268" s="31"/>
      <c r="N268" s="31"/>
      <c r="O268" s="31"/>
      <c r="P268" s="32"/>
      <c r="Q268" s="32"/>
    </row>
    <row r="269">
      <c r="A269" s="42"/>
      <c r="B269" s="36"/>
      <c r="C269" s="31"/>
      <c r="D269" s="31"/>
      <c r="E269" s="31"/>
      <c r="F269" s="31"/>
      <c r="G269" s="31"/>
      <c r="H269" s="31"/>
      <c r="I269" s="31"/>
      <c r="J269" s="31"/>
      <c r="K269" s="31"/>
      <c r="L269" s="31"/>
      <c r="M269" s="31"/>
      <c r="N269" s="31"/>
      <c r="O269" s="31"/>
      <c r="P269" s="32"/>
      <c r="Q269" s="32"/>
    </row>
    <row r="270">
      <c r="A270" s="42"/>
      <c r="B270" s="36"/>
      <c r="C270" s="31"/>
      <c r="D270" s="31"/>
      <c r="E270" s="31"/>
      <c r="F270" s="31"/>
      <c r="G270" s="31"/>
      <c r="H270" s="31"/>
      <c r="I270" s="31"/>
      <c r="J270" s="31"/>
      <c r="K270" s="31"/>
      <c r="L270" s="31"/>
      <c r="M270" s="31"/>
      <c r="N270" s="31"/>
      <c r="O270" s="31"/>
      <c r="P270" s="32"/>
      <c r="Q270" s="32"/>
    </row>
    <row r="271">
      <c r="A271" s="42"/>
      <c r="B271" s="36"/>
      <c r="C271" s="31"/>
      <c r="D271" s="31"/>
      <c r="E271" s="31"/>
      <c r="F271" s="31"/>
      <c r="G271" s="31"/>
      <c r="H271" s="31"/>
      <c r="I271" s="31"/>
      <c r="J271" s="31"/>
      <c r="K271" s="31"/>
      <c r="L271" s="31"/>
      <c r="M271" s="31"/>
      <c r="N271" s="31"/>
      <c r="O271" s="31"/>
      <c r="P271" s="32"/>
      <c r="Q271" s="32"/>
    </row>
    <row r="272">
      <c r="A272" s="42"/>
      <c r="B272" s="36"/>
      <c r="C272" s="31"/>
      <c r="D272" s="31"/>
      <c r="E272" s="31"/>
      <c r="F272" s="31"/>
      <c r="G272" s="31"/>
      <c r="H272" s="31"/>
      <c r="I272" s="31"/>
      <c r="J272" s="31"/>
      <c r="K272" s="31"/>
      <c r="L272" s="31"/>
      <c r="M272" s="31"/>
      <c r="N272" s="31"/>
      <c r="O272" s="31"/>
      <c r="P272" s="32"/>
      <c r="Q272" s="32"/>
    </row>
    <row r="273">
      <c r="A273" s="42"/>
      <c r="B273" s="36"/>
      <c r="C273" s="31"/>
      <c r="D273" s="31"/>
      <c r="E273" s="31"/>
      <c r="F273" s="31"/>
      <c r="G273" s="31"/>
      <c r="H273" s="31"/>
      <c r="I273" s="31"/>
      <c r="J273" s="31"/>
      <c r="K273" s="31"/>
      <c r="L273" s="31"/>
      <c r="M273" s="31"/>
      <c r="N273" s="31"/>
      <c r="O273" s="31"/>
      <c r="P273" s="32"/>
      <c r="Q273" s="32"/>
    </row>
    <row r="274">
      <c r="A274" s="42"/>
      <c r="B274" s="36"/>
      <c r="C274" s="31"/>
      <c r="D274" s="31"/>
      <c r="E274" s="31"/>
      <c r="F274" s="31"/>
      <c r="G274" s="31"/>
      <c r="H274" s="31"/>
      <c r="I274" s="31"/>
      <c r="J274" s="31"/>
      <c r="K274" s="31"/>
      <c r="L274" s="31"/>
      <c r="M274" s="31"/>
      <c r="N274" s="31"/>
      <c r="O274" s="31"/>
      <c r="P274" s="32"/>
      <c r="Q274" s="32"/>
    </row>
    <row r="275">
      <c r="A275" s="42"/>
      <c r="B275" s="36"/>
      <c r="C275" s="31"/>
      <c r="D275" s="31"/>
      <c r="E275" s="31"/>
      <c r="F275" s="31"/>
      <c r="G275" s="31"/>
      <c r="H275" s="31"/>
      <c r="I275" s="31"/>
      <c r="J275" s="31"/>
      <c r="K275" s="31"/>
      <c r="L275" s="31"/>
      <c r="M275" s="31"/>
      <c r="N275" s="31"/>
      <c r="O275" s="31"/>
      <c r="P275" s="32"/>
      <c r="Q275" s="32"/>
    </row>
    <row r="276">
      <c r="A276" s="42"/>
      <c r="B276" s="36"/>
      <c r="C276" s="31"/>
      <c r="D276" s="31"/>
      <c r="E276" s="31"/>
      <c r="F276" s="31"/>
      <c r="G276" s="31"/>
      <c r="H276" s="31"/>
      <c r="I276" s="31"/>
      <c r="J276" s="31"/>
      <c r="K276" s="31"/>
      <c r="L276" s="31"/>
      <c r="M276" s="31"/>
      <c r="N276" s="31"/>
      <c r="O276" s="31"/>
      <c r="P276" s="32"/>
      <c r="Q276" s="32"/>
    </row>
    <row r="277">
      <c r="A277" s="42"/>
      <c r="B277" s="36"/>
      <c r="C277" s="31"/>
      <c r="D277" s="31"/>
      <c r="E277" s="31"/>
      <c r="F277" s="31"/>
      <c r="G277" s="31"/>
      <c r="H277" s="31"/>
      <c r="I277" s="31"/>
      <c r="J277" s="31"/>
      <c r="K277" s="31"/>
      <c r="L277" s="31"/>
      <c r="M277" s="31"/>
      <c r="N277" s="31"/>
      <c r="O277" s="31"/>
      <c r="P277" s="32"/>
      <c r="Q277" s="32"/>
    </row>
    <row r="278">
      <c r="A278" s="42"/>
      <c r="B278" s="36"/>
      <c r="C278" s="31"/>
      <c r="D278" s="31"/>
      <c r="E278" s="31"/>
      <c r="F278" s="31"/>
      <c r="G278" s="31"/>
      <c r="H278" s="31"/>
      <c r="I278" s="31"/>
      <c r="J278" s="31"/>
      <c r="K278" s="31"/>
      <c r="L278" s="31"/>
      <c r="M278" s="31"/>
      <c r="N278" s="31"/>
      <c r="O278" s="31"/>
      <c r="P278" s="32"/>
      <c r="Q278" s="32"/>
    </row>
    <row r="279">
      <c r="A279" s="42"/>
      <c r="B279" s="36"/>
      <c r="C279" s="31"/>
      <c r="D279" s="31"/>
      <c r="E279" s="31"/>
      <c r="F279" s="31"/>
      <c r="G279" s="31"/>
      <c r="H279" s="31"/>
      <c r="I279" s="31"/>
      <c r="J279" s="31"/>
      <c r="K279" s="31"/>
      <c r="L279" s="31"/>
      <c r="M279" s="31"/>
      <c r="N279" s="31"/>
      <c r="O279" s="31"/>
      <c r="P279" s="32"/>
      <c r="Q279" s="32"/>
    </row>
    <row r="280">
      <c r="A280" s="42"/>
      <c r="B280" s="36"/>
      <c r="C280" s="31"/>
      <c r="D280" s="31"/>
      <c r="E280" s="31"/>
      <c r="F280" s="31"/>
      <c r="G280" s="31"/>
      <c r="H280" s="31"/>
      <c r="I280" s="31"/>
      <c r="J280" s="31"/>
      <c r="K280" s="31"/>
      <c r="L280" s="31"/>
      <c r="M280" s="31"/>
      <c r="N280" s="31"/>
      <c r="O280" s="31"/>
      <c r="P280" s="32"/>
      <c r="Q280" s="32"/>
    </row>
    <row r="281">
      <c r="A281" s="42"/>
      <c r="B281" s="36"/>
      <c r="C281" s="31"/>
      <c r="D281" s="31"/>
      <c r="E281" s="31"/>
      <c r="F281" s="31"/>
      <c r="G281" s="31"/>
      <c r="H281" s="31"/>
      <c r="I281" s="31"/>
      <c r="J281" s="31"/>
      <c r="K281" s="31"/>
      <c r="L281" s="31"/>
      <c r="M281" s="31"/>
      <c r="N281" s="31"/>
      <c r="O281" s="31"/>
      <c r="P281" s="32"/>
      <c r="Q281" s="32"/>
    </row>
    <row r="282">
      <c r="A282" s="42"/>
      <c r="B282" s="36"/>
      <c r="C282" s="31"/>
      <c r="D282" s="31"/>
      <c r="E282" s="31"/>
      <c r="F282" s="31"/>
      <c r="G282" s="31"/>
      <c r="H282" s="31"/>
      <c r="I282" s="31"/>
      <c r="J282" s="31"/>
      <c r="K282" s="31"/>
      <c r="L282" s="31"/>
      <c r="M282" s="31"/>
      <c r="N282" s="31"/>
      <c r="O282" s="31"/>
      <c r="P282" s="32"/>
      <c r="Q282" s="32"/>
    </row>
    <row r="283">
      <c r="A283" s="42"/>
      <c r="B283" s="36"/>
      <c r="C283" s="31"/>
      <c r="D283" s="31"/>
      <c r="E283" s="31"/>
      <c r="F283" s="31"/>
      <c r="G283" s="31"/>
      <c r="H283" s="31"/>
      <c r="I283" s="31"/>
      <c r="J283" s="31"/>
      <c r="K283" s="31"/>
      <c r="L283" s="31"/>
      <c r="M283" s="31"/>
      <c r="N283" s="31"/>
      <c r="O283" s="31"/>
      <c r="P283" s="32"/>
      <c r="Q283" s="32"/>
    </row>
    <row r="284">
      <c r="A284" s="42"/>
      <c r="B284" s="36"/>
      <c r="C284" s="31"/>
      <c r="D284" s="31"/>
      <c r="E284" s="31"/>
      <c r="F284" s="31"/>
      <c r="G284" s="31"/>
      <c r="H284" s="31"/>
      <c r="I284" s="31"/>
      <c r="J284" s="31"/>
      <c r="K284" s="31"/>
      <c r="L284" s="31"/>
      <c r="M284" s="31"/>
      <c r="N284" s="31"/>
      <c r="O284" s="31"/>
      <c r="P284" s="32"/>
      <c r="Q284" s="32"/>
    </row>
    <row r="285">
      <c r="A285" s="42"/>
      <c r="B285" s="36"/>
      <c r="C285" s="31"/>
      <c r="D285" s="31"/>
      <c r="E285" s="31"/>
      <c r="F285" s="31"/>
      <c r="G285" s="31"/>
      <c r="H285" s="31"/>
      <c r="I285" s="31"/>
      <c r="J285" s="31"/>
      <c r="K285" s="31"/>
      <c r="L285" s="31"/>
      <c r="M285" s="31"/>
      <c r="N285" s="31"/>
      <c r="O285" s="31"/>
      <c r="P285" s="32"/>
      <c r="Q285" s="32"/>
    </row>
    <row r="286">
      <c r="A286" s="42"/>
      <c r="B286" s="36"/>
      <c r="C286" s="31"/>
      <c r="D286" s="31"/>
      <c r="E286" s="31"/>
      <c r="F286" s="31"/>
      <c r="G286" s="31"/>
      <c r="H286" s="31"/>
      <c r="I286" s="31"/>
      <c r="J286" s="31"/>
      <c r="K286" s="31"/>
      <c r="L286" s="31"/>
      <c r="M286" s="31"/>
      <c r="N286" s="31"/>
      <c r="O286" s="31"/>
      <c r="P286" s="32"/>
      <c r="Q286" s="32"/>
    </row>
    <row r="287">
      <c r="A287" s="42"/>
      <c r="B287" s="36"/>
      <c r="C287" s="31"/>
      <c r="D287" s="31"/>
      <c r="E287" s="31"/>
      <c r="F287" s="31"/>
      <c r="G287" s="31"/>
      <c r="H287" s="31"/>
      <c r="I287" s="31"/>
      <c r="J287" s="31"/>
      <c r="K287" s="31"/>
      <c r="L287" s="31"/>
      <c r="M287" s="31"/>
      <c r="N287" s="31"/>
      <c r="O287" s="31"/>
      <c r="P287" s="32"/>
      <c r="Q287" s="32"/>
    </row>
    <row r="288">
      <c r="A288" s="42"/>
      <c r="B288" s="36"/>
      <c r="C288" s="31"/>
      <c r="D288" s="31"/>
      <c r="E288" s="31"/>
      <c r="F288" s="31"/>
      <c r="G288" s="31"/>
      <c r="H288" s="31"/>
      <c r="I288" s="31"/>
      <c r="J288" s="31"/>
      <c r="K288" s="31"/>
      <c r="L288" s="31"/>
      <c r="M288" s="31"/>
      <c r="N288" s="31"/>
      <c r="O288" s="31"/>
      <c r="P288" s="32"/>
      <c r="Q288" s="32"/>
    </row>
    <row r="289">
      <c r="A289" s="42"/>
      <c r="B289" s="36"/>
      <c r="C289" s="31"/>
      <c r="D289" s="31"/>
      <c r="E289" s="31"/>
      <c r="F289" s="31"/>
      <c r="G289" s="31"/>
      <c r="H289" s="31"/>
      <c r="I289" s="31"/>
      <c r="J289" s="31"/>
      <c r="K289" s="31"/>
      <c r="L289" s="31"/>
      <c r="M289" s="31"/>
      <c r="N289" s="31"/>
      <c r="O289" s="31"/>
      <c r="P289" s="32"/>
      <c r="Q289" s="32"/>
    </row>
    <row r="290">
      <c r="A290" s="42"/>
      <c r="B290" s="36"/>
      <c r="C290" s="31"/>
      <c r="D290" s="31"/>
      <c r="E290" s="31"/>
      <c r="F290" s="31"/>
      <c r="G290" s="31"/>
      <c r="H290" s="31"/>
      <c r="I290" s="31"/>
      <c r="J290" s="31"/>
      <c r="K290" s="31"/>
      <c r="L290" s="31"/>
      <c r="M290" s="31"/>
      <c r="N290" s="31"/>
      <c r="O290" s="31"/>
      <c r="P290" s="32"/>
      <c r="Q290" s="32"/>
    </row>
    <row r="291">
      <c r="A291" s="42"/>
      <c r="B291" s="36"/>
      <c r="C291" s="31"/>
      <c r="D291" s="31"/>
      <c r="E291" s="31"/>
      <c r="F291" s="31"/>
      <c r="G291" s="31"/>
      <c r="H291" s="31"/>
      <c r="I291" s="31"/>
      <c r="J291" s="31"/>
      <c r="K291" s="31"/>
      <c r="L291" s="31"/>
      <c r="M291" s="31"/>
      <c r="N291" s="31"/>
      <c r="O291" s="31"/>
      <c r="P291" s="32"/>
      <c r="Q291" s="32"/>
    </row>
    <row r="292">
      <c r="A292" s="42"/>
      <c r="B292" s="36"/>
      <c r="C292" s="31"/>
      <c r="D292" s="31"/>
      <c r="E292" s="31"/>
      <c r="F292" s="31"/>
      <c r="G292" s="31"/>
      <c r="H292" s="31"/>
      <c r="I292" s="31"/>
      <c r="J292" s="31"/>
      <c r="K292" s="31"/>
      <c r="L292" s="31"/>
      <c r="M292" s="31"/>
      <c r="N292" s="31"/>
      <c r="O292" s="31"/>
      <c r="P292" s="32"/>
      <c r="Q292" s="32"/>
    </row>
    <row r="293">
      <c r="A293" s="42"/>
      <c r="B293" s="36"/>
      <c r="C293" s="31"/>
      <c r="D293" s="31"/>
      <c r="E293" s="31"/>
      <c r="F293" s="31"/>
      <c r="G293" s="31"/>
      <c r="H293" s="31"/>
      <c r="I293" s="31"/>
      <c r="J293" s="31"/>
      <c r="K293" s="31"/>
      <c r="L293" s="31"/>
      <c r="M293" s="31"/>
      <c r="N293" s="31"/>
      <c r="O293" s="31"/>
      <c r="P293" s="32"/>
      <c r="Q293" s="32"/>
    </row>
    <row r="294">
      <c r="A294" s="42"/>
      <c r="B294" s="36"/>
      <c r="C294" s="31"/>
      <c r="D294" s="31"/>
      <c r="E294" s="31"/>
      <c r="F294" s="31"/>
      <c r="G294" s="31"/>
      <c r="H294" s="31"/>
      <c r="I294" s="31"/>
      <c r="J294" s="31"/>
      <c r="K294" s="31"/>
      <c r="L294" s="31"/>
      <c r="M294" s="31"/>
      <c r="N294" s="31"/>
      <c r="O294" s="31"/>
      <c r="P294" s="32"/>
      <c r="Q294" s="32"/>
    </row>
    <row r="295">
      <c r="A295" s="42"/>
      <c r="B295" s="36"/>
      <c r="C295" s="31"/>
      <c r="D295" s="31"/>
      <c r="E295" s="31"/>
      <c r="F295" s="31"/>
      <c r="G295" s="31"/>
      <c r="H295" s="31"/>
      <c r="I295" s="31"/>
      <c r="J295" s="31"/>
      <c r="K295" s="31"/>
      <c r="L295" s="31"/>
      <c r="M295" s="31"/>
      <c r="N295" s="31"/>
      <c r="O295" s="31"/>
      <c r="P295" s="32"/>
      <c r="Q295" s="32"/>
    </row>
    <row r="296">
      <c r="A296" s="42"/>
      <c r="B296" s="36"/>
      <c r="C296" s="31"/>
      <c r="D296" s="31"/>
      <c r="E296" s="31"/>
      <c r="F296" s="31"/>
      <c r="G296" s="31"/>
      <c r="H296" s="31"/>
      <c r="I296" s="31"/>
      <c r="J296" s="31"/>
      <c r="K296" s="31"/>
      <c r="L296" s="31"/>
      <c r="M296" s="31"/>
      <c r="N296" s="31"/>
      <c r="O296" s="31"/>
      <c r="P296" s="32"/>
      <c r="Q296" s="32"/>
    </row>
    <row r="297">
      <c r="A297" s="42"/>
      <c r="B297" s="36"/>
      <c r="C297" s="31"/>
      <c r="D297" s="31"/>
      <c r="E297" s="31"/>
      <c r="F297" s="31"/>
      <c r="G297" s="31"/>
      <c r="H297" s="31"/>
      <c r="I297" s="31"/>
      <c r="J297" s="31"/>
      <c r="K297" s="31"/>
      <c r="L297" s="31"/>
      <c r="M297" s="31"/>
      <c r="N297" s="31"/>
      <c r="O297" s="31"/>
      <c r="P297" s="32"/>
      <c r="Q297" s="32"/>
    </row>
    <row r="298">
      <c r="A298" s="42"/>
      <c r="B298" s="36"/>
      <c r="C298" s="31"/>
      <c r="D298" s="31"/>
      <c r="E298" s="31"/>
      <c r="F298" s="31"/>
      <c r="G298" s="31"/>
      <c r="H298" s="31"/>
      <c r="I298" s="31"/>
      <c r="J298" s="31"/>
      <c r="K298" s="31"/>
      <c r="L298" s="31"/>
      <c r="M298" s="31"/>
      <c r="N298" s="31"/>
      <c r="O298" s="31"/>
      <c r="P298" s="32"/>
      <c r="Q298" s="32"/>
    </row>
    <row r="299">
      <c r="A299" s="42"/>
      <c r="B299" s="36"/>
      <c r="C299" s="31"/>
      <c r="D299" s="31"/>
      <c r="E299" s="31"/>
      <c r="F299" s="31"/>
      <c r="G299" s="31"/>
      <c r="H299" s="31"/>
      <c r="I299" s="31"/>
      <c r="J299" s="31"/>
      <c r="K299" s="31"/>
      <c r="L299" s="31"/>
      <c r="M299" s="31"/>
      <c r="N299" s="31"/>
      <c r="O299" s="31"/>
      <c r="P299" s="32"/>
      <c r="Q299" s="32"/>
    </row>
    <row r="300">
      <c r="A300" s="42"/>
      <c r="B300" s="36"/>
      <c r="C300" s="31"/>
      <c r="D300" s="31"/>
      <c r="E300" s="31"/>
      <c r="F300" s="31"/>
      <c r="G300" s="31"/>
      <c r="H300" s="31"/>
      <c r="I300" s="31"/>
      <c r="J300" s="31"/>
      <c r="K300" s="31"/>
      <c r="L300" s="31"/>
      <c r="M300" s="31"/>
      <c r="N300" s="31"/>
      <c r="O300" s="31"/>
      <c r="P300" s="32"/>
      <c r="Q300" s="32"/>
    </row>
    <row r="301">
      <c r="A301" s="42"/>
      <c r="B301" s="36"/>
      <c r="C301" s="31"/>
      <c r="D301" s="31"/>
      <c r="E301" s="31"/>
      <c r="F301" s="31"/>
      <c r="G301" s="31"/>
      <c r="H301" s="31"/>
      <c r="I301" s="31"/>
      <c r="J301" s="31"/>
      <c r="K301" s="31"/>
      <c r="L301" s="31"/>
      <c r="M301" s="31"/>
      <c r="N301" s="31"/>
      <c r="O301" s="31"/>
      <c r="P301" s="32"/>
      <c r="Q301" s="32"/>
    </row>
    <row r="302">
      <c r="A302" s="42"/>
      <c r="B302" s="36"/>
      <c r="C302" s="31"/>
      <c r="D302" s="31"/>
      <c r="E302" s="31"/>
      <c r="F302" s="31"/>
      <c r="G302" s="31"/>
      <c r="H302" s="31"/>
      <c r="I302" s="31"/>
      <c r="J302" s="31"/>
      <c r="K302" s="31"/>
      <c r="L302" s="31"/>
      <c r="M302" s="31"/>
      <c r="N302" s="31"/>
      <c r="O302" s="31"/>
      <c r="P302" s="32"/>
      <c r="Q302" s="32"/>
    </row>
    <row r="303">
      <c r="A303" s="42"/>
      <c r="B303" s="36"/>
      <c r="C303" s="31"/>
      <c r="D303" s="31"/>
      <c r="E303" s="31"/>
      <c r="F303" s="31"/>
      <c r="G303" s="31"/>
      <c r="H303" s="31"/>
      <c r="I303" s="31"/>
      <c r="J303" s="31"/>
      <c r="K303" s="31"/>
      <c r="L303" s="31"/>
      <c r="M303" s="31"/>
      <c r="N303" s="31"/>
      <c r="O303" s="31"/>
      <c r="P303" s="32"/>
      <c r="Q303" s="32"/>
    </row>
    <row r="304">
      <c r="A304" s="42"/>
      <c r="B304" s="36"/>
      <c r="C304" s="31"/>
      <c r="D304" s="31"/>
      <c r="E304" s="31"/>
      <c r="F304" s="31"/>
      <c r="G304" s="31"/>
      <c r="H304" s="31"/>
      <c r="I304" s="31"/>
      <c r="J304" s="31"/>
      <c r="K304" s="31"/>
      <c r="L304" s="31"/>
      <c r="M304" s="31"/>
      <c r="N304" s="31"/>
      <c r="O304" s="31"/>
      <c r="P304" s="32"/>
      <c r="Q304" s="32"/>
    </row>
    <row r="305">
      <c r="A305" s="42"/>
      <c r="B305" s="36"/>
      <c r="C305" s="31"/>
      <c r="D305" s="31"/>
      <c r="E305" s="31"/>
      <c r="F305" s="31"/>
      <c r="G305" s="31"/>
      <c r="H305" s="31"/>
      <c r="I305" s="31"/>
      <c r="J305" s="31"/>
      <c r="K305" s="31"/>
      <c r="L305" s="31"/>
      <c r="M305" s="31"/>
      <c r="N305" s="31"/>
      <c r="O305" s="31"/>
      <c r="P305" s="32"/>
      <c r="Q305" s="32"/>
    </row>
    <row r="306">
      <c r="A306" s="42"/>
      <c r="B306" s="36"/>
      <c r="C306" s="31"/>
      <c r="D306" s="31"/>
      <c r="E306" s="31"/>
      <c r="F306" s="31"/>
      <c r="G306" s="31"/>
      <c r="H306" s="31"/>
      <c r="I306" s="31"/>
      <c r="J306" s="31"/>
      <c r="K306" s="31"/>
      <c r="L306" s="31"/>
      <c r="M306" s="31"/>
      <c r="N306" s="31"/>
      <c r="O306" s="31"/>
      <c r="P306" s="32"/>
      <c r="Q306" s="32"/>
    </row>
    <row r="307">
      <c r="A307" s="42"/>
      <c r="B307" s="36"/>
      <c r="C307" s="31"/>
      <c r="D307" s="31"/>
      <c r="E307" s="31"/>
      <c r="F307" s="31"/>
      <c r="G307" s="31"/>
      <c r="H307" s="31"/>
      <c r="I307" s="31"/>
      <c r="J307" s="31"/>
      <c r="K307" s="31"/>
      <c r="L307" s="31"/>
      <c r="M307" s="31"/>
      <c r="N307" s="31"/>
      <c r="O307" s="31"/>
      <c r="P307" s="32"/>
      <c r="Q307" s="32"/>
    </row>
    <row r="308">
      <c r="A308" s="42"/>
      <c r="B308" s="36"/>
      <c r="C308" s="31"/>
      <c r="D308" s="31"/>
      <c r="E308" s="31"/>
      <c r="F308" s="31"/>
      <c r="G308" s="31"/>
      <c r="H308" s="31"/>
      <c r="I308" s="31"/>
      <c r="J308" s="31"/>
      <c r="K308" s="31"/>
      <c r="L308" s="31"/>
      <c r="M308" s="31"/>
      <c r="N308" s="31"/>
      <c r="O308" s="31"/>
      <c r="P308" s="32"/>
      <c r="Q308" s="32"/>
    </row>
    <row r="309">
      <c r="A309" s="42"/>
      <c r="B309" s="36"/>
      <c r="C309" s="31"/>
      <c r="D309" s="31"/>
      <c r="E309" s="31"/>
      <c r="F309" s="31"/>
      <c r="G309" s="31"/>
      <c r="H309" s="31"/>
      <c r="I309" s="31"/>
      <c r="J309" s="31"/>
      <c r="K309" s="31"/>
      <c r="L309" s="31"/>
      <c r="M309" s="31"/>
      <c r="N309" s="31"/>
      <c r="O309" s="31"/>
      <c r="P309" s="32"/>
      <c r="Q309" s="32"/>
    </row>
    <row r="310">
      <c r="A310" s="42"/>
      <c r="B310" s="36"/>
      <c r="C310" s="31"/>
      <c r="D310" s="31"/>
      <c r="E310" s="31"/>
      <c r="F310" s="31"/>
      <c r="G310" s="31"/>
      <c r="H310" s="31"/>
      <c r="I310" s="31"/>
      <c r="J310" s="31"/>
      <c r="K310" s="31"/>
      <c r="L310" s="31"/>
      <c r="M310" s="31"/>
      <c r="N310" s="31"/>
      <c r="O310" s="31"/>
      <c r="P310" s="32"/>
      <c r="Q310" s="32"/>
    </row>
    <row r="311">
      <c r="A311" s="42"/>
      <c r="B311" s="36"/>
      <c r="C311" s="31"/>
      <c r="D311" s="31"/>
      <c r="E311" s="31"/>
      <c r="F311" s="31"/>
      <c r="G311" s="31"/>
      <c r="H311" s="31"/>
      <c r="I311" s="31"/>
      <c r="J311" s="31"/>
      <c r="K311" s="31"/>
      <c r="L311" s="31"/>
      <c r="M311" s="31"/>
      <c r="N311" s="31"/>
      <c r="O311" s="31"/>
      <c r="P311" s="32"/>
      <c r="Q311" s="32"/>
    </row>
    <row r="312">
      <c r="A312" s="42"/>
      <c r="B312" s="36"/>
      <c r="C312" s="31"/>
      <c r="D312" s="31"/>
      <c r="E312" s="31"/>
      <c r="F312" s="31"/>
      <c r="G312" s="31"/>
      <c r="H312" s="31"/>
      <c r="I312" s="31"/>
      <c r="J312" s="31"/>
      <c r="K312" s="31"/>
      <c r="L312" s="31"/>
      <c r="M312" s="31"/>
      <c r="N312" s="31"/>
      <c r="O312" s="31"/>
      <c r="P312" s="32"/>
      <c r="Q312" s="32"/>
    </row>
    <row r="313">
      <c r="A313" s="42"/>
      <c r="B313" s="36"/>
      <c r="C313" s="31"/>
      <c r="D313" s="31"/>
      <c r="E313" s="31"/>
      <c r="F313" s="31"/>
      <c r="G313" s="31"/>
      <c r="H313" s="31"/>
      <c r="I313" s="31"/>
      <c r="J313" s="31"/>
      <c r="K313" s="31"/>
      <c r="L313" s="31"/>
      <c r="M313" s="31"/>
      <c r="N313" s="31"/>
      <c r="O313" s="31"/>
      <c r="P313" s="32"/>
      <c r="Q313" s="32"/>
    </row>
    <row r="314">
      <c r="A314" s="42"/>
      <c r="B314" s="36"/>
      <c r="C314" s="31"/>
      <c r="D314" s="31"/>
      <c r="E314" s="31"/>
      <c r="F314" s="31"/>
      <c r="G314" s="31"/>
      <c r="H314" s="31"/>
      <c r="I314" s="31"/>
      <c r="J314" s="31"/>
      <c r="K314" s="31"/>
      <c r="L314" s="31"/>
      <c r="M314" s="31"/>
      <c r="N314" s="31"/>
      <c r="O314" s="31"/>
      <c r="P314" s="32"/>
      <c r="Q314" s="32"/>
    </row>
    <row r="315">
      <c r="A315" s="42"/>
      <c r="B315" s="36"/>
      <c r="C315" s="31"/>
      <c r="D315" s="31"/>
      <c r="E315" s="31"/>
      <c r="F315" s="31"/>
      <c r="G315" s="31"/>
      <c r="H315" s="31"/>
      <c r="I315" s="31"/>
      <c r="J315" s="31"/>
      <c r="K315" s="31"/>
      <c r="L315" s="31"/>
      <c r="M315" s="31"/>
      <c r="N315" s="31"/>
      <c r="O315" s="31"/>
      <c r="P315" s="32"/>
      <c r="Q315" s="32"/>
    </row>
    <row r="316">
      <c r="A316" s="42"/>
      <c r="B316" s="36"/>
      <c r="C316" s="31"/>
      <c r="D316" s="31"/>
      <c r="E316" s="31"/>
      <c r="F316" s="31"/>
      <c r="G316" s="31"/>
      <c r="H316" s="31"/>
      <c r="I316" s="31"/>
      <c r="J316" s="31"/>
      <c r="K316" s="31"/>
      <c r="L316" s="31"/>
      <c r="M316" s="31"/>
      <c r="N316" s="31"/>
      <c r="O316" s="31"/>
      <c r="P316" s="32"/>
      <c r="Q316" s="32"/>
    </row>
    <row r="317">
      <c r="A317" s="42"/>
      <c r="B317" s="36"/>
      <c r="C317" s="31"/>
      <c r="D317" s="31"/>
      <c r="E317" s="31"/>
      <c r="F317" s="31"/>
      <c r="G317" s="31"/>
      <c r="H317" s="31"/>
      <c r="I317" s="31"/>
      <c r="J317" s="31"/>
      <c r="K317" s="31"/>
      <c r="L317" s="31"/>
      <c r="M317" s="31"/>
      <c r="N317" s="31"/>
      <c r="O317" s="31"/>
      <c r="P317" s="32"/>
      <c r="Q317" s="32"/>
    </row>
    <row r="318">
      <c r="A318" s="42"/>
      <c r="B318" s="36"/>
      <c r="C318" s="31"/>
      <c r="D318" s="31"/>
      <c r="E318" s="31"/>
      <c r="F318" s="31"/>
      <c r="G318" s="31"/>
      <c r="H318" s="31"/>
      <c r="I318" s="31"/>
      <c r="J318" s="31"/>
      <c r="K318" s="31"/>
      <c r="L318" s="31"/>
      <c r="M318" s="31"/>
      <c r="N318" s="31"/>
      <c r="O318" s="31"/>
      <c r="P318" s="32"/>
      <c r="Q318" s="32"/>
    </row>
    <row r="319">
      <c r="A319" s="42"/>
      <c r="B319" s="36"/>
      <c r="C319" s="31"/>
      <c r="D319" s="31"/>
      <c r="E319" s="31"/>
      <c r="F319" s="31"/>
      <c r="G319" s="31"/>
      <c r="H319" s="31"/>
      <c r="I319" s="31"/>
      <c r="J319" s="31"/>
      <c r="K319" s="31"/>
      <c r="L319" s="31"/>
      <c r="M319" s="31"/>
      <c r="N319" s="31"/>
      <c r="O319" s="31"/>
      <c r="P319" s="32"/>
      <c r="Q319" s="32"/>
    </row>
    <row r="320">
      <c r="A320" s="42"/>
      <c r="B320" s="36"/>
      <c r="C320" s="31"/>
      <c r="D320" s="31"/>
      <c r="E320" s="31"/>
      <c r="F320" s="31"/>
      <c r="G320" s="31"/>
      <c r="H320" s="31"/>
      <c r="I320" s="31"/>
      <c r="J320" s="31"/>
      <c r="K320" s="31"/>
      <c r="L320" s="31"/>
      <c r="M320" s="31"/>
      <c r="N320" s="31"/>
      <c r="O320" s="31"/>
      <c r="P320" s="32"/>
      <c r="Q320" s="32"/>
    </row>
    <row r="321">
      <c r="A321" s="42"/>
      <c r="B321" s="36"/>
      <c r="C321" s="31"/>
      <c r="D321" s="31"/>
      <c r="E321" s="31"/>
      <c r="F321" s="31"/>
      <c r="G321" s="31"/>
      <c r="H321" s="31"/>
      <c r="I321" s="31"/>
      <c r="J321" s="31"/>
      <c r="K321" s="31"/>
      <c r="L321" s="31"/>
      <c r="M321" s="31"/>
      <c r="N321" s="31"/>
      <c r="O321" s="31"/>
      <c r="P321" s="32"/>
      <c r="Q321" s="32"/>
    </row>
    <row r="322">
      <c r="A322" s="42"/>
      <c r="B322" s="36"/>
      <c r="C322" s="31"/>
      <c r="D322" s="31"/>
      <c r="E322" s="31"/>
      <c r="F322" s="31"/>
      <c r="G322" s="31"/>
      <c r="H322" s="31"/>
      <c r="I322" s="31"/>
      <c r="J322" s="31"/>
      <c r="K322" s="31"/>
      <c r="L322" s="31"/>
      <c r="M322" s="31"/>
      <c r="N322" s="31"/>
      <c r="O322" s="31"/>
      <c r="P322" s="32"/>
      <c r="Q322" s="32"/>
    </row>
    <row r="323">
      <c r="A323" s="42"/>
      <c r="B323" s="36"/>
      <c r="C323" s="31"/>
      <c r="D323" s="31"/>
      <c r="E323" s="31"/>
      <c r="F323" s="31"/>
      <c r="G323" s="31"/>
      <c r="H323" s="31"/>
      <c r="I323" s="31"/>
      <c r="J323" s="31"/>
      <c r="K323" s="31"/>
      <c r="L323" s="31"/>
      <c r="M323" s="31"/>
      <c r="N323" s="31"/>
      <c r="O323" s="31"/>
      <c r="P323" s="32"/>
      <c r="Q323" s="32"/>
    </row>
    <row r="324">
      <c r="A324" s="42"/>
      <c r="B324" s="36"/>
      <c r="C324" s="31"/>
      <c r="D324" s="31"/>
      <c r="E324" s="31"/>
      <c r="F324" s="31"/>
      <c r="G324" s="31"/>
      <c r="H324" s="31"/>
      <c r="I324" s="31"/>
      <c r="J324" s="31"/>
      <c r="K324" s="31"/>
      <c r="L324" s="31"/>
      <c r="M324" s="31"/>
      <c r="N324" s="31"/>
      <c r="O324" s="31"/>
      <c r="P324" s="32"/>
      <c r="Q324" s="32"/>
    </row>
    <row r="325">
      <c r="A325" s="42"/>
      <c r="B325" s="36"/>
      <c r="C325" s="31"/>
      <c r="D325" s="31"/>
      <c r="E325" s="31"/>
      <c r="F325" s="31"/>
      <c r="G325" s="31"/>
      <c r="H325" s="31"/>
      <c r="I325" s="31"/>
      <c r="J325" s="31"/>
      <c r="K325" s="31"/>
      <c r="L325" s="31"/>
      <c r="M325" s="31"/>
      <c r="N325" s="31"/>
      <c r="O325" s="31"/>
      <c r="P325" s="32"/>
      <c r="Q325" s="32"/>
    </row>
    <row r="326">
      <c r="A326" s="42"/>
      <c r="B326" s="36"/>
      <c r="C326" s="31"/>
      <c r="D326" s="31"/>
      <c r="E326" s="31"/>
      <c r="F326" s="31"/>
      <c r="G326" s="31"/>
      <c r="H326" s="31"/>
      <c r="I326" s="31"/>
      <c r="J326" s="31"/>
      <c r="K326" s="31"/>
      <c r="L326" s="31"/>
      <c r="M326" s="31"/>
      <c r="N326" s="31"/>
      <c r="O326" s="31"/>
      <c r="P326" s="32"/>
      <c r="Q326" s="32"/>
    </row>
    <row r="327">
      <c r="A327" s="42"/>
      <c r="B327" s="36"/>
      <c r="C327" s="31"/>
      <c r="D327" s="31"/>
      <c r="E327" s="31"/>
      <c r="F327" s="31"/>
      <c r="G327" s="31"/>
      <c r="H327" s="31"/>
      <c r="I327" s="31"/>
      <c r="J327" s="31"/>
      <c r="K327" s="31"/>
      <c r="L327" s="31"/>
      <c r="M327" s="31"/>
      <c r="N327" s="31"/>
      <c r="O327" s="31"/>
      <c r="P327" s="32"/>
      <c r="Q327" s="32"/>
    </row>
    <row r="328">
      <c r="A328" s="42"/>
      <c r="B328" s="36"/>
      <c r="C328" s="31"/>
      <c r="D328" s="31"/>
      <c r="E328" s="31"/>
      <c r="F328" s="31"/>
      <c r="G328" s="31"/>
      <c r="H328" s="31"/>
      <c r="I328" s="31"/>
      <c r="J328" s="31"/>
      <c r="K328" s="31"/>
      <c r="L328" s="31"/>
      <c r="M328" s="31"/>
      <c r="N328" s="31"/>
      <c r="O328" s="31"/>
      <c r="P328" s="32"/>
      <c r="Q328" s="32"/>
    </row>
    <row r="329">
      <c r="A329" s="42"/>
      <c r="B329" s="36"/>
      <c r="C329" s="31"/>
      <c r="D329" s="31"/>
      <c r="E329" s="31"/>
      <c r="F329" s="31"/>
      <c r="G329" s="31"/>
      <c r="H329" s="31"/>
      <c r="I329" s="31"/>
      <c r="J329" s="31"/>
      <c r="K329" s="31"/>
      <c r="L329" s="31"/>
      <c r="M329" s="31"/>
      <c r="N329" s="31"/>
      <c r="O329" s="31"/>
      <c r="P329" s="32"/>
      <c r="Q329" s="32"/>
    </row>
    <row r="330">
      <c r="A330" s="42"/>
      <c r="B330" s="36"/>
      <c r="C330" s="31"/>
      <c r="D330" s="31"/>
      <c r="E330" s="31"/>
      <c r="F330" s="31"/>
      <c r="G330" s="31"/>
      <c r="H330" s="31"/>
      <c r="I330" s="31"/>
      <c r="J330" s="31"/>
      <c r="K330" s="31"/>
      <c r="L330" s="31"/>
      <c r="M330" s="31"/>
      <c r="N330" s="31"/>
      <c r="O330" s="31"/>
      <c r="P330" s="32"/>
      <c r="Q330" s="32"/>
    </row>
    <row r="331">
      <c r="A331" s="42"/>
      <c r="B331" s="36"/>
      <c r="C331" s="31"/>
      <c r="D331" s="31"/>
      <c r="E331" s="31"/>
      <c r="F331" s="31"/>
      <c r="G331" s="31"/>
      <c r="H331" s="31"/>
      <c r="I331" s="31"/>
      <c r="J331" s="31"/>
      <c r="K331" s="31"/>
      <c r="L331" s="31"/>
      <c r="M331" s="31"/>
      <c r="N331" s="31"/>
      <c r="O331" s="31"/>
      <c r="P331" s="32"/>
      <c r="Q331" s="32"/>
    </row>
    <row r="332">
      <c r="A332" s="42"/>
      <c r="B332" s="36"/>
      <c r="C332" s="31"/>
      <c r="D332" s="31"/>
      <c r="E332" s="31"/>
      <c r="F332" s="31"/>
      <c r="G332" s="31"/>
      <c r="H332" s="31"/>
      <c r="I332" s="31"/>
      <c r="J332" s="31"/>
      <c r="K332" s="31"/>
      <c r="L332" s="31"/>
      <c r="M332" s="31"/>
      <c r="N332" s="31"/>
      <c r="O332" s="31"/>
      <c r="P332" s="32"/>
      <c r="Q332" s="32"/>
    </row>
    <row r="333">
      <c r="A333" s="42"/>
      <c r="B333" s="36"/>
      <c r="C333" s="31"/>
      <c r="D333" s="31"/>
      <c r="E333" s="31"/>
      <c r="F333" s="31"/>
      <c r="G333" s="31"/>
      <c r="H333" s="31"/>
      <c r="I333" s="31"/>
      <c r="J333" s="31"/>
      <c r="K333" s="31"/>
      <c r="L333" s="31"/>
      <c r="M333" s="31"/>
      <c r="N333" s="31"/>
      <c r="O333" s="31"/>
      <c r="P333" s="32"/>
      <c r="Q333" s="32"/>
    </row>
    <row r="334">
      <c r="A334" s="42"/>
      <c r="B334" s="36"/>
      <c r="C334" s="31"/>
      <c r="D334" s="31"/>
      <c r="E334" s="31"/>
      <c r="F334" s="31"/>
      <c r="G334" s="31"/>
      <c r="H334" s="31"/>
      <c r="I334" s="31"/>
      <c r="J334" s="31"/>
      <c r="K334" s="31"/>
      <c r="L334" s="31"/>
      <c r="M334" s="31"/>
      <c r="N334" s="31"/>
      <c r="O334" s="31"/>
      <c r="P334" s="32"/>
      <c r="Q334" s="32"/>
    </row>
    <row r="335">
      <c r="A335" s="42"/>
      <c r="B335" s="36"/>
      <c r="C335" s="31"/>
      <c r="D335" s="31"/>
      <c r="E335" s="31"/>
      <c r="F335" s="31"/>
      <c r="G335" s="31"/>
      <c r="H335" s="31"/>
      <c r="I335" s="31"/>
      <c r="J335" s="31"/>
      <c r="K335" s="31"/>
      <c r="L335" s="31"/>
      <c r="M335" s="31"/>
      <c r="N335" s="31"/>
      <c r="O335" s="31"/>
      <c r="P335" s="32"/>
      <c r="Q335" s="32"/>
    </row>
    <row r="336">
      <c r="A336" s="42"/>
      <c r="B336" s="36"/>
      <c r="C336" s="31"/>
      <c r="D336" s="31"/>
      <c r="E336" s="31"/>
      <c r="F336" s="31"/>
      <c r="G336" s="31"/>
      <c r="H336" s="31"/>
      <c r="I336" s="31"/>
      <c r="J336" s="31"/>
      <c r="K336" s="31"/>
      <c r="L336" s="31"/>
      <c r="M336" s="31"/>
      <c r="N336" s="31"/>
      <c r="O336" s="31"/>
      <c r="P336" s="32"/>
      <c r="Q336" s="32"/>
    </row>
    <row r="337">
      <c r="A337" s="42"/>
      <c r="B337" s="36"/>
      <c r="C337" s="31"/>
      <c r="D337" s="31"/>
      <c r="E337" s="31"/>
      <c r="F337" s="31"/>
      <c r="G337" s="31"/>
      <c r="H337" s="31"/>
      <c r="I337" s="31"/>
      <c r="J337" s="31"/>
      <c r="K337" s="31"/>
      <c r="L337" s="31"/>
      <c r="M337" s="31"/>
      <c r="N337" s="31"/>
      <c r="O337" s="31"/>
      <c r="P337" s="32"/>
      <c r="Q337" s="32"/>
    </row>
    <row r="338">
      <c r="A338" s="42"/>
      <c r="B338" s="36"/>
      <c r="C338" s="31"/>
      <c r="D338" s="31"/>
      <c r="E338" s="31"/>
      <c r="F338" s="31"/>
      <c r="G338" s="31"/>
      <c r="H338" s="31"/>
      <c r="I338" s="31"/>
      <c r="J338" s="31"/>
      <c r="K338" s="31"/>
      <c r="L338" s="31"/>
      <c r="M338" s="31"/>
      <c r="N338" s="31"/>
      <c r="O338" s="31"/>
      <c r="P338" s="32"/>
      <c r="Q338" s="32"/>
    </row>
    <row r="339">
      <c r="A339" s="42"/>
      <c r="B339" s="36"/>
      <c r="C339" s="31"/>
      <c r="D339" s="31"/>
      <c r="E339" s="31"/>
      <c r="F339" s="31"/>
      <c r="G339" s="31"/>
      <c r="H339" s="31"/>
      <c r="I339" s="31"/>
      <c r="J339" s="31"/>
      <c r="K339" s="31"/>
      <c r="L339" s="31"/>
      <c r="M339" s="31"/>
      <c r="N339" s="31"/>
      <c r="O339" s="31"/>
      <c r="P339" s="32"/>
      <c r="Q339" s="32"/>
    </row>
    <row r="340">
      <c r="A340" s="42"/>
      <c r="B340" s="36"/>
      <c r="C340" s="31"/>
      <c r="D340" s="31"/>
      <c r="E340" s="31"/>
      <c r="F340" s="31"/>
      <c r="G340" s="31"/>
      <c r="H340" s="31"/>
      <c r="I340" s="31"/>
      <c r="J340" s="31"/>
      <c r="K340" s="31"/>
      <c r="L340" s="31"/>
      <c r="M340" s="31"/>
      <c r="N340" s="31"/>
      <c r="O340" s="31"/>
      <c r="P340" s="32"/>
      <c r="Q340" s="32"/>
    </row>
    <row r="341">
      <c r="A341" s="42"/>
      <c r="B341" s="36"/>
      <c r="C341" s="31"/>
      <c r="D341" s="31"/>
      <c r="E341" s="31"/>
      <c r="F341" s="31"/>
      <c r="G341" s="31"/>
      <c r="H341" s="31"/>
      <c r="I341" s="31"/>
      <c r="J341" s="31"/>
      <c r="K341" s="31"/>
      <c r="L341" s="31"/>
      <c r="M341" s="31"/>
      <c r="N341" s="31"/>
      <c r="O341" s="31"/>
      <c r="P341" s="32"/>
      <c r="Q341" s="32"/>
    </row>
    <row r="342">
      <c r="A342" s="42"/>
      <c r="B342" s="36"/>
      <c r="C342" s="31"/>
      <c r="D342" s="31"/>
      <c r="E342" s="31"/>
      <c r="F342" s="31"/>
      <c r="G342" s="31"/>
      <c r="H342" s="31"/>
      <c r="I342" s="31"/>
      <c r="J342" s="31"/>
      <c r="K342" s="31"/>
      <c r="L342" s="31"/>
      <c r="M342" s="31"/>
      <c r="N342" s="31"/>
      <c r="O342" s="31"/>
      <c r="P342" s="32"/>
      <c r="Q342" s="32"/>
    </row>
    <row r="343">
      <c r="A343" s="42"/>
      <c r="B343" s="36"/>
      <c r="C343" s="31"/>
      <c r="D343" s="31"/>
      <c r="E343" s="31"/>
      <c r="F343" s="31"/>
      <c r="G343" s="31"/>
      <c r="H343" s="31"/>
      <c r="I343" s="31"/>
      <c r="J343" s="31"/>
      <c r="K343" s="31"/>
      <c r="L343" s="31"/>
      <c r="M343" s="31"/>
      <c r="N343" s="31"/>
      <c r="O343" s="31"/>
      <c r="P343" s="32"/>
      <c r="Q343" s="32"/>
    </row>
    <row r="344">
      <c r="A344" s="42"/>
      <c r="B344" s="36"/>
      <c r="C344" s="31"/>
      <c r="D344" s="31"/>
      <c r="E344" s="31"/>
      <c r="F344" s="31"/>
      <c r="G344" s="31"/>
      <c r="H344" s="31"/>
      <c r="I344" s="31"/>
      <c r="J344" s="31"/>
      <c r="K344" s="31"/>
      <c r="L344" s="31"/>
      <c r="M344" s="31"/>
      <c r="N344" s="31"/>
      <c r="O344" s="31"/>
      <c r="P344" s="32"/>
      <c r="Q344" s="32"/>
    </row>
    <row r="345">
      <c r="A345" s="42"/>
      <c r="B345" s="36"/>
      <c r="C345" s="31"/>
      <c r="D345" s="31"/>
      <c r="E345" s="31"/>
      <c r="F345" s="31"/>
      <c r="G345" s="31"/>
      <c r="H345" s="31"/>
      <c r="I345" s="31"/>
      <c r="J345" s="31"/>
      <c r="K345" s="31"/>
      <c r="L345" s="31"/>
      <c r="M345" s="31"/>
      <c r="N345" s="31"/>
      <c r="O345" s="31"/>
      <c r="P345" s="32"/>
      <c r="Q345" s="32"/>
    </row>
    <row r="346">
      <c r="A346" s="42"/>
      <c r="B346" s="36"/>
      <c r="C346" s="31"/>
      <c r="D346" s="31"/>
      <c r="E346" s="31"/>
      <c r="F346" s="31"/>
      <c r="G346" s="31"/>
      <c r="H346" s="31"/>
      <c r="I346" s="31"/>
      <c r="J346" s="31"/>
      <c r="K346" s="31"/>
      <c r="L346" s="31"/>
      <c r="M346" s="31"/>
      <c r="N346" s="31"/>
      <c r="O346" s="31"/>
      <c r="P346" s="32"/>
      <c r="Q346" s="32"/>
    </row>
    <row r="347">
      <c r="A347" s="42"/>
      <c r="B347" s="36"/>
      <c r="C347" s="31"/>
      <c r="D347" s="31"/>
      <c r="E347" s="31"/>
      <c r="F347" s="31"/>
      <c r="G347" s="31"/>
      <c r="H347" s="31"/>
      <c r="I347" s="31"/>
      <c r="J347" s="31"/>
      <c r="K347" s="31"/>
      <c r="L347" s="31"/>
      <c r="M347" s="31"/>
      <c r="N347" s="31"/>
      <c r="O347" s="31"/>
      <c r="P347" s="32"/>
      <c r="Q347" s="32"/>
    </row>
    <row r="348">
      <c r="A348" s="42"/>
      <c r="B348" s="36"/>
      <c r="C348" s="31"/>
      <c r="D348" s="31"/>
      <c r="E348" s="31"/>
      <c r="F348" s="31"/>
      <c r="G348" s="31"/>
      <c r="H348" s="31"/>
      <c r="I348" s="31"/>
      <c r="J348" s="31"/>
      <c r="K348" s="31"/>
      <c r="L348" s="31"/>
      <c r="M348" s="31"/>
      <c r="N348" s="31"/>
      <c r="O348" s="31"/>
      <c r="P348" s="32"/>
      <c r="Q348" s="32"/>
    </row>
    <row r="349">
      <c r="A349" s="42"/>
      <c r="B349" s="36"/>
      <c r="C349" s="31"/>
      <c r="D349" s="31"/>
      <c r="E349" s="31"/>
      <c r="F349" s="31"/>
      <c r="G349" s="31"/>
      <c r="H349" s="31"/>
      <c r="I349" s="31"/>
      <c r="J349" s="31"/>
      <c r="K349" s="31"/>
      <c r="L349" s="31"/>
      <c r="M349" s="31"/>
      <c r="N349" s="31"/>
      <c r="O349" s="31"/>
      <c r="P349" s="32"/>
      <c r="Q349" s="32"/>
    </row>
    <row r="350">
      <c r="A350" s="42"/>
      <c r="B350" s="36"/>
      <c r="C350" s="31"/>
      <c r="D350" s="31"/>
      <c r="E350" s="31"/>
      <c r="F350" s="31"/>
      <c r="G350" s="31"/>
      <c r="H350" s="31"/>
      <c r="I350" s="31"/>
      <c r="J350" s="31"/>
      <c r="K350" s="31"/>
      <c r="L350" s="31"/>
      <c r="M350" s="31"/>
      <c r="N350" s="31"/>
      <c r="O350" s="31"/>
      <c r="P350" s="32"/>
      <c r="Q350" s="32"/>
    </row>
    <row r="351">
      <c r="A351" s="42"/>
      <c r="B351" s="36"/>
      <c r="C351" s="31"/>
      <c r="D351" s="31"/>
      <c r="E351" s="31"/>
      <c r="F351" s="31"/>
      <c r="G351" s="31"/>
      <c r="H351" s="31"/>
      <c r="I351" s="31"/>
      <c r="J351" s="31"/>
      <c r="K351" s="31"/>
      <c r="L351" s="31"/>
      <c r="M351" s="31"/>
      <c r="N351" s="31"/>
      <c r="O351" s="31"/>
      <c r="P351" s="32"/>
      <c r="Q351" s="32"/>
    </row>
    <row r="352">
      <c r="A352" s="42"/>
      <c r="B352" s="36"/>
      <c r="C352" s="31"/>
      <c r="D352" s="31"/>
      <c r="E352" s="31"/>
      <c r="F352" s="31"/>
      <c r="G352" s="31"/>
      <c r="H352" s="31"/>
      <c r="I352" s="31"/>
      <c r="J352" s="31"/>
      <c r="K352" s="31"/>
      <c r="L352" s="31"/>
      <c r="M352" s="31"/>
      <c r="N352" s="31"/>
      <c r="O352" s="31"/>
      <c r="P352" s="32"/>
      <c r="Q352" s="32"/>
    </row>
    <row r="353">
      <c r="A353" s="42"/>
      <c r="B353" s="36"/>
      <c r="C353" s="31"/>
      <c r="D353" s="31"/>
      <c r="E353" s="31"/>
      <c r="F353" s="31"/>
      <c r="G353" s="31"/>
      <c r="H353" s="31"/>
      <c r="I353" s="31"/>
      <c r="J353" s="31"/>
      <c r="K353" s="31"/>
      <c r="L353" s="31"/>
      <c r="M353" s="31"/>
      <c r="N353" s="31"/>
      <c r="O353" s="31"/>
      <c r="P353" s="32"/>
      <c r="Q353" s="32"/>
    </row>
    <row r="354">
      <c r="A354" s="42"/>
      <c r="B354" s="36"/>
      <c r="C354" s="31"/>
      <c r="D354" s="31"/>
      <c r="E354" s="31"/>
      <c r="F354" s="31"/>
      <c r="G354" s="31"/>
      <c r="H354" s="31"/>
      <c r="I354" s="31"/>
      <c r="J354" s="31"/>
      <c r="K354" s="31"/>
      <c r="L354" s="31"/>
      <c r="M354" s="31"/>
      <c r="N354" s="31"/>
      <c r="O354" s="31"/>
      <c r="P354" s="32"/>
      <c r="Q354" s="32"/>
    </row>
    <row r="355">
      <c r="A355" s="42"/>
      <c r="B355" s="36"/>
      <c r="C355" s="31"/>
      <c r="D355" s="31"/>
      <c r="E355" s="31"/>
      <c r="F355" s="31"/>
      <c r="G355" s="31"/>
      <c r="H355" s="31"/>
      <c r="I355" s="31"/>
      <c r="J355" s="31"/>
      <c r="K355" s="31"/>
      <c r="L355" s="31"/>
      <c r="M355" s="31"/>
      <c r="N355" s="31"/>
      <c r="O355" s="31"/>
      <c r="P355" s="32"/>
      <c r="Q355" s="32"/>
    </row>
    <row r="356">
      <c r="A356" s="42"/>
      <c r="B356" s="36"/>
      <c r="C356" s="31"/>
      <c r="D356" s="31"/>
      <c r="E356" s="31"/>
      <c r="F356" s="31"/>
      <c r="G356" s="31"/>
      <c r="H356" s="31"/>
      <c r="I356" s="31"/>
      <c r="J356" s="31"/>
      <c r="K356" s="31"/>
      <c r="L356" s="31"/>
      <c r="M356" s="31"/>
      <c r="N356" s="31"/>
      <c r="O356" s="31"/>
      <c r="P356" s="32"/>
      <c r="Q356" s="32"/>
    </row>
    <row r="357">
      <c r="A357" s="42"/>
      <c r="B357" s="36"/>
      <c r="C357" s="31"/>
      <c r="D357" s="31"/>
      <c r="E357" s="31"/>
      <c r="F357" s="31"/>
      <c r="G357" s="31"/>
      <c r="H357" s="31"/>
      <c r="I357" s="31"/>
      <c r="J357" s="31"/>
      <c r="K357" s="31"/>
      <c r="L357" s="31"/>
      <c r="M357" s="31"/>
      <c r="N357" s="31"/>
      <c r="O357" s="31"/>
      <c r="P357" s="32"/>
      <c r="Q357" s="32"/>
    </row>
    <row r="358">
      <c r="A358" s="42"/>
      <c r="B358" s="36"/>
      <c r="C358" s="31"/>
      <c r="D358" s="31"/>
      <c r="E358" s="31"/>
      <c r="F358" s="31"/>
      <c r="G358" s="31"/>
      <c r="H358" s="31"/>
      <c r="I358" s="31"/>
      <c r="J358" s="31"/>
      <c r="K358" s="31"/>
      <c r="L358" s="31"/>
      <c r="M358" s="31"/>
      <c r="N358" s="31"/>
      <c r="O358" s="31"/>
      <c r="P358" s="32"/>
      <c r="Q358" s="32"/>
    </row>
    <row r="359">
      <c r="A359" s="42"/>
      <c r="B359" s="36"/>
      <c r="C359" s="31"/>
      <c r="D359" s="31"/>
      <c r="E359" s="31"/>
      <c r="F359" s="31"/>
      <c r="G359" s="31"/>
      <c r="H359" s="31"/>
      <c r="I359" s="31"/>
      <c r="J359" s="31"/>
      <c r="K359" s="31"/>
      <c r="L359" s="31"/>
      <c r="M359" s="31"/>
      <c r="N359" s="31"/>
      <c r="O359" s="31"/>
      <c r="P359" s="32"/>
      <c r="Q359" s="32"/>
    </row>
    <row r="360">
      <c r="A360" s="42"/>
      <c r="B360" s="36"/>
      <c r="C360" s="31"/>
      <c r="D360" s="31"/>
      <c r="E360" s="31"/>
      <c r="F360" s="31"/>
      <c r="G360" s="31"/>
      <c r="H360" s="31"/>
      <c r="I360" s="31"/>
      <c r="J360" s="31"/>
      <c r="K360" s="31"/>
      <c r="L360" s="31"/>
      <c r="M360" s="31"/>
      <c r="N360" s="31"/>
      <c r="O360" s="31"/>
      <c r="P360" s="32"/>
      <c r="Q360" s="32"/>
    </row>
    <row r="361">
      <c r="A361" s="42"/>
      <c r="B361" s="36"/>
      <c r="C361" s="31"/>
      <c r="D361" s="31"/>
      <c r="E361" s="31"/>
      <c r="F361" s="31"/>
      <c r="G361" s="31"/>
      <c r="H361" s="31"/>
      <c r="I361" s="31"/>
      <c r="J361" s="31"/>
      <c r="K361" s="31"/>
      <c r="L361" s="31"/>
      <c r="M361" s="31"/>
      <c r="N361" s="31"/>
      <c r="O361" s="31"/>
      <c r="P361" s="32"/>
      <c r="Q361" s="32"/>
    </row>
    <row r="362">
      <c r="A362" s="42"/>
      <c r="B362" s="36"/>
      <c r="C362" s="31"/>
      <c r="D362" s="31"/>
      <c r="E362" s="31"/>
      <c r="F362" s="31"/>
      <c r="G362" s="31"/>
      <c r="H362" s="31"/>
      <c r="I362" s="31"/>
      <c r="J362" s="31"/>
      <c r="K362" s="31"/>
      <c r="L362" s="31"/>
      <c r="M362" s="31"/>
      <c r="N362" s="31"/>
      <c r="O362" s="31"/>
      <c r="P362" s="32"/>
      <c r="Q362" s="32"/>
    </row>
    <row r="363">
      <c r="A363" s="42"/>
      <c r="B363" s="36"/>
      <c r="C363" s="31"/>
      <c r="D363" s="31"/>
      <c r="E363" s="31"/>
      <c r="F363" s="31"/>
      <c r="G363" s="31"/>
      <c r="H363" s="31"/>
      <c r="I363" s="31"/>
      <c r="J363" s="31"/>
      <c r="K363" s="31"/>
      <c r="L363" s="31"/>
      <c r="M363" s="31"/>
      <c r="N363" s="31"/>
      <c r="O363" s="31"/>
      <c r="P363" s="32"/>
      <c r="Q363" s="32"/>
    </row>
    <row r="364">
      <c r="A364" s="42"/>
      <c r="B364" s="36"/>
      <c r="C364" s="31"/>
      <c r="D364" s="31"/>
      <c r="E364" s="31"/>
      <c r="F364" s="31"/>
      <c r="G364" s="31"/>
      <c r="H364" s="31"/>
      <c r="I364" s="31"/>
      <c r="J364" s="31"/>
      <c r="K364" s="31"/>
      <c r="L364" s="31"/>
      <c r="M364" s="31"/>
      <c r="N364" s="31"/>
      <c r="O364" s="31"/>
      <c r="P364" s="32"/>
      <c r="Q364" s="32"/>
    </row>
    <row r="365">
      <c r="A365" s="42"/>
      <c r="B365" s="36"/>
      <c r="C365" s="31"/>
      <c r="D365" s="31"/>
      <c r="E365" s="31"/>
      <c r="F365" s="31"/>
      <c r="G365" s="31"/>
      <c r="H365" s="31"/>
      <c r="I365" s="31"/>
      <c r="J365" s="31"/>
      <c r="K365" s="31"/>
      <c r="L365" s="31"/>
      <c r="M365" s="31"/>
      <c r="N365" s="31"/>
      <c r="O365" s="31"/>
      <c r="P365" s="32"/>
      <c r="Q365" s="32"/>
    </row>
    <row r="366">
      <c r="A366" s="42"/>
      <c r="B366" s="36"/>
      <c r="C366" s="31"/>
      <c r="D366" s="31"/>
      <c r="E366" s="31"/>
      <c r="F366" s="31"/>
      <c r="G366" s="31"/>
      <c r="H366" s="31"/>
      <c r="I366" s="31"/>
      <c r="J366" s="31"/>
      <c r="K366" s="31"/>
      <c r="L366" s="31"/>
      <c r="M366" s="31"/>
      <c r="N366" s="31"/>
      <c r="O366" s="31"/>
      <c r="P366" s="32"/>
      <c r="Q366" s="32"/>
    </row>
    <row r="367">
      <c r="A367" s="42"/>
      <c r="B367" s="36"/>
      <c r="C367" s="31"/>
      <c r="D367" s="31"/>
      <c r="E367" s="31"/>
      <c r="F367" s="31"/>
      <c r="G367" s="31"/>
      <c r="H367" s="31"/>
      <c r="I367" s="31"/>
      <c r="J367" s="31"/>
      <c r="K367" s="31"/>
      <c r="L367" s="31"/>
      <c r="M367" s="31"/>
      <c r="N367" s="31"/>
      <c r="O367" s="31"/>
      <c r="P367" s="32"/>
      <c r="Q367" s="32"/>
    </row>
    <row r="368">
      <c r="A368" s="42"/>
      <c r="B368" s="36"/>
      <c r="C368" s="31"/>
      <c r="D368" s="31"/>
      <c r="E368" s="31"/>
      <c r="F368" s="31"/>
      <c r="G368" s="31"/>
      <c r="H368" s="31"/>
      <c r="I368" s="31"/>
      <c r="J368" s="31"/>
      <c r="K368" s="31"/>
      <c r="L368" s="31"/>
      <c r="M368" s="31"/>
      <c r="N368" s="31"/>
      <c r="O368" s="31"/>
      <c r="P368" s="32"/>
      <c r="Q368" s="32"/>
    </row>
    <row r="369">
      <c r="A369" s="42"/>
      <c r="B369" s="36"/>
      <c r="C369" s="31"/>
      <c r="D369" s="31"/>
      <c r="E369" s="31"/>
      <c r="F369" s="31"/>
      <c r="G369" s="31"/>
      <c r="H369" s="31"/>
      <c r="I369" s="31"/>
      <c r="J369" s="31"/>
      <c r="K369" s="31"/>
      <c r="L369" s="31"/>
      <c r="M369" s="31"/>
      <c r="N369" s="31"/>
      <c r="O369" s="31"/>
      <c r="P369" s="32"/>
      <c r="Q369" s="32"/>
    </row>
    <row r="370">
      <c r="A370" s="42"/>
      <c r="B370" s="36"/>
      <c r="C370" s="31"/>
      <c r="D370" s="31"/>
      <c r="E370" s="31"/>
      <c r="F370" s="31"/>
      <c r="G370" s="31"/>
      <c r="H370" s="31"/>
      <c r="I370" s="31"/>
      <c r="J370" s="31"/>
      <c r="K370" s="31"/>
      <c r="L370" s="31"/>
      <c r="M370" s="31"/>
      <c r="N370" s="31"/>
      <c r="O370" s="31"/>
      <c r="P370" s="32"/>
      <c r="Q370" s="32"/>
    </row>
    <row r="371">
      <c r="A371" s="42"/>
      <c r="B371" s="36"/>
      <c r="C371" s="31"/>
      <c r="D371" s="31"/>
      <c r="E371" s="31"/>
      <c r="F371" s="31"/>
      <c r="G371" s="31"/>
      <c r="H371" s="31"/>
      <c r="I371" s="31"/>
      <c r="J371" s="31"/>
      <c r="K371" s="31"/>
      <c r="L371" s="31"/>
      <c r="M371" s="31"/>
      <c r="N371" s="31"/>
      <c r="O371" s="31"/>
      <c r="P371" s="32"/>
      <c r="Q371" s="32"/>
    </row>
    <row r="372">
      <c r="A372" s="42"/>
      <c r="B372" s="36"/>
      <c r="C372" s="31"/>
      <c r="D372" s="31"/>
      <c r="E372" s="31"/>
      <c r="F372" s="31"/>
      <c r="G372" s="31"/>
      <c r="H372" s="31"/>
      <c r="I372" s="31"/>
      <c r="J372" s="31"/>
      <c r="K372" s="31"/>
      <c r="L372" s="31"/>
      <c r="M372" s="31"/>
      <c r="N372" s="31"/>
      <c r="O372" s="31"/>
      <c r="P372" s="32"/>
      <c r="Q372" s="32"/>
    </row>
    <row r="373">
      <c r="A373" s="42"/>
      <c r="B373" s="36"/>
      <c r="C373" s="31"/>
      <c r="D373" s="31"/>
      <c r="E373" s="31"/>
      <c r="F373" s="31"/>
      <c r="G373" s="31"/>
      <c r="H373" s="31"/>
      <c r="I373" s="31"/>
      <c r="J373" s="31"/>
      <c r="K373" s="31"/>
      <c r="L373" s="31"/>
      <c r="M373" s="31"/>
      <c r="N373" s="31"/>
      <c r="O373" s="31"/>
      <c r="P373" s="32"/>
      <c r="Q373" s="32"/>
    </row>
    <row r="374">
      <c r="A374" s="42"/>
      <c r="B374" s="36"/>
      <c r="C374" s="31"/>
      <c r="D374" s="31"/>
      <c r="E374" s="31"/>
      <c r="F374" s="31"/>
      <c r="G374" s="31"/>
      <c r="H374" s="31"/>
      <c r="I374" s="31"/>
      <c r="J374" s="31"/>
      <c r="K374" s="31"/>
      <c r="L374" s="31"/>
      <c r="M374" s="31"/>
      <c r="N374" s="31"/>
      <c r="O374" s="31"/>
      <c r="P374" s="32"/>
      <c r="Q374" s="32"/>
    </row>
    <row r="375">
      <c r="A375" s="42"/>
      <c r="B375" s="36"/>
      <c r="C375" s="31"/>
      <c r="D375" s="31"/>
      <c r="E375" s="31"/>
      <c r="F375" s="31"/>
      <c r="G375" s="31"/>
      <c r="H375" s="31"/>
      <c r="I375" s="31"/>
      <c r="J375" s="31"/>
      <c r="K375" s="31"/>
      <c r="L375" s="31"/>
      <c r="M375" s="31"/>
      <c r="N375" s="31"/>
      <c r="O375" s="31"/>
      <c r="P375" s="32"/>
      <c r="Q375" s="32"/>
    </row>
    <row r="376">
      <c r="A376" s="42"/>
      <c r="B376" s="36"/>
      <c r="C376" s="31"/>
      <c r="D376" s="31"/>
      <c r="E376" s="31"/>
      <c r="F376" s="31"/>
      <c r="G376" s="31"/>
      <c r="H376" s="31"/>
      <c r="I376" s="31"/>
      <c r="J376" s="31"/>
      <c r="K376" s="31"/>
      <c r="L376" s="31"/>
      <c r="M376" s="31"/>
      <c r="N376" s="31"/>
      <c r="O376" s="31"/>
      <c r="P376" s="32"/>
      <c r="Q376" s="32"/>
    </row>
    <row r="377">
      <c r="A377" s="42"/>
      <c r="B377" s="36"/>
      <c r="C377" s="31"/>
      <c r="D377" s="31"/>
      <c r="E377" s="31"/>
      <c r="F377" s="31"/>
      <c r="G377" s="31"/>
      <c r="H377" s="31"/>
      <c r="I377" s="31"/>
      <c r="J377" s="31"/>
      <c r="K377" s="31"/>
      <c r="L377" s="31"/>
      <c r="M377" s="31"/>
      <c r="N377" s="31"/>
      <c r="O377" s="31"/>
      <c r="P377" s="32"/>
      <c r="Q377" s="32"/>
    </row>
    <row r="378">
      <c r="A378" s="42"/>
      <c r="B378" s="36"/>
      <c r="C378" s="31"/>
      <c r="D378" s="31"/>
      <c r="E378" s="31"/>
      <c r="F378" s="31"/>
      <c r="G378" s="31"/>
      <c r="H378" s="31"/>
      <c r="I378" s="31"/>
      <c r="J378" s="31"/>
      <c r="K378" s="31"/>
      <c r="L378" s="31"/>
      <c r="M378" s="31"/>
      <c r="N378" s="31"/>
      <c r="O378" s="31"/>
      <c r="P378" s="32"/>
      <c r="Q378" s="32"/>
    </row>
    <row r="379">
      <c r="A379" s="42"/>
      <c r="B379" s="36"/>
      <c r="C379" s="31"/>
      <c r="D379" s="31"/>
      <c r="E379" s="31"/>
      <c r="F379" s="31"/>
      <c r="G379" s="31"/>
      <c r="H379" s="31"/>
      <c r="I379" s="31"/>
      <c r="J379" s="31"/>
      <c r="K379" s="31"/>
      <c r="L379" s="31"/>
      <c r="M379" s="31"/>
      <c r="N379" s="31"/>
      <c r="O379" s="31"/>
      <c r="P379" s="32"/>
      <c r="Q379" s="32"/>
    </row>
    <row r="380">
      <c r="A380" s="42"/>
      <c r="B380" s="36"/>
      <c r="C380" s="31"/>
      <c r="D380" s="31"/>
      <c r="E380" s="31"/>
      <c r="F380" s="31"/>
      <c r="G380" s="31"/>
      <c r="H380" s="31"/>
      <c r="I380" s="31"/>
      <c r="J380" s="31"/>
      <c r="K380" s="31"/>
      <c r="L380" s="31"/>
      <c r="M380" s="31"/>
      <c r="N380" s="31"/>
      <c r="O380" s="31"/>
      <c r="P380" s="32"/>
      <c r="Q380" s="32"/>
    </row>
    <row r="381">
      <c r="A381" s="42"/>
      <c r="B381" s="36"/>
      <c r="C381" s="31"/>
      <c r="D381" s="31"/>
      <c r="E381" s="31"/>
      <c r="F381" s="31"/>
      <c r="G381" s="31"/>
      <c r="H381" s="31"/>
      <c r="I381" s="31"/>
      <c r="J381" s="31"/>
      <c r="K381" s="31"/>
      <c r="L381" s="31"/>
      <c r="M381" s="31"/>
      <c r="N381" s="31"/>
      <c r="O381" s="31"/>
      <c r="P381" s="32"/>
      <c r="Q381" s="32"/>
    </row>
    <row r="382">
      <c r="A382" s="42"/>
      <c r="B382" s="36"/>
      <c r="C382" s="31"/>
      <c r="D382" s="31"/>
      <c r="E382" s="31"/>
      <c r="F382" s="31"/>
      <c r="G382" s="31"/>
      <c r="H382" s="31"/>
      <c r="I382" s="31"/>
      <c r="J382" s="31"/>
      <c r="K382" s="31"/>
      <c r="L382" s="31"/>
      <c r="M382" s="31"/>
      <c r="N382" s="31"/>
      <c r="O382" s="31"/>
      <c r="P382" s="32"/>
      <c r="Q382" s="32"/>
    </row>
    <row r="383">
      <c r="A383" s="42"/>
      <c r="B383" s="36"/>
      <c r="C383" s="31"/>
      <c r="D383" s="31"/>
      <c r="E383" s="31"/>
      <c r="F383" s="31"/>
      <c r="G383" s="31"/>
      <c r="H383" s="31"/>
      <c r="I383" s="31"/>
      <c r="J383" s="31"/>
      <c r="K383" s="31"/>
      <c r="L383" s="31"/>
      <c r="M383" s="31"/>
      <c r="N383" s="31"/>
      <c r="O383" s="31"/>
      <c r="P383" s="32"/>
      <c r="Q383" s="32"/>
    </row>
    <row r="384">
      <c r="A384" s="42"/>
      <c r="B384" s="36"/>
      <c r="C384" s="31"/>
      <c r="D384" s="31"/>
      <c r="E384" s="31"/>
      <c r="F384" s="31"/>
      <c r="G384" s="31"/>
      <c r="H384" s="31"/>
      <c r="I384" s="31"/>
      <c r="J384" s="31"/>
      <c r="K384" s="31"/>
      <c r="L384" s="31"/>
      <c r="M384" s="31"/>
      <c r="N384" s="31"/>
      <c r="O384" s="31"/>
      <c r="P384" s="32"/>
      <c r="Q384" s="32"/>
    </row>
    <row r="385">
      <c r="A385" s="42"/>
      <c r="B385" s="36"/>
      <c r="C385" s="31"/>
      <c r="D385" s="31"/>
      <c r="E385" s="31"/>
      <c r="F385" s="31"/>
      <c r="G385" s="31"/>
      <c r="H385" s="31"/>
      <c r="I385" s="31"/>
      <c r="J385" s="31"/>
      <c r="K385" s="31"/>
      <c r="L385" s="31"/>
      <c r="M385" s="31"/>
      <c r="N385" s="31"/>
      <c r="O385" s="31"/>
      <c r="P385" s="32"/>
      <c r="Q385" s="32"/>
    </row>
    <row r="386">
      <c r="A386" s="42"/>
      <c r="B386" s="36"/>
      <c r="C386" s="31"/>
      <c r="D386" s="31"/>
      <c r="E386" s="31"/>
      <c r="F386" s="31"/>
      <c r="G386" s="31"/>
      <c r="H386" s="31"/>
      <c r="I386" s="31"/>
      <c r="J386" s="31"/>
      <c r="K386" s="31"/>
      <c r="L386" s="31"/>
      <c r="M386" s="31"/>
      <c r="N386" s="31"/>
      <c r="O386" s="31"/>
      <c r="P386" s="32"/>
      <c r="Q386" s="32"/>
    </row>
    <row r="387">
      <c r="A387" s="42"/>
      <c r="B387" s="36"/>
      <c r="C387" s="31"/>
      <c r="D387" s="31"/>
      <c r="E387" s="31"/>
      <c r="F387" s="31"/>
      <c r="G387" s="31"/>
      <c r="H387" s="31"/>
      <c r="I387" s="31"/>
      <c r="J387" s="31"/>
      <c r="K387" s="31"/>
      <c r="L387" s="31"/>
      <c r="M387" s="31"/>
      <c r="N387" s="31"/>
      <c r="O387" s="31"/>
      <c r="P387" s="32"/>
      <c r="Q387" s="32"/>
    </row>
    <row r="388">
      <c r="A388" s="42"/>
      <c r="B388" s="36"/>
      <c r="C388" s="31"/>
      <c r="D388" s="31"/>
      <c r="E388" s="31"/>
      <c r="F388" s="31"/>
      <c r="G388" s="31"/>
      <c r="H388" s="31"/>
      <c r="I388" s="31"/>
      <c r="J388" s="31"/>
      <c r="K388" s="31"/>
      <c r="L388" s="31"/>
      <c r="M388" s="31"/>
      <c r="N388" s="31"/>
      <c r="O388" s="31"/>
      <c r="P388" s="32"/>
      <c r="Q388" s="32"/>
    </row>
    <row r="389">
      <c r="A389" s="42"/>
      <c r="B389" s="36"/>
      <c r="C389" s="31"/>
      <c r="D389" s="31"/>
      <c r="E389" s="31"/>
      <c r="F389" s="31"/>
      <c r="G389" s="31"/>
      <c r="H389" s="31"/>
      <c r="I389" s="31"/>
      <c r="J389" s="31"/>
      <c r="K389" s="31"/>
      <c r="L389" s="31"/>
      <c r="M389" s="31"/>
      <c r="N389" s="31"/>
      <c r="O389" s="31"/>
      <c r="P389" s="32"/>
      <c r="Q389" s="32"/>
    </row>
    <row r="390">
      <c r="A390" s="42"/>
      <c r="B390" s="36"/>
      <c r="C390" s="31"/>
      <c r="D390" s="31"/>
      <c r="E390" s="31"/>
      <c r="F390" s="31"/>
      <c r="G390" s="31"/>
      <c r="H390" s="31"/>
      <c r="I390" s="31"/>
      <c r="J390" s="31"/>
      <c r="K390" s="31"/>
      <c r="L390" s="31"/>
      <c r="M390" s="31"/>
      <c r="N390" s="31"/>
      <c r="O390" s="31"/>
      <c r="P390" s="32"/>
      <c r="Q390" s="32"/>
    </row>
    <row r="391">
      <c r="A391" s="42"/>
      <c r="B391" s="36"/>
      <c r="C391" s="31"/>
      <c r="D391" s="31"/>
      <c r="E391" s="31"/>
      <c r="F391" s="31"/>
      <c r="G391" s="31"/>
      <c r="H391" s="31"/>
      <c r="I391" s="31"/>
      <c r="J391" s="31"/>
      <c r="K391" s="31"/>
      <c r="L391" s="31"/>
      <c r="M391" s="31"/>
      <c r="N391" s="31"/>
      <c r="O391" s="31"/>
      <c r="P391" s="32"/>
      <c r="Q391" s="32"/>
    </row>
    <row r="392">
      <c r="A392" s="42"/>
      <c r="B392" s="36"/>
      <c r="C392" s="31"/>
      <c r="D392" s="31"/>
      <c r="E392" s="31"/>
      <c r="F392" s="31"/>
      <c r="G392" s="31"/>
      <c r="H392" s="31"/>
      <c r="I392" s="31"/>
      <c r="J392" s="31"/>
      <c r="K392" s="31"/>
      <c r="L392" s="31"/>
      <c r="M392" s="31"/>
      <c r="N392" s="31"/>
      <c r="O392" s="31"/>
      <c r="P392" s="32"/>
      <c r="Q392" s="32"/>
    </row>
    <row r="393">
      <c r="A393" s="42"/>
      <c r="B393" s="36"/>
      <c r="C393" s="31"/>
      <c r="D393" s="31"/>
      <c r="E393" s="31"/>
      <c r="F393" s="31"/>
      <c r="G393" s="31"/>
      <c r="H393" s="31"/>
      <c r="I393" s="31"/>
      <c r="J393" s="31"/>
      <c r="K393" s="31"/>
      <c r="L393" s="31"/>
      <c r="M393" s="31"/>
      <c r="N393" s="31"/>
      <c r="O393" s="31"/>
      <c r="P393" s="32"/>
      <c r="Q393" s="32"/>
    </row>
    <row r="394">
      <c r="A394" s="42"/>
      <c r="B394" s="36"/>
      <c r="C394" s="31"/>
      <c r="D394" s="31"/>
      <c r="E394" s="31"/>
      <c r="F394" s="31"/>
      <c r="G394" s="31"/>
      <c r="H394" s="31"/>
      <c r="I394" s="31"/>
      <c r="J394" s="31"/>
      <c r="K394" s="31"/>
      <c r="L394" s="31"/>
      <c r="M394" s="31"/>
      <c r="N394" s="31"/>
      <c r="O394" s="31"/>
      <c r="P394" s="32"/>
      <c r="Q394" s="32"/>
    </row>
    <row r="395">
      <c r="A395" s="42"/>
      <c r="B395" s="36"/>
      <c r="C395" s="31"/>
      <c r="D395" s="31"/>
      <c r="E395" s="31"/>
      <c r="F395" s="31"/>
      <c r="G395" s="31"/>
      <c r="H395" s="31"/>
      <c r="I395" s="31"/>
      <c r="J395" s="31"/>
      <c r="K395" s="31"/>
      <c r="L395" s="31"/>
      <c r="M395" s="31"/>
      <c r="N395" s="31"/>
      <c r="O395" s="31"/>
      <c r="P395" s="32"/>
      <c r="Q395" s="32"/>
    </row>
    <row r="396">
      <c r="A396" s="42"/>
      <c r="B396" s="36"/>
      <c r="C396" s="31"/>
      <c r="D396" s="31"/>
      <c r="E396" s="31"/>
      <c r="F396" s="31"/>
      <c r="G396" s="31"/>
      <c r="H396" s="31"/>
      <c r="I396" s="31"/>
      <c r="J396" s="31"/>
      <c r="K396" s="31"/>
      <c r="L396" s="31"/>
      <c r="M396" s="31"/>
      <c r="N396" s="31"/>
      <c r="O396" s="31"/>
      <c r="P396" s="32"/>
      <c r="Q396" s="32"/>
    </row>
    <row r="397">
      <c r="A397" s="42"/>
      <c r="B397" s="36"/>
      <c r="C397" s="31"/>
      <c r="D397" s="31"/>
      <c r="E397" s="31"/>
      <c r="F397" s="31"/>
      <c r="G397" s="31"/>
      <c r="H397" s="31"/>
      <c r="I397" s="31"/>
      <c r="J397" s="31"/>
      <c r="K397" s="31"/>
      <c r="L397" s="31"/>
      <c r="M397" s="31"/>
      <c r="N397" s="31"/>
      <c r="O397" s="31"/>
      <c r="P397" s="32"/>
      <c r="Q397" s="32"/>
    </row>
    <row r="398">
      <c r="A398" s="42"/>
      <c r="B398" s="36"/>
      <c r="C398" s="31"/>
      <c r="D398" s="31"/>
      <c r="E398" s="31"/>
      <c r="F398" s="31"/>
      <c r="G398" s="31"/>
      <c r="H398" s="31"/>
      <c r="I398" s="31"/>
      <c r="J398" s="31"/>
      <c r="K398" s="31"/>
      <c r="L398" s="31"/>
      <c r="M398" s="31"/>
      <c r="N398" s="31"/>
      <c r="O398" s="31"/>
      <c r="P398" s="32"/>
      <c r="Q398" s="32"/>
    </row>
    <row r="399">
      <c r="A399" s="42"/>
      <c r="B399" s="36"/>
      <c r="C399" s="31"/>
      <c r="D399" s="31"/>
      <c r="E399" s="31"/>
      <c r="F399" s="31"/>
      <c r="G399" s="31"/>
      <c r="H399" s="31"/>
      <c r="I399" s="31"/>
      <c r="J399" s="31"/>
      <c r="K399" s="31"/>
      <c r="L399" s="31"/>
      <c r="M399" s="31"/>
      <c r="N399" s="31"/>
      <c r="O399" s="31"/>
      <c r="P399" s="32"/>
      <c r="Q399" s="32"/>
    </row>
    <row r="400">
      <c r="A400" s="42"/>
      <c r="B400" s="36"/>
      <c r="C400" s="31"/>
      <c r="D400" s="31"/>
      <c r="E400" s="31"/>
      <c r="F400" s="31"/>
      <c r="G400" s="31"/>
      <c r="H400" s="31"/>
      <c r="I400" s="31"/>
      <c r="J400" s="31"/>
      <c r="K400" s="31"/>
      <c r="L400" s="31"/>
      <c r="M400" s="31"/>
      <c r="N400" s="31"/>
      <c r="O400" s="31"/>
      <c r="P400" s="32"/>
      <c r="Q400" s="32"/>
    </row>
    <row r="401">
      <c r="A401" s="42"/>
      <c r="B401" s="36"/>
      <c r="C401" s="31"/>
      <c r="D401" s="31"/>
      <c r="E401" s="31"/>
      <c r="F401" s="31"/>
      <c r="G401" s="31"/>
      <c r="H401" s="31"/>
      <c r="I401" s="31"/>
      <c r="J401" s="31"/>
      <c r="K401" s="31"/>
      <c r="L401" s="31"/>
      <c r="M401" s="31"/>
      <c r="N401" s="31"/>
      <c r="O401" s="31"/>
      <c r="P401" s="32"/>
      <c r="Q401" s="32"/>
    </row>
    <row r="402">
      <c r="A402" s="42"/>
      <c r="B402" s="36"/>
      <c r="C402" s="31"/>
      <c r="D402" s="31"/>
      <c r="E402" s="31"/>
      <c r="F402" s="31"/>
      <c r="G402" s="31"/>
      <c r="H402" s="31"/>
      <c r="I402" s="31"/>
      <c r="J402" s="31"/>
      <c r="K402" s="31"/>
      <c r="L402" s="31"/>
      <c r="M402" s="31"/>
      <c r="N402" s="31"/>
      <c r="O402" s="31"/>
      <c r="P402" s="32"/>
      <c r="Q402" s="32"/>
    </row>
    <row r="403">
      <c r="A403" s="42"/>
      <c r="B403" s="36"/>
      <c r="C403" s="31"/>
      <c r="D403" s="31"/>
      <c r="E403" s="31"/>
      <c r="F403" s="31"/>
      <c r="G403" s="31"/>
      <c r="H403" s="31"/>
      <c r="I403" s="31"/>
      <c r="J403" s="31"/>
      <c r="K403" s="31"/>
      <c r="L403" s="31"/>
      <c r="M403" s="31"/>
      <c r="N403" s="31"/>
      <c r="O403" s="31"/>
      <c r="P403" s="32"/>
      <c r="Q403" s="32"/>
    </row>
    <row r="404">
      <c r="A404" s="42"/>
      <c r="B404" s="36"/>
      <c r="C404" s="31"/>
      <c r="D404" s="31"/>
      <c r="E404" s="31"/>
      <c r="F404" s="31"/>
      <c r="G404" s="31"/>
      <c r="H404" s="31"/>
      <c r="I404" s="31"/>
      <c r="J404" s="31"/>
      <c r="K404" s="31"/>
      <c r="L404" s="31"/>
      <c r="M404" s="31"/>
      <c r="N404" s="31"/>
      <c r="O404" s="31"/>
      <c r="P404" s="32"/>
      <c r="Q404" s="32"/>
    </row>
    <row r="405">
      <c r="A405" s="42"/>
      <c r="B405" s="36"/>
      <c r="C405" s="31"/>
      <c r="D405" s="31"/>
      <c r="E405" s="31"/>
      <c r="F405" s="31"/>
      <c r="G405" s="31"/>
      <c r="H405" s="31"/>
      <c r="I405" s="31"/>
      <c r="J405" s="31"/>
      <c r="K405" s="31"/>
      <c r="L405" s="31"/>
      <c r="M405" s="31"/>
      <c r="N405" s="31"/>
      <c r="O405" s="31"/>
      <c r="P405" s="32"/>
      <c r="Q405" s="32"/>
    </row>
    <row r="406">
      <c r="A406" s="42"/>
      <c r="B406" s="36"/>
      <c r="C406" s="31"/>
      <c r="D406" s="31"/>
      <c r="E406" s="31"/>
      <c r="F406" s="31"/>
      <c r="G406" s="31"/>
      <c r="H406" s="31"/>
      <c r="I406" s="31"/>
      <c r="J406" s="31"/>
      <c r="K406" s="31"/>
      <c r="L406" s="31"/>
      <c r="M406" s="31"/>
      <c r="N406" s="31"/>
      <c r="O406" s="31"/>
      <c r="P406" s="32"/>
      <c r="Q406" s="32"/>
    </row>
    <row r="407">
      <c r="A407" s="42"/>
      <c r="B407" s="36"/>
      <c r="C407" s="31"/>
      <c r="D407" s="31"/>
      <c r="E407" s="31"/>
      <c r="F407" s="31"/>
      <c r="G407" s="31"/>
      <c r="H407" s="31"/>
      <c r="I407" s="31"/>
      <c r="J407" s="31"/>
      <c r="K407" s="31"/>
      <c r="L407" s="31"/>
      <c r="M407" s="31"/>
      <c r="N407" s="31"/>
      <c r="O407" s="31"/>
      <c r="P407" s="32"/>
      <c r="Q407" s="32"/>
    </row>
    <row r="408">
      <c r="A408" s="42"/>
      <c r="B408" s="36"/>
      <c r="C408" s="31"/>
      <c r="D408" s="31"/>
      <c r="E408" s="31"/>
      <c r="F408" s="31"/>
      <c r="G408" s="31"/>
      <c r="H408" s="31"/>
      <c r="I408" s="31"/>
      <c r="J408" s="31"/>
      <c r="K408" s="31"/>
      <c r="L408" s="31"/>
      <c r="M408" s="31"/>
      <c r="N408" s="31"/>
      <c r="O408" s="31"/>
      <c r="P408" s="32"/>
      <c r="Q408" s="32"/>
    </row>
    <row r="409">
      <c r="A409" s="42"/>
      <c r="B409" s="36"/>
      <c r="C409" s="31"/>
      <c r="D409" s="31"/>
      <c r="E409" s="31"/>
      <c r="F409" s="31"/>
      <c r="G409" s="31"/>
      <c r="H409" s="31"/>
      <c r="I409" s="31"/>
      <c r="J409" s="31"/>
      <c r="K409" s="31"/>
      <c r="L409" s="31"/>
      <c r="M409" s="31"/>
      <c r="N409" s="31"/>
      <c r="O409" s="31"/>
      <c r="P409" s="32"/>
      <c r="Q409" s="32"/>
    </row>
    <row r="410">
      <c r="A410" s="42"/>
      <c r="B410" s="36"/>
      <c r="C410" s="31"/>
      <c r="D410" s="31"/>
      <c r="E410" s="31"/>
      <c r="F410" s="31"/>
      <c r="G410" s="31"/>
      <c r="H410" s="31"/>
      <c r="I410" s="31"/>
      <c r="J410" s="31"/>
      <c r="K410" s="31"/>
      <c r="L410" s="31"/>
      <c r="M410" s="31"/>
      <c r="N410" s="31"/>
      <c r="O410" s="31"/>
      <c r="P410" s="32"/>
      <c r="Q410" s="32"/>
    </row>
    <row r="411">
      <c r="A411" s="42"/>
      <c r="B411" s="36"/>
      <c r="C411" s="31"/>
      <c r="D411" s="31"/>
      <c r="E411" s="31"/>
      <c r="F411" s="31"/>
      <c r="G411" s="31"/>
      <c r="H411" s="31"/>
      <c r="I411" s="31"/>
      <c r="J411" s="31"/>
      <c r="K411" s="31"/>
      <c r="L411" s="31"/>
      <c r="M411" s="31"/>
      <c r="N411" s="31"/>
      <c r="O411" s="31"/>
      <c r="P411" s="32"/>
      <c r="Q411" s="32"/>
    </row>
    <row r="412">
      <c r="A412" s="42"/>
      <c r="B412" s="36"/>
      <c r="C412" s="31"/>
      <c r="D412" s="31"/>
      <c r="E412" s="31"/>
      <c r="F412" s="31"/>
      <c r="G412" s="31"/>
      <c r="H412" s="31"/>
      <c r="I412" s="31"/>
      <c r="J412" s="31"/>
      <c r="K412" s="31"/>
      <c r="L412" s="31"/>
      <c r="M412" s="31"/>
      <c r="N412" s="31"/>
      <c r="O412" s="31"/>
      <c r="P412" s="32"/>
      <c r="Q412" s="32"/>
    </row>
    <row r="413">
      <c r="A413" s="42"/>
      <c r="B413" s="36"/>
      <c r="C413" s="31"/>
      <c r="D413" s="31"/>
      <c r="E413" s="31"/>
      <c r="F413" s="31"/>
      <c r="G413" s="31"/>
      <c r="H413" s="31"/>
      <c r="I413" s="31"/>
      <c r="J413" s="31"/>
      <c r="K413" s="31"/>
      <c r="L413" s="31"/>
      <c r="M413" s="31"/>
      <c r="N413" s="31"/>
      <c r="O413" s="31"/>
      <c r="P413" s="32"/>
      <c r="Q413" s="32"/>
    </row>
    <row r="414">
      <c r="A414" s="42"/>
      <c r="B414" s="36"/>
      <c r="C414" s="31"/>
      <c r="D414" s="31"/>
      <c r="E414" s="31"/>
      <c r="F414" s="31"/>
      <c r="G414" s="31"/>
      <c r="H414" s="31"/>
      <c r="I414" s="31"/>
      <c r="J414" s="31"/>
      <c r="K414" s="31"/>
      <c r="L414" s="31"/>
      <c r="M414" s="31"/>
      <c r="N414" s="31"/>
      <c r="O414" s="31"/>
      <c r="P414" s="32"/>
      <c r="Q414" s="32"/>
    </row>
    <row r="415">
      <c r="A415" s="42"/>
      <c r="B415" s="36"/>
      <c r="C415" s="31"/>
      <c r="D415" s="31"/>
      <c r="E415" s="31"/>
      <c r="F415" s="31"/>
      <c r="G415" s="31"/>
      <c r="H415" s="31"/>
      <c r="I415" s="31"/>
      <c r="J415" s="31"/>
      <c r="K415" s="31"/>
      <c r="L415" s="31"/>
      <c r="M415" s="31"/>
      <c r="N415" s="31"/>
      <c r="O415" s="31"/>
      <c r="P415" s="32"/>
      <c r="Q415" s="32"/>
    </row>
    <row r="416">
      <c r="A416" s="42"/>
      <c r="B416" s="36"/>
      <c r="C416" s="31"/>
      <c r="D416" s="31"/>
      <c r="E416" s="31"/>
      <c r="F416" s="31"/>
      <c r="G416" s="31"/>
      <c r="H416" s="31"/>
      <c r="I416" s="31"/>
      <c r="J416" s="31"/>
      <c r="K416" s="31"/>
      <c r="L416" s="31"/>
      <c r="M416" s="31"/>
      <c r="N416" s="31"/>
      <c r="O416" s="31"/>
      <c r="P416" s="32"/>
      <c r="Q416" s="32"/>
    </row>
    <row r="417">
      <c r="A417" s="42"/>
      <c r="B417" s="36"/>
      <c r="C417" s="31"/>
      <c r="D417" s="31"/>
      <c r="E417" s="31"/>
      <c r="F417" s="31"/>
      <c r="G417" s="31"/>
      <c r="H417" s="31"/>
      <c r="I417" s="31"/>
      <c r="J417" s="31"/>
      <c r="K417" s="31"/>
      <c r="L417" s="31"/>
      <c r="M417" s="31"/>
      <c r="N417" s="31"/>
      <c r="O417" s="31"/>
      <c r="P417" s="32"/>
      <c r="Q417" s="32"/>
    </row>
    <row r="418">
      <c r="A418" s="42"/>
      <c r="B418" s="36"/>
      <c r="C418" s="31"/>
      <c r="D418" s="31"/>
      <c r="E418" s="31"/>
      <c r="F418" s="31"/>
      <c r="G418" s="31"/>
      <c r="H418" s="31"/>
      <c r="I418" s="31"/>
      <c r="J418" s="31"/>
      <c r="K418" s="31"/>
      <c r="L418" s="31"/>
      <c r="M418" s="31"/>
      <c r="N418" s="31"/>
      <c r="O418" s="31"/>
      <c r="P418" s="32"/>
      <c r="Q418" s="32"/>
    </row>
    <row r="419">
      <c r="A419" s="42"/>
      <c r="B419" s="36"/>
      <c r="C419" s="31"/>
      <c r="D419" s="31"/>
      <c r="E419" s="31"/>
      <c r="F419" s="31"/>
      <c r="G419" s="31"/>
      <c r="H419" s="31"/>
      <c r="I419" s="31"/>
      <c r="J419" s="31"/>
      <c r="K419" s="31"/>
      <c r="L419" s="31"/>
      <c r="M419" s="31"/>
      <c r="N419" s="31"/>
      <c r="O419" s="31"/>
      <c r="P419" s="32"/>
      <c r="Q419" s="32"/>
    </row>
    <row r="420">
      <c r="A420" s="42"/>
      <c r="B420" s="36"/>
      <c r="C420" s="31"/>
      <c r="D420" s="31"/>
      <c r="E420" s="31"/>
      <c r="F420" s="31"/>
      <c r="G420" s="31"/>
      <c r="H420" s="31"/>
      <c r="I420" s="31"/>
      <c r="J420" s="31"/>
      <c r="K420" s="31"/>
      <c r="L420" s="31"/>
      <c r="M420" s="31"/>
      <c r="N420" s="31"/>
      <c r="O420" s="31"/>
      <c r="P420" s="32"/>
      <c r="Q420" s="32"/>
    </row>
    <row r="421">
      <c r="A421" s="42"/>
      <c r="B421" s="36"/>
      <c r="C421" s="31"/>
      <c r="D421" s="31"/>
      <c r="E421" s="31"/>
      <c r="F421" s="31"/>
      <c r="G421" s="31"/>
      <c r="H421" s="31"/>
      <c r="I421" s="31"/>
      <c r="J421" s="31"/>
      <c r="K421" s="31"/>
      <c r="L421" s="31"/>
      <c r="M421" s="31"/>
      <c r="N421" s="31"/>
      <c r="O421" s="31"/>
      <c r="P421" s="32"/>
      <c r="Q421" s="32"/>
    </row>
    <row r="422">
      <c r="A422" s="42"/>
      <c r="B422" s="36"/>
      <c r="C422" s="31"/>
      <c r="D422" s="31"/>
      <c r="E422" s="31"/>
      <c r="F422" s="31"/>
      <c r="G422" s="31"/>
      <c r="H422" s="31"/>
      <c r="I422" s="31"/>
      <c r="J422" s="31"/>
      <c r="K422" s="31"/>
      <c r="L422" s="31"/>
      <c r="M422" s="31"/>
      <c r="N422" s="31"/>
      <c r="O422" s="31"/>
      <c r="P422" s="32"/>
      <c r="Q422" s="32"/>
    </row>
    <row r="423">
      <c r="A423" s="42"/>
      <c r="B423" s="36"/>
      <c r="C423" s="31"/>
      <c r="D423" s="31"/>
      <c r="E423" s="31"/>
      <c r="F423" s="31"/>
      <c r="G423" s="31"/>
      <c r="H423" s="31"/>
      <c r="I423" s="31"/>
      <c r="J423" s="31"/>
      <c r="K423" s="31"/>
      <c r="L423" s="31"/>
      <c r="M423" s="31"/>
      <c r="N423" s="31"/>
      <c r="O423" s="31"/>
      <c r="P423" s="32"/>
      <c r="Q423" s="32"/>
    </row>
    <row r="424">
      <c r="A424" s="42"/>
      <c r="B424" s="36"/>
      <c r="C424" s="31"/>
      <c r="D424" s="31"/>
      <c r="E424" s="31"/>
      <c r="F424" s="31"/>
      <c r="G424" s="31"/>
      <c r="H424" s="31"/>
      <c r="I424" s="31"/>
      <c r="J424" s="31"/>
      <c r="K424" s="31"/>
      <c r="L424" s="31"/>
      <c r="M424" s="31"/>
      <c r="N424" s="31"/>
      <c r="O424" s="31"/>
      <c r="P424" s="32"/>
      <c r="Q424" s="32"/>
    </row>
    <row r="425">
      <c r="A425" s="42"/>
      <c r="B425" s="36"/>
      <c r="C425" s="31"/>
      <c r="D425" s="31"/>
      <c r="E425" s="31"/>
      <c r="F425" s="31"/>
      <c r="G425" s="31"/>
      <c r="H425" s="31"/>
      <c r="I425" s="31"/>
      <c r="J425" s="31"/>
      <c r="K425" s="31"/>
      <c r="L425" s="31"/>
      <c r="M425" s="31"/>
      <c r="N425" s="31"/>
      <c r="O425" s="31"/>
      <c r="P425" s="32"/>
      <c r="Q425" s="32"/>
    </row>
    <row r="426">
      <c r="A426" s="42"/>
      <c r="B426" s="36"/>
      <c r="C426" s="31"/>
      <c r="D426" s="31"/>
      <c r="E426" s="31"/>
      <c r="F426" s="31"/>
      <c r="G426" s="31"/>
      <c r="H426" s="31"/>
      <c r="I426" s="31"/>
      <c r="J426" s="31"/>
      <c r="K426" s="31"/>
      <c r="L426" s="31"/>
      <c r="M426" s="31"/>
      <c r="N426" s="31"/>
      <c r="O426" s="31"/>
      <c r="P426" s="32"/>
      <c r="Q426" s="32"/>
    </row>
    <row r="427">
      <c r="A427" s="42"/>
      <c r="B427" s="36"/>
      <c r="C427" s="31"/>
      <c r="D427" s="31"/>
      <c r="E427" s="31"/>
      <c r="F427" s="31"/>
      <c r="G427" s="31"/>
      <c r="H427" s="31"/>
      <c r="I427" s="31"/>
      <c r="J427" s="31"/>
      <c r="K427" s="31"/>
      <c r="L427" s="31"/>
      <c r="M427" s="31"/>
      <c r="N427" s="31"/>
      <c r="O427" s="31"/>
      <c r="P427" s="32"/>
      <c r="Q427" s="32"/>
    </row>
    <row r="428">
      <c r="A428" s="42"/>
      <c r="B428" s="36"/>
      <c r="C428" s="31"/>
      <c r="D428" s="31"/>
      <c r="E428" s="31"/>
      <c r="F428" s="31"/>
      <c r="G428" s="31"/>
      <c r="H428" s="31"/>
      <c r="I428" s="31"/>
      <c r="J428" s="31"/>
      <c r="K428" s="31"/>
      <c r="L428" s="31"/>
      <c r="M428" s="31"/>
      <c r="N428" s="31"/>
      <c r="O428" s="31"/>
      <c r="P428" s="32"/>
      <c r="Q428" s="32"/>
    </row>
    <row r="429">
      <c r="A429" s="42"/>
      <c r="B429" s="36"/>
      <c r="C429" s="31"/>
      <c r="D429" s="31"/>
      <c r="E429" s="31"/>
      <c r="F429" s="31"/>
      <c r="G429" s="31"/>
      <c r="H429" s="31"/>
      <c r="I429" s="31"/>
      <c r="J429" s="31"/>
      <c r="K429" s="31"/>
      <c r="L429" s="31"/>
      <c r="M429" s="31"/>
      <c r="N429" s="31"/>
      <c r="O429" s="31"/>
      <c r="P429" s="32"/>
      <c r="Q429" s="32"/>
    </row>
    <row r="430">
      <c r="A430" s="42"/>
      <c r="B430" s="36"/>
      <c r="C430" s="31"/>
      <c r="D430" s="31"/>
      <c r="E430" s="31"/>
      <c r="F430" s="31"/>
      <c r="G430" s="31"/>
      <c r="H430" s="31"/>
      <c r="I430" s="31"/>
      <c r="J430" s="31"/>
      <c r="K430" s="31"/>
      <c r="L430" s="31"/>
      <c r="M430" s="31"/>
      <c r="N430" s="31"/>
      <c r="O430" s="31"/>
      <c r="P430" s="32"/>
      <c r="Q430" s="32"/>
    </row>
    <row r="431">
      <c r="A431" s="42"/>
      <c r="B431" s="36"/>
      <c r="C431" s="31"/>
      <c r="D431" s="31"/>
      <c r="E431" s="31"/>
      <c r="F431" s="31"/>
      <c r="G431" s="31"/>
      <c r="H431" s="31"/>
      <c r="I431" s="31"/>
      <c r="J431" s="31"/>
      <c r="K431" s="31"/>
      <c r="L431" s="31"/>
      <c r="M431" s="31"/>
      <c r="N431" s="31"/>
      <c r="O431" s="31"/>
      <c r="P431" s="32"/>
      <c r="Q431" s="32"/>
    </row>
    <row r="432">
      <c r="A432" s="42"/>
      <c r="B432" s="36"/>
      <c r="C432" s="31"/>
      <c r="D432" s="31"/>
      <c r="E432" s="31"/>
      <c r="F432" s="31"/>
      <c r="G432" s="31"/>
      <c r="H432" s="31"/>
      <c r="I432" s="31"/>
      <c r="J432" s="31"/>
      <c r="K432" s="31"/>
      <c r="L432" s="31"/>
      <c r="M432" s="31"/>
      <c r="N432" s="31"/>
      <c r="O432" s="31"/>
      <c r="P432" s="32"/>
      <c r="Q432" s="32"/>
    </row>
    <row r="433">
      <c r="A433" s="42"/>
      <c r="B433" s="36"/>
      <c r="C433" s="31"/>
      <c r="D433" s="31"/>
      <c r="E433" s="31"/>
      <c r="F433" s="31"/>
      <c r="G433" s="31"/>
      <c r="H433" s="31"/>
      <c r="I433" s="31"/>
      <c r="J433" s="31"/>
      <c r="K433" s="31"/>
      <c r="L433" s="31"/>
      <c r="M433" s="31"/>
      <c r="N433" s="31"/>
      <c r="O433" s="31"/>
      <c r="P433" s="32"/>
      <c r="Q433" s="32"/>
    </row>
    <row r="434">
      <c r="A434" s="42"/>
      <c r="B434" s="36"/>
      <c r="C434" s="31"/>
      <c r="D434" s="31"/>
      <c r="E434" s="31"/>
      <c r="F434" s="31"/>
      <c r="G434" s="31"/>
      <c r="H434" s="31"/>
      <c r="I434" s="31"/>
      <c r="J434" s="31"/>
      <c r="K434" s="31"/>
      <c r="L434" s="31"/>
      <c r="M434" s="31"/>
      <c r="N434" s="31"/>
      <c r="O434" s="31"/>
      <c r="P434" s="32"/>
      <c r="Q434" s="32"/>
    </row>
    <row r="435">
      <c r="A435" s="42"/>
      <c r="B435" s="36"/>
      <c r="C435" s="31"/>
      <c r="D435" s="31"/>
      <c r="E435" s="31"/>
      <c r="F435" s="31"/>
      <c r="G435" s="31"/>
      <c r="H435" s="31"/>
      <c r="I435" s="31"/>
      <c r="J435" s="31"/>
      <c r="K435" s="31"/>
      <c r="L435" s="31"/>
      <c r="M435" s="31"/>
      <c r="N435" s="31"/>
      <c r="O435" s="31"/>
      <c r="P435" s="32"/>
      <c r="Q435" s="32"/>
    </row>
    <row r="436">
      <c r="A436" s="42"/>
      <c r="B436" s="36"/>
      <c r="C436" s="31"/>
      <c r="D436" s="31"/>
      <c r="E436" s="31"/>
      <c r="F436" s="31"/>
      <c r="G436" s="31"/>
      <c r="H436" s="31"/>
      <c r="I436" s="31"/>
      <c r="J436" s="31"/>
      <c r="K436" s="31"/>
      <c r="L436" s="31"/>
      <c r="M436" s="31"/>
      <c r="N436" s="31"/>
      <c r="O436" s="31"/>
      <c r="P436" s="32"/>
      <c r="Q436" s="32"/>
    </row>
    <row r="437">
      <c r="A437" s="42"/>
      <c r="B437" s="36"/>
      <c r="C437" s="31"/>
      <c r="D437" s="31"/>
      <c r="E437" s="31"/>
      <c r="F437" s="31"/>
      <c r="G437" s="31"/>
      <c r="H437" s="31"/>
      <c r="I437" s="31"/>
      <c r="J437" s="31"/>
      <c r="K437" s="31"/>
      <c r="L437" s="31"/>
      <c r="M437" s="31"/>
      <c r="N437" s="31"/>
      <c r="O437" s="31"/>
      <c r="P437" s="32"/>
      <c r="Q437" s="32"/>
    </row>
    <row r="438">
      <c r="A438" s="42"/>
      <c r="B438" s="36"/>
      <c r="C438" s="31"/>
      <c r="D438" s="31"/>
      <c r="E438" s="31"/>
      <c r="F438" s="31"/>
      <c r="G438" s="31"/>
      <c r="H438" s="31"/>
      <c r="I438" s="31"/>
      <c r="J438" s="31"/>
      <c r="K438" s="31"/>
      <c r="L438" s="31"/>
      <c r="M438" s="31"/>
      <c r="N438" s="31"/>
      <c r="O438" s="31"/>
      <c r="P438" s="32"/>
      <c r="Q438" s="32"/>
    </row>
    <row r="439">
      <c r="A439" s="42"/>
      <c r="B439" s="36"/>
      <c r="C439" s="31"/>
      <c r="D439" s="31"/>
      <c r="E439" s="31"/>
      <c r="F439" s="31"/>
      <c r="G439" s="31"/>
      <c r="H439" s="31"/>
      <c r="I439" s="31"/>
      <c r="J439" s="31"/>
      <c r="K439" s="31"/>
      <c r="L439" s="31"/>
      <c r="M439" s="31"/>
      <c r="N439" s="31"/>
      <c r="O439" s="31"/>
      <c r="P439" s="32"/>
      <c r="Q439" s="32"/>
    </row>
    <row r="440">
      <c r="A440" s="42"/>
      <c r="B440" s="36"/>
      <c r="C440" s="31"/>
      <c r="D440" s="31"/>
      <c r="E440" s="31"/>
      <c r="F440" s="31"/>
      <c r="G440" s="31"/>
      <c r="H440" s="31"/>
      <c r="I440" s="31"/>
      <c r="J440" s="31"/>
      <c r="K440" s="31"/>
      <c r="L440" s="31"/>
      <c r="M440" s="31"/>
      <c r="N440" s="31"/>
      <c r="O440" s="31"/>
      <c r="P440" s="32"/>
      <c r="Q440" s="32"/>
    </row>
    <row r="441">
      <c r="A441" s="42"/>
      <c r="B441" s="36"/>
      <c r="C441" s="31"/>
      <c r="D441" s="31"/>
      <c r="E441" s="31"/>
      <c r="F441" s="31"/>
      <c r="G441" s="31"/>
      <c r="H441" s="31"/>
      <c r="I441" s="31"/>
      <c r="J441" s="31"/>
      <c r="K441" s="31"/>
      <c r="L441" s="31"/>
      <c r="M441" s="31"/>
      <c r="N441" s="31"/>
      <c r="O441" s="31"/>
      <c r="P441" s="32"/>
      <c r="Q441" s="32"/>
    </row>
    <row r="442">
      <c r="A442" s="42"/>
      <c r="B442" s="36"/>
      <c r="C442" s="31"/>
      <c r="D442" s="31"/>
      <c r="E442" s="31"/>
      <c r="F442" s="31"/>
      <c r="G442" s="31"/>
      <c r="H442" s="31"/>
      <c r="I442" s="31"/>
      <c r="J442" s="31"/>
      <c r="K442" s="31"/>
      <c r="L442" s="31"/>
      <c r="M442" s="31"/>
      <c r="N442" s="31"/>
      <c r="O442" s="31"/>
      <c r="P442" s="32"/>
      <c r="Q442" s="32"/>
    </row>
    <row r="443">
      <c r="A443" s="42"/>
      <c r="B443" s="36"/>
      <c r="C443" s="31"/>
      <c r="D443" s="31"/>
      <c r="E443" s="31"/>
      <c r="F443" s="31"/>
      <c r="G443" s="31"/>
      <c r="H443" s="31"/>
      <c r="I443" s="31"/>
      <c r="J443" s="31"/>
      <c r="K443" s="31"/>
      <c r="L443" s="31"/>
      <c r="M443" s="31"/>
      <c r="N443" s="31"/>
      <c r="O443" s="31"/>
      <c r="P443" s="32"/>
      <c r="Q443" s="32"/>
    </row>
    <row r="444">
      <c r="A444" s="42"/>
      <c r="B444" s="36"/>
      <c r="C444" s="31"/>
      <c r="D444" s="31"/>
      <c r="E444" s="31"/>
      <c r="F444" s="31"/>
      <c r="G444" s="31"/>
      <c r="H444" s="31"/>
      <c r="I444" s="31"/>
      <c r="J444" s="31"/>
      <c r="K444" s="31"/>
      <c r="L444" s="31"/>
      <c r="M444" s="31"/>
      <c r="N444" s="31"/>
      <c r="O444" s="31"/>
      <c r="P444" s="32"/>
      <c r="Q444" s="32"/>
    </row>
    <row r="445">
      <c r="A445" s="42"/>
      <c r="B445" s="36"/>
      <c r="C445" s="31"/>
      <c r="D445" s="31"/>
      <c r="E445" s="31"/>
      <c r="F445" s="31"/>
      <c r="G445" s="31"/>
      <c r="H445" s="31"/>
      <c r="I445" s="31"/>
      <c r="J445" s="31"/>
      <c r="K445" s="31"/>
      <c r="L445" s="31"/>
      <c r="M445" s="31"/>
      <c r="N445" s="31"/>
      <c r="O445" s="31"/>
      <c r="P445" s="32"/>
      <c r="Q445" s="32"/>
    </row>
    <row r="446">
      <c r="A446" s="42"/>
      <c r="B446" s="36"/>
      <c r="C446" s="31"/>
      <c r="D446" s="31"/>
      <c r="E446" s="31"/>
      <c r="F446" s="31"/>
      <c r="G446" s="31"/>
      <c r="H446" s="31"/>
      <c r="I446" s="31"/>
      <c r="J446" s="31"/>
      <c r="K446" s="31"/>
      <c r="L446" s="31"/>
      <c r="M446" s="31"/>
      <c r="N446" s="31"/>
      <c r="O446" s="31"/>
      <c r="P446" s="32"/>
      <c r="Q446" s="32"/>
    </row>
    <row r="447">
      <c r="A447" s="42"/>
      <c r="B447" s="36"/>
      <c r="C447" s="31"/>
      <c r="D447" s="31"/>
      <c r="E447" s="31"/>
      <c r="F447" s="31"/>
      <c r="G447" s="31"/>
      <c r="H447" s="31"/>
      <c r="I447" s="31"/>
      <c r="J447" s="31"/>
      <c r="K447" s="31"/>
      <c r="L447" s="31"/>
      <c r="M447" s="31"/>
      <c r="N447" s="31"/>
      <c r="O447" s="31"/>
      <c r="P447" s="32"/>
      <c r="Q447" s="32"/>
    </row>
    <row r="448">
      <c r="A448" s="42"/>
      <c r="B448" s="36"/>
      <c r="C448" s="31"/>
      <c r="D448" s="31"/>
      <c r="E448" s="31"/>
      <c r="F448" s="31"/>
      <c r="G448" s="31"/>
      <c r="H448" s="31"/>
      <c r="I448" s="31"/>
      <c r="J448" s="31"/>
      <c r="K448" s="31"/>
      <c r="L448" s="31"/>
      <c r="M448" s="31"/>
      <c r="N448" s="31"/>
      <c r="O448" s="31"/>
      <c r="P448" s="32"/>
      <c r="Q448" s="32"/>
    </row>
    <row r="449">
      <c r="A449" s="42"/>
      <c r="B449" s="36"/>
      <c r="C449" s="31"/>
      <c r="D449" s="31"/>
      <c r="E449" s="31"/>
      <c r="F449" s="31"/>
      <c r="G449" s="31"/>
      <c r="H449" s="31"/>
      <c r="I449" s="31"/>
      <c r="J449" s="31"/>
      <c r="K449" s="31"/>
      <c r="L449" s="31"/>
      <c r="M449" s="31"/>
      <c r="N449" s="31"/>
      <c r="O449" s="31"/>
      <c r="P449" s="32"/>
      <c r="Q449" s="32"/>
    </row>
    <row r="450">
      <c r="A450" s="42"/>
      <c r="B450" s="36"/>
      <c r="C450" s="31"/>
      <c r="D450" s="31"/>
      <c r="E450" s="31"/>
      <c r="F450" s="31"/>
      <c r="G450" s="31"/>
      <c r="H450" s="31"/>
      <c r="I450" s="31"/>
      <c r="J450" s="31"/>
      <c r="K450" s="31"/>
      <c r="L450" s="31"/>
      <c r="M450" s="31"/>
      <c r="N450" s="31"/>
      <c r="O450" s="31"/>
      <c r="P450" s="32"/>
      <c r="Q450" s="32"/>
    </row>
    <row r="451">
      <c r="A451" s="42"/>
      <c r="B451" s="36"/>
      <c r="C451" s="31"/>
      <c r="D451" s="31"/>
      <c r="E451" s="31"/>
      <c r="F451" s="31"/>
      <c r="G451" s="31"/>
      <c r="H451" s="31"/>
      <c r="I451" s="31"/>
      <c r="J451" s="31"/>
      <c r="K451" s="31"/>
      <c r="L451" s="31"/>
      <c r="M451" s="31"/>
      <c r="N451" s="31"/>
      <c r="O451" s="31"/>
      <c r="P451" s="32"/>
      <c r="Q451" s="32"/>
    </row>
    <row r="452">
      <c r="A452" s="42"/>
      <c r="B452" s="36"/>
      <c r="C452" s="31"/>
      <c r="D452" s="31"/>
      <c r="E452" s="31"/>
      <c r="F452" s="31"/>
      <c r="G452" s="31"/>
      <c r="H452" s="31"/>
      <c r="I452" s="31"/>
      <c r="J452" s="31"/>
      <c r="K452" s="31"/>
      <c r="L452" s="31"/>
      <c r="M452" s="31"/>
      <c r="N452" s="31"/>
      <c r="O452" s="31"/>
      <c r="P452" s="32"/>
      <c r="Q452" s="32"/>
    </row>
    <row r="453">
      <c r="A453" s="42"/>
      <c r="B453" s="36"/>
      <c r="C453" s="31"/>
      <c r="D453" s="31"/>
      <c r="E453" s="31"/>
      <c r="F453" s="31"/>
      <c r="G453" s="31"/>
      <c r="H453" s="31"/>
      <c r="I453" s="31"/>
      <c r="J453" s="31"/>
      <c r="K453" s="31"/>
      <c r="L453" s="31"/>
      <c r="M453" s="31"/>
      <c r="N453" s="31"/>
      <c r="O453" s="31"/>
      <c r="P453" s="32"/>
      <c r="Q453" s="32"/>
    </row>
    <row r="454">
      <c r="A454" s="42"/>
      <c r="B454" s="36"/>
      <c r="C454" s="31"/>
      <c r="D454" s="31"/>
      <c r="E454" s="31"/>
      <c r="F454" s="31"/>
      <c r="G454" s="31"/>
      <c r="H454" s="31"/>
      <c r="I454" s="31"/>
      <c r="J454" s="31"/>
      <c r="K454" s="31"/>
      <c r="L454" s="31"/>
      <c r="M454" s="31"/>
      <c r="N454" s="31"/>
      <c r="O454" s="31"/>
      <c r="P454" s="32"/>
      <c r="Q454" s="32"/>
    </row>
    <row r="455">
      <c r="A455" s="42"/>
      <c r="B455" s="36"/>
      <c r="C455" s="31"/>
      <c r="D455" s="31"/>
      <c r="E455" s="31"/>
      <c r="F455" s="31"/>
      <c r="G455" s="31"/>
      <c r="H455" s="31"/>
      <c r="I455" s="31"/>
      <c r="J455" s="31"/>
      <c r="K455" s="31"/>
      <c r="L455" s="31"/>
      <c r="M455" s="31"/>
      <c r="N455" s="31"/>
      <c r="O455" s="31"/>
      <c r="P455" s="32"/>
      <c r="Q455" s="32"/>
    </row>
    <row r="456">
      <c r="A456" s="42"/>
      <c r="B456" s="36"/>
      <c r="C456" s="31"/>
      <c r="D456" s="31"/>
      <c r="E456" s="31"/>
      <c r="F456" s="31"/>
      <c r="G456" s="31"/>
      <c r="H456" s="31"/>
      <c r="I456" s="31"/>
      <c r="J456" s="31"/>
      <c r="K456" s="31"/>
      <c r="L456" s="31"/>
      <c r="M456" s="31"/>
      <c r="N456" s="31"/>
      <c r="O456" s="31"/>
      <c r="P456" s="32"/>
      <c r="Q456" s="32"/>
    </row>
    <row r="457">
      <c r="A457" s="42"/>
      <c r="B457" s="36"/>
      <c r="C457" s="31"/>
      <c r="D457" s="31"/>
      <c r="E457" s="31"/>
      <c r="F457" s="31"/>
      <c r="G457" s="31"/>
      <c r="H457" s="31"/>
      <c r="I457" s="31"/>
      <c r="J457" s="31"/>
      <c r="K457" s="31"/>
      <c r="L457" s="31"/>
      <c r="M457" s="31"/>
      <c r="N457" s="31"/>
      <c r="O457" s="31"/>
      <c r="P457" s="32"/>
      <c r="Q457" s="32"/>
    </row>
    <row r="458">
      <c r="A458" s="42"/>
      <c r="B458" s="36"/>
      <c r="C458" s="31"/>
      <c r="D458" s="31"/>
      <c r="E458" s="31"/>
      <c r="F458" s="31"/>
      <c r="G458" s="31"/>
      <c r="H458" s="31"/>
      <c r="I458" s="31"/>
      <c r="J458" s="31"/>
      <c r="K458" s="31"/>
      <c r="L458" s="31"/>
      <c r="M458" s="31"/>
      <c r="N458" s="31"/>
      <c r="O458" s="31"/>
      <c r="P458" s="32"/>
      <c r="Q458" s="32"/>
    </row>
    <row r="459">
      <c r="A459" s="42"/>
      <c r="B459" s="36"/>
      <c r="C459" s="31"/>
      <c r="D459" s="31"/>
      <c r="E459" s="31"/>
      <c r="F459" s="31"/>
      <c r="G459" s="31"/>
      <c r="H459" s="31"/>
      <c r="I459" s="31"/>
      <c r="J459" s="31"/>
      <c r="K459" s="31"/>
      <c r="L459" s="31"/>
      <c r="M459" s="31"/>
      <c r="N459" s="31"/>
      <c r="O459" s="31"/>
      <c r="P459" s="32"/>
      <c r="Q459" s="32"/>
    </row>
    <row r="460">
      <c r="A460" s="42"/>
      <c r="B460" s="36"/>
      <c r="C460" s="31"/>
      <c r="D460" s="31"/>
      <c r="E460" s="31"/>
      <c r="F460" s="31"/>
      <c r="G460" s="31"/>
      <c r="H460" s="31"/>
      <c r="I460" s="31"/>
      <c r="J460" s="31"/>
      <c r="K460" s="31"/>
      <c r="L460" s="31"/>
      <c r="M460" s="31"/>
      <c r="N460" s="31"/>
      <c r="O460" s="31"/>
      <c r="P460" s="32"/>
      <c r="Q460" s="32"/>
    </row>
    <row r="461">
      <c r="A461" s="42"/>
      <c r="B461" s="36"/>
      <c r="C461" s="31"/>
      <c r="D461" s="31"/>
      <c r="E461" s="31"/>
      <c r="F461" s="31"/>
      <c r="G461" s="31"/>
      <c r="H461" s="31"/>
      <c r="I461" s="31"/>
      <c r="J461" s="31"/>
      <c r="K461" s="31"/>
      <c r="L461" s="31"/>
      <c r="M461" s="31"/>
      <c r="N461" s="31"/>
      <c r="O461" s="31"/>
      <c r="P461" s="32"/>
      <c r="Q461" s="32"/>
    </row>
    <row r="462">
      <c r="A462" s="42"/>
      <c r="B462" s="36"/>
      <c r="C462" s="31"/>
      <c r="D462" s="31"/>
      <c r="E462" s="31"/>
      <c r="F462" s="31"/>
      <c r="G462" s="31"/>
      <c r="H462" s="31"/>
      <c r="I462" s="31"/>
      <c r="J462" s="31"/>
      <c r="K462" s="31"/>
      <c r="L462" s="31"/>
      <c r="M462" s="31"/>
      <c r="N462" s="31"/>
      <c r="O462" s="31"/>
      <c r="P462" s="32"/>
      <c r="Q462" s="32"/>
    </row>
    <row r="463">
      <c r="A463" s="42"/>
      <c r="B463" s="36"/>
      <c r="C463" s="31"/>
      <c r="D463" s="31"/>
      <c r="E463" s="31"/>
      <c r="F463" s="31"/>
      <c r="G463" s="31"/>
      <c r="H463" s="31"/>
      <c r="I463" s="31"/>
      <c r="J463" s="31"/>
      <c r="K463" s="31"/>
      <c r="L463" s="31"/>
      <c r="M463" s="31"/>
      <c r="N463" s="31"/>
      <c r="O463" s="31"/>
      <c r="P463" s="32"/>
      <c r="Q463" s="32"/>
    </row>
    <row r="464">
      <c r="A464" s="42"/>
      <c r="B464" s="36"/>
      <c r="C464" s="31"/>
      <c r="D464" s="31"/>
      <c r="E464" s="31"/>
      <c r="F464" s="31"/>
      <c r="G464" s="31"/>
      <c r="H464" s="31"/>
      <c r="I464" s="31"/>
      <c r="J464" s="31"/>
      <c r="K464" s="31"/>
      <c r="L464" s="31"/>
      <c r="M464" s="31"/>
      <c r="N464" s="31"/>
      <c r="O464" s="31"/>
      <c r="P464" s="32"/>
      <c r="Q464" s="32"/>
    </row>
    <row r="465">
      <c r="A465" s="42"/>
      <c r="B465" s="36"/>
      <c r="C465" s="31"/>
      <c r="D465" s="31"/>
      <c r="E465" s="31"/>
      <c r="F465" s="31"/>
      <c r="G465" s="31"/>
      <c r="H465" s="31"/>
      <c r="I465" s="31"/>
      <c r="J465" s="31"/>
      <c r="K465" s="31"/>
      <c r="L465" s="31"/>
      <c r="M465" s="31"/>
      <c r="N465" s="31"/>
      <c r="O465" s="31"/>
      <c r="P465" s="32"/>
      <c r="Q465" s="32"/>
    </row>
    <row r="466">
      <c r="A466" s="42"/>
      <c r="B466" s="36"/>
      <c r="C466" s="31"/>
      <c r="D466" s="31"/>
      <c r="E466" s="31"/>
      <c r="F466" s="31"/>
      <c r="G466" s="31"/>
      <c r="H466" s="31"/>
      <c r="I466" s="31"/>
      <c r="J466" s="31"/>
      <c r="K466" s="31"/>
      <c r="L466" s="31"/>
      <c r="M466" s="31"/>
      <c r="N466" s="31"/>
      <c r="O466" s="31"/>
      <c r="P466" s="32"/>
      <c r="Q466" s="32"/>
    </row>
    <row r="467">
      <c r="A467" s="42"/>
      <c r="B467" s="36"/>
      <c r="C467" s="31"/>
      <c r="D467" s="31"/>
      <c r="E467" s="31"/>
      <c r="F467" s="31"/>
      <c r="G467" s="31"/>
      <c r="H467" s="31"/>
      <c r="I467" s="31"/>
      <c r="J467" s="31"/>
      <c r="K467" s="31"/>
      <c r="L467" s="31"/>
      <c r="M467" s="31"/>
      <c r="N467" s="31"/>
      <c r="O467" s="31"/>
      <c r="P467" s="32"/>
      <c r="Q467" s="32"/>
    </row>
    <row r="468">
      <c r="A468" s="42"/>
      <c r="B468" s="36"/>
      <c r="C468" s="31"/>
      <c r="D468" s="31"/>
      <c r="E468" s="31"/>
      <c r="F468" s="31"/>
      <c r="G468" s="31"/>
      <c r="H468" s="31"/>
      <c r="I468" s="31"/>
      <c r="J468" s="31"/>
      <c r="K468" s="31"/>
      <c r="L468" s="31"/>
      <c r="M468" s="31"/>
      <c r="N468" s="31"/>
      <c r="O468" s="31"/>
      <c r="P468" s="32"/>
      <c r="Q468" s="32"/>
    </row>
    <row r="469">
      <c r="A469" s="42"/>
      <c r="B469" s="36"/>
      <c r="C469" s="31"/>
      <c r="D469" s="31"/>
      <c r="E469" s="31"/>
      <c r="F469" s="31"/>
      <c r="G469" s="31"/>
      <c r="H469" s="31"/>
      <c r="I469" s="31"/>
      <c r="J469" s="31"/>
      <c r="K469" s="31"/>
      <c r="L469" s="31"/>
      <c r="M469" s="31"/>
      <c r="N469" s="31"/>
      <c r="O469" s="31"/>
      <c r="P469" s="32"/>
      <c r="Q469" s="32"/>
    </row>
    <row r="470">
      <c r="A470" s="42"/>
      <c r="B470" s="36"/>
      <c r="C470" s="31"/>
      <c r="D470" s="31"/>
      <c r="E470" s="31"/>
      <c r="F470" s="31"/>
      <c r="G470" s="31"/>
      <c r="H470" s="31"/>
      <c r="I470" s="31"/>
      <c r="J470" s="31"/>
      <c r="K470" s="31"/>
      <c r="L470" s="31"/>
      <c r="M470" s="31"/>
      <c r="N470" s="31"/>
      <c r="O470" s="31"/>
      <c r="P470" s="32"/>
      <c r="Q470" s="32"/>
    </row>
    <row r="471">
      <c r="A471" s="42"/>
      <c r="B471" s="36"/>
      <c r="C471" s="31"/>
      <c r="D471" s="31"/>
      <c r="E471" s="31"/>
      <c r="F471" s="31"/>
      <c r="G471" s="31"/>
      <c r="H471" s="31"/>
      <c r="I471" s="31"/>
      <c r="J471" s="31"/>
      <c r="K471" s="31"/>
      <c r="L471" s="31"/>
      <c r="M471" s="31"/>
      <c r="N471" s="31"/>
      <c r="O471" s="31"/>
      <c r="P471" s="32"/>
      <c r="Q471" s="32"/>
    </row>
    <row r="472">
      <c r="A472" s="42"/>
      <c r="B472" s="36"/>
      <c r="C472" s="31"/>
      <c r="D472" s="31"/>
      <c r="E472" s="31"/>
      <c r="F472" s="31"/>
      <c r="G472" s="31"/>
      <c r="H472" s="31"/>
      <c r="I472" s="31"/>
      <c r="J472" s="31"/>
      <c r="K472" s="31"/>
      <c r="L472" s="31"/>
      <c r="M472" s="31"/>
      <c r="N472" s="31"/>
      <c r="O472" s="31"/>
      <c r="P472" s="32"/>
      <c r="Q472" s="32"/>
    </row>
    <row r="473">
      <c r="A473" s="42"/>
      <c r="B473" s="36"/>
      <c r="C473" s="31"/>
      <c r="D473" s="31"/>
      <c r="E473" s="31"/>
      <c r="F473" s="31"/>
      <c r="G473" s="31"/>
      <c r="H473" s="31"/>
      <c r="I473" s="31"/>
      <c r="J473" s="31"/>
      <c r="K473" s="31"/>
      <c r="L473" s="31"/>
      <c r="M473" s="31"/>
      <c r="N473" s="31"/>
      <c r="O473" s="31"/>
      <c r="P473" s="32"/>
      <c r="Q473" s="32"/>
    </row>
    <row r="474">
      <c r="A474" s="42"/>
      <c r="B474" s="36"/>
      <c r="C474" s="31"/>
      <c r="D474" s="31"/>
      <c r="E474" s="31"/>
      <c r="F474" s="31"/>
      <c r="G474" s="31"/>
      <c r="H474" s="31"/>
      <c r="I474" s="31"/>
      <c r="J474" s="31"/>
      <c r="K474" s="31"/>
      <c r="L474" s="31"/>
      <c r="M474" s="31"/>
      <c r="N474" s="31"/>
      <c r="O474" s="31"/>
      <c r="P474" s="32"/>
      <c r="Q474" s="32"/>
    </row>
    <row r="475">
      <c r="A475" s="42"/>
      <c r="B475" s="36"/>
      <c r="C475" s="31"/>
      <c r="D475" s="31"/>
      <c r="E475" s="31"/>
      <c r="F475" s="31"/>
      <c r="G475" s="31"/>
      <c r="H475" s="31"/>
      <c r="I475" s="31"/>
      <c r="J475" s="31"/>
      <c r="K475" s="31"/>
      <c r="L475" s="31"/>
      <c r="M475" s="31"/>
      <c r="N475" s="31"/>
      <c r="O475" s="31"/>
      <c r="P475" s="32"/>
      <c r="Q475" s="32"/>
    </row>
    <row r="476">
      <c r="A476" s="42"/>
      <c r="B476" s="36"/>
      <c r="C476" s="31"/>
      <c r="D476" s="31"/>
      <c r="E476" s="31"/>
      <c r="F476" s="31"/>
      <c r="G476" s="31"/>
      <c r="H476" s="31"/>
      <c r="I476" s="31"/>
      <c r="J476" s="31"/>
      <c r="K476" s="31"/>
      <c r="L476" s="31"/>
      <c r="M476" s="31"/>
      <c r="N476" s="31"/>
      <c r="O476" s="31"/>
      <c r="P476" s="32"/>
      <c r="Q476" s="32"/>
    </row>
    <row r="477">
      <c r="A477" s="42"/>
      <c r="B477" s="36"/>
      <c r="C477" s="31"/>
      <c r="D477" s="31"/>
      <c r="E477" s="31"/>
      <c r="F477" s="31"/>
      <c r="G477" s="31"/>
      <c r="H477" s="31"/>
      <c r="I477" s="31"/>
      <c r="J477" s="31"/>
      <c r="K477" s="31"/>
      <c r="L477" s="31"/>
      <c r="M477" s="31"/>
      <c r="N477" s="31"/>
      <c r="O477" s="31"/>
      <c r="P477" s="32"/>
      <c r="Q477" s="32"/>
    </row>
    <row r="478">
      <c r="A478" s="42"/>
      <c r="B478" s="36"/>
      <c r="C478" s="31"/>
      <c r="D478" s="31"/>
      <c r="E478" s="31"/>
      <c r="F478" s="31"/>
      <c r="G478" s="31"/>
      <c r="H478" s="31"/>
      <c r="I478" s="31"/>
      <c r="J478" s="31"/>
      <c r="K478" s="31"/>
      <c r="L478" s="31"/>
      <c r="M478" s="31"/>
      <c r="N478" s="31"/>
      <c r="O478" s="31"/>
      <c r="P478" s="32"/>
      <c r="Q478" s="32"/>
    </row>
    <row r="479">
      <c r="A479" s="42"/>
      <c r="B479" s="36"/>
      <c r="C479" s="31"/>
      <c r="D479" s="31"/>
      <c r="E479" s="31"/>
      <c r="F479" s="31"/>
      <c r="G479" s="31"/>
      <c r="H479" s="31"/>
      <c r="I479" s="31"/>
      <c r="J479" s="31"/>
      <c r="K479" s="31"/>
      <c r="L479" s="31"/>
      <c r="M479" s="31"/>
      <c r="N479" s="31"/>
      <c r="O479" s="31"/>
      <c r="P479" s="32"/>
      <c r="Q479" s="32"/>
    </row>
    <row r="480">
      <c r="A480" s="42"/>
      <c r="B480" s="36"/>
      <c r="C480" s="31"/>
      <c r="D480" s="31"/>
      <c r="E480" s="31"/>
      <c r="F480" s="31"/>
      <c r="G480" s="31"/>
      <c r="H480" s="31"/>
      <c r="I480" s="31"/>
      <c r="J480" s="31"/>
      <c r="K480" s="31"/>
      <c r="L480" s="31"/>
      <c r="M480" s="31"/>
      <c r="N480" s="31"/>
      <c r="O480" s="31"/>
      <c r="P480" s="32"/>
      <c r="Q480" s="32"/>
    </row>
    <row r="481">
      <c r="A481" s="42"/>
      <c r="B481" s="36"/>
      <c r="C481" s="31"/>
      <c r="D481" s="31"/>
      <c r="E481" s="31"/>
      <c r="F481" s="31"/>
      <c r="G481" s="31"/>
      <c r="H481" s="31"/>
      <c r="I481" s="31"/>
      <c r="J481" s="31"/>
      <c r="K481" s="31"/>
      <c r="L481" s="31"/>
      <c r="M481" s="31"/>
      <c r="N481" s="31"/>
      <c r="O481" s="31"/>
      <c r="P481" s="32"/>
      <c r="Q481" s="32"/>
    </row>
    <row r="482">
      <c r="A482" s="42"/>
      <c r="B482" s="36"/>
      <c r="C482" s="31"/>
      <c r="D482" s="31"/>
      <c r="E482" s="31"/>
      <c r="F482" s="31"/>
      <c r="G482" s="31"/>
      <c r="H482" s="31"/>
      <c r="I482" s="31"/>
      <c r="J482" s="31"/>
      <c r="K482" s="31"/>
      <c r="L482" s="31"/>
      <c r="M482" s="31"/>
      <c r="N482" s="31"/>
      <c r="O482" s="31"/>
      <c r="P482" s="32"/>
      <c r="Q482" s="32"/>
    </row>
    <row r="483">
      <c r="A483" s="42"/>
      <c r="B483" s="36"/>
      <c r="C483" s="31"/>
      <c r="D483" s="31"/>
      <c r="E483" s="31"/>
      <c r="F483" s="31"/>
      <c r="G483" s="31"/>
      <c r="H483" s="31"/>
      <c r="I483" s="31"/>
      <c r="J483" s="31"/>
      <c r="K483" s="31"/>
      <c r="L483" s="31"/>
      <c r="M483" s="31"/>
      <c r="N483" s="31"/>
      <c r="O483" s="31"/>
      <c r="P483" s="32"/>
      <c r="Q483" s="32"/>
    </row>
    <row r="484">
      <c r="A484" s="42"/>
      <c r="B484" s="36"/>
      <c r="C484" s="31"/>
      <c r="D484" s="31"/>
      <c r="E484" s="31"/>
      <c r="F484" s="31"/>
      <c r="G484" s="31"/>
      <c r="H484" s="31"/>
      <c r="I484" s="31"/>
      <c r="J484" s="31"/>
      <c r="K484" s="31"/>
      <c r="L484" s="31"/>
      <c r="M484" s="31"/>
      <c r="N484" s="31"/>
      <c r="O484" s="31"/>
      <c r="P484" s="32"/>
      <c r="Q484" s="32"/>
    </row>
    <row r="485">
      <c r="A485" s="42"/>
      <c r="B485" s="36"/>
      <c r="C485" s="31"/>
      <c r="D485" s="31"/>
      <c r="E485" s="31"/>
      <c r="F485" s="31"/>
      <c r="G485" s="31"/>
      <c r="H485" s="31"/>
      <c r="I485" s="31"/>
      <c r="J485" s="31"/>
      <c r="K485" s="31"/>
      <c r="L485" s="31"/>
      <c r="M485" s="31"/>
      <c r="N485" s="31"/>
      <c r="O485" s="31"/>
      <c r="P485" s="32"/>
      <c r="Q485" s="32"/>
    </row>
    <row r="486">
      <c r="A486" s="42"/>
      <c r="B486" s="36"/>
      <c r="C486" s="31"/>
      <c r="D486" s="31"/>
      <c r="E486" s="31"/>
      <c r="F486" s="31"/>
      <c r="G486" s="31"/>
      <c r="H486" s="31"/>
      <c r="I486" s="31"/>
      <c r="J486" s="31"/>
      <c r="K486" s="31"/>
      <c r="L486" s="31"/>
      <c r="M486" s="31"/>
      <c r="N486" s="31"/>
      <c r="O486" s="31"/>
      <c r="P486" s="32"/>
      <c r="Q486" s="32"/>
    </row>
    <row r="487">
      <c r="A487" s="42"/>
      <c r="B487" s="36"/>
      <c r="C487" s="31"/>
      <c r="D487" s="31"/>
      <c r="E487" s="31"/>
      <c r="F487" s="31"/>
      <c r="G487" s="31"/>
      <c r="H487" s="31"/>
      <c r="I487" s="31"/>
      <c r="J487" s="31"/>
      <c r="K487" s="31"/>
      <c r="L487" s="31"/>
      <c r="M487" s="31"/>
      <c r="N487" s="31"/>
      <c r="O487" s="31"/>
      <c r="P487" s="32"/>
      <c r="Q487" s="32"/>
    </row>
    <row r="488">
      <c r="A488" s="42"/>
      <c r="B488" s="36"/>
      <c r="C488" s="31"/>
      <c r="D488" s="31"/>
      <c r="E488" s="31"/>
      <c r="F488" s="31"/>
      <c r="G488" s="31"/>
      <c r="H488" s="31"/>
      <c r="I488" s="31"/>
      <c r="J488" s="31"/>
      <c r="K488" s="31"/>
      <c r="L488" s="31"/>
      <c r="M488" s="31"/>
      <c r="N488" s="31"/>
      <c r="O488" s="31"/>
      <c r="P488" s="32"/>
      <c r="Q488" s="32"/>
    </row>
    <row r="489">
      <c r="A489" s="42"/>
      <c r="B489" s="36"/>
      <c r="C489" s="31"/>
      <c r="D489" s="31"/>
      <c r="E489" s="31"/>
      <c r="F489" s="31"/>
      <c r="G489" s="31"/>
      <c r="H489" s="31"/>
      <c r="I489" s="31"/>
      <c r="J489" s="31"/>
      <c r="K489" s="31"/>
      <c r="L489" s="31"/>
      <c r="M489" s="31"/>
      <c r="N489" s="31"/>
      <c r="O489" s="31"/>
      <c r="P489" s="32"/>
      <c r="Q489" s="32"/>
    </row>
    <row r="490">
      <c r="A490" s="42"/>
      <c r="B490" s="36"/>
      <c r="C490" s="31"/>
      <c r="D490" s="31"/>
      <c r="E490" s="31"/>
      <c r="F490" s="31"/>
      <c r="G490" s="31"/>
      <c r="H490" s="31"/>
      <c r="I490" s="31"/>
      <c r="J490" s="31"/>
      <c r="K490" s="31"/>
      <c r="L490" s="31"/>
      <c r="M490" s="31"/>
      <c r="N490" s="31"/>
      <c r="O490" s="31"/>
      <c r="P490" s="32"/>
      <c r="Q490" s="32"/>
    </row>
    <row r="491">
      <c r="A491" s="42"/>
      <c r="B491" s="36"/>
      <c r="C491" s="31"/>
      <c r="D491" s="31"/>
      <c r="E491" s="31"/>
      <c r="F491" s="31"/>
      <c r="G491" s="31"/>
      <c r="H491" s="31"/>
      <c r="I491" s="31"/>
      <c r="J491" s="31"/>
      <c r="K491" s="31"/>
      <c r="L491" s="31"/>
      <c r="M491" s="31"/>
      <c r="N491" s="31"/>
      <c r="O491" s="31"/>
      <c r="P491" s="32"/>
      <c r="Q491" s="32"/>
    </row>
    <row r="492">
      <c r="A492" s="42"/>
      <c r="B492" s="36"/>
      <c r="C492" s="31"/>
      <c r="D492" s="31"/>
      <c r="E492" s="31"/>
      <c r="F492" s="31"/>
      <c r="G492" s="31"/>
      <c r="H492" s="31"/>
      <c r="I492" s="31"/>
      <c r="J492" s="31"/>
      <c r="K492" s="31"/>
      <c r="L492" s="31"/>
      <c r="M492" s="31"/>
      <c r="N492" s="31"/>
      <c r="O492" s="31"/>
      <c r="P492" s="32"/>
      <c r="Q492" s="32"/>
    </row>
    <row r="493">
      <c r="A493" s="42"/>
      <c r="B493" s="36"/>
      <c r="C493" s="31"/>
      <c r="D493" s="31"/>
      <c r="E493" s="31"/>
      <c r="F493" s="31"/>
      <c r="G493" s="31"/>
      <c r="H493" s="31"/>
      <c r="I493" s="31"/>
      <c r="J493" s="31"/>
      <c r="K493" s="31"/>
      <c r="L493" s="31"/>
      <c r="M493" s="31"/>
      <c r="N493" s="31"/>
      <c r="O493" s="31"/>
      <c r="P493" s="32"/>
      <c r="Q493" s="32"/>
    </row>
    <row r="494">
      <c r="A494" s="42"/>
      <c r="B494" s="36"/>
      <c r="C494" s="31"/>
      <c r="D494" s="31"/>
      <c r="E494" s="31"/>
      <c r="F494" s="31"/>
      <c r="G494" s="31"/>
      <c r="H494" s="31"/>
      <c r="I494" s="31"/>
      <c r="J494" s="31"/>
      <c r="K494" s="31"/>
      <c r="L494" s="31"/>
      <c r="M494" s="31"/>
      <c r="N494" s="31"/>
      <c r="O494" s="31"/>
      <c r="P494" s="32"/>
      <c r="Q494" s="32"/>
    </row>
    <row r="495">
      <c r="A495" s="42"/>
      <c r="B495" s="36"/>
      <c r="C495" s="31"/>
      <c r="D495" s="31"/>
      <c r="E495" s="31"/>
      <c r="F495" s="31"/>
      <c r="G495" s="31"/>
      <c r="H495" s="31"/>
      <c r="I495" s="31"/>
      <c r="J495" s="31"/>
      <c r="K495" s="31"/>
      <c r="L495" s="31"/>
      <c r="M495" s="31"/>
      <c r="N495" s="31"/>
      <c r="O495" s="31"/>
      <c r="P495" s="32"/>
      <c r="Q495" s="32"/>
    </row>
    <row r="496">
      <c r="A496" s="42"/>
      <c r="B496" s="36"/>
      <c r="C496" s="31"/>
      <c r="D496" s="31"/>
      <c r="E496" s="31"/>
      <c r="F496" s="31"/>
      <c r="G496" s="31"/>
      <c r="H496" s="31"/>
      <c r="I496" s="31"/>
      <c r="J496" s="31"/>
      <c r="K496" s="31"/>
      <c r="L496" s="31"/>
      <c r="M496" s="31"/>
      <c r="N496" s="31"/>
      <c r="O496" s="31"/>
      <c r="P496" s="32"/>
      <c r="Q496" s="32"/>
    </row>
    <row r="497">
      <c r="A497" s="42"/>
      <c r="B497" s="36"/>
      <c r="C497" s="31"/>
      <c r="D497" s="31"/>
      <c r="E497" s="31"/>
      <c r="F497" s="31"/>
      <c r="G497" s="31"/>
      <c r="H497" s="31"/>
      <c r="I497" s="31"/>
      <c r="J497" s="31"/>
      <c r="K497" s="31"/>
      <c r="L497" s="31"/>
      <c r="M497" s="31"/>
      <c r="N497" s="31"/>
      <c r="O497" s="31"/>
      <c r="P497" s="32"/>
      <c r="Q497" s="32"/>
    </row>
    <row r="498">
      <c r="A498" s="42"/>
      <c r="B498" s="36"/>
      <c r="C498" s="31"/>
      <c r="D498" s="31"/>
      <c r="E498" s="31"/>
      <c r="F498" s="31"/>
      <c r="G498" s="31"/>
      <c r="H498" s="31"/>
      <c r="I498" s="31"/>
      <c r="J498" s="31"/>
      <c r="K498" s="31"/>
      <c r="L498" s="31"/>
      <c r="M498" s="31"/>
      <c r="N498" s="31"/>
      <c r="O498" s="31"/>
      <c r="P498" s="32"/>
      <c r="Q498" s="32"/>
    </row>
    <row r="499">
      <c r="A499" s="42"/>
      <c r="B499" s="36"/>
      <c r="C499" s="31"/>
      <c r="D499" s="31"/>
      <c r="E499" s="31"/>
      <c r="F499" s="31"/>
      <c r="G499" s="31"/>
      <c r="H499" s="31"/>
      <c r="I499" s="31"/>
      <c r="J499" s="31"/>
      <c r="K499" s="31"/>
      <c r="L499" s="31"/>
      <c r="M499" s="31"/>
      <c r="N499" s="31"/>
      <c r="O499" s="31"/>
      <c r="P499" s="32"/>
      <c r="Q499" s="32"/>
    </row>
    <row r="500">
      <c r="A500" s="42"/>
      <c r="B500" s="36"/>
      <c r="C500" s="31"/>
      <c r="D500" s="31"/>
      <c r="E500" s="31"/>
      <c r="F500" s="31"/>
      <c r="G500" s="31"/>
      <c r="H500" s="31"/>
      <c r="I500" s="31"/>
      <c r="J500" s="31"/>
      <c r="K500" s="31"/>
      <c r="L500" s="31"/>
      <c r="M500" s="31"/>
      <c r="N500" s="31"/>
      <c r="O500" s="31"/>
      <c r="P500" s="32"/>
      <c r="Q500" s="32"/>
    </row>
    <row r="501">
      <c r="A501" s="42"/>
      <c r="B501" s="36"/>
      <c r="C501" s="31"/>
      <c r="D501" s="31"/>
      <c r="E501" s="31"/>
      <c r="F501" s="31"/>
      <c r="G501" s="31"/>
      <c r="H501" s="31"/>
      <c r="I501" s="31"/>
      <c r="J501" s="31"/>
      <c r="K501" s="31"/>
      <c r="L501" s="31"/>
      <c r="M501" s="31"/>
      <c r="N501" s="31"/>
      <c r="O501" s="31"/>
      <c r="P501" s="32"/>
      <c r="Q501" s="32"/>
    </row>
    <row r="502">
      <c r="A502" s="42"/>
      <c r="B502" s="36"/>
      <c r="C502" s="31"/>
      <c r="D502" s="31"/>
      <c r="E502" s="31"/>
      <c r="F502" s="31"/>
      <c r="G502" s="31"/>
      <c r="H502" s="31"/>
      <c r="I502" s="31"/>
      <c r="J502" s="31"/>
      <c r="K502" s="31"/>
      <c r="L502" s="31"/>
      <c r="M502" s="31"/>
      <c r="N502" s="31"/>
      <c r="O502" s="31"/>
      <c r="P502" s="32"/>
      <c r="Q502" s="32"/>
    </row>
    <row r="503">
      <c r="A503" s="42"/>
      <c r="B503" s="36"/>
      <c r="C503" s="31"/>
      <c r="D503" s="31"/>
      <c r="E503" s="31"/>
      <c r="F503" s="31"/>
      <c r="G503" s="31"/>
      <c r="H503" s="31"/>
      <c r="I503" s="31"/>
      <c r="J503" s="31"/>
      <c r="K503" s="31"/>
      <c r="L503" s="31"/>
      <c r="M503" s="31"/>
      <c r="N503" s="31"/>
      <c r="O503" s="31"/>
      <c r="P503" s="32"/>
      <c r="Q503" s="32"/>
    </row>
    <row r="504">
      <c r="A504" s="42"/>
      <c r="B504" s="36"/>
      <c r="C504" s="31"/>
      <c r="D504" s="31"/>
      <c r="E504" s="31"/>
      <c r="F504" s="31"/>
      <c r="G504" s="31"/>
      <c r="H504" s="31"/>
      <c r="I504" s="31"/>
      <c r="J504" s="31"/>
      <c r="K504" s="31"/>
      <c r="L504" s="31"/>
      <c r="M504" s="31"/>
      <c r="N504" s="31"/>
      <c r="O504" s="31"/>
      <c r="P504" s="32"/>
      <c r="Q504" s="32"/>
    </row>
    <row r="505">
      <c r="A505" s="42"/>
      <c r="B505" s="36"/>
      <c r="C505" s="31"/>
      <c r="D505" s="31"/>
      <c r="E505" s="31"/>
      <c r="F505" s="31"/>
      <c r="G505" s="31"/>
      <c r="H505" s="31"/>
      <c r="I505" s="31"/>
      <c r="J505" s="31"/>
      <c r="K505" s="31"/>
      <c r="L505" s="31"/>
      <c r="M505" s="31"/>
      <c r="N505" s="31"/>
      <c r="O505" s="31"/>
      <c r="P505" s="32"/>
      <c r="Q505" s="32"/>
    </row>
    <row r="506">
      <c r="A506" s="42"/>
      <c r="B506" s="36"/>
      <c r="C506" s="31"/>
      <c r="D506" s="31"/>
      <c r="E506" s="31"/>
      <c r="F506" s="31"/>
      <c r="G506" s="31"/>
      <c r="H506" s="31"/>
      <c r="I506" s="31"/>
      <c r="J506" s="31"/>
      <c r="K506" s="31"/>
      <c r="L506" s="31"/>
      <c r="M506" s="31"/>
      <c r="N506" s="31"/>
      <c r="O506" s="31"/>
      <c r="P506" s="32"/>
      <c r="Q506" s="32"/>
    </row>
    <row r="507">
      <c r="A507" s="42"/>
      <c r="B507" s="36"/>
      <c r="C507" s="31"/>
      <c r="D507" s="31"/>
      <c r="E507" s="31"/>
      <c r="F507" s="31"/>
      <c r="G507" s="31"/>
      <c r="H507" s="31"/>
      <c r="I507" s="31"/>
      <c r="J507" s="31"/>
      <c r="K507" s="31"/>
      <c r="L507" s="31"/>
      <c r="M507" s="31"/>
      <c r="N507" s="31"/>
      <c r="O507" s="31"/>
      <c r="P507" s="32"/>
      <c r="Q507" s="32"/>
    </row>
    <row r="508">
      <c r="A508" s="42"/>
      <c r="B508" s="36"/>
      <c r="C508" s="31"/>
      <c r="D508" s="31"/>
      <c r="E508" s="31"/>
      <c r="F508" s="31"/>
      <c r="G508" s="31"/>
      <c r="H508" s="31"/>
      <c r="I508" s="31"/>
      <c r="J508" s="31"/>
      <c r="K508" s="31"/>
      <c r="L508" s="31"/>
      <c r="M508" s="31"/>
      <c r="N508" s="31"/>
      <c r="O508" s="31"/>
      <c r="P508" s="32"/>
      <c r="Q508" s="32"/>
    </row>
    <row r="509">
      <c r="A509" s="42"/>
      <c r="B509" s="36"/>
      <c r="C509" s="31"/>
      <c r="D509" s="31"/>
      <c r="E509" s="31"/>
      <c r="F509" s="31"/>
      <c r="G509" s="31"/>
      <c r="H509" s="31"/>
      <c r="I509" s="31"/>
      <c r="J509" s="31"/>
      <c r="K509" s="31"/>
      <c r="L509" s="31"/>
      <c r="M509" s="31"/>
      <c r="N509" s="31"/>
      <c r="O509" s="31"/>
      <c r="P509" s="32"/>
      <c r="Q509" s="32"/>
    </row>
    <row r="510">
      <c r="A510" s="42"/>
      <c r="B510" s="36"/>
      <c r="C510" s="31"/>
      <c r="D510" s="31"/>
      <c r="E510" s="31"/>
      <c r="F510" s="31"/>
      <c r="G510" s="31"/>
      <c r="H510" s="31"/>
      <c r="I510" s="31"/>
      <c r="J510" s="31"/>
      <c r="K510" s="31"/>
      <c r="L510" s="31"/>
      <c r="M510" s="31"/>
      <c r="N510" s="31"/>
      <c r="O510" s="31"/>
      <c r="P510" s="32"/>
      <c r="Q510" s="32"/>
    </row>
    <row r="511">
      <c r="A511" s="42"/>
      <c r="B511" s="36"/>
      <c r="C511" s="31"/>
      <c r="D511" s="31"/>
      <c r="E511" s="31"/>
      <c r="F511" s="31"/>
      <c r="G511" s="31"/>
      <c r="H511" s="31"/>
      <c r="I511" s="31"/>
      <c r="J511" s="31"/>
      <c r="K511" s="31"/>
      <c r="L511" s="31"/>
      <c r="M511" s="31"/>
      <c r="N511" s="31"/>
      <c r="O511" s="31"/>
      <c r="P511" s="32"/>
      <c r="Q511" s="32"/>
    </row>
    <row r="512">
      <c r="A512" s="42"/>
      <c r="B512" s="36"/>
      <c r="C512" s="31"/>
      <c r="D512" s="31"/>
      <c r="E512" s="31"/>
      <c r="F512" s="31"/>
      <c r="G512" s="31"/>
      <c r="H512" s="31"/>
      <c r="I512" s="31"/>
      <c r="J512" s="31"/>
      <c r="K512" s="31"/>
      <c r="L512" s="31"/>
      <c r="M512" s="31"/>
      <c r="N512" s="31"/>
      <c r="O512" s="31"/>
      <c r="P512" s="32"/>
      <c r="Q512" s="32"/>
    </row>
    <row r="513">
      <c r="A513" s="42"/>
      <c r="B513" s="36"/>
      <c r="C513" s="31"/>
      <c r="D513" s="31"/>
      <c r="E513" s="31"/>
      <c r="F513" s="31"/>
      <c r="G513" s="31"/>
      <c r="H513" s="31"/>
      <c r="I513" s="31"/>
      <c r="J513" s="31"/>
      <c r="K513" s="31"/>
      <c r="L513" s="31"/>
      <c r="M513" s="31"/>
      <c r="N513" s="31"/>
      <c r="O513" s="31"/>
      <c r="P513" s="32"/>
      <c r="Q513" s="32"/>
    </row>
    <row r="514">
      <c r="A514" s="42"/>
      <c r="B514" s="36"/>
      <c r="C514" s="31"/>
      <c r="D514" s="31"/>
      <c r="E514" s="31"/>
      <c r="F514" s="31"/>
      <c r="G514" s="31"/>
      <c r="H514" s="31"/>
      <c r="I514" s="31"/>
      <c r="J514" s="31"/>
      <c r="K514" s="31"/>
      <c r="L514" s="31"/>
      <c r="M514" s="31"/>
      <c r="N514" s="31"/>
      <c r="O514" s="31"/>
      <c r="P514" s="32"/>
      <c r="Q514" s="32"/>
    </row>
    <row r="515">
      <c r="A515" s="42"/>
      <c r="B515" s="36"/>
      <c r="C515" s="31"/>
      <c r="D515" s="31"/>
      <c r="E515" s="31"/>
      <c r="F515" s="31"/>
      <c r="G515" s="31"/>
      <c r="H515" s="31"/>
      <c r="I515" s="31"/>
      <c r="J515" s="31"/>
      <c r="K515" s="31"/>
      <c r="L515" s="31"/>
      <c r="M515" s="31"/>
      <c r="N515" s="31"/>
      <c r="O515" s="31"/>
      <c r="P515" s="32"/>
      <c r="Q515" s="32"/>
    </row>
    <row r="516">
      <c r="A516" s="42"/>
      <c r="B516" s="36"/>
      <c r="C516" s="31"/>
      <c r="D516" s="31"/>
      <c r="E516" s="31"/>
      <c r="F516" s="31"/>
      <c r="G516" s="31"/>
      <c r="H516" s="31"/>
      <c r="I516" s="31"/>
      <c r="J516" s="31"/>
      <c r="K516" s="31"/>
      <c r="L516" s="31"/>
      <c r="M516" s="31"/>
      <c r="N516" s="31"/>
      <c r="O516" s="31"/>
      <c r="P516" s="32"/>
      <c r="Q516" s="32"/>
    </row>
    <row r="517">
      <c r="A517" s="42"/>
      <c r="B517" s="36"/>
      <c r="C517" s="31"/>
      <c r="D517" s="31"/>
      <c r="E517" s="31"/>
      <c r="F517" s="31"/>
      <c r="G517" s="31"/>
      <c r="H517" s="31"/>
      <c r="I517" s="31"/>
      <c r="J517" s="31"/>
      <c r="K517" s="31"/>
      <c r="L517" s="31"/>
      <c r="M517" s="31"/>
      <c r="N517" s="31"/>
      <c r="O517" s="31"/>
      <c r="P517" s="32"/>
      <c r="Q517" s="32"/>
    </row>
    <row r="518">
      <c r="A518" s="42"/>
      <c r="B518" s="36"/>
      <c r="C518" s="31"/>
      <c r="D518" s="31"/>
      <c r="E518" s="31"/>
      <c r="F518" s="31"/>
      <c r="G518" s="31"/>
      <c r="H518" s="31"/>
      <c r="I518" s="31"/>
      <c r="J518" s="31"/>
      <c r="K518" s="31"/>
      <c r="L518" s="31"/>
      <c r="M518" s="31"/>
      <c r="N518" s="31"/>
      <c r="O518" s="31"/>
      <c r="P518" s="32"/>
      <c r="Q518" s="32"/>
    </row>
    <row r="519">
      <c r="A519" s="42"/>
      <c r="B519" s="36"/>
      <c r="C519" s="31"/>
      <c r="D519" s="31"/>
      <c r="E519" s="31"/>
      <c r="F519" s="31"/>
      <c r="G519" s="31"/>
      <c r="H519" s="31"/>
      <c r="I519" s="31"/>
      <c r="J519" s="31"/>
      <c r="K519" s="31"/>
      <c r="L519" s="31"/>
      <c r="M519" s="31"/>
      <c r="N519" s="31"/>
      <c r="O519" s="31"/>
      <c r="P519" s="32"/>
      <c r="Q519" s="32"/>
    </row>
    <row r="520">
      <c r="A520" s="42"/>
      <c r="B520" s="36"/>
      <c r="C520" s="31"/>
      <c r="D520" s="31"/>
      <c r="E520" s="31"/>
      <c r="F520" s="31"/>
      <c r="G520" s="31"/>
      <c r="H520" s="31"/>
      <c r="I520" s="31"/>
      <c r="J520" s="31"/>
      <c r="K520" s="31"/>
      <c r="L520" s="31"/>
      <c r="M520" s="31"/>
      <c r="N520" s="31"/>
      <c r="O520" s="31"/>
      <c r="P520" s="32"/>
      <c r="Q520" s="32"/>
    </row>
    <row r="521">
      <c r="A521" s="42"/>
      <c r="B521" s="36"/>
      <c r="C521" s="31"/>
      <c r="D521" s="31"/>
      <c r="E521" s="31"/>
      <c r="F521" s="31"/>
      <c r="G521" s="31"/>
      <c r="H521" s="31"/>
      <c r="I521" s="31"/>
      <c r="J521" s="31"/>
      <c r="K521" s="31"/>
      <c r="L521" s="31"/>
      <c r="M521" s="31"/>
      <c r="N521" s="31"/>
      <c r="O521" s="31"/>
      <c r="P521" s="32"/>
      <c r="Q521" s="32"/>
    </row>
    <row r="522">
      <c r="A522" s="42"/>
      <c r="B522" s="36"/>
      <c r="C522" s="31"/>
      <c r="D522" s="31"/>
      <c r="E522" s="31"/>
      <c r="F522" s="31"/>
      <c r="G522" s="31"/>
      <c r="H522" s="31"/>
      <c r="I522" s="31"/>
      <c r="J522" s="31"/>
      <c r="K522" s="31"/>
      <c r="L522" s="31"/>
      <c r="M522" s="31"/>
      <c r="N522" s="31"/>
      <c r="O522" s="31"/>
      <c r="P522" s="32"/>
      <c r="Q522" s="32"/>
    </row>
    <row r="523">
      <c r="A523" s="42"/>
      <c r="B523" s="36"/>
      <c r="C523" s="31"/>
      <c r="D523" s="31"/>
      <c r="E523" s="31"/>
      <c r="F523" s="31"/>
      <c r="G523" s="31"/>
      <c r="H523" s="31"/>
      <c r="I523" s="31"/>
      <c r="J523" s="31"/>
      <c r="K523" s="31"/>
      <c r="L523" s="31"/>
      <c r="M523" s="31"/>
      <c r="N523" s="31"/>
      <c r="O523" s="31"/>
      <c r="P523" s="32"/>
      <c r="Q523" s="32"/>
    </row>
    <row r="524">
      <c r="A524" s="42"/>
      <c r="B524" s="36"/>
      <c r="C524" s="31"/>
      <c r="D524" s="31"/>
      <c r="E524" s="31"/>
      <c r="F524" s="31"/>
      <c r="G524" s="31"/>
      <c r="H524" s="31"/>
      <c r="I524" s="31"/>
      <c r="J524" s="31"/>
      <c r="K524" s="31"/>
      <c r="L524" s="31"/>
      <c r="M524" s="31"/>
      <c r="N524" s="31"/>
      <c r="O524" s="31"/>
      <c r="P524" s="32"/>
      <c r="Q524" s="32"/>
    </row>
    <row r="525">
      <c r="A525" s="42"/>
      <c r="B525" s="36"/>
      <c r="C525" s="31"/>
      <c r="D525" s="31"/>
      <c r="E525" s="31"/>
      <c r="F525" s="31"/>
      <c r="G525" s="31"/>
      <c r="H525" s="31"/>
      <c r="I525" s="31"/>
      <c r="J525" s="31"/>
      <c r="K525" s="31"/>
      <c r="L525" s="31"/>
      <c r="M525" s="31"/>
      <c r="N525" s="31"/>
      <c r="O525" s="31"/>
      <c r="P525" s="32"/>
      <c r="Q525" s="32"/>
    </row>
    <row r="526">
      <c r="A526" s="42"/>
      <c r="B526" s="36"/>
      <c r="C526" s="31"/>
      <c r="D526" s="31"/>
      <c r="E526" s="31"/>
      <c r="F526" s="31"/>
      <c r="G526" s="31"/>
      <c r="H526" s="31"/>
      <c r="I526" s="31"/>
      <c r="J526" s="31"/>
      <c r="K526" s="31"/>
      <c r="L526" s="31"/>
      <c r="M526" s="31"/>
      <c r="N526" s="31"/>
      <c r="O526" s="31"/>
      <c r="P526" s="32"/>
      <c r="Q526" s="32"/>
    </row>
    <row r="527">
      <c r="A527" s="42"/>
      <c r="B527" s="36"/>
      <c r="C527" s="31"/>
      <c r="D527" s="31"/>
      <c r="E527" s="31"/>
      <c r="F527" s="31"/>
      <c r="G527" s="31"/>
      <c r="H527" s="31"/>
      <c r="I527" s="31"/>
      <c r="J527" s="31"/>
      <c r="K527" s="31"/>
      <c r="L527" s="31"/>
      <c r="M527" s="31"/>
      <c r="N527" s="31"/>
      <c r="O527" s="31"/>
      <c r="P527" s="32"/>
      <c r="Q527" s="32"/>
    </row>
    <row r="528">
      <c r="A528" s="42"/>
      <c r="B528" s="36"/>
      <c r="C528" s="31"/>
      <c r="D528" s="31"/>
      <c r="E528" s="31"/>
      <c r="F528" s="31"/>
      <c r="G528" s="31"/>
      <c r="H528" s="31"/>
      <c r="I528" s="31"/>
      <c r="J528" s="31"/>
      <c r="K528" s="31"/>
      <c r="L528" s="31"/>
      <c r="M528" s="31"/>
      <c r="N528" s="31"/>
      <c r="O528" s="31"/>
      <c r="P528" s="32"/>
      <c r="Q528" s="32"/>
    </row>
    <row r="529">
      <c r="A529" s="42"/>
      <c r="B529" s="36"/>
      <c r="C529" s="31"/>
      <c r="D529" s="31"/>
      <c r="E529" s="31"/>
      <c r="F529" s="31"/>
      <c r="G529" s="31"/>
      <c r="H529" s="31"/>
      <c r="I529" s="31"/>
      <c r="J529" s="31"/>
      <c r="K529" s="31"/>
      <c r="L529" s="31"/>
      <c r="M529" s="31"/>
      <c r="N529" s="31"/>
      <c r="O529" s="31"/>
      <c r="P529" s="32"/>
      <c r="Q529" s="32"/>
    </row>
    <row r="530">
      <c r="A530" s="42"/>
      <c r="B530" s="36"/>
      <c r="C530" s="31"/>
      <c r="D530" s="31"/>
      <c r="E530" s="31"/>
      <c r="F530" s="31"/>
      <c r="G530" s="31"/>
      <c r="H530" s="31"/>
      <c r="I530" s="31"/>
      <c r="J530" s="31"/>
      <c r="K530" s="31"/>
      <c r="L530" s="31"/>
      <c r="M530" s="31"/>
      <c r="N530" s="31"/>
      <c r="O530" s="31"/>
      <c r="P530" s="32"/>
      <c r="Q530" s="32"/>
    </row>
    <row r="531">
      <c r="A531" s="42"/>
      <c r="B531" s="36"/>
      <c r="C531" s="31"/>
      <c r="D531" s="31"/>
      <c r="E531" s="31"/>
      <c r="F531" s="31"/>
      <c r="G531" s="31"/>
      <c r="H531" s="31"/>
      <c r="I531" s="31"/>
      <c r="J531" s="31"/>
      <c r="K531" s="31"/>
      <c r="L531" s="31"/>
      <c r="M531" s="31"/>
      <c r="N531" s="31"/>
      <c r="O531" s="31"/>
      <c r="P531" s="32"/>
      <c r="Q531" s="32"/>
    </row>
    <row r="532">
      <c r="A532" s="42"/>
      <c r="B532" s="36"/>
      <c r="C532" s="31"/>
      <c r="D532" s="31"/>
      <c r="E532" s="31"/>
      <c r="F532" s="31"/>
      <c r="G532" s="31"/>
      <c r="H532" s="31"/>
      <c r="I532" s="31"/>
      <c r="J532" s="31"/>
      <c r="K532" s="31"/>
      <c r="L532" s="31"/>
      <c r="M532" s="31"/>
      <c r="N532" s="31"/>
      <c r="O532" s="31"/>
      <c r="P532" s="32"/>
      <c r="Q532" s="32"/>
    </row>
    <row r="533">
      <c r="A533" s="42"/>
      <c r="B533" s="36"/>
      <c r="C533" s="31"/>
      <c r="D533" s="31"/>
      <c r="E533" s="31"/>
      <c r="F533" s="31"/>
      <c r="G533" s="31"/>
      <c r="H533" s="31"/>
      <c r="I533" s="31"/>
      <c r="J533" s="31"/>
      <c r="K533" s="31"/>
      <c r="L533" s="31"/>
      <c r="M533" s="31"/>
      <c r="N533" s="31"/>
      <c r="O533" s="31"/>
      <c r="P533" s="32"/>
      <c r="Q533" s="32"/>
    </row>
    <row r="534">
      <c r="A534" s="42"/>
      <c r="B534" s="36"/>
      <c r="C534" s="31"/>
      <c r="D534" s="31"/>
      <c r="E534" s="31"/>
      <c r="F534" s="31"/>
      <c r="G534" s="31"/>
      <c r="H534" s="31"/>
      <c r="I534" s="31"/>
      <c r="J534" s="31"/>
      <c r="K534" s="31"/>
      <c r="L534" s="31"/>
      <c r="M534" s="31"/>
      <c r="N534" s="31"/>
      <c r="O534" s="31"/>
      <c r="P534" s="32"/>
      <c r="Q534" s="32"/>
    </row>
    <row r="535">
      <c r="A535" s="42"/>
      <c r="B535" s="36"/>
      <c r="C535" s="31"/>
      <c r="D535" s="31"/>
      <c r="E535" s="31"/>
      <c r="F535" s="31"/>
      <c r="G535" s="31"/>
      <c r="H535" s="31"/>
      <c r="I535" s="31"/>
      <c r="J535" s="31"/>
      <c r="K535" s="31"/>
      <c r="L535" s="31"/>
      <c r="M535" s="31"/>
      <c r="N535" s="31"/>
      <c r="O535" s="31"/>
      <c r="P535" s="32"/>
      <c r="Q535" s="32"/>
    </row>
    <row r="536">
      <c r="A536" s="42"/>
      <c r="B536" s="36"/>
      <c r="C536" s="31"/>
      <c r="D536" s="31"/>
      <c r="E536" s="31"/>
      <c r="F536" s="31"/>
      <c r="G536" s="31"/>
      <c r="H536" s="31"/>
      <c r="I536" s="31"/>
      <c r="J536" s="31"/>
      <c r="K536" s="31"/>
      <c r="L536" s="31"/>
      <c r="M536" s="31"/>
      <c r="N536" s="31"/>
      <c r="O536" s="31"/>
      <c r="P536" s="32"/>
      <c r="Q536" s="32"/>
    </row>
    <row r="537">
      <c r="A537" s="42"/>
      <c r="B537" s="36"/>
      <c r="C537" s="31"/>
      <c r="D537" s="31"/>
      <c r="E537" s="31"/>
      <c r="F537" s="31"/>
      <c r="G537" s="31"/>
      <c r="H537" s="31"/>
      <c r="I537" s="31"/>
      <c r="J537" s="31"/>
      <c r="K537" s="31"/>
      <c r="L537" s="31"/>
      <c r="M537" s="31"/>
      <c r="N537" s="31"/>
      <c r="O537" s="31"/>
      <c r="P537" s="32"/>
      <c r="Q537" s="32"/>
    </row>
    <row r="538">
      <c r="A538" s="42"/>
      <c r="B538" s="36"/>
      <c r="C538" s="31"/>
      <c r="D538" s="31"/>
      <c r="E538" s="31"/>
      <c r="F538" s="31"/>
      <c r="G538" s="31"/>
      <c r="H538" s="31"/>
      <c r="I538" s="31"/>
      <c r="J538" s="31"/>
      <c r="K538" s="31"/>
      <c r="L538" s="31"/>
      <c r="M538" s="31"/>
      <c r="N538" s="31"/>
      <c r="O538" s="31"/>
      <c r="P538" s="32"/>
      <c r="Q538" s="32"/>
    </row>
    <row r="539">
      <c r="A539" s="42"/>
      <c r="B539" s="36"/>
      <c r="C539" s="31"/>
      <c r="D539" s="31"/>
      <c r="E539" s="31"/>
      <c r="F539" s="31"/>
      <c r="G539" s="31"/>
      <c r="H539" s="31"/>
      <c r="I539" s="31"/>
      <c r="J539" s="31"/>
      <c r="K539" s="31"/>
      <c r="L539" s="31"/>
      <c r="M539" s="31"/>
      <c r="N539" s="31"/>
      <c r="O539" s="31"/>
      <c r="P539" s="32"/>
      <c r="Q539" s="32"/>
    </row>
    <row r="540">
      <c r="A540" s="42"/>
      <c r="B540" s="36"/>
      <c r="C540" s="31"/>
      <c r="D540" s="31"/>
      <c r="E540" s="31"/>
      <c r="F540" s="31"/>
      <c r="G540" s="31"/>
      <c r="H540" s="31"/>
      <c r="I540" s="31"/>
      <c r="J540" s="31"/>
      <c r="K540" s="31"/>
      <c r="L540" s="31"/>
      <c r="M540" s="31"/>
      <c r="N540" s="31"/>
      <c r="O540" s="31"/>
      <c r="P540" s="32"/>
      <c r="Q540" s="32"/>
    </row>
    <row r="541">
      <c r="A541" s="42"/>
      <c r="B541" s="36"/>
      <c r="C541" s="31"/>
      <c r="D541" s="31"/>
      <c r="E541" s="31"/>
      <c r="F541" s="31"/>
      <c r="G541" s="31"/>
      <c r="H541" s="31"/>
      <c r="I541" s="31"/>
      <c r="J541" s="31"/>
      <c r="K541" s="31"/>
      <c r="L541" s="31"/>
      <c r="M541" s="31"/>
      <c r="N541" s="31"/>
      <c r="O541" s="31"/>
      <c r="P541" s="32"/>
      <c r="Q541" s="32"/>
    </row>
    <row r="542">
      <c r="A542" s="42"/>
      <c r="B542" s="36"/>
      <c r="C542" s="31"/>
      <c r="D542" s="31"/>
      <c r="E542" s="31"/>
      <c r="F542" s="31"/>
      <c r="G542" s="31"/>
      <c r="H542" s="31"/>
      <c r="I542" s="31"/>
      <c r="J542" s="31"/>
      <c r="K542" s="31"/>
      <c r="L542" s="31"/>
      <c r="M542" s="31"/>
      <c r="N542" s="31"/>
      <c r="O542" s="31"/>
      <c r="P542" s="32"/>
      <c r="Q542" s="32"/>
    </row>
    <row r="543">
      <c r="A543" s="42"/>
      <c r="B543" s="36"/>
      <c r="C543" s="31"/>
      <c r="D543" s="31"/>
      <c r="E543" s="31"/>
      <c r="F543" s="31"/>
      <c r="G543" s="31"/>
      <c r="H543" s="31"/>
      <c r="I543" s="31"/>
      <c r="J543" s="31"/>
      <c r="K543" s="31"/>
      <c r="L543" s="31"/>
      <c r="M543" s="31"/>
      <c r="N543" s="31"/>
      <c r="O543" s="31"/>
      <c r="P543" s="32"/>
      <c r="Q543" s="32"/>
    </row>
    <row r="544">
      <c r="A544" s="42"/>
      <c r="B544" s="36"/>
      <c r="C544" s="31"/>
      <c r="D544" s="31"/>
      <c r="E544" s="31"/>
      <c r="F544" s="31"/>
      <c r="G544" s="31"/>
      <c r="H544" s="31"/>
      <c r="I544" s="31"/>
      <c r="J544" s="31"/>
      <c r="K544" s="31"/>
      <c r="L544" s="31"/>
      <c r="M544" s="31"/>
      <c r="N544" s="31"/>
      <c r="O544" s="31"/>
      <c r="P544" s="32"/>
      <c r="Q544" s="32"/>
    </row>
    <row r="545">
      <c r="A545" s="42"/>
      <c r="B545" s="36"/>
      <c r="C545" s="31"/>
      <c r="D545" s="31"/>
      <c r="E545" s="31"/>
      <c r="F545" s="31"/>
      <c r="G545" s="31"/>
      <c r="H545" s="31"/>
      <c r="I545" s="31"/>
      <c r="J545" s="31"/>
      <c r="K545" s="31"/>
      <c r="L545" s="31"/>
      <c r="M545" s="31"/>
      <c r="N545" s="31"/>
      <c r="O545" s="31"/>
      <c r="P545" s="32"/>
      <c r="Q545" s="32"/>
    </row>
    <row r="546">
      <c r="A546" s="42"/>
      <c r="B546" s="36"/>
      <c r="C546" s="31"/>
      <c r="D546" s="31"/>
      <c r="E546" s="31"/>
      <c r="F546" s="31"/>
      <c r="G546" s="31"/>
      <c r="H546" s="31"/>
      <c r="I546" s="31"/>
      <c r="J546" s="31"/>
      <c r="K546" s="31"/>
      <c r="L546" s="31"/>
      <c r="M546" s="31"/>
      <c r="N546" s="31"/>
      <c r="O546" s="31"/>
      <c r="P546" s="32"/>
      <c r="Q546" s="32"/>
    </row>
    <row r="547">
      <c r="A547" s="42"/>
      <c r="B547" s="36"/>
      <c r="C547" s="31"/>
      <c r="D547" s="31"/>
      <c r="E547" s="31"/>
      <c r="F547" s="31"/>
      <c r="G547" s="31"/>
      <c r="H547" s="31"/>
      <c r="I547" s="31"/>
      <c r="J547" s="31"/>
      <c r="K547" s="31"/>
      <c r="L547" s="31"/>
      <c r="M547" s="31"/>
      <c r="N547" s="31"/>
      <c r="O547" s="31"/>
      <c r="P547" s="32"/>
      <c r="Q547" s="32"/>
    </row>
    <row r="548">
      <c r="A548" s="42"/>
      <c r="B548" s="36"/>
      <c r="C548" s="31"/>
      <c r="D548" s="31"/>
      <c r="E548" s="31"/>
      <c r="F548" s="31"/>
      <c r="G548" s="31"/>
      <c r="H548" s="31"/>
      <c r="I548" s="31"/>
      <c r="J548" s="31"/>
      <c r="K548" s="31"/>
      <c r="L548" s="31"/>
      <c r="M548" s="31"/>
      <c r="N548" s="31"/>
      <c r="O548" s="31"/>
      <c r="P548" s="32"/>
      <c r="Q548" s="32"/>
    </row>
    <row r="549">
      <c r="A549" s="42"/>
      <c r="B549" s="36"/>
      <c r="C549" s="31"/>
      <c r="D549" s="31"/>
      <c r="E549" s="31"/>
      <c r="F549" s="31"/>
      <c r="G549" s="31"/>
      <c r="H549" s="31"/>
      <c r="I549" s="31"/>
      <c r="J549" s="31"/>
      <c r="K549" s="31"/>
      <c r="L549" s="31"/>
      <c r="M549" s="31"/>
      <c r="N549" s="31"/>
      <c r="O549" s="31"/>
      <c r="P549" s="32"/>
      <c r="Q549" s="32"/>
    </row>
    <row r="550">
      <c r="A550" s="42"/>
      <c r="B550" s="36"/>
      <c r="C550" s="31"/>
      <c r="D550" s="31"/>
      <c r="E550" s="31"/>
      <c r="F550" s="31"/>
      <c r="G550" s="31"/>
      <c r="H550" s="31"/>
      <c r="I550" s="31"/>
      <c r="J550" s="31"/>
      <c r="K550" s="31"/>
      <c r="L550" s="31"/>
      <c r="M550" s="31"/>
      <c r="N550" s="31"/>
      <c r="O550" s="31"/>
      <c r="P550" s="32"/>
      <c r="Q550" s="32"/>
    </row>
    <row r="551">
      <c r="A551" s="42"/>
      <c r="B551" s="36"/>
      <c r="C551" s="31"/>
      <c r="D551" s="31"/>
      <c r="E551" s="31"/>
      <c r="F551" s="31"/>
      <c r="G551" s="31"/>
      <c r="H551" s="31"/>
      <c r="I551" s="31"/>
      <c r="J551" s="31"/>
      <c r="K551" s="31"/>
      <c r="L551" s="31"/>
      <c r="M551" s="31"/>
      <c r="N551" s="31"/>
      <c r="O551" s="31"/>
      <c r="P551" s="32"/>
      <c r="Q551" s="32"/>
    </row>
    <row r="552">
      <c r="A552" s="42"/>
      <c r="B552" s="36"/>
      <c r="C552" s="31"/>
      <c r="D552" s="31"/>
      <c r="E552" s="31"/>
      <c r="F552" s="31"/>
      <c r="G552" s="31"/>
      <c r="H552" s="31"/>
      <c r="I552" s="31"/>
      <c r="J552" s="31"/>
      <c r="K552" s="31"/>
      <c r="L552" s="31"/>
      <c r="M552" s="31"/>
      <c r="N552" s="31"/>
      <c r="O552" s="31"/>
      <c r="P552" s="32"/>
      <c r="Q552" s="32"/>
    </row>
    <row r="553">
      <c r="A553" s="42"/>
      <c r="B553" s="36"/>
      <c r="C553" s="31"/>
      <c r="D553" s="31"/>
      <c r="E553" s="31"/>
      <c r="F553" s="31"/>
      <c r="G553" s="31"/>
      <c r="H553" s="31"/>
      <c r="I553" s="31"/>
      <c r="J553" s="31"/>
      <c r="K553" s="31"/>
      <c r="L553" s="31"/>
      <c r="M553" s="31"/>
      <c r="N553" s="31"/>
      <c r="O553" s="31"/>
      <c r="P553" s="32"/>
      <c r="Q553" s="32"/>
    </row>
    <row r="554">
      <c r="A554" s="42"/>
      <c r="B554" s="36"/>
      <c r="C554" s="31"/>
      <c r="D554" s="31"/>
      <c r="E554" s="31"/>
      <c r="F554" s="31"/>
      <c r="G554" s="31"/>
      <c r="H554" s="31"/>
      <c r="I554" s="31"/>
      <c r="J554" s="31"/>
      <c r="K554" s="31"/>
      <c r="L554" s="31"/>
      <c r="M554" s="31"/>
      <c r="N554" s="31"/>
      <c r="O554" s="31"/>
      <c r="P554" s="32"/>
      <c r="Q554" s="32"/>
    </row>
    <row r="555">
      <c r="A555" s="42"/>
      <c r="B555" s="36"/>
      <c r="C555" s="31"/>
      <c r="D555" s="31"/>
      <c r="E555" s="31"/>
      <c r="F555" s="31"/>
      <c r="G555" s="31"/>
      <c r="H555" s="31"/>
      <c r="I555" s="31"/>
      <c r="J555" s="31"/>
      <c r="K555" s="31"/>
      <c r="L555" s="31"/>
      <c r="M555" s="31"/>
      <c r="N555" s="31"/>
      <c r="O555" s="31"/>
      <c r="P555" s="32"/>
      <c r="Q555" s="32"/>
    </row>
    <row r="556">
      <c r="A556" s="42"/>
      <c r="B556" s="36"/>
      <c r="C556" s="31"/>
      <c r="D556" s="31"/>
      <c r="E556" s="31"/>
      <c r="F556" s="31"/>
      <c r="G556" s="31"/>
      <c r="H556" s="31"/>
      <c r="I556" s="31"/>
      <c r="J556" s="31"/>
      <c r="K556" s="31"/>
      <c r="L556" s="31"/>
      <c r="M556" s="31"/>
      <c r="N556" s="31"/>
      <c r="O556" s="31"/>
      <c r="P556" s="32"/>
      <c r="Q556" s="32"/>
    </row>
    <row r="557">
      <c r="A557" s="42"/>
      <c r="B557" s="36"/>
      <c r="C557" s="31"/>
      <c r="D557" s="31"/>
      <c r="E557" s="31"/>
      <c r="F557" s="31"/>
      <c r="G557" s="31"/>
      <c r="H557" s="31"/>
      <c r="I557" s="31"/>
      <c r="J557" s="31"/>
      <c r="K557" s="31"/>
      <c r="L557" s="31"/>
      <c r="M557" s="31"/>
      <c r="N557" s="31"/>
      <c r="O557" s="31"/>
      <c r="P557" s="32"/>
      <c r="Q557" s="32"/>
    </row>
    <row r="558">
      <c r="A558" s="42"/>
      <c r="B558" s="36"/>
      <c r="C558" s="31"/>
      <c r="D558" s="31"/>
      <c r="E558" s="31"/>
      <c r="F558" s="31"/>
      <c r="G558" s="31"/>
      <c r="H558" s="31"/>
      <c r="I558" s="31"/>
      <c r="J558" s="31"/>
      <c r="K558" s="31"/>
      <c r="L558" s="31"/>
      <c r="M558" s="31"/>
      <c r="N558" s="31"/>
      <c r="O558" s="31"/>
      <c r="P558" s="32"/>
      <c r="Q558" s="32"/>
    </row>
    <row r="559">
      <c r="A559" s="42"/>
      <c r="B559" s="36"/>
      <c r="C559" s="31"/>
      <c r="D559" s="31"/>
      <c r="E559" s="31"/>
      <c r="F559" s="31"/>
      <c r="G559" s="31"/>
      <c r="H559" s="31"/>
      <c r="I559" s="31"/>
      <c r="J559" s="31"/>
      <c r="K559" s="31"/>
      <c r="L559" s="31"/>
      <c r="M559" s="31"/>
      <c r="N559" s="31"/>
      <c r="O559" s="31"/>
      <c r="P559" s="32"/>
      <c r="Q559" s="32"/>
    </row>
    <row r="560">
      <c r="A560" s="42"/>
      <c r="B560" s="36"/>
      <c r="C560" s="31"/>
      <c r="D560" s="31"/>
      <c r="E560" s="31"/>
      <c r="F560" s="31"/>
      <c r="G560" s="31"/>
      <c r="H560" s="31"/>
      <c r="I560" s="31"/>
      <c r="J560" s="31"/>
      <c r="K560" s="31"/>
      <c r="L560" s="31"/>
      <c r="M560" s="31"/>
      <c r="N560" s="31"/>
      <c r="O560" s="31"/>
      <c r="P560" s="32"/>
      <c r="Q560" s="32"/>
    </row>
    <row r="561">
      <c r="A561" s="42"/>
      <c r="B561" s="36"/>
      <c r="C561" s="31"/>
      <c r="D561" s="31"/>
      <c r="E561" s="31"/>
      <c r="F561" s="31"/>
      <c r="G561" s="31"/>
      <c r="H561" s="31"/>
      <c r="I561" s="31"/>
      <c r="J561" s="31"/>
      <c r="K561" s="31"/>
      <c r="L561" s="31"/>
      <c r="M561" s="31"/>
      <c r="N561" s="31"/>
      <c r="O561" s="31"/>
      <c r="P561" s="32"/>
      <c r="Q561" s="32"/>
    </row>
    <row r="562">
      <c r="A562" s="42"/>
      <c r="B562" s="36"/>
      <c r="C562" s="31"/>
      <c r="D562" s="31"/>
      <c r="E562" s="31"/>
      <c r="F562" s="31"/>
      <c r="G562" s="31"/>
      <c r="H562" s="31"/>
      <c r="I562" s="31"/>
      <c r="J562" s="31"/>
      <c r="K562" s="31"/>
      <c r="L562" s="31"/>
      <c r="M562" s="31"/>
      <c r="N562" s="31"/>
      <c r="O562" s="31"/>
      <c r="P562" s="32"/>
      <c r="Q562" s="32"/>
    </row>
    <row r="563">
      <c r="A563" s="42"/>
      <c r="B563" s="36"/>
      <c r="C563" s="31"/>
      <c r="D563" s="31"/>
      <c r="E563" s="31"/>
      <c r="F563" s="31"/>
      <c r="G563" s="31"/>
      <c r="H563" s="31"/>
      <c r="I563" s="31"/>
      <c r="J563" s="31"/>
      <c r="K563" s="31"/>
      <c r="L563" s="31"/>
      <c r="M563" s="31"/>
      <c r="N563" s="31"/>
      <c r="O563" s="31"/>
      <c r="P563" s="32"/>
      <c r="Q563" s="32"/>
    </row>
    <row r="564">
      <c r="A564" s="42"/>
      <c r="B564" s="36"/>
      <c r="C564" s="31"/>
      <c r="D564" s="31"/>
      <c r="E564" s="31"/>
      <c r="F564" s="31"/>
      <c r="G564" s="31"/>
      <c r="H564" s="31"/>
      <c r="I564" s="31"/>
      <c r="J564" s="31"/>
      <c r="K564" s="31"/>
      <c r="L564" s="31"/>
      <c r="M564" s="31"/>
      <c r="N564" s="31"/>
      <c r="O564" s="31"/>
      <c r="P564" s="32"/>
      <c r="Q564" s="32"/>
    </row>
    <row r="565">
      <c r="A565" s="42"/>
      <c r="B565" s="36"/>
      <c r="C565" s="31"/>
      <c r="D565" s="31"/>
      <c r="E565" s="31"/>
      <c r="F565" s="31"/>
      <c r="G565" s="31"/>
      <c r="H565" s="31"/>
      <c r="I565" s="31"/>
      <c r="J565" s="31"/>
      <c r="K565" s="31"/>
      <c r="L565" s="31"/>
      <c r="M565" s="31"/>
      <c r="N565" s="31"/>
      <c r="O565" s="31"/>
      <c r="P565" s="32"/>
      <c r="Q565" s="32"/>
    </row>
    <row r="566">
      <c r="A566" s="42"/>
      <c r="B566" s="36"/>
      <c r="C566" s="31"/>
      <c r="D566" s="31"/>
      <c r="E566" s="31"/>
      <c r="F566" s="31"/>
      <c r="G566" s="31"/>
      <c r="H566" s="31"/>
      <c r="I566" s="31"/>
      <c r="J566" s="31"/>
      <c r="K566" s="31"/>
      <c r="L566" s="31"/>
      <c r="M566" s="31"/>
      <c r="N566" s="31"/>
      <c r="O566" s="31"/>
      <c r="P566" s="32"/>
      <c r="Q566" s="32"/>
    </row>
    <row r="567">
      <c r="A567" s="42"/>
      <c r="B567" s="36"/>
      <c r="C567" s="31"/>
      <c r="D567" s="31"/>
      <c r="E567" s="31"/>
      <c r="F567" s="31"/>
      <c r="G567" s="31"/>
      <c r="H567" s="31"/>
      <c r="I567" s="31"/>
      <c r="J567" s="31"/>
      <c r="K567" s="31"/>
      <c r="L567" s="31"/>
      <c r="M567" s="31"/>
      <c r="N567" s="31"/>
      <c r="O567" s="31"/>
      <c r="P567" s="32"/>
      <c r="Q567" s="32"/>
    </row>
    <row r="568">
      <c r="A568" s="42"/>
      <c r="B568" s="36"/>
      <c r="C568" s="31"/>
      <c r="D568" s="31"/>
      <c r="E568" s="31"/>
      <c r="F568" s="31"/>
      <c r="G568" s="31"/>
      <c r="H568" s="31"/>
      <c r="I568" s="31"/>
      <c r="J568" s="31"/>
      <c r="K568" s="31"/>
      <c r="L568" s="31"/>
      <c r="M568" s="31"/>
      <c r="N568" s="31"/>
      <c r="O568" s="31"/>
      <c r="P568" s="32"/>
      <c r="Q568" s="32"/>
    </row>
    <row r="569">
      <c r="A569" s="42"/>
      <c r="B569" s="36"/>
      <c r="C569" s="31"/>
      <c r="D569" s="31"/>
      <c r="E569" s="31"/>
      <c r="F569" s="31"/>
      <c r="G569" s="31"/>
      <c r="H569" s="31"/>
      <c r="I569" s="31"/>
      <c r="J569" s="31"/>
      <c r="K569" s="31"/>
      <c r="L569" s="31"/>
      <c r="M569" s="31"/>
      <c r="N569" s="31"/>
      <c r="O569" s="31"/>
      <c r="P569" s="32"/>
      <c r="Q569" s="32"/>
    </row>
    <row r="570">
      <c r="A570" s="42"/>
      <c r="B570" s="36"/>
      <c r="C570" s="31"/>
      <c r="D570" s="31"/>
      <c r="E570" s="31"/>
      <c r="F570" s="31"/>
      <c r="G570" s="31"/>
      <c r="H570" s="31"/>
      <c r="I570" s="31"/>
      <c r="J570" s="31"/>
      <c r="K570" s="31"/>
      <c r="L570" s="31"/>
      <c r="M570" s="31"/>
      <c r="N570" s="31"/>
      <c r="O570" s="31"/>
      <c r="P570" s="32"/>
      <c r="Q570" s="32"/>
    </row>
    <row r="571">
      <c r="A571" s="42"/>
      <c r="B571" s="36"/>
      <c r="C571" s="31"/>
      <c r="D571" s="31"/>
      <c r="E571" s="31"/>
      <c r="F571" s="31"/>
      <c r="G571" s="31"/>
      <c r="H571" s="31"/>
      <c r="I571" s="31"/>
      <c r="J571" s="31"/>
      <c r="K571" s="31"/>
      <c r="L571" s="31"/>
      <c r="M571" s="31"/>
      <c r="N571" s="31"/>
      <c r="O571" s="31"/>
      <c r="P571" s="32"/>
      <c r="Q571" s="32"/>
    </row>
    <row r="572">
      <c r="A572" s="42"/>
      <c r="B572" s="36"/>
      <c r="C572" s="31"/>
      <c r="D572" s="31"/>
      <c r="E572" s="31"/>
      <c r="F572" s="31"/>
      <c r="G572" s="31"/>
      <c r="H572" s="31"/>
      <c r="I572" s="31"/>
      <c r="J572" s="31"/>
      <c r="K572" s="31"/>
      <c r="L572" s="31"/>
      <c r="M572" s="31"/>
      <c r="N572" s="31"/>
      <c r="O572" s="31"/>
      <c r="P572" s="32"/>
      <c r="Q572" s="32"/>
    </row>
    <row r="573">
      <c r="A573" s="42"/>
      <c r="B573" s="36"/>
      <c r="C573" s="31"/>
      <c r="D573" s="31"/>
      <c r="E573" s="31"/>
      <c r="F573" s="31"/>
      <c r="G573" s="31"/>
      <c r="H573" s="31"/>
      <c r="I573" s="31"/>
      <c r="J573" s="31"/>
      <c r="K573" s="31"/>
      <c r="L573" s="31"/>
      <c r="M573" s="31"/>
      <c r="N573" s="31"/>
      <c r="O573" s="31"/>
      <c r="P573" s="32"/>
      <c r="Q573" s="32"/>
    </row>
    <row r="574">
      <c r="A574" s="42"/>
      <c r="B574" s="36"/>
      <c r="C574" s="31"/>
      <c r="D574" s="31"/>
      <c r="E574" s="31"/>
      <c r="F574" s="31"/>
      <c r="G574" s="31"/>
      <c r="H574" s="31"/>
      <c r="I574" s="31"/>
      <c r="J574" s="31"/>
      <c r="K574" s="31"/>
      <c r="L574" s="31"/>
      <c r="M574" s="31"/>
      <c r="N574" s="31"/>
      <c r="O574" s="31"/>
      <c r="P574" s="32"/>
      <c r="Q574" s="32"/>
    </row>
    <row r="575">
      <c r="A575" s="42"/>
      <c r="B575" s="36"/>
      <c r="C575" s="31"/>
      <c r="D575" s="31"/>
      <c r="E575" s="31"/>
      <c r="F575" s="31"/>
      <c r="G575" s="31"/>
      <c r="H575" s="31"/>
      <c r="I575" s="31"/>
      <c r="J575" s="31"/>
      <c r="K575" s="31"/>
      <c r="L575" s="31"/>
      <c r="M575" s="31"/>
      <c r="N575" s="31"/>
      <c r="O575" s="31"/>
      <c r="P575" s="32"/>
      <c r="Q575" s="32"/>
    </row>
    <row r="576">
      <c r="A576" s="42"/>
      <c r="B576" s="36"/>
      <c r="C576" s="31"/>
      <c r="D576" s="31"/>
      <c r="E576" s="31"/>
      <c r="F576" s="31"/>
      <c r="G576" s="31"/>
      <c r="H576" s="31"/>
      <c r="I576" s="31"/>
      <c r="J576" s="31"/>
      <c r="K576" s="31"/>
      <c r="L576" s="31"/>
      <c r="M576" s="31"/>
      <c r="N576" s="31"/>
      <c r="O576" s="31"/>
      <c r="P576" s="32"/>
      <c r="Q576" s="32"/>
    </row>
    <row r="577">
      <c r="A577" s="42"/>
      <c r="B577" s="36"/>
      <c r="C577" s="31"/>
      <c r="D577" s="31"/>
      <c r="E577" s="31"/>
      <c r="F577" s="31"/>
      <c r="G577" s="31"/>
      <c r="H577" s="31"/>
      <c r="I577" s="31"/>
      <c r="J577" s="31"/>
      <c r="K577" s="31"/>
      <c r="L577" s="31"/>
      <c r="M577" s="31"/>
      <c r="N577" s="31"/>
      <c r="O577" s="31"/>
      <c r="P577" s="32"/>
      <c r="Q577" s="32"/>
    </row>
    <row r="578">
      <c r="A578" s="42"/>
      <c r="B578" s="36"/>
      <c r="C578" s="31"/>
      <c r="D578" s="31"/>
      <c r="E578" s="31"/>
      <c r="F578" s="31"/>
      <c r="G578" s="31"/>
      <c r="H578" s="31"/>
      <c r="I578" s="31"/>
      <c r="J578" s="31"/>
      <c r="K578" s="31"/>
      <c r="L578" s="31"/>
      <c r="M578" s="31"/>
      <c r="N578" s="31"/>
      <c r="O578" s="31"/>
      <c r="P578" s="32"/>
      <c r="Q578" s="32"/>
    </row>
    <row r="579">
      <c r="A579" s="42"/>
      <c r="B579" s="36"/>
      <c r="C579" s="31"/>
      <c r="D579" s="31"/>
      <c r="E579" s="31"/>
      <c r="F579" s="31"/>
      <c r="G579" s="31"/>
      <c r="H579" s="31"/>
      <c r="I579" s="31"/>
      <c r="J579" s="31"/>
      <c r="K579" s="31"/>
      <c r="L579" s="31"/>
      <c r="M579" s="31"/>
      <c r="N579" s="31"/>
      <c r="O579" s="31"/>
      <c r="P579" s="32"/>
      <c r="Q579" s="32"/>
    </row>
    <row r="580">
      <c r="A580" s="42"/>
      <c r="B580" s="36"/>
      <c r="C580" s="31"/>
      <c r="D580" s="31"/>
      <c r="E580" s="31"/>
      <c r="F580" s="31"/>
      <c r="G580" s="31"/>
      <c r="H580" s="31"/>
      <c r="I580" s="31"/>
      <c r="J580" s="31"/>
      <c r="K580" s="31"/>
      <c r="L580" s="31"/>
      <c r="M580" s="31"/>
      <c r="N580" s="31"/>
      <c r="O580" s="31"/>
      <c r="P580" s="32"/>
      <c r="Q580" s="32"/>
    </row>
    <row r="581">
      <c r="A581" s="42"/>
      <c r="B581" s="36"/>
      <c r="C581" s="31"/>
      <c r="D581" s="31"/>
      <c r="E581" s="31"/>
      <c r="F581" s="31"/>
      <c r="G581" s="31"/>
      <c r="H581" s="31"/>
      <c r="I581" s="31"/>
      <c r="J581" s="31"/>
      <c r="K581" s="31"/>
      <c r="L581" s="31"/>
      <c r="M581" s="31"/>
      <c r="N581" s="31"/>
      <c r="O581" s="31"/>
      <c r="P581" s="32"/>
      <c r="Q581" s="32"/>
    </row>
    <row r="582">
      <c r="A582" s="42"/>
      <c r="B582" s="36"/>
      <c r="C582" s="31"/>
      <c r="D582" s="31"/>
      <c r="E582" s="31"/>
      <c r="F582" s="31"/>
      <c r="G582" s="31"/>
      <c r="H582" s="31"/>
      <c r="I582" s="31"/>
      <c r="J582" s="31"/>
      <c r="K582" s="31"/>
      <c r="L582" s="31"/>
      <c r="M582" s="31"/>
      <c r="N582" s="31"/>
      <c r="O582" s="31"/>
      <c r="P582" s="32"/>
      <c r="Q582" s="32"/>
    </row>
    <row r="583">
      <c r="A583" s="42"/>
      <c r="B583" s="36"/>
      <c r="C583" s="31"/>
      <c r="D583" s="31"/>
      <c r="E583" s="31"/>
      <c r="F583" s="31"/>
      <c r="G583" s="31"/>
      <c r="H583" s="31"/>
      <c r="I583" s="31"/>
      <c r="J583" s="31"/>
      <c r="K583" s="31"/>
      <c r="L583" s="31"/>
      <c r="M583" s="31"/>
      <c r="N583" s="31"/>
      <c r="O583" s="31"/>
      <c r="P583" s="32"/>
      <c r="Q583" s="32"/>
    </row>
    <row r="584">
      <c r="A584" s="42"/>
      <c r="B584" s="36"/>
      <c r="C584" s="31"/>
      <c r="D584" s="31"/>
      <c r="E584" s="31"/>
      <c r="F584" s="31"/>
      <c r="G584" s="31"/>
      <c r="H584" s="31"/>
      <c r="I584" s="31"/>
      <c r="J584" s="31"/>
      <c r="K584" s="31"/>
      <c r="L584" s="31"/>
      <c r="M584" s="31"/>
      <c r="N584" s="31"/>
      <c r="O584" s="31"/>
      <c r="P584" s="32"/>
      <c r="Q584" s="32"/>
    </row>
    <row r="585">
      <c r="A585" s="42"/>
      <c r="B585" s="36"/>
      <c r="C585" s="31"/>
      <c r="D585" s="31"/>
      <c r="E585" s="31"/>
      <c r="F585" s="31"/>
      <c r="G585" s="31"/>
      <c r="H585" s="31"/>
      <c r="I585" s="31"/>
      <c r="J585" s="31"/>
      <c r="K585" s="31"/>
      <c r="L585" s="31"/>
      <c r="M585" s="31"/>
      <c r="N585" s="31"/>
      <c r="O585" s="31"/>
      <c r="P585" s="32"/>
      <c r="Q585" s="32"/>
    </row>
    <row r="586">
      <c r="A586" s="42"/>
      <c r="B586" s="36"/>
      <c r="C586" s="31"/>
      <c r="D586" s="31"/>
      <c r="E586" s="31"/>
      <c r="F586" s="31"/>
      <c r="G586" s="31"/>
      <c r="H586" s="31"/>
      <c r="I586" s="31"/>
      <c r="J586" s="31"/>
      <c r="K586" s="31"/>
      <c r="L586" s="31"/>
      <c r="M586" s="31"/>
      <c r="N586" s="31"/>
      <c r="O586" s="31"/>
      <c r="P586" s="32"/>
      <c r="Q586" s="32"/>
    </row>
    <row r="587">
      <c r="A587" s="42"/>
      <c r="B587" s="36"/>
      <c r="C587" s="31"/>
      <c r="D587" s="31"/>
      <c r="E587" s="31"/>
      <c r="F587" s="31"/>
      <c r="G587" s="31"/>
      <c r="H587" s="31"/>
      <c r="I587" s="31"/>
      <c r="J587" s="31"/>
      <c r="K587" s="31"/>
      <c r="L587" s="31"/>
      <c r="M587" s="31"/>
      <c r="N587" s="31"/>
      <c r="O587" s="31"/>
      <c r="P587" s="32"/>
      <c r="Q587" s="32"/>
    </row>
    <row r="588">
      <c r="A588" s="42"/>
      <c r="B588" s="36"/>
      <c r="C588" s="31"/>
      <c r="D588" s="31"/>
      <c r="E588" s="31"/>
      <c r="F588" s="31"/>
      <c r="G588" s="31"/>
      <c r="H588" s="31"/>
      <c r="I588" s="31"/>
      <c r="J588" s="31"/>
      <c r="K588" s="31"/>
      <c r="L588" s="31"/>
      <c r="M588" s="31"/>
      <c r="N588" s="31"/>
      <c r="O588" s="31"/>
      <c r="P588" s="32"/>
      <c r="Q588" s="32"/>
    </row>
    <row r="589">
      <c r="A589" s="42"/>
      <c r="B589" s="36"/>
      <c r="C589" s="31"/>
      <c r="D589" s="31"/>
      <c r="E589" s="31"/>
      <c r="F589" s="31"/>
      <c r="G589" s="31"/>
      <c r="H589" s="31"/>
      <c r="I589" s="31"/>
      <c r="J589" s="31"/>
      <c r="K589" s="31"/>
      <c r="L589" s="31"/>
      <c r="M589" s="31"/>
      <c r="N589" s="31"/>
      <c r="O589" s="31"/>
      <c r="P589" s="32"/>
      <c r="Q589" s="32"/>
    </row>
    <row r="590">
      <c r="A590" s="42"/>
      <c r="B590" s="36"/>
      <c r="C590" s="31"/>
      <c r="D590" s="31"/>
      <c r="E590" s="31"/>
      <c r="F590" s="31"/>
      <c r="G590" s="31"/>
      <c r="H590" s="31"/>
      <c r="I590" s="31"/>
      <c r="J590" s="31"/>
      <c r="K590" s="31"/>
      <c r="L590" s="31"/>
      <c r="M590" s="31"/>
      <c r="N590" s="31"/>
      <c r="O590" s="31"/>
      <c r="P590" s="32"/>
      <c r="Q590" s="32"/>
    </row>
    <row r="591">
      <c r="A591" s="42"/>
      <c r="B591" s="36"/>
      <c r="C591" s="31"/>
      <c r="D591" s="31"/>
      <c r="E591" s="31"/>
      <c r="F591" s="31"/>
      <c r="G591" s="31"/>
      <c r="H591" s="31"/>
      <c r="I591" s="31"/>
      <c r="J591" s="31"/>
      <c r="K591" s="31"/>
      <c r="L591" s="31"/>
      <c r="M591" s="31"/>
      <c r="N591" s="31"/>
      <c r="O591" s="31"/>
      <c r="P591" s="32"/>
      <c r="Q591" s="32"/>
    </row>
    <row r="592">
      <c r="A592" s="42"/>
      <c r="B592" s="36"/>
      <c r="C592" s="31"/>
      <c r="D592" s="31"/>
      <c r="E592" s="31"/>
      <c r="F592" s="31"/>
      <c r="G592" s="31"/>
      <c r="H592" s="31"/>
      <c r="I592" s="31"/>
      <c r="J592" s="31"/>
      <c r="K592" s="31"/>
      <c r="L592" s="31"/>
      <c r="M592" s="31"/>
      <c r="N592" s="31"/>
      <c r="O592" s="31"/>
      <c r="P592" s="32"/>
      <c r="Q592" s="32"/>
    </row>
    <row r="593">
      <c r="A593" s="42"/>
      <c r="B593" s="36"/>
      <c r="C593" s="31"/>
      <c r="D593" s="31"/>
      <c r="E593" s="31"/>
      <c r="F593" s="31"/>
      <c r="G593" s="31"/>
      <c r="H593" s="31"/>
      <c r="I593" s="31"/>
      <c r="J593" s="31"/>
      <c r="K593" s="31"/>
      <c r="L593" s="31"/>
      <c r="M593" s="31"/>
      <c r="N593" s="31"/>
      <c r="O593" s="31"/>
      <c r="P593" s="32"/>
      <c r="Q593" s="32"/>
    </row>
    <row r="594">
      <c r="A594" s="42"/>
      <c r="B594" s="36"/>
      <c r="C594" s="31"/>
      <c r="D594" s="31"/>
      <c r="E594" s="31"/>
      <c r="F594" s="31"/>
      <c r="G594" s="31"/>
      <c r="H594" s="31"/>
      <c r="I594" s="31"/>
      <c r="J594" s="31"/>
      <c r="K594" s="31"/>
      <c r="L594" s="31"/>
      <c r="M594" s="31"/>
      <c r="N594" s="31"/>
      <c r="O594" s="31"/>
      <c r="P594" s="32"/>
      <c r="Q594" s="32"/>
    </row>
    <row r="595">
      <c r="A595" s="42"/>
      <c r="B595" s="36"/>
      <c r="C595" s="31"/>
      <c r="D595" s="31"/>
      <c r="E595" s="31"/>
      <c r="F595" s="31"/>
      <c r="G595" s="31"/>
      <c r="H595" s="31"/>
      <c r="I595" s="31"/>
      <c r="J595" s="31"/>
      <c r="K595" s="31"/>
      <c r="L595" s="31"/>
      <c r="M595" s="31"/>
      <c r="N595" s="31"/>
      <c r="O595" s="31"/>
      <c r="P595" s="32"/>
      <c r="Q595" s="32"/>
    </row>
    <row r="596">
      <c r="A596" s="42"/>
      <c r="B596" s="36"/>
      <c r="C596" s="31"/>
      <c r="D596" s="31"/>
      <c r="E596" s="31"/>
      <c r="F596" s="31"/>
      <c r="G596" s="31"/>
      <c r="H596" s="31"/>
      <c r="I596" s="31"/>
      <c r="J596" s="31"/>
      <c r="K596" s="31"/>
      <c r="L596" s="31"/>
      <c r="M596" s="31"/>
      <c r="N596" s="31"/>
      <c r="O596" s="31"/>
      <c r="P596" s="32"/>
      <c r="Q596" s="32"/>
    </row>
    <row r="597">
      <c r="A597" s="42"/>
      <c r="B597" s="36"/>
      <c r="C597" s="31"/>
      <c r="D597" s="31"/>
      <c r="E597" s="31"/>
      <c r="F597" s="31"/>
      <c r="G597" s="31"/>
      <c r="H597" s="31"/>
      <c r="I597" s="31"/>
      <c r="J597" s="31"/>
      <c r="K597" s="31"/>
      <c r="L597" s="31"/>
      <c r="M597" s="31"/>
      <c r="N597" s="31"/>
      <c r="O597" s="31"/>
      <c r="P597" s="32"/>
      <c r="Q597" s="32"/>
    </row>
    <row r="598">
      <c r="A598" s="42"/>
      <c r="B598" s="36"/>
      <c r="C598" s="31"/>
      <c r="D598" s="31"/>
      <c r="E598" s="31"/>
      <c r="F598" s="31"/>
      <c r="G598" s="31"/>
      <c r="H598" s="31"/>
      <c r="I598" s="31"/>
      <c r="J598" s="31"/>
      <c r="K598" s="31"/>
      <c r="L598" s="31"/>
      <c r="M598" s="31"/>
      <c r="N598" s="31"/>
      <c r="O598" s="31"/>
      <c r="P598" s="32"/>
      <c r="Q598" s="32"/>
    </row>
    <row r="599">
      <c r="A599" s="42"/>
      <c r="B599" s="36"/>
      <c r="C599" s="31"/>
      <c r="D599" s="31"/>
      <c r="E599" s="31"/>
      <c r="F599" s="31"/>
      <c r="G599" s="31"/>
      <c r="H599" s="31"/>
      <c r="I599" s="31"/>
      <c r="J599" s="31"/>
      <c r="K599" s="31"/>
      <c r="L599" s="31"/>
      <c r="M599" s="31"/>
      <c r="N599" s="31"/>
      <c r="O599" s="31"/>
      <c r="P599" s="32"/>
      <c r="Q599" s="32"/>
    </row>
    <row r="600">
      <c r="A600" s="42"/>
      <c r="B600" s="36"/>
      <c r="C600" s="31"/>
      <c r="D600" s="31"/>
      <c r="E600" s="31"/>
      <c r="F600" s="31"/>
      <c r="G600" s="31"/>
      <c r="H600" s="31"/>
      <c r="I600" s="31"/>
      <c r="J600" s="31"/>
      <c r="K600" s="31"/>
      <c r="L600" s="31"/>
      <c r="M600" s="31"/>
      <c r="N600" s="31"/>
      <c r="O600" s="31"/>
      <c r="P600" s="32"/>
      <c r="Q600" s="32"/>
    </row>
    <row r="601">
      <c r="A601" s="42"/>
      <c r="B601" s="36"/>
      <c r="C601" s="31"/>
      <c r="D601" s="31"/>
      <c r="E601" s="31"/>
      <c r="F601" s="31"/>
      <c r="G601" s="31"/>
      <c r="H601" s="31"/>
      <c r="I601" s="31"/>
      <c r="J601" s="31"/>
      <c r="K601" s="31"/>
      <c r="L601" s="31"/>
      <c r="M601" s="31"/>
      <c r="N601" s="31"/>
      <c r="O601" s="31"/>
      <c r="P601" s="32"/>
      <c r="Q601" s="32"/>
    </row>
    <row r="602">
      <c r="A602" s="42"/>
      <c r="B602" s="36"/>
      <c r="C602" s="31"/>
      <c r="D602" s="31"/>
      <c r="E602" s="31"/>
      <c r="F602" s="31"/>
      <c r="G602" s="31"/>
      <c r="H602" s="31"/>
      <c r="I602" s="31"/>
      <c r="J602" s="31"/>
      <c r="K602" s="31"/>
      <c r="L602" s="31"/>
      <c r="M602" s="31"/>
      <c r="N602" s="31"/>
      <c r="O602" s="31"/>
      <c r="P602" s="32"/>
      <c r="Q602" s="32"/>
    </row>
    <row r="603">
      <c r="A603" s="42"/>
      <c r="B603" s="36"/>
      <c r="C603" s="31"/>
      <c r="D603" s="31"/>
      <c r="E603" s="31"/>
      <c r="F603" s="31"/>
      <c r="G603" s="31"/>
      <c r="H603" s="31"/>
      <c r="I603" s="31"/>
      <c r="J603" s="31"/>
      <c r="K603" s="31"/>
      <c r="L603" s="31"/>
      <c r="M603" s="31"/>
      <c r="N603" s="31"/>
      <c r="O603" s="31"/>
      <c r="P603" s="32"/>
      <c r="Q603" s="32"/>
    </row>
    <row r="604">
      <c r="A604" s="42"/>
      <c r="B604" s="36"/>
      <c r="C604" s="31"/>
      <c r="D604" s="31"/>
      <c r="E604" s="31"/>
      <c r="F604" s="31"/>
      <c r="G604" s="31"/>
      <c r="H604" s="31"/>
      <c r="I604" s="31"/>
      <c r="J604" s="31"/>
      <c r="K604" s="31"/>
      <c r="L604" s="31"/>
      <c r="M604" s="31"/>
      <c r="N604" s="31"/>
      <c r="O604" s="31"/>
      <c r="P604" s="32"/>
      <c r="Q604" s="32"/>
    </row>
    <row r="605">
      <c r="A605" s="42"/>
      <c r="B605" s="36"/>
      <c r="C605" s="31"/>
      <c r="D605" s="31"/>
      <c r="E605" s="31"/>
      <c r="F605" s="31"/>
      <c r="G605" s="31"/>
      <c r="H605" s="31"/>
      <c r="I605" s="31"/>
      <c r="J605" s="31"/>
      <c r="K605" s="31"/>
      <c r="L605" s="31"/>
      <c r="M605" s="31"/>
      <c r="N605" s="31"/>
      <c r="O605" s="31"/>
      <c r="P605" s="32"/>
      <c r="Q605" s="32"/>
    </row>
    <row r="606">
      <c r="A606" s="42"/>
      <c r="B606" s="36"/>
      <c r="C606" s="31"/>
      <c r="D606" s="31"/>
      <c r="E606" s="31"/>
      <c r="F606" s="31"/>
      <c r="G606" s="31"/>
      <c r="H606" s="31"/>
      <c r="I606" s="31"/>
      <c r="J606" s="31"/>
      <c r="K606" s="31"/>
      <c r="L606" s="31"/>
      <c r="M606" s="31"/>
      <c r="N606" s="31"/>
      <c r="O606" s="31"/>
      <c r="P606" s="32"/>
      <c r="Q606" s="32"/>
    </row>
    <row r="607">
      <c r="A607" s="42"/>
      <c r="B607" s="36"/>
      <c r="C607" s="31"/>
      <c r="D607" s="31"/>
      <c r="E607" s="31"/>
      <c r="F607" s="31"/>
      <c r="G607" s="31"/>
      <c r="H607" s="31"/>
      <c r="I607" s="31"/>
      <c r="J607" s="31"/>
      <c r="K607" s="31"/>
      <c r="L607" s="31"/>
      <c r="M607" s="31"/>
      <c r="N607" s="31"/>
      <c r="O607" s="31"/>
      <c r="P607" s="32"/>
      <c r="Q607" s="32"/>
    </row>
    <row r="608">
      <c r="A608" s="42"/>
      <c r="B608" s="36"/>
      <c r="C608" s="31"/>
      <c r="D608" s="31"/>
      <c r="E608" s="31"/>
      <c r="F608" s="31"/>
      <c r="G608" s="31"/>
      <c r="H608" s="31"/>
      <c r="I608" s="31"/>
      <c r="J608" s="31"/>
      <c r="K608" s="31"/>
      <c r="L608" s="31"/>
      <c r="M608" s="31"/>
      <c r="N608" s="31"/>
      <c r="O608" s="31"/>
      <c r="P608" s="32"/>
      <c r="Q608" s="32"/>
    </row>
    <row r="609">
      <c r="A609" s="42"/>
      <c r="B609" s="36"/>
      <c r="C609" s="31"/>
      <c r="D609" s="31"/>
      <c r="E609" s="31"/>
      <c r="F609" s="31"/>
      <c r="G609" s="31"/>
      <c r="H609" s="31"/>
      <c r="I609" s="31"/>
      <c r="J609" s="31"/>
      <c r="K609" s="31"/>
      <c r="L609" s="31"/>
      <c r="M609" s="31"/>
      <c r="N609" s="31"/>
      <c r="O609" s="31"/>
      <c r="P609" s="32"/>
      <c r="Q609" s="32"/>
    </row>
    <row r="610">
      <c r="A610" s="42"/>
      <c r="B610" s="36"/>
      <c r="C610" s="31"/>
      <c r="D610" s="31"/>
      <c r="E610" s="31"/>
      <c r="F610" s="31"/>
      <c r="G610" s="31"/>
      <c r="H610" s="31"/>
      <c r="I610" s="31"/>
      <c r="J610" s="31"/>
      <c r="K610" s="31"/>
      <c r="L610" s="31"/>
      <c r="M610" s="31"/>
      <c r="N610" s="31"/>
      <c r="O610" s="31"/>
      <c r="P610" s="32"/>
      <c r="Q610" s="32"/>
    </row>
    <row r="611">
      <c r="A611" s="42"/>
      <c r="B611" s="36"/>
      <c r="C611" s="31"/>
      <c r="D611" s="31"/>
      <c r="E611" s="31"/>
      <c r="F611" s="31"/>
      <c r="G611" s="31"/>
      <c r="H611" s="31"/>
      <c r="I611" s="31"/>
      <c r="J611" s="31"/>
      <c r="K611" s="31"/>
      <c r="L611" s="31"/>
      <c r="M611" s="31"/>
      <c r="N611" s="31"/>
      <c r="O611" s="31"/>
      <c r="P611" s="32"/>
      <c r="Q611" s="32"/>
    </row>
    <row r="612">
      <c r="A612" s="42"/>
      <c r="B612" s="36"/>
      <c r="C612" s="31"/>
      <c r="D612" s="31"/>
      <c r="E612" s="31"/>
      <c r="F612" s="31"/>
      <c r="G612" s="31"/>
      <c r="H612" s="31"/>
      <c r="I612" s="31"/>
      <c r="J612" s="31"/>
      <c r="K612" s="31"/>
      <c r="L612" s="31"/>
      <c r="M612" s="31"/>
      <c r="N612" s="31"/>
      <c r="O612" s="31"/>
      <c r="P612" s="32"/>
      <c r="Q612" s="32"/>
    </row>
    <row r="613">
      <c r="A613" s="42"/>
      <c r="B613" s="36"/>
      <c r="C613" s="31"/>
      <c r="D613" s="31"/>
      <c r="E613" s="31"/>
      <c r="F613" s="31"/>
      <c r="G613" s="31"/>
      <c r="H613" s="31"/>
      <c r="I613" s="31"/>
      <c r="J613" s="31"/>
      <c r="K613" s="31"/>
      <c r="L613" s="31"/>
      <c r="M613" s="31"/>
      <c r="N613" s="31"/>
      <c r="O613" s="31"/>
      <c r="P613" s="32"/>
      <c r="Q613" s="32"/>
    </row>
    <row r="614">
      <c r="A614" s="42"/>
      <c r="B614" s="36"/>
      <c r="C614" s="31"/>
      <c r="D614" s="31"/>
      <c r="E614" s="31"/>
      <c r="F614" s="31"/>
      <c r="G614" s="31"/>
      <c r="H614" s="31"/>
      <c r="I614" s="31"/>
      <c r="J614" s="31"/>
      <c r="K614" s="31"/>
      <c r="L614" s="31"/>
      <c r="M614" s="31"/>
      <c r="N614" s="31"/>
      <c r="O614" s="31"/>
      <c r="P614" s="32"/>
      <c r="Q614" s="32"/>
    </row>
    <row r="615">
      <c r="A615" s="42"/>
      <c r="B615" s="36"/>
      <c r="C615" s="31"/>
      <c r="D615" s="31"/>
      <c r="E615" s="31"/>
      <c r="F615" s="31"/>
      <c r="G615" s="31"/>
      <c r="H615" s="31"/>
      <c r="I615" s="31"/>
      <c r="J615" s="31"/>
      <c r="K615" s="31"/>
      <c r="L615" s="31"/>
      <c r="M615" s="31"/>
      <c r="N615" s="31"/>
      <c r="O615" s="31"/>
      <c r="P615" s="32"/>
      <c r="Q615" s="32"/>
    </row>
    <row r="616">
      <c r="A616" s="42"/>
      <c r="B616" s="36"/>
      <c r="C616" s="31"/>
      <c r="D616" s="31"/>
      <c r="E616" s="31"/>
      <c r="F616" s="31"/>
      <c r="G616" s="31"/>
      <c r="H616" s="31"/>
      <c r="I616" s="31"/>
      <c r="J616" s="31"/>
      <c r="K616" s="31"/>
      <c r="L616" s="31"/>
      <c r="M616" s="31"/>
      <c r="N616" s="31"/>
      <c r="O616" s="31"/>
      <c r="P616" s="32"/>
      <c r="Q616" s="32"/>
    </row>
    <row r="617">
      <c r="A617" s="42"/>
      <c r="B617" s="36"/>
      <c r="C617" s="31"/>
      <c r="D617" s="31"/>
      <c r="E617" s="31"/>
      <c r="F617" s="31"/>
      <c r="G617" s="31"/>
      <c r="H617" s="31"/>
      <c r="I617" s="31"/>
      <c r="J617" s="31"/>
      <c r="K617" s="31"/>
      <c r="L617" s="31"/>
      <c r="M617" s="31"/>
      <c r="N617" s="31"/>
      <c r="O617" s="31"/>
      <c r="P617" s="32"/>
      <c r="Q617" s="32"/>
    </row>
    <row r="618">
      <c r="A618" s="42"/>
      <c r="B618" s="36"/>
      <c r="C618" s="31"/>
      <c r="D618" s="31"/>
      <c r="E618" s="31"/>
      <c r="F618" s="31"/>
      <c r="G618" s="31"/>
      <c r="H618" s="31"/>
      <c r="I618" s="31"/>
      <c r="J618" s="31"/>
      <c r="K618" s="31"/>
      <c r="L618" s="31"/>
      <c r="M618" s="31"/>
      <c r="N618" s="31"/>
      <c r="O618" s="31"/>
      <c r="P618" s="32"/>
      <c r="Q618" s="32"/>
    </row>
    <row r="619">
      <c r="A619" s="42"/>
      <c r="B619" s="36"/>
      <c r="C619" s="31"/>
      <c r="D619" s="31"/>
      <c r="E619" s="31"/>
      <c r="F619" s="31"/>
      <c r="G619" s="31"/>
      <c r="H619" s="31"/>
      <c r="I619" s="31"/>
      <c r="J619" s="31"/>
      <c r="K619" s="31"/>
      <c r="L619" s="31"/>
      <c r="M619" s="31"/>
      <c r="N619" s="31"/>
      <c r="O619" s="31"/>
      <c r="P619" s="32"/>
      <c r="Q619" s="32"/>
    </row>
    <row r="620">
      <c r="A620" s="42"/>
      <c r="B620" s="36"/>
      <c r="C620" s="31"/>
      <c r="D620" s="31"/>
      <c r="E620" s="31"/>
      <c r="F620" s="31"/>
      <c r="G620" s="31"/>
      <c r="H620" s="31"/>
      <c r="I620" s="31"/>
      <c r="J620" s="31"/>
      <c r="K620" s="31"/>
      <c r="L620" s="31"/>
      <c r="M620" s="31"/>
      <c r="N620" s="31"/>
      <c r="O620" s="31"/>
      <c r="P620" s="32"/>
      <c r="Q620" s="32"/>
    </row>
    <row r="621">
      <c r="A621" s="42"/>
      <c r="B621" s="36"/>
      <c r="C621" s="31"/>
      <c r="D621" s="31"/>
      <c r="E621" s="31"/>
      <c r="F621" s="31"/>
      <c r="G621" s="31"/>
      <c r="H621" s="31"/>
      <c r="I621" s="31"/>
      <c r="J621" s="31"/>
      <c r="K621" s="31"/>
      <c r="L621" s="31"/>
      <c r="M621" s="31"/>
      <c r="N621" s="31"/>
      <c r="O621" s="31"/>
      <c r="P621" s="32"/>
      <c r="Q621" s="32"/>
    </row>
    <row r="622">
      <c r="A622" s="42"/>
      <c r="B622" s="36"/>
      <c r="C622" s="31"/>
      <c r="D622" s="31"/>
      <c r="E622" s="31"/>
      <c r="F622" s="31"/>
      <c r="G622" s="31"/>
      <c r="H622" s="31"/>
      <c r="I622" s="31"/>
      <c r="J622" s="31"/>
      <c r="K622" s="31"/>
      <c r="L622" s="31"/>
      <c r="M622" s="31"/>
      <c r="N622" s="31"/>
      <c r="O622" s="31"/>
      <c r="P622" s="32"/>
      <c r="Q622" s="32"/>
    </row>
    <row r="623">
      <c r="A623" s="42"/>
      <c r="B623" s="36"/>
      <c r="C623" s="31"/>
      <c r="D623" s="31"/>
      <c r="E623" s="31"/>
      <c r="F623" s="31"/>
      <c r="G623" s="31"/>
      <c r="H623" s="31"/>
      <c r="I623" s="31"/>
      <c r="J623" s="31"/>
      <c r="K623" s="31"/>
      <c r="L623" s="31"/>
      <c r="M623" s="31"/>
      <c r="N623" s="31"/>
      <c r="O623" s="31"/>
      <c r="P623" s="32"/>
      <c r="Q623" s="32"/>
    </row>
    <row r="624">
      <c r="A624" s="42"/>
      <c r="B624" s="36"/>
      <c r="C624" s="31"/>
      <c r="D624" s="31"/>
      <c r="E624" s="31"/>
      <c r="F624" s="31"/>
      <c r="G624" s="31"/>
      <c r="H624" s="31"/>
      <c r="I624" s="31"/>
      <c r="J624" s="31"/>
      <c r="K624" s="31"/>
      <c r="L624" s="31"/>
      <c r="M624" s="31"/>
      <c r="N624" s="31"/>
      <c r="O624" s="31"/>
      <c r="P624" s="32"/>
      <c r="Q624" s="32"/>
    </row>
    <row r="625">
      <c r="A625" s="42"/>
      <c r="B625" s="36"/>
      <c r="C625" s="31"/>
      <c r="D625" s="31"/>
      <c r="E625" s="31"/>
      <c r="F625" s="31"/>
      <c r="G625" s="31"/>
      <c r="H625" s="31"/>
      <c r="I625" s="31"/>
      <c r="J625" s="31"/>
      <c r="K625" s="31"/>
      <c r="L625" s="31"/>
      <c r="M625" s="31"/>
      <c r="N625" s="31"/>
      <c r="O625" s="31"/>
      <c r="P625" s="32"/>
      <c r="Q625" s="32"/>
    </row>
    <row r="626">
      <c r="A626" s="42"/>
      <c r="B626" s="36"/>
      <c r="C626" s="31"/>
      <c r="D626" s="31"/>
      <c r="E626" s="31"/>
      <c r="F626" s="31"/>
      <c r="G626" s="31"/>
      <c r="H626" s="31"/>
      <c r="I626" s="31"/>
      <c r="J626" s="31"/>
      <c r="K626" s="31"/>
      <c r="L626" s="31"/>
      <c r="M626" s="31"/>
      <c r="N626" s="31"/>
      <c r="O626" s="31"/>
      <c r="P626" s="32"/>
      <c r="Q626" s="32"/>
    </row>
    <row r="627">
      <c r="A627" s="42"/>
      <c r="B627" s="36"/>
      <c r="C627" s="31"/>
      <c r="D627" s="31"/>
      <c r="E627" s="31"/>
      <c r="F627" s="31"/>
      <c r="G627" s="31"/>
      <c r="H627" s="31"/>
      <c r="I627" s="31"/>
      <c r="J627" s="31"/>
      <c r="K627" s="31"/>
      <c r="L627" s="31"/>
      <c r="M627" s="31"/>
      <c r="N627" s="31"/>
      <c r="O627" s="31"/>
      <c r="P627" s="32"/>
      <c r="Q627" s="32"/>
    </row>
    <row r="628">
      <c r="A628" s="42"/>
      <c r="B628" s="36"/>
      <c r="C628" s="31"/>
      <c r="D628" s="31"/>
      <c r="E628" s="31"/>
      <c r="F628" s="31"/>
      <c r="G628" s="31"/>
      <c r="H628" s="31"/>
      <c r="I628" s="31"/>
      <c r="J628" s="31"/>
      <c r="K628" s="31"/>
      <c r="L628" s="31"/>
      <c r="M628" s="31"/>
      <c r="N628" s="31"/>
      <c r="O628" s="31"/>
      <c r="P628" s="32"/>
      <c r="Q628" s="32"/>
    </row>
    <row r="629">
      <c r="A629" s="42"/>
      <c r="B629" s="36"/>
      <c r="C629" s="31"/>
      <c r="D629" s="31"/>
      <c r="E629" s="31"/>
      <c r="F629" s="31"/>
      <c r="G629" s="31"/>
      <c r="H629" s="31"/>
      <c r="I629" s="31"/>
      <c r="J629" s="31"/>
      <c r="K629" s="31"/>
      <c r="L629" s="31"/>
      <c r="M629" s="31"/>
      <c r="N629" s="31"/>
      <c r="O629" s="31"/>
      <c r="P629" s="32"/>
      <c r="Q629" s="32"/>
    </row>
    <row r="630">
      <c r="A630" s="42"/>
      <c r="B630" s="36"/>
      <c r="C630" s="31"/>
      <c r="D630" s="31"/>
      <c r="E630" s="31"/>
      <c r="F630" s="31"/>
      <c r="G630" s="31"/>
      <c r="H630" s="31"/>
      <c r="I630" s="31"/>
      <c r="J630" s="31"/>
      <c r="K630" s="31"/>
      <c r="L630" s="31"/>
      <c r="M630" s="31"/>
      <c r="N630" s="31"/>
      <c r="O630" s="31"/>
      <c r="P630" s="32"/>
      <c r="Q630" s="32"/>
    </row>
    <row r="631">
      <c r="A631" s="42"/>
      <c r="B631" s="36"/>
      <c r="C631" s="31"/>
      <c r="D631" s="31"/>
      <c r="E631" s="31"/>
      <c r="F631" s="31"/>
      <c r="G631" s="31"/>
      <c r="H631" s="31"/>
      <c r="I631" s="31"/>
      <c r="J631" s="31"/>
      <c r="K631" s="31"/>
      <c r="L631" s="31"/>
      <c r="M631" s="31"/>
      <c r="N631" s="31"/>
      <c r="O631" s="31"/>
      <c r="P631" s="32"/>
      <c r="Q631" s="32"/>
    </row>
    <row r="632">
      <c r="A632" s="42"/>
      <c r="B632" s="36"/>
      <c r="C632" s="31"/>
      <c r="D632" s="31"/>
      <c r="E632" s="31"/>
      <c r="F632" s="31"/>
      <c r="G632" s="31"/>
      <c r="H632" s="31"/>
      <c r="I632" s="31"/>
      <c r="J632" s="31"/>
      <c r="K632" s="31"/>
      <c r="L632" s="31"/>
      <c r="M632" s="31"/>
      <c r="N632" s="31"/>
      <c r="O632" s="31"/>
      <c r="P632" s="32"/>
      <c r="Q632" s="32"/>
    </row>
    <row r="633">
      <c r="A633" s="42"/>
      <c r="B633" s="36"/>
      <c r="C633" s="31"/>
      <c r="D633" s="31"/>
      <c r="E633" s="31"/>
      <c r="F633" s="31"/>
      <c r="G633" s="31"/>
      <c r="H633" s="31"/>
      <c r="I633" s="31"/>
      <c r="J633" s="31"/>
      <c r="K633" s="31"/>
      <c r="L633" s="31"/>
      <c r="M633" s="31"/>
      <c r="N633" s="31"/>
      <c r="O633" s="31"/>
      <c r="P633" s="32"/>
      <c r="Q633" s="32"/>
    </row>
    <row r="634">
      <c r="A634" s="42"/>
      <c r="B634" s="36"/>
      <c r="C634" s="31"/>
      <c r="D634" s="31"/>
      <c r="E634" s="31"/>
      <c r="F634" s="31"/>
      <c r="G634" s="31"/>
      <c r="H634" s="31"/>
      <c r="I634" s="31"/>
      <c r="J634" s="31"/>
      <c r="K634" s="31"/>
      <c r="L634" s="31"/>
      <c r="M634" s="31"/>
      <c r="N634" s="31"/>
      <c r="O634" s="31"/>
      <c r="P634" s="32"/>
      <c r="Q634" s="32"/>
    </row>
    <row r="635">
      <c r="A635" s="42"/>
      <c r="B635" s="36"/>
      <c r="C635" s="31"/>
      <c r="D635" s="31"/>
      <c r="E635" s="31"/>
      <c r="F635" s="31"/>
      <c r="G635" s="31"/>
      <c r="H635" s="31"/>
      <c r="I635" s="31"/>
      <c r="J635" s="31"/>
      <c r="K635" s="31"/>
      <c r="L635" s="31"/>
      <c r="M635" s="31"/>
      <c r="N635" s="31"/>
      <c r="O635" s="31"/>
      <c r="P635" s="32"/>
      <c r="Q635" s="32"/>
    </row>
    <row r="636">
      <c r="A636" s="42"/>
      <c r="B636" s="36"/>
      <c r="C636" s="31"/>
      <c r="D636" s="31"/>
      <c r="E636" s="31"/>
      <c r="F636" s="31"/>
      <c r="G636" s="31"/>
      <c r="H636" s="31"/>
      <c r="I636" s="31"/>
      <c r="J636" s="31"/>
      <c r="K636" s="31"/>
      <c r="L636" s="31"/>
      <c r="M636" s="31"/>
      <c r="N636" s="31"/>
      <c r="O636" s="31"/>
      <c r="P636" s="32"/>
      <c r="Q636" s="32"/>
    </row>
    <row r="637">
      <c r="A637" s="42"/>
      <c r="B637" s="36"/>
      <c r="C637" s="31"/>
      <c r="D637" s="31"/>
      <c r="E637" s="31"/>
      <c r="F637" s="31"/>
      <c r="G637" s="31"/>
      <c r="H637" s="31"/>
      <c r="I637" s="31"/>
      <c r="J637" s="31"/>
      <c r="K637" s="31"/>
      <c r="L637" s="31"/>
      <c r="M637" s="31"/>
      <c r="N637" s="31"/>
      <c r="O637" s="31"/>
      <c r="P637" s="32"/>
      <c r="Q637" s="32"/>
    </row>
    <row r="638">
      <c r="A638" s="42"/>
      <c r="B638" s="36"/>
      <c r="C638" s="31"/>
      <c r="D638" s="31"/>
      <c r="E638" s="31"/>
      <c r="F638" s="31"/>
      <c r="G638" s="31"/>
      <c r="H638" s="31"/>
      <c r="I638" s="31"/>
      <c r="J638" s="31"/>
      <c r="K638" s="31"/>
      <c r="L638" s="31"/>
      <c r="M638" s="31"/>
      <c r="N638" s="31"/>
      <c r="O638" s="31"/>
      <c r="P638" s="32"/>
      <c r="Q638" s="32"/>
    </row>
    <row r="639">
      <c r="A639" s="42"/>
      <c r="B639" s="36"/>
      <c r="C639" s="31"/>
      <c r="D639" s="31"/>
      <c r="E639" s="31"/>
      <c r="F639" s="31"/>
      <c r="G639" s="31"/>
      <c r="H639" s="31"/>
      <c r="I639" s="31"/>
      <c r="J639" s="31"/>
      <c r="K639" s="31"/>
      <c r="L639" s="31"/>
      <c r="M639" s="31"/>
      <c r="N639" s="31"/>
      <c r="O639" s="31"/>
      <c r="P639" s="32"/>
      <c r="Q639" s="32"/>
    </row>
    <row r="640">
      <c r="A640" s="42"/>
      <c r="B640" s="36"/>
      <c r="C640" s="31"/>
      <c r="D640" s="31"/>
      <c r="E640" s="31"/>
      <c r="F640" s="31"/>
      <c r="G640" s="31"/>
      <c r="H640" s="31"/>
      <c r="I640" s="31"/>
      <c r="J640" s="31"/>
      <c r="K640" s="31"/>
      <c r="L640" s="31"/>
      <c r="M640" s="31"/>
      <c r="N640" s="31"/>
      <c r="O640" s="31"/>
      <c r="P640" s="32"/>
      <c r="Q640" s="32"/>
    </row>
    <row r="641">
      <c r="A641" s="42"/>
      <c r="B641" s="36"/>
      <c r="C641" s="31"/>
      <c r="D641" s="31"/>
      <c r="E641" s="31"/>
      <c r="F641" s="31"/>
      <c r="G641" s="31"/>
      <c r="H641" s="31"/>
      <c r="I641" s="31"/>
      <c r="J641" s="31"/>
      <c r="K641" s="31"/>
      <c r="L641" s="31"/>
      <c r="M641" s="31"/>
      <c r="N641" s="31"/>
      <c r="O641" s="31"/>
      <c r="P641" s="32"/>
      <c r="Q641" s="32"/>
    </row>
    <row r="642">
      <c r="A642" s="42"/>
      <c r="B642" s="36"/>
      <c r="C642" s="31"/>
      <c r="D642" s="31"/>
      <c r="E642" s="31"/>
      <c r="F642" s="31"/>
      <c r="G642" s="31"/>
      <c r="H642" s="31"/>
      <c r="I642" s="31"/>
      <c r="J642" s="31"/>
      <c r="K642" s="31"/>
      <c r="L642" s="31"/>
      <c r="M642" s="31"/>
      <c r="N642" s="31"/>
      <c r="O642" s="31"/>
      <c r="P642" s="32"/>
      <c r="Q642" s="32"/>
    </row>
    <row r="643">
      <c r="A643" s="42"/>
      <c r="B643" s="36"/>
      <c r="C643" s="31"/>
      <c r="D643" s="31"/>
      <c r="E643" s="31"/>
      <c r="F643" s="31"/>
      <c r="G643" s="31"/>
      <c r="H643" s="31"/>
      <c r="I643" s="31"/>
      <c r="J643" s="31"/>
      <c r="K643" s="31"/>
      <c r="L643" s="31"/>
      <c r="M643" s="31"/>
      <c r="N643" s="31"/>
      <c r="O643" s="31"/>
      <c r="P643" s="32"/>
      <c r="Q643" s="32"/>
    </row>
    <row r="644">
      <c r="A644" s="42"/>
      <c r="B644" s="36"/>
      <c r="C644" s="31"/>
      <c r="D644" s="31"/>
      <c r="E644" s="31"/>
      <c r="F644" s="31"/>
      <c r="G644" s="31"/>
      <c r="H644" s="31"/>
      <c r="I644" s="31"/>
      <c r="J644" s="31"/>
      <c r="K644" s="31"/>
      <c r="L644" s="31"/>
      <c r="M644" s="31"/>
      <c r="N644" s="31"/>
      <c r="O644" s="31"/>
      <c r="P644" s="32"/>
      <c r="Q644" s="32"/>
    </row>
    <row r="645">
      <c r="A645" s="42"/>
      <c r="B645" s="36"/>
      <c r="C645" s="31"/>
      <c r="D645" s="31"/>
      <c r="E645" s="31"/>
      <c r="F645" s="31"/>
      <c r="G645" s="31"/>
      <c r="H645" s="31"/>
      <c r="I645" s="31"/>
      <c r="J645" s="31"/>
      <c r="K645" s="31"/>
      <c r="L645" s="31"/>
      <c r="M645" s="31"/>
      <c r="N645" s="31"/>
      <c r="O645" s="31"/>
      <c r="P645" s="32"/>
      <c r="Q645" s="32"/>
    </row>
    <row r="646">
      <c r="A646" s="42"/>
      <c r="B646" s="36"/>
      <c r="C646" s="31"/>
      <c r="D646" s="31"/>
      <c r="E646" s="31"/>
      <c r="F646" s="31"/>
      <c r="G646" s="31"/>
      <c r="H646" s="31"/>
      <c r="I646" s="31"/>
      <c r="J646" s="31"/>
      <c r="K646" s="31"/>
      <c r="L646" s="31"/>
      <c r="M646" s="31"/>
      <c r="N646" s="31"/>
      <c r="O646" s="31"/>
      <c r="P646" s="32"/>
      <c r="Q646" s="32"/>
    </row>
    <row r="647">
      <c r="A647" s="42"/>
      <c r="B647" s="36"/>
      <c r="C647" s="31"/>
      <c r="D647" s="31"/>
      <c r="E647" s="31"/>
      <c r="F647" s="31"/>
      <c r="G647" s="31"/>
      <c r="H647" s="31"/>
      <c r="I647" s="31"/>
      <c r="J647" s="31"/>
      <c r="K647" s="31"/>
      <c r="L647" s="31"/>
      <c r="M647" s="31"/>
      <c r="N647" s="31"/>
      <c r="O647" s="31"/>
      <c r="P647" s="32"/>
      <c r="Q647" s="32"/>
    </row>
    <row r="648">
      <c r="A648" s="42"/>
      <c r="B648" s="36"/>
      <c r="C648" s="31"/>
      <c r="D648" s="31"/>
      <c r="E648" s="31"/>
      <c r="F648" s="31"/>
      <c r="G648" s="31"/>
      <c r="H648" s="31"/>
      <c r="I648" s="31"/>
      <c r="J648" s="31"/>
      <c r="K648" s="31"/>
      <c r="L648" s="31"/>
      <c r="M648" s="31"/>
      <c r="N648" s="31"/>
      <c r="O648" s="31"/>
      <c r="P648" s="32"/>
      <c r="Q648" s="32"/>
    </row>
    <row r="649">
      <c r="A649" s="42"/>
      <c r="B649" s="36"/>
      <c r="C649" s="31"/>
      <c r="D649" s="31"/>
      <c r="E649" s="31"/>
      <c r="F649" s="31"/>
      <c r="G649" s="31"/>
      <c r="H649" s="31"/>
      <c r="I649" s="31"/>
      <c r="J649" s="31"/>
      <c r="K649" s="31"/>
      <c r="L649" s="31"/>
      <c r="M649" s="31"/>
      <c r="N649" s="31"/>
      <c r="O649" s="31"/>
      <c r="P649" s="32"/>
      <c r="Q649" s="32"/>
    </row>
    <row r="650">
      <c r="A650" s="42"/>
      <c r="B650" s="36"/>
      <c r="C650" s="31"/>
      <c r="D650" s="31"/>
      <c r="E650" s="31"/>
      <c r="F650" s="31"/>
      <c r="G650" s="31"/>
      <c r="H650" s="31"/>
      <c r="I650" s="31"/>
      <c r="J650" s="31"/>
      <c r="K650" s="31"/>
      <c r="L650" s="31"/>
      <c r="M650" s="31"/>
      <c r="N650" s="31"/>
      <c r="O650" s="31"/>
      <c r="P650" s="32"/>
      <c r="Q650" s="32"/>
    </row>
    <row r="651">
      <c r="A651" s="42"/>
      <c r="B651" s="36"/>
      <c r="C651" s="31"/>
      <c r="D651" s="31"/>
      <c r="E651" s="31"/>
      <c r="F651" s="31"/>
      <c r="G651" s="31"/>
      <c r="H651" s="31"/>
      <c r="I651" s="31"/>
      <c r="J651" s="31"/>
      <c r="K651" s="31"/>
      <c r="L651" s="31"/>
      <c r="M651" s="31"/>
      <c r="N651" s="31"/>
      <c r="O651" s="31"/>
      <c r="P651" s="32"/>
      <c r="Q651" s="32"/>
    </row>
    <row r="652">
      <c r="A652" s="42"/>
      <c r="B652" s="36"/>
      <c r="C652" s="31"/>
      <c r="D652" s="31"/>
      <c r="E652" s="31"/>
      <c r="F652" s="31"/>
      <c r="G652" s="31"/>
      <c r="H652" s="31"/>
      <c r="I652" s="31"/>
      <c r="J652" s="31"/>
      <c r="K652" s="31"/>
      <c r="L652" s="31"/>
      <c r="M652" s="31"/>
      <c r="N652" s="31"/>
      <c r="O652" s="31"/>
      <c r="P652" s="32"/>
      <c r="Q652" s="32"/>
    </row>
    <row r="653">
      <c r="A653" s="42"/>
      <c r="B653" s="36"/>
      <c r="C653" s="31"/>
      <c r="D653" s="31"/>
      <c r="E653" s="31"/>
      <c r="F653" s="31"/>
      <c r="G653" s="31"/>
      <c r="H653" s="31"/>
      <c r="I653" s="31"/>
      <c r="J653" s="31"/>
      <c r="K653" s="31"/>
      <c r="L653" s="31"/>
      <c r="M653" s="31"/>
      <c r="N653" s="31"/>
      <c r="O653" s="31"/>
      <c r="P653" s="32"/>
      <c r="Q653" s="32"/>
    </row>
    <row r="654">
      <c r="A654" s="42"/>
      <c r="B654" s="36"/>
      <c r="C654" s="31"/>
      <c r="D654" s="31"/>
      <c r="E654" s="31"/>
      <c r="F654" s="31"/>
      <c r="G654" s="31"/>
      <c r="H654" s="31"/>
      <c r="I654" s="31"/>
      <c r="J654" s="31"/>
      <c r="K654" s="31"/>
      <c r="L654" s="31"/>
      <c r="M654" s="31"/>
      <c r="N654" s="31"/>
      <c r="O654" s="31"/>
      <c r="P654" s="32"/>
      <c r="Q654" s="32"/>
    </row>
    <row r="655">
      <c r="A655" s="42"/>
      <c r="B655" s="36"/>
      <c r="C655" s="31"/>
      <c r="D655" s="31"/>
      <c r="E655" s="31"/>
      <c r="F655" s="31"/>
      <c r="G655" s="31"/>
      <c r="H655" s="31"/>
      <c r="I655" s="31"/>
      <c r="J655" s="31"/>
      <c r="K655" s="31"/>
      <c r="L655" s="31"/>
      <c r="M655" s="31"/>
      <c r="N655" s="31"/>
      <c r="O655" s="31"/>
      <c r="P655" s="32"/>
      <c r="Q655" s="32"/>
    </row>
    <row r="656">
      <c r="A656" s="42"/>
      <c r="B656" s="36"/>
      <c r="C656" s="31"/>
      <c r="D656" s="31"/>
      <c r="E656" s="31"/>
      <c r="F656" s="31"/>
      <c r="G656" s="31"/>
      <c r="H656" s="31"/>
      <c r="I656" s="31"/>
      <c r="J656" s="31"/>
      <c r="K656" s="31"/>
      <c r="L656" s="31"/>
      <c r="M656" s="31"/>
      <c r="N656" s="31"/>
      <c r="O656" s="31"/>
      <c r="P656" s="32"/>
      <c r="Q656" s="32"/>
    </row>
    <row r="657">
      <c r="A657" s="42"/>
      <c r="B657" s="36"/>
      <c r="C657" s="31"/>
      <c r="D657" s="31"/>
      <c r="E657" s="31"/>
      <c r="F657" s="31"/>
      <c r="G657" s="31"/>
      <c r="H657" s="31"/>
      <c r="I657" s="31"/>
      <c r="J657" s="31"/>
      <c r="K657" s="31"/>
      <c r="L657" s="31"/>
      <c r="M657" s="31"/>
      <c r="N657" s="31"/>
      <c r="O657" s="31"/>
      <c r="P657" s="32"/>
      <c r="Q657" s="32"/>
    </row>
    <row r="658">
      <c r="A658" s="42"/>
      <c r="B658" s="36"/>
      <c r="C658" s="31"/>
      <c r="D658" s="31"/>
      <c r="E658" s="31"/>
      <c r="F658" s="31"/>
      <c r="G658" s="31"/>
      <c r="H658" s="31"/>
      <c r="I658" s="31"/>
      <c r="J658" s="31"/>
      <c r="K658" s="31"/>
      <c r="L658" s="31"/>
      <c r="M658" s="31"/>
      <c r="N658" s="31"/>
      <c r="O658" s="31"/>
      <c r="P658" s="32"/>
      <c r="Q658" s="32"/>
    </row>
    <row r="659">
      <c r="A659" s="42"/>
      <c r="B659" s="36"/>
      <c r="C659" s="31"/>
      <c r="D659" s="31"/>
      <c r="E659" s="31"/>
      <c r="F659" s="31"/>
      <c r="G659" s="31"/>
      <c r="H659" s="31"/>
      <c r="I659" s="31"/>
      <c r="J659" s="31"/>
      <c r="K659" s="31"/>
      <c r="L659" s="31"/>
      <c r="M659" s="31"/>
      <c r="N659" s="31"/>
      <c r="O659" s="31"/>
      <c r="P659" s="32"/>
      <c r="Q659" s="32"/>
    </row>
    <row r="660">
      <c r="A660" s="42"/>
      <c r="B660" s="36"/>
      <c r="C660" s="31"/>
      <c r="D660" s="31"/>
      <c r="E660" s="31"/>
      <c r="F660" s="31"/>
      <c r="G660" s="31"/>
      <c r="H660" s="31"/>
      <c r="I660" s="31"/>
      <c r="J660" s="31"/>
      <c r="K660" s="31"/>
      <c r="L660" s="31"/>
      <c r="M660" s="31"/>
      <c r="N660" s="31"/>
      <c r="O660" s="31"/>
      <c r="P660" s="32"/>
      <c r="Q660" s="32"/>
    </row>
    <row r="661">
      <c r="A661" s="42"/>
      <c r="B661" s="36"/>
      <c r="C661" s="31"/>
      <c r="D661" s="31"/>
      <c r="E661" s="31"/>
      <c r="F661" s="31"/>
      <c r="G661" s="31"/>
      <c r="H661" s="31"/>
      <c r="I661" s="31"/>
      <c r="J661" s="31"/>
      <c r="K661" s="31"/>
      <c r="L661" s="31"/>
      <c r="M661" s="31"/>
      <c r="N661" s="31"/>
      <c r="O661" s="31"/>
      <c r="P661" s="32"/>
      <c r="Q661" s="32"/>
    </row>
    <row r="662">
      <c r="A662" s="42"/>
      <c r="B662" s="36"/>
      <c r="C662" s="31"/>
      <c r="D662" s="31"/>
      <c r="E662" s="31"/>
      <c r="F662" s="31"/>
      <c r="G662" s="31"/>
      <c r="H662" s="31"/>
      <c r="I662" s="31"/>
      <c r="J662" s="31"/>
      <c r="K662" s="31"/>
      <c r="L662" s="31"/>
      <c r="M662" s="31"/>
      <c r="N662" s="31"/>
      <c r="O662" s="31"/>
      <c r="P662" s="32"/>
      <c r="Q662" s="32"/>
    </row>
    <row r="663">
      <c r="A663" s="42"/>
      <c r="B663" s="36"/>
      <c r="C663" s="31"/>
      <c r="D663" s="31"/>
      <c r="E663" s="31"/>
      <c r="F663" s="31"/>
      <c r="G663" s="31"/>
      <c r="H663" s="31"/>
      <c r="I663" s="31"/>
      <c r="J663" s="31"/>
      <c r="K663" s="31"/>
      <c r="L663" s="31"/>
      <c r="M663" s="31"/>
      <c r="N663" s="31"/>
      <c r="O663" s="31"/>
      <c r="P663" s="32"/>
      <c r="Q663" s="32"/>
    </row>
    <row r="664">
      <c r="A664" s="42"/>
      <c r="B664" s="36"/>
      <c r="C664" s="31"/>
      <c r="D664" s="31"/>
      <c r="E664" s="31"/>
      <c r="F664" s="31"/>
      <c r="G664" s="31"/>
      <c r="H664" s="31"/>
      <c r="I664" s="31"/>
      <c r="J664" s="31"/>
      <c r="K664" s="31"/>
      <c r="L664" s="31"/>
      <c r="M664" s="31"/>
      <c r="N664" s="31"/>
      <c r="O664" s="31"/>
      <c r="P664" s="32"/>
      <c r="Q664" s="32"/>
    </row>
    <row r="665">
      <c r="A665" s="42"/>
      <c r="B665" s="36"/>
      <c r="C665" s="31"/>
      <c r="D665" s="31"/>
      <c r="E665" s="31"/>
      <c r="F665" s="31"/>
      <c r="G665" s="31"/>
      <c r="H665" s="31"/>
      <c r="I665" s="31"/>
      <c r="J665" s="31"/>
      <c r="K665" s="31"/>
      <c r="L665" s="31"/>
      <c r="M665" s="31"/>
      <c r="N665" s="31"/>
      <c r="O665" s="31"/>
      <c r="P665" s="32"/>
      <c r="Q665" s="32"/>
    </row>
    <row r="666">
      <c r="A666" s="42"/>
      <c r="B666" s="36"/>
      <c r="C666" s="31"/>
      <c r="D666" s="31"/>
      <c r="E666" s="31"/>
      <c r="F666" s="31"/>
      <c r="G666" s="31"/>
      <c r="H666" s="31"/>
      <c r="I666" s="31"/>
      <c r="J666" s="31"/>
      <c r="K666" s="31"/>
      <c r="L666" s="31"/>
      <c r="M666" s="31"/>
      <c r="N666" s="31"/>
      <c r="O666" s="31"/>
      <c r="P666" s="32"/>
      <c r="Q666" s="32"/>
    </row>
    <row r="667">
      <c r="A667" s="42"/>
      <c r="B667" s="36"/>
      <c r="C667" s="31"/>
      <c r="D667" s="31"/>
      <c r="E667" s="31"/>
      <c r="F667" s="31"/>
      <c r="G667" s="31"/>
      <c r="H667" s="31"/>
      <c r="I667" s="31"/>
      <c r="J667" s="31"/>
      <c r="K667" s="31"/>
      <c r="L667" s="31"/>
      <c r="M667" s="31"/>
      <c r="N667" s="31"/>
      <c r="O667" s="31"/>
      <c r="P667" s="32"/>
      <c r="Q667" s="32"/>
    </row>
    <row r="668">
      <c r="A668" s="42"/>
      <c r="B668" s="36"/>
      <c r="C668" s="31"/>
      <c r="D668" s="31"/>
      <c r="E668" s="31"/>
      <c r="F668" s="31"/>
      <c r="G668" s="31"/>
      <c r="H668" s="31"/>
      <c r="I668" s="31"/>
      <c r="J668" s="31"/>
      <c r="K668" s="31"/>
      <c r="L668" s="31"/>
      <c r="M668" s="31"/>
      <c r="N668" s="31"/>
      <c r="O668" s="31"/>
      <c r="P668" s="32"/>
      <c r="Q668" s="32"/>
    </row>
    <row r="669">
      <c r="A669" s="42"/>
      <c r="B669" s="36"/>
      <c r="C669" s="31"/>
      <c r="D669" s="31"/>
      <c r="E669" s="31"/>
      <c r="F669" s="31"/>
      <c r="G669" s="31"/>
      <c r="H669" s="31"/>
      <c r="I669" s="31"/>
      <c r="J669" s="31"/>
      <c r="K669" s="31"/>
      <c r="L669" s="31"/>
      <c r="M669" s="31"/>
      <c r="N669" s="31"/>
      <c r="O669" s="31"/>
      <c r="P669" s="32"/>
      <c r="Q669" s="32"/>
    </row>
    <row r="670">
      <c r="A670" s="42"/>
      <c r="B670" s="36"/>
      <c r="C670" s="31"/>
      <c r="D670" s="31"/>
      <c r="E670" s="31"/>
      <c r="F670" s="31"/>
      <c r="G670" s="31"/>
      <c r="H670" s="31"/>
      <c r="I670" s="31"/>
      <c r="J670" s="31"/>
      <c r="K670" s="31"/>
      <c r="L670" s="31"/>
      <c r="M670" s="31"/>
      <c r="N670" s="31"/>
      <c r="O670" s="31"/>
      <c r="P670" s="32"/>
      <c r="Q670" s="32"/>
    </row>
    <row r="671">
      <c r="A671" s="42"/>
      <c r="B671" s="36"/>
      <c r="C671" s="31"/>
      <c r="D671" s="31"/>
      <c r="E671" s="31"/>
      <c r="F671" s="31"/>
      <c r="G671" s="31"/>
      <c r="H671" s="31"/>
      <c r="I671" s="31"/>
      <c r="J671" s="31"/>
      <c r="K671" s="31"/>
      <c r="L671" s="31"/>
      <c r="M671" s="31"/>
      <c r="N671" s="31"/>
      <c r="O671" s="31"/>
      <c r="P671" s="32"/>
      <c r="Q671" s="32"/>
    </row>
    <row r="672">
      <c r="A672" s="42"/>
      <c r="B672" s="36"/>
      <c r="C672" s="31"/>
      <c r="D672" s="31"/>
      <c r="E672" s="31"/>
      <c r="F672" s="31"/>
      <c r="G672" s="31"/>
      <c r="H672" s="31"/>
      <c r="I672" s="31"/>
      <c r="J672" s="31"/>
      <c r="K672" s="31"/>
      <c r="L672" s="31"/>
      <c r="M672" s="31"/>
      <c r="N672" s="31"/>
      <c r="O672" s="31"/>
      <c r="P672" s="32"/>
      <c r="Q672" s="32"/>
    </row>
    <row r="673">
      <c r="A673" s="42"/>
      <c r="B673" s="36"/>
      <c r="C673" s="31"/>
      <c r="D673" s="31"/>
      <c r="E673" s="31"/>
      <c r="F673" s="31"/>
      <c r="G673" s="31"/>
      <c r="H673" s="31"/>
      <c r="I673" s="31"/>
      <c r="J673" s="31"/>
      <c r="K673" s="31"/>
      <c r="L673" s="31"/>
      <c r="M673" s="31"/>
      <c r="N673" s="31"/>
      <c r="O673" s="31"/>
      <c r="P673" s="32"/>
      <c r="Q673" s="32"/>
    </row>
    <row r="674">
      <c r="A674" s="42"/>
      <c r="B674" s="36"/>
      <c r="C674" s="31"/>
      <c r="D674" s="31"/>
      <c r="E674" s="31"/>
      <c r="F674" s="31"/>
      <c r="G674" s="31"/>
      <c r="H674" s="31"/>
      <c r="I674" s="31"/>
      <c r="J674" s="31"/>
      <c r="K674" s="31"/>
      <c r="L674" s="31"/>
      <c r="M674" s="31"/>
      <c r="N674" s="31"/>
      <c r="O674" s="31"/>
      <c r="P674" s="32"/>
      <c r="Q674" s="32"/>
    </row>
    <row r="675">
      <c r="A675" s="42"/>
      <c r="B675" s="36"/>
      <c r="C675" s="31"/>
      <c r="D675" s="31"/>
      <c r="E675" s="31"/>
      <c r="F675" s="31"/>
      <c r="G675" s="31"/>
      <c r="H675" s="31"/>
      <c r="I675" s="31"/>
      <c r="J675" s="31"/>
      <c r="K675" s="31"/>
      <c r="L675" s="31"/>
      <c r="M675" s="31"/>
      <c r="N675" s="31"/>
      <c r="O675" s="31"/>
      <c r="P675" s="32"/>
      <c r="Q675" s="32"/>
    </row>
    <row r="676">
      <c r="A676" s="42"/>
      <c r="B676" s="36"/>
      <c r="C676" s="31"/>
      <c r="D676" s="31"/>
      <c r="E676" s="31"/>
      <c r="F676" s="31"/>
      <c r="G676" s="31"/>
      <c r="H676" s="31"/>
      <c r="I676" s="31"/>
      <c r="J676" s="31"/>
      <c r="K676" s="31"/>
      <c r="L676" s="31"/>
      <c r="M676" s="31"/>
      <c r="N676" s="31"/>
      <c r="O676" s="31"/>
      <c r="P676" s="32"/>
      <c r="Q676" s="32"/>
    </row>
    <row r="677">
      <c r="A677" s="42"/>
      <c r="B677" s="36"/>
      <c r="C677" s="31"/>
      <c r="D677" s="31"/>
      <c r="E677" s="31"/>
      <c r="F677" s="31"/>
      <c r="G677" s="31"/>
      <c r="H677" s="31"/>
      <c r="I677" s="31"/>
      <c r="J677" s="31"/>
      <c r="K677" s="31"/>
      <c r="L677" s="31"/>
      <c r="M677" s="31"/>
      <c r="N677" s="31"/>
      <c r="O677" s="31"/>
      <c r="P677" s="32"/>
      <c r="Q677" s="32"/>
    </row>
    <row r="678">
      <c r="A678" s="42"/>
      <c r="B678" s="36"/>
      <c r="C678" s="31"/>
      <c r="D678" s="31"/>
      <c r="E678" s="31"/>
      <c r="F678" s="31"/>
      <c r="G678" s="31"/>
      <c r="H678" s="31"/>
      <c r="I678" s="31"/>
      <c r="J678" s="31"/>
      <c r="K678" s="31"/>
      <c r="L678" s="31"/>
      <c r="M678" s="31"/>
      <c r="N678" s="31"/>
      <c r="O678" s="31"/>
      <c r="P678" s="32"/>
      <c r="Q678" s="32"/>
    </row>
    <row r="679">
      <c r="A679" s="42"/>
      <c r="B679" s="36"/>
      <c r="C679" s="31"/>
      <c r="D679" s="31"/>
      <c r="E679" s="31"/>
      <c r="F679" s="31"/>
      <c r="G679" s="31"/>
      <c r="H679" s="31"/>
      <c r="I679" s="31"/>
      <c r="J679" s="31"/>
      <c r="K679" s="31"/>
      <c r="L679" s="31"/>
      <c r="M679" s="31"/>
      <c r="N679" s="31"/>
      <c r="O679" s="31"/>
      <c r="P679" s="32"/>
      <c r="Q679" s="32"/>
    </row>
    <row r="680">
      <c r="A680" s="42"/>
      <c r="B680" s="36"/>
      <c r="C680" s="31"/>
      <c r="D680" s="31"/>
      <c r="E680" s="31"/>
      <c r="F680" s="31"/>
      <c r="G680" s="31"/>
      <c r="H680" s="31"/>
      <c r="I680" s="31"/>
      <c r="J680" s="31"/>
      <c r="K680" s="31"/>
      <c r="L680" s="31"/>
      <c r="M680" s="31"/>
      <c r="N680" s="31"/>
      <c r="O680" s="31"/>
      <c r="P680" s="32"/>
      <c r="Q680" s="32"/>
    </row>
    <row r="681">
      <c r="A681" s="42"/>
      <c r="B681" s="36"/>
      <c r="C681" s="31"/>
      <c r="D681" s="31"/>
      <c r="E681" s="31"/>
      <c r="F681" s="31"/>
      <c r="G681" s="31"/>
      <c r="H681" s="31"/>
      <c r="I681" s="31"/>
      <c r="J681" s="31"/>
      <c r="K681" s="31"/>
      <c r="L681" s="31"/>
      <c r="M681" s="31"/>
      <c r="N681" s="31"/>
      <c r="O681" s="31"/>
      <c r="P681" s="32"/>
      <c r="Q681" s="32"/>
    </row>
    <row r="682">
      <c r="A682" s="42"/>
      <c r="B682" s="36"/>
      <c r="C682" s="31"/>
      <c r="D682" s="31"/>
      <c r="E682" s="31"/>
      <c r="F682" s="31"/>
      <c r="G682" s="31"/>
      <c r="H682" s="31"/>
      <c r="I682" s="31"/>
      <c r="J682" s="31"/>
      <c r="K682" s="31"/>
      <c r="L682" s="31"/>
      <c r="M682" s="31"/>
      <c r="N682" s="31"/>
      <c r="O682" s="31"/>
      <c r="P682" s="32"/>
      <c r="Q682" s="32"/>
    </row>
    <row r="683">
      <c r="A683" s="42"/>
      <c r="B683" s="36"/>
      <c r="C683" s="31"/>
      <c r="D683" s="31"/>
      <c r="E683" s="31"/>
      <c r="F683" s="31"/>
      <c r="G683" s="31"/>
      <c r="H683" s="31"/>
      <c r="I683" s="31"/>
      <c r="J683" s="31"/>
      <c r="K683" s="31"/>
      <c r="L683" s="31"/>
      <c r="M683" s="31"/>
      <c r="N683" s="31"/>
      <c r="O683" s="31"/>
      <c r="P683" s="32"/>
      <c r="Q683" s="32"/>
    </row>
    <row r="684">
      <c r="A684" s="42"/>
      <c r="B684" s="36"/>
      <c r="C684" s="31"/>
      <c r="D684" s="31"/>
      <c r="E684" s="31"/>
      <c r="F684" s="31"/>
      <c r="G684" s="31"/>
      <c r="H684" s="31"/>
      <c r="I684" s="31"/>
      <c r="J684" s="31"/>
      <c r="K684" s="31"/>
      <c r="L684" s="31"/>
      <c r="M684" s="31"/>
      <c r="N684" s="31"/>
      <c r="O684" s="31"/>
      <c r="P684" s="32"/>
      <c r="Q684" s="32"/>
    </row>
    <row r="685">
      <c r="A685" s="42"/>
      <c r="B685" s="36"/>
      <c r="C685" s="31"/>
      <c r="D685" s="31"/>
      <c r="E685" s="31"/>
      <c r="F685" s="31"/>
      <c r="G685" s="31"/>
      <c r="H685" s="31"/>
      <c r="I685" s="31"/>
      <c r="J685" s="31"/>
      <c r="K685" s="31"/>
      <c r="L685" s="31"/>
      <c r="M685" s="31"/>
      <c r="N685" s="31"/>
      <c r="O685" s="31"/>
      <c r="P685" s="32"/>
      <c r="Q685" s="32"/>
    </row>
    <row r="686">
      <c r="A686" s="42"/>
      <c r="B686" s="36"/>
      <c r="C686" s="31"/>
      <c r="D686" s="31"/>
      <c r="E686" s="31"/>
      <c r="F686" s="31"/>
      <c r="G686" s="31"/>
      <c r="H686" s="31"/>
      <c r="I686" s="31"/>
      <c r="J686" s="31"/>
      <c r="K686" s="31"/>
      <c r="L686" s="31"/>
      <c r="M686" s="31"/>
      <c r="N686" s="31"/>
      <c r="O686" s="31"/>
      <c r="P686" s="32"/>
      <c r="Q686" s="32"/>
    </row>
    <row r="687">
      <c r="A687" s="42"/>
      <c r="B687" s="36"/>
      <c r="C687" s="31"/>
      <c r="D687" s="31"/>
      <c r="E687" s="31"/>
      <c r="F687" s="31"/>
      <c r="G687" s="31"/>
      <c r="H687" s="31"/>
      <c r="I687" s="31"/>
      <c r="J687" s="31"/>
      <c r="K687" s="31"/>
      <c r="L687" s="31"/>
      <c r="M687" s="31"/>
      <c r="N687" s="31"/>
      <c r="O687" s="31"/>
      <c r="P687" s="32"/>
      <c r="Q687" s="32"/>
    </row>
    <row r="688">
      <c r="A688" s="42"/>
      <c r="B688" s="36"/>
      <c r="C688" s="31"/>
      <c r="D688" s="31"/>
      <c r="E688" s="31"/>
      <c r="F688" s="31"/>
      <c r="G688" s="31"/>
      <c r="H688" s="31"/>
      <c r="I688" s="31"/>
      <c r="J688" s="31"/>
      <c r="K688" s="31"/>
      <c r="L688" s="31"/>
      <c r="M688" s="31"/>
      <c r="N688" s="31"/>
      <c r="O688" s="31"/>
      <c r="P688" s="32"/>
      <c r="Q688" s="32"/>
    </row>
    <row r="689">
      <c r="A689" s="42"/>
      <c r="B689" s="36"/>
      <c r="C689" s="31"/>
      <c r="D689" s="31"/>
      <c r="E689" s="31"/>
      <c r="F689" s="31"/>
      <c r="G689" s="31"/>
      <c r="H689" s="31"/>
      <c r="I689" s="31"/>
      <c r="J689" s="31"/>
      <c r="K689" s="31"/>
      <c r="L689" s="31"/>
      <c r="M689" s="31"/>
      <c r="N689" s="31"/>
      <c r="O689" s="31"/>
      <c r="P689" s="32"/>
      <c r="Q689" s="32"/>
    </row>
    <row r="690">
      <c r="A690" s="42"/>
      <c r="B690" s="36"/>
      <c r="C690" s="31"/>
      <c r="D690" s="31"/>
      <c r="E690" s="31"/>
      <c r="F690" s="31"/>
      <c r="G690" s="31"/>
      <c r="H690" s="31"/>
      <c r="I690" s="31"/>
      <c r="J690" s="31"/>
      <c r="K690" s="31"/>
      <c r="L690" s="31"/>
      <c r="M690" s="31"/>
      <c r="N690" s="31"/>
      <c r="O690" s="31"/>
      <c r="P690" s="32"/>
      <c r="Q690" s="32"/>
    </row>
    <row r="691">
      <c r="A691" s="42"/>
      <c r="B691" s="36"/>
      <c r="C691" s="31"/>
      <c r="D691" s="31"/>
      <c r="E691" s="31"/>
      <c r="F691" s="31"/>
      <c r="G691" s="31"/>
      <c r="H691" s="31"/>
      <c r="I691" s="31"/>
      <c r="J691" s="31"/>
      <c r="K691" s="31"/>
      <c r="L691" s="31"/>
      <c r="M691" s="31"/>
      <c r="N691" s="31"/>
      <c r="O691" s="31"/>
      <c r="P691" s="32"/>
      <c r="Q691" s="32"/>
    </row>
    <row r="692">
      <c r="A692" s="42"/>
      <c r="B692" s="36"/>
      <c r="C692" s="31"/>
      <c r="D692" s="31"/>
      <c r="E692" s="31"/>
      <c r="F692" s="31"/>
      <c r="G692" s="31"/>
      <c r="H692" s="31"/>
      <c r="I692" s="31"/>
      <c r="J692" s="31"/>
      <c r="K692" s="31"/>
      <c r="L692" s="31"/>
      <c r="M692" s="31"/>
      <c r="N692" s="31"/>
      <c r="O692" s="31"/>
      <c r="P692" s="32"/>
      <c r="Q692" s="32"/>
    </row>
    <row r="693">
      <c r="A693" s="42"/>
      <c r="B693" s="36"/>
      <c r="C693" s="31"/>
      <c r="D693" s="31"/>
      <c r="E693" s="31"/>
      <c r="F693" s="31"/>
      <c r="G693" s="31"/>
      <c r="H693" s="31"/>
      <c r="I693" s="31"/>
      <c r="J693" s="31"/>
      <c r="K693" s="31"/>
      <c r="L693" s="31"/>
      <c r="M693" s="31"/>
      <c r="N693" s="31"/>
      <c r="O693" s="31"/>
      <c r="P693" s="32"/>
      <c r="Q693" s="32"/>
    </row>
    <row r="694">
      <c r="A694" s="42"/>
      <c r="B694" s="36"/>
      <c r="C694" s="31"/>
      <c r="D694" s="31"/>
      <c r="E694" s="31"/>
      <c r="F694" s="31"/>
      <c r="G694" s="31"/>
      <c r="H694" s="31"/>
      <c r="I694" s="31"/>
      <c r="J694" s="31"/>
      <c r="K694" s="31"/>
      <c r="L694" s="31"/>
      <c r="M694" s="31"/>
      <c r="N694" s="31"/>
      <c r="O694" s="31"/>
      <c r="P694" s="32"/>
      <c r="Q694" s="32"/>
    </row>
    <row r="695">
      <c r="A695" s="42"/>
      <c r="B695" s="36"/>
      <c r="C695" s="31"/>
      <c r="D695" s="31"/>
      <c r="E695" s="31"/>
      <c r="F695" s="31"/>
      <c r="G695" s="31"/>
      <c r="H695" s="31"/>
      <c r="I695" s="31"/>
      <c r="J695" s="31"/>
      <c r="K695" s="31"/>
      <c r="L695" s="31"/>
      <c r="M695" s="31"/>
      <c r="N695" s="31"/>
      <c r="O695" s="31"/>
      <c r="P695" s="32"/>
      <c r="Q695" s="32"/>
    </row>
    <row r="696">
      <c r="A696" s="42"/>
      <c r="B696" s="36"/>
      <c r="C696" s="31"/>
      <c r="D696" s="31"/>
      <c r="E696" s="31"/>
      <c r="F696" s="31"/>
      <c r="G696" s="31"/>
      <c r="H696" s="31"/>
      <c r="I696" s="31"/>
      <c r="J696" s="31"/>
      <c r="K696" s="31"/>
      <c r="L696" s="31"/>
      <c r="M696" s="31"/>
      <c r="N696" s="31"/>
      <c r="O696" s="31"/>
      <c r="P696" s="32"/>
      <c r="Q696" s="32"/>
    </row>
    <row r="697">
      <c r="A697" s="42"/>
      <c r="B697" s="36"/>
      <c r="C697" s="31"/>
      <c r="D697" s="31"/>
      <c r="E697" s="31"/>
      <c r="F697" s="31"/>
      <c r="G697" s="31"/>
      <c r="H697" s="31"/>
      <c r="I697" s="31"/>
      <c r="J697" s="31"/>
      <c r="K697" s="31"/>
      <c r="L697" s="31"/>
      <c r="M697" s="31"/>
      <c r="N697" s="31"/>
      <c r="O697" s="31"/>
      <c r="P697" s="32"/>
      <c r="Q697" s="32"/>
    </row>
    <row r="698">
      <c r="A698" s="42"/>
      <c r="B698" s="36"/>
      <c r="C698" s="31"/>
      <c r="D698" s="31"/>
      <c r="E698" s="31"/>
      <c r="F698" s="31"/>
      <c r="G698" s="31"/>
      <c r="H698" s="31"/>
      <c r="I698" s="31"/>
      <c r="J698" s="31"/>
      <c r="K698" s="31"/>
      <c r="L698" s="31"/>
      <c r="M698" s="31"/>
      <c r="N698" s="31"/>
      <c r="O698" s="31"/>
      <c r="P698" s="32"/>
      <c r="Q698" s="32"/>
    </row>
    <row r="699">
      <c r="A699" s="42"/>
      <c r="B699" s="36"/>
      <c r="C699" s="31"/>
      <c r="D699" s="31"/>
      <c r="E699" s="31"/>
      <c r="F699" s="31"/>
      <c r="G699" s="31"/>
      <c r="H699" s="31"/>
      <c r="I699" s="31"/>
      <c r="J699" s="31"/>
      <c r="K699" s="31"/>
      <c r="L699" s="31"/>
      <c r="M699" s="31"/>
      <c r="N699" s="31"/>
      <c r="O699" s="31"/>
      <c r="P699" s="32"/>
      <c r="Q699" s="32"/>
    </row>
    <row r="700">
      <c r="A700" s="42"/>
      <c r="B700" s="36"/>
      <c r="C700" s="31"/>
      <c r="D700" s="31"/>
      <c r="E700" s="31"/>
      <c r="F700" s="31"/>
      <c r="G700" s="31"/>
      <c r="H700" s="31"/>
      <c r="I700" s="31"/>
      <c r="J700" s="31"/>
      <c r="K700" s="31"/>
      <c r="L700" s="31"/>
      <c r="M700" s="31"/>
      <c r="N700" s="31"/>
      <c r="O700" s="31"/>
      <c r="P700" s="32"/>
      <c r="Q700" s="32"/>
    </row>
    <row r="701">
      <c r="A701" s="42"/>
      <c r="B701" s="36"/>
      <c r="C701" s="31"/>
      <c r="D701" s="31"/>
      <c r="E701" s="31"/>
      <c r="F701" s="31"/>
      <c r="G701" s="31"/>
      <c r="H701" s="31"/>
      <c r="I701" s="31"/>
      <c r="J701" s="31"/>
      <c r="K701" s="31"/>
      <c r="L701" s="31"/>
      <c r="M701" s="31"/>
      <c r="N701" s="31"/>
      <c r="O701" s="31"/>
      <c r="P701" s="32"/>
      <c r="Q701" s="32"/>
    </row>
    <row r="702">
      <c r="A702" s="42"/>
      <c r="B702" s="36"/>
      <c r="C702" s="31"/>
      <c r="D702" s="31"/>
      <c r="E702" s="31"/>
      <c r="F702" s="31"/>
      <c r="G702" s="31"/>
      <c r="H702" s="31"/>
      <c r="I702" s="31"/>
      <c r="J702" s="31"/>
      <c r="K702" s="31"/>
      <c r="L702" s="31"/>
      <c r="M702" s="31"/>
      <c r="N702" s="31"/>
      <c r="O702" s="31"/>
      <c r="P702" s="32"/>
      <c r="Q702" s="32"/>
    </row>
    <row r="703">
      <c r="A703" s="42"/>
      <c r="B703" s="36"/>
      <c r="C703" s="31"/>
      <c r="D703" s="31"/>
      <c r="E703" s="31"/>
      <c r="F703" s="31"/>
      <c r="G703" s="31"/>
      <c r="H703" s="31"/>
      <c r="I703" s="31"/>
      <c r="J703" s="31"/>
      <c r="K703" s="31"/>
      <c r="L703" s="31"/>
      <c r="M703" s="31"/>
      <c r="N703" s="31"/>
      <c r="O703" s="31"/>
      <c r="P703" s="32"/>
      <c r="Q703" s="32"/>
    </row>
    <row r="704">
      <c r="A704" s="42"/>
      <c r="B704" s="36"/>
      <c r="C704" s="31"/>
      <c r="D704" s="31"/>
      <c r="E704" s="31"/>
      <c r="F704" s="31"/>
      <c r="G704" s="31"/>
      <c r="H704" s="31"/>
      <c r="I704" s="31"/>
      <c r="J704" s="31"/>
      <c r="K704" s="31"/>
      <c r="L704" s="31"/>
      <c r="M704" s="31"/>
      <c r="N704" s="31"/>
      <c r="O704" s="31"/>
      <c r="P704" s="32"/>
      <c r="Q704" s="32"/>
    </row>
    <row r="705">
      <c r="A705" s="42"/>
      <c r="B705" s="36"/>
      <c r="C705" s="31"/>
      <c r="D705" s="31"/>
      <c r="E705" s="31"/>
      <c r="F705" s="31"/>
      <c r="G705" s="31"/>
      <c r="H705" s="31"/>
      <c r="I705" s="31"/>
      <c r="J705" s="31"/>
      <c r="K705" s="31"/>
      <c r="L705" s="31"/>
      <c r="M705" s="31"/>
      <c r="N705" s="31"/>
      <c r="O705" s="31"/>
      <c r="P705" s="32"/>
      <c r="Q705" s="32"/>
    </row>
    <row r="706">
      <c r="A706" s="42"/>
      <c r="B706" s="36"/>
      <c r="C706" s="31"/>
      <c r="D706" s="31"/>
      <c r="E706" s="31"/>
      <c r="F706" s="31"/>
      <c r="G706" s="31"/>
      <c r="H706" s="31"/>
      <c r="I706" s="31"/>
      <c r="J706" s="31"/>
      <c r="K706" s="31"/>
      <c r="L706" s="31"/>
      <c r="M706" s="31"/>
      <c r="N706" s="31"/>
      <c r="O706" s="31"/>
      <c r="P706" s="32"/>
      <c r="Q706" s="32"/>
    </row>
    <row r="707">
      <c r="A707" s="42"/>
      <c r="B707" s="36"/>
      <c r="C707" s="31"/>
      <c r="D707" s="31"/>
      <c r="E707" s="31"/>
      <c r="F707" s="31"/>
      <c r="G707" s="31"/>
      <c r="H707" s="31"/>
      <c r="I707" s="31"/>
      <c r="J707" s="31"/>
      <c r="K707" s="31"/>
      <c r="L707" s="31"/>
      <c r="M707" s="31"/>
      <c r="N707" s="31"/>
      <c r="O707" s="31"/>
      <c r="P707" s="32"/>
      <c r="Q707" s="32"/>
    </row>
    <row r="708">
      <c r="A708" s="42"/>
      <c r="B708" s="36"/>
      <c r="C708" s="31"/>
      <c r="D708" s="31"/>
      <c r="E708" s="31"/>
      <c r="F708" s="31"/>
      <c r="G708" s="31"/>
      <c r="H708" s="31"/>
      <c r="I708" s="31"/>
      <c r="J708" s="31"/>
      <c r="K708" s="31"/>
      <c r="L708" s="31"/>
      <c r="M708" s="31"/>
      <c r="N708" s="31"/>
      <c r="O708" s="31"/>
      <c r="P708" s="32"/>
      <c r="Q708" s="32"/>
    </row>
    <row r="709">
      <c r="A709" s="42"/>
      <c r="B709" s="36"/>
      <c r="C709" s="31"/>
      <c r="D709" s="31"/>
      <c r="E709" s="31"/>
      <c r="F709" s="31"/>
      <c r="G709" s="31"/>
      <c r="H709" s="31"/>
      <c r="I709" s="31"/>
      <c r="J709" s="31"/>
      <c r="K709" s="31"/>
      <c r="L709" s="31"/>
      <c r="M709" s="31"/>
      <c r="N709" s="31"/>
      <c r="O709" s="31"/>
      <c r="P709" s="32"/>
      <c r="Q709" s="32"/>
    </row>
    <row r="710">
      <c r="A710" s="42"/>
      <c r="B710" s="36"/>
      <c r="C710" s="31"/>
      <c r="D710" s="31"/>
      <c r="E710" s="31"/>
      <c r="F710" s="31"/>
      <c r="G710" s="31"/>
      <c r="H710" s="31"/>
      <c r="I710" s="31"/>
      <c r="J710" s="31"/>
      <c r="K710" s="31"/>
      <c r="L710" s="31"/>
      <c r="M710" s="31"/>
      <c r="N710" s="31"/>
      <c r="O710" s="31"/>
      <c r="P710" s="32"/>
      <c r="Q710" s="32"/>
    </row>
    <row r="711">
      <c r="A711" s="42"/>
      <c r="B711" s="36"/>
      <c r="C711" s="31"/>
      <c r="D711" s="31"/>
      <c r="E711" s="31"/>
      <c r="F711" s="31"/>
      <c r="G711" s="31"/>
      <c r="H711" s="31"/>
      <c r="I711" s="31"/>
      <c r="J711" s="31"/>
      <c r="K711" s="31"/>
      <c r="L711" s="31"/>
      <c r="M711" s="31"/>
      <c r="N711" s="31"/>
      <c r="O711" s="31"/>
      <c r="P711" s="32"/>
      <c r="Q711" s="32"/>
    </row>
    <row r="712">
      <c r="A712" s="42"/>
      <c r="B712" s="36"/>
      <c r="C712" s="31"/>
      <c r="D712" s="31"/>
      <c r="E712" s="31"/>
      <c r="F712" s="31"/>
      <c r="G712" s="31"/>
      <c r="H712" s="31"/>
      <c r="I712" s="31"/>
      <c r="J712" s="31"/>
      <c r="K712" s="31"/>
      <c r="L712" s="31"/>
      <c r="M712" s="31"/>
      <c r="N712" s="31"/>
      <c r="O712" s="31"/>
      <c r="P712" s="32"/>
      <c r="Q712" s="32"/>
    </row>
    <row r="713">
      <c r="A713" s="42"/>
      <c r="B713" s="36"/>
      <c r="C713" s="31"/>
      <c r="D713" s="31"/>
      <c r="E713" s="31"/>
      <c r="F713" s="31"/>
      <c r="G713" s="31"/>
      <c r="H713" s="31"/>
      <c r="I713" s="31"/>
      <c r="J713" s="31"/>
      <c r="K713" s="31"/>
      <c r="L713" s="31"/>
      <c r="M713" s="31"/>
      <c r="N713" s="31"/>
      <c r="O713" s="31"/>
      <c r="P713" s="32"/>
      <c r="Q713" s="32"/>
    </row>
    <row r="714">
      <c r="A714" s="42"/>
      <c r="B714" s="36"/>
      <c r="C714" s="31"/>
      <c r="D714" s="31"/>
      <c r="E714" s="31"/>
      <c r="F714" s="31"/>
      <c r="G714" s="31"/>
      <c r="H714" s="31"/>
      <c r="I714" s="31"/>
      <c r="J714" s="31"/>
      <c r="K714" s="31"/>
      <c r="L714" s="31"/>
      <c r="M714" s="31"/>
      <c r="N714" s="31"/>
      <c r="O714" s="31"/>
      <c r="P714" s="32"/>
      <c r="Q714" s="32"/>
    </row>
    <row r="715">
      <c r="A715" s="42"/>
      <c r="B715" s="36"/>
      <c r="C715" s="31"/>
      <c r="D715" s="31"/>
      <c r="E715" s="31"/>
      <c r="F715" s="31"/>
      <c r="G715" s="31"/>
      <c r="H715" s="31"/>
      <c r="I715" s="31"/>
      <c r="J715" s="31"/>
      <c r="K715" s="31"/>
      <c r="L715" s="31"/>
      <c r="M715" s="31"/>
      <c r="N715" s="31"/>
      <c r="O715" s="31"/>
      <c r="P715" s="32"/>
      <c r="Q715" s="32"/>
    </row>
    <row r="716">
      <c r="A716" s="42"/>
      <c r="B716" s="36"/>
      <c r="C716" s="31"/>
      <c r="D716" s="31"/>
      <c r="E716" s="31"/>
      <c r="F716" s="31"/>
      <c r="G716" s="31"/>
      <c r="H716" s="31"/>
      <c r="I716" s="31"/>
      <c r="J716" s="31"/>
      <c r="K716" s="31"/>
      <c r="L716" s="31"/>
      <c r="M716" s="31"/>
      <c r="N716" s="31"/>
      <c r="O716" s="31"/>
      <c r="P716" s="32"/>
      <c r="Q716" s="32"/>
    </row>
    <row r="717">
      <c r="A717" s="42"/>
      <c r="B717" s="36"/>
      <c r="C717" s="31"/>
      <c r="D717" s="31"/>
      <c r="E717" s="31"/>
      <c r="F717" s="31"/>
      <c r="G717" s="31"/>
      <c r="H717" s="31"/>
      <c r="I717" s="31"/>
      <c r="J717" s="31"/>
      <c r="K717" s="31"/>
      <c r="L717" s="31"/>
      <c r="M717" s="31"/>
      <c r="N717" s="31"/>
      <c r="O717" s="31"/>
      <c r="P717" s="32"/>
      <c r="Q717" s="32"/>
    </row>
    <row r="718">
      <c r="A718" s="42"/>
      <c r="B718" s="36"/>
      <c r="C718" s="31"/>
      <c r="D718" s="31"/>
      <c r="E718" s="31"/>
      <c r="F718" s="31"/>
      <c r="G718" s="31"/>
      <c r="H718" s="31"/>
      <c r="I718" s="31"/>
      <c r="J718" s="31"/>
      <c r="K718" s="31"/>
      <c r="L718" s="31"/>
      <c r="M718" s="31"/>
      <c r="N718" s="31"/>
      <c r="O718" s="31"/>
      <c r="P718" s="32"/>
      <c r="Q718" s="32"/>
    </row>
    <row r="719">
      <c r="A719" s="42"/>
      <c r="B719" s="36"/>
      <c r="C719" s="31"/>
      <c r="D719" s="31"/>
      <c r="E719" s="31"/>
      <c r="F719" s="31"/>
      <c r="G719" s="31"/>
      <c r="H719" s="31"/>
      <c r="I719" s="31"/>
      <c r="J719" s="31"/>
      <c r="K719" s="31"/>
      <c r="L719" s="31"/>
      <c r="M719" s="31"/>
      <c r="N719" s="31"/>
      <c r="O719" s="31"/>
      <c r="P719" s="32"/>
      <c r="Q719" s="32"/>
    </row>
    <row r="720">
      <c r="A720" s="42"/>
      <c r="B720" s="36"/>
      <c r="C720" s="31"/>
      <c r="D720" s="31"/>
      <c r="E720" s="31"/>
      <c r="F720" s="31"/>
      <c r="G720" s="31"/>
      <c r="H720" s="31"/>
      <c r="I720" s="31"/>
      <c r="J720" s="31"/>
      <c r="K720" s="31"/>
      <c r="L720" s="31"/>
      <c r="M720" s="31"/>
      <c r="N720" s="31"/>
      <c r="O720" s="31"/>
      <c r="P720" s="32"/>
      <c r="Q720" s="32"/>
    </row>
    <row r="721">
      <c r="A721" s="42"/>
      <c r="B721" s="36"/>
      <c r="C721" s="31"/>
      <c r="D721" s="31"/>
      <c r="E721" s="31"/>
      <c r="F721" s="31"/>
      <c r="G721" s="31"/>
      <c r="H721" s="31"/>
      <c r="I721" s="31"/>
      <c r="J721" s="31"/>
      <c r="K721" s="31"/>
      <c r="L721" s="31"/>
      <c r="M721" s="31"/>
      <c r="N721" s="31"/>
      <c r="O721" s="31"/>
      <c r="P721" s="32"/>
      <c r="Q721" s="32"/>
    </row>
    <row r="722">
      <c r="A722" s="42"/>
      <c r="B722" s="36"/>
      <c r="C722" s="31"/>
      <c r="D722" s="31"/>
      <c r="E722" s="31"/>
      <c r="F722" s="31"/>
      <c r="G722" s="31"/>
      <c r="H722" s="31"/>
      <c r="I722" s="31"/>
      <c r="J722" s="31"/>
      <c r="K722" s="31"/>
      <c r="L722" s="31"/>
      <c r="M722" s="31"/>
      <c r="N722" s="31"/>
      <c r="O722" s="31"/>
      <c r="P722" s="32"/>
      <c r="Q722" s="32"/>
    </row>
    <row r="723">
      <c r="A723" s="42"/>
      <c r="B723" s="36"/>
      <c r="C723" s="31"/>
      <c r="D723" s="31"/>
      <c r="E723" s="31"/>
      <c r="F723" s="31"/>
      <c r="G723" s="31"/>
      <c r="H723" s="31"/>
      <c r="I723" s="31"/>
      <c r="J723" s="31"/>
      <c r="K723" s="31"/>
      <c r="L723" s="31"/>
      <c r="M723" s="31"/>
      <c r="N723" s="31"/>
      <c r="O723" s="31"/>
      <c r="P723" s="32"/>
      <c r="Q723" s="32"/>
    </row>
    <row r="724">
      <c r="A724" s="42"/>
      <c r="B724" s="36"/>
      <c r="C724" s="31"/>
      <c r="D724" s="31"/>
      <c r="E724" s="31"/>
      <c r="F724" s="31"/>
      <c r="G724" s="31"/>
      <c r="H724" s="31"/>
      <c r="I724" s="31"/>
      <c r="J724" s="31"/>
      <c r="K724" s="31"/>
      <c r="L724" s="31"/>
      <c r="M724" s="31"/>
      <c r="N724" s="31"/>
      <c r="O724" s="31"/>
      <c r="P724" s="32"/>
      <c r="Q724" s="32"/>
    </row>
    <row r="725">
      <c r="A725" s="42"/>
      <c r="B725" s="36"/>
      <c r="C725" s="31"/>
      <c r="D725" s="31"/>
      <c r="E725" s="31"/>
      <c r="F725" s="31"/>
      <c r="G725" s="31"/>
      <c r="H725" s="31"/>
      <c r="I725" s="31"/>
      <c r="J725" s="31"/>
      <c r="K725" s="31"/>
      <c r="L725" s="31"/>
      <c r="M725" s="31"/>
      <c r="N725" s="31"/>
      <c r="O725" s="31"/>
      <c r="P725" s="32"/>
      <c r="Q725" s="32"/>
    </row>
    <row r="726">
      <c r="A726" s="42"/>
      <c r="B726" s="36"/>
      <c r="C726" s="31"/>
      <c r="D726" s="31"/>
      <c r="E726" s="31"/>
      <c r="F726" s="31"/>
      <c r="G726" s="31"/>
      <c r="H726" s="31"/>
      <c r="I726" s="31"/>
      <c r="J726" s="31"/>
      <c r="K726" s="31"/>
      <c r="L726" s="31"/>
      <c r="M726" s="31"/>
      <c r="N726" s="31"/>
      <c r="O726" s="31"/>
      <c r="P726" s="32"/>
      <c r="Q726" s="32"/>
    </row>
    <row r="727">
      <c r="A727" s="42"/>
      <c r="B727" s="36"/>
      <c r="C727" s="31"/>
      <c r="D727" s="31"/>
      <c r="E727" s="31"/>
      <c r="F727" s="31"/>
      <c r="G727" s="31"/>
      <c r="H727" s="31"/>
      <c r="I727" s="31"/>
      <c r="J727" s="31"/>
      <c r="K727" s="31"/>
      <c r="L727" s="31"/>
      <c r="M727" s="31"/>
      <c r="N727" s="31"/>
      <c r="O727" s="31"/>
      <c r="P727" s="32"/>
      <c r="Q727" s="32"/>
    </row>
    <row r="728">
      <c r="A728" s="42"/>
      <c r="B728" s="36"/>
      <c r="C728" s="31"/>
      <c r="D728" s="31"/>
      <c r="E728" s="31"/>
      <c r="F728" s="31"/>
      <c r="G728" s="31"/>
      <c r="H728" s="31"/>
      <c r="I728" s="31"/>
      <c r="J728" s="31"/>
      <c r="K728" s="31"/>
      <c r="L728" s="31"/>
      <c r="M728" s="31"/>
      <c r="N728" s="31"/>
      <c r="O728" s="31"/>
      <c r="P728" s="32"/>
      <c r="Q728" s="32"/>
    </row>
    <row r="729">
      <c r="A729" s="42"/>
      <c r="B729" s="36"/>
      <c r="C729" s="31"/>
      <c r="D729" s="31"/>
      <c r="E729" s="31"/>
      <c r="F729" s="31"/>
      <c r="G729" s="31"/>
      <c r="H729" s="31"/>
      <c r="I729" s="31"/>
      <c r="J729" s="31"/>
      <c r="K729" s="31"/>
      <c r="L729" s="31"/>
      <c r="M729" s="31"/>
      <c r="N729" s="31"/>
      <c r="O729" s="31"/>
      <c r="P729" s="32"/>
      <c r="Q729" s="32"/>
    </row>
    <row r="730">
      <c r="A730" s="42"/>
      <c r="B730" s="36"/>
      <c r="C730" s="31"/>
      <c r="D730" s="31"/>
      <c r="E730" s="31"/>
      <c r="F730" s="31"/>
      <c r="G730" s="31"/>
      <c r="H730" s="31"/>
      <c r="I730" s="31"/>
      <c r="J730" s="31"/>
      <c r="K730" s="31"/>
      <c r="L730" s="31"/>
      <c r="M730" s="31"/>
      <c r="N730" s="31"/>
      <c r="O730" s="31"/>
      <c r="P730" s="32"/>
      <c r="Q730" s="32"/>
    </row>
    <row r="731">
      <c r="A731" s="42"/>
      <c r="B731" s="36"/>
      <c r="C731" s="31"/>
      <c r="D731" s="31"/>
      <c r="E731" s="31"/>
      <c r="F731" s="31"/>
      <c r="G731" s="31"/>
      <c r="H731" s="31"/>
      <c r="I731" s="31"/>
      <c r="J731" s="31"/>
      <c r="K731" s="31"/>
      <c r="L731" s="31"/>
      <c r="M731" s="31"/>
      <c r="N731" s="31"/>
      <c r="O731" s="31"/>
      <c r="P731" s="32"/>
      <c r="Q731" s="32"/>
    </row>
    <row r="732">
      <c r="A732" s="42"/>
      <c r="B732" s="36"/>
      <c r="C732" s="31"/>
      <c r="D732" s="31"/>
      <c r="E732" s="31"/>
      <c r="F732" s="31"/>
      <c r="G732" s="31"/>
      <c r="H732" s="31"/>
      <c r="I732" s="31"/>
      <c r="J732" s="31"/>
      <c r="K732" s="31"/>
      <c r="L732" s="31"/>
      <c r="M732" s="31"/>
      <c r="N732" s="31"/>
      <c r="O732" s="31"/>
      <c r="P732" s="32"/>
      <c r="Q732" s="32"/>
    </row>
    <row r="733">
      <c r="A733" s="42"/>
      <c r="B733" s="36"/>
      <c r="C733" s="31"/>
      <c r="D733" s="31"/>
      <c r="E733" s="31"/>
      <c r="F733" s="31"/>
      <c r="G733" s="31"/>
      <c r="H733" s="31"/>
      <c r="I733" s="31"/>
      <c r="J733" s="31"/>
      <c r="K733" s="31"/>
      <c r="L733" s="31"/>
      <c r="M733" s="31"/>
      <c r="N733" s="31"/>
      <c r="O733" s="31"/>
      <c r="P733" s="32"/>
      <c r="Q733" s="32"/>
    </row>
    <row r="734">
      <c r="A734" s="42"/>
      <c r="B734" s="36"/>
      <c r="C734" s="31"/>
      <c r="D734" s="31"/>
      <c r="E734" s="31"/>
      <c r="F734" s="31"/>
      <c r="G734" s="31"/>
      <c r="H734" s="31"/>
      <c r="I734" s="31"/>
      <c r="J734" s="31"/>
      <c r="K734" s="31"/>
      <c r="L734" s="31"/>
      <c r="M734" s="31"/>
      <c r="N734" s="31"/>
      <c r="O734" s="31"/>
      <c r="P734" s="32"/>
      <c r="Q734" s="32"/>
    </row>
    <row r="735">
      <c r="A735" s="42"/>
      <c r="B735" s="36"/>
      <c r="C735" s="31"/>
      <c r="D735" s="31"/>
      <c r="E735" s="31"/>
      <c r="F735" s="31"/>
      <c r="G735" s="31"/>
      <c r="H735" s="31"/>
      <c r="I735" s="31"/>
      <c r="J735" s="31"/>
      <c r="K735" s="31"/>
      <c r="L735" s="31"/>
      <c r="M735" s="31"/>
      <c r="N735" s="31"/>
      <c r="O735" s="31"/>
      <c r="P735" s="32"/>
      <c r="Q735" s="32"/>
    </row>
    <row r="736">
      <c r="A736" s="42"/>
      <c r="B736" s="36"/>
      <c r="C736" s="31"/>
      <c r="D736" s="31"/>
      <c r="E736" s="31"/>
      <c r="F736" s="31"/>
      <c r="G736" s="31"/>
      <c r="H736" s="31"/>
      <c r="I736" s="31"/>
      <c r="J736" s="31"/>
      <c r="K736" s="31"/>
      <c r="L736" s="31"/>
      <c r="M736" s="31"/>
      <c r="N736" s="31"/>
      <c r="O736" s="31"/>
      <c r="P736" s="32"/>
      <c r="Q736" s="32"/>
    </row>
    <row r="737">
      <c r="A737" s="42"/>
      <c r="B737" s="36"/>
      <c r="C737" s="31"/>
      <c r="D737" s="31"/>
      <c r="E737" s="31"/>
      <c r="F737" s="31"/>
      <c r="G737" s="31"/>
      <c r="H737" s="31"/>
      <c r="I737" s="31"/>
      <c r="J737" s="31"/>
      <c r="K737" s="31"/>
      <c r="L737" s="31"/>
      <c r="M737" s="31"/>
      <c r="N737" s="31"/>
      <c r="O737" s="31"/>
      <c r="P737" s="32"/>
      <c r="Q737" s="32"/>
    </row>
    <row r="738">
      <c r="A738" s="42"/>
      <c r="B738" s="36"/>
      <c r="C738" s="31"/>
      <c r="D738" s="31"/>
      <c r="E738" s="31"/>
      <c r="F738" s="31"/>
      <c r="G738" s="31"/>
      <c r="H738" s="31"/>
      <c r="I738" s="31"/>
      <c r="J738" s="31"/>
      <c r="K738" s="31"/>
      <c r="L738" s="31"/>
      <c r="M738" s="31"/>
      <c r="N738" s="31"/>
      <c r="O738" s="31"/>
      <c r="P738" s="32"/>
      <c r="Q738" s="32"/>
    </row>
    <row r="739">
      <c r="A739" s="42"/>
      <c r="B739" s="36"/>
      <c r="C739" s="31"/>
      <c r="D739" s="31"/>
      <c r="E739" s="31"/>
      <c r="F739" s="31"/>
      <c r="G739" s="31"/>
      <c r="H739" s="31"/>
      <c r="I739" s="31"/>
      <c r="J739" s="31"/>
      <c r="K739" s="31"/>
      <c r="L739" s="31"/>
      <c r="M739" s="31"/>
      <c r="N739" s="31"/>
      <c r="O739" s="31"/>
      <c r="P739" s="32"/>
      <c r="Q739" s="32"/>
    </row>
    <row r="740">
      <c r="A740" s="42"/>
      <c r="B740" s="36"/>
      <c r="C740" s="31"/>
      <c r="D740" s="31"/>
      <c r="E740" s="31"/>
      <c r="F740" s="31"/>
      <c r="G740" s="31"/>
      <c r="H740" s="31"/>
      <c r="I740" s="31"/>
      <c r="J740" s="31"/>
      <c r="K740" s="31"/>
      <c r="L740" s="31"/>
      <c r="M740" s="31"/>
      <c r="N740" s="31"/>
      <c r="O740" s="31"/>
      <c r="P740" s="32"/>
      <c r="Q740" s="32"/>
    </row>
    <row r="741">
      <c r="A741" s="42"/>
      <c r="B741" s="36"/>
      <c r="C741" s="31"/>
      <c r="D741" s="31"/>
      <c r="E741" s="31"/>
      <c r="F741" s="31"/>
      <c r="G741" s="31"/>
      <c r="H741" s="31"/>
      <c r="I741" s="31"/>
      <c r="J741" s="31"/>
      <c r="K741" s="31"/>
      <c r="L741" s="31"/>
      <c r="M741" s="31"/>
      <c r="N741" s="31"/>
      <c r="O741" s="31"/>
      <c r="P741" s="32"/>
      <c r="Q741" s="32"/>
    </row>
    <row r="742">
      <c r="A742" s="42"/>
      <c r="B742" s="36"/>
      <c r="C742" s="31"/>
      <c r="D742" s="31"/>
      <c r="E742" s="31"/>
      <c r="F742" s="31"/>
      <c r="G742" s="31"/>
      <c r="H742" s="31"/>
      <c r="I742" s="31"/>
      <c r="J742" s="31"/>
      <c r="K742" s="31"/>
      <c r="L742" s="31"/>
      <c r="M742" s="31"/>
      <c r="N742" s="31"/>
      <c r="O742" s="31"/>
      <c r="P742" s="32"/>
      <c r="Q742" s="32"/>
    </row>
    <row r="743">
      <c r="A743" s="42"/>
      <c r="B743" s="36"/>
      <c r="C743" s="31"/>
      <c r="D743" s="31"/>
      <c r="E743" s="31"/>
      <c r="F743" s="31"/>
      <c r="G743" s="31"/>
      <c r="H743" s="31"/>
      <c r="I743" s="31"/>
      <c r="J743" s="31"/>
      <c r="K743" s="31"/>
      <c r="L743" s="31"/>
      <c r="M743" s="31"/>
      <c r="N743" s="31"/>
      <c r="O743" s="31"/>
      <c r="P743" s="32"/>
      <c r="Q743" s="32"/>
    </row>
    <row r="744">
      <c r="A744" s="42"/>
      <c r="B744" s="36"/>
      <c r="C744" s="31"/>
      <c r="D744" s="31"/>
      <c r="E744" s="31"/>
      <c r="F744" s="31"/>
      <c r="G744" s="31"/>
      <c r="H744" s="31"/>
      <c r="I744" s="31"/>
      <c r="J744" s="31"/>
      <c r="K744" s="31"/>
      <c r="L744" s="31"/>
      <c r="M744" s="31"/>
      <c r="N744" s="31"/>
      <c r="O744" s="31"/>
      <c r="P744" s="32"/>
      <c r="Q744" s="32"/>
    </row>
    <row r="745">
      <c r="A745" s="42"/>
      <c r="B745" s="36"/>
      <c r="C745" s="31"/>
      <c r="D745" s="31"/>
      <c r="E745" s="31"/>
      <c r="F745" s="31"/>
      <c r="G745" s="31"/>
      <c r="H745" s="31"/>
      <c r="I745" s="31"/>
      <c r="J745" s="31"/>
      <c r="K745" s="31"/>
      <c r="L745" s="31"/>
      <c r="M745" s="31"/>
      <c r="N745" s="31"/>
      <c r="O745" s="31"/>
      <c r="P745" s="32"/>
      <c r="Q745" s="32"/>
    </row>
    <row r="746">
      <c r="A746" s="42"/>
      <c r="B746" s="36"/>
      <c r="C746" s="31"/>
      <c r="D746" s="31"/>
      <c r="E746" s="31"/>
      <c r="F746" s="31"/>
      <c r="G746" s="31"/>
      <c r="H746" s="31"/>
      <c r="I746" s="31"/>
      <c r="J746" s="31"/>
      <c r="K746" s="31"/>
      <c r="L746" s="31"/>
      <c r="M746" s="31"/>
      <c r="N746" s="31"/>
      <c r="O746" s="31"/>
      <c r="P746" s="32"/>
      <c r="Q746" s="32"/>
    </row>
    <row r="747">
      <c r="A747" s="42"/>
      <c r="B747" s="36"/>
      <c r="C747" s="31"/>
      <c r="D747" s="31"/>
      <c r="E747" s="31"/>
      <c r="F747" s="31"/>
      <c r="G747" s="31"/>
      <c r="H747" s="31"/>
      <c r="I747" s="31"/>
      <c r="J747" s="31"/>
      <c r="K747" s="31"/>
      <c r="L747" s="31"/>
      <c r="M747" s="31"/>
      <c r="N747" s="31"/>
      <c r="O747" s="31"/>
      <c r="P747" s="32"/>
      <c r="Q747" s="32"/>
    </row>
    <row r="748">
      <c r="A748" s="42"/>
      <c r="B748" s="36"/>
      <c r="C748" s="31"/>
      <c r="D748" s="31"/>
      <c r="E748" s="31"/>
      <c r="F748" s="31"/>
      <c r="G748" s="31"/>
      <c r="H748" s="31"/>
      <c r="I748" s="31"/>
      <c r="J748" s="31"/>
      <c r="K748" s="31"/>
      <c r="L748" s="31"/>
      <c r="M748" s="31"/>
      <c r="N748" s="31"/>
      <c r="O748" s="31"/>
      <c r="P748" s="32"/>
      <c r="Q748" s="32"/>
    </row>
    <row r="749">
      <c r="A749" s="42"/>
      <c r="B749" s="36"/>
      <c r="C749" s="31"/>
      <c r="D749" s="31"/>
      <c r="E749" s="31"/>
      <c r="F749" s="31"/>
      <c r="G749" s="31"/>
      <c r="H749" s="31"/>
      <c r="I749" s="31"/>
      <c r="J749" s="31"/>
      <c r="K749" s="31"/>
      <c r="L749" s="31"/>
      <c r="M749" s="31"/>
      <c r="N749" s="31"/>
      <c r="O749" s="31"/>
      <c r="P749" s="32"/>
      <c r="Q749" s="32"/>
    </row>
    <row r="750">
      <c r="A750" s="42"/>
      <c r="B750" s="36"/>
      <c r="C750" s="31"/>
      <c r="D750" s="31"/>
      <c r="E750" s="31"/>
      <c r="F750" s="31"/>
      <c r="G750" s="31"/>
      <c r="H750" s="31"/>
      <c r="I750" s="31"/>
      <c r="J750" s="31"/>
      <c r="K750" s="31"/>
      <c r="L750" s="31"/>
      <c r="M750" s="31"/>
      <c r="N750" s="31"/>
      <c r="O750" s="31"/>
      <c r="P750" s="32"/>
      <c r="Q750" s="32"/>
    </row>
    <row r="751">
      <c r="A751" s="42"/>
      <c r="B751" s="36"/>
      <c r="C751" s="31"/>
      <c r="D751" s="31"/>
      <c r="E751" s="31"/>
      <c r="F751" s="31"/>
      <c r="G751" s="31"/>
      <c r="H751" s="31"/>
      <c r="I751" s="31"/>
      <c r="J751" s="31"/>
      <c r="K751" s="31"/>
      <c r="L751" s="31"/>
      <c r="M751" s="31"/>
      <c r="N751" s="31"/>
      <c r="O751" s="31"/>
      <c r="P751" s="32"/>
      <c r="Q751" s="32"/>
    </row>
    <row r="752">
      <c r="A752" s="42"/>
      <c r="B752" s="36"/>
      <c r="C752" s="31"/>
      <c r="D752" s="31"/>
      <c r="E752" s="31"/>
      <c r="F752" s="31"/>
      <c r="G752" s="31"/>
      <c r="H752" s="31"/>
      <c r="I752" s="31"/>
      <c r="J752" s="31"/>
      <c r="K752" s="31"/>
      <c r="L752" s="31"/>
      <c r="M752" s="31"/>
      <c r="N752" s="31"/>
      <c r="O752" s="31"/>
      <c r="P752" s="32"/>
      <c r="Q752" s="32"/>
    </row>
    <row r="753">
      <c r="A753" s="42"/>
      <c r="B753" s="36"/>
      <c r="C753" s="31"/>
      <c r="D753" s="31"/>
      <c r="E753" s="31"/>
      <c r="F753" s="31"/>
      <c r="G753" s="31"/>
      <c r="H753" s="31"/>
      <c r="I753" s="31"/>
      <c r="J753" s="31"/>
      <c r="K753" s="31"/>
      <c r="L753" s="31"/>
      <c r="M753" s="31"/>
      <c r="N753" s="31"/>
      <c r="O753" s="31"/>
      <c r="P753" s="32"/>
      <c r="Q753" s="32"/>
    </row>
    <row r="754">
      <c r="A754" s="42"/>
      <c r="B754" s="36"/>
      <c r="C754" s="31"/>
      <c r="D754" s="31"/>
      <c r="E754" s="31"/>
      <c r="F754" s="31"/>
      <c r="G754" s="31"/>
      <c r="H754" s="31"/>
      <c r="I754" s="31"/>
      <c r="J754" s="31"/>
      <c r="K754" s="31"/>
      <c r="L754" s="31"/>
      <c r="M754" s="31"/>
      <c r="N754" s="31"/>
      <c r="O754" s="31"/>
      <c r="P754" s="32"/>
      <c r="Q754" s="32"/>
    </row>
    <row r="755">
      <c r="A755" s="42"/>
      <c r="B755" s="36"/>
      <c r="C755" s="31"/>
      <c r="D755" s="31"/>
      <c r="E755" s="31"/>
      <c r="F755" s="31"/>
      <c r="G755" s="31"/>
      <c r="H755" s="31"/>
      <c r="I755" s="31"/>
      <c r="J755" s="31"/>
      <c r="K755" s="31"/>
      <c r="L755" s="31"/>
      <c r="M755" s="31"/>
      <c r="N755" s="31"/>
      <c r="O755" s="31"/>
      <c r="P755" s="32"/>
      <c r="Q755" s="32"/>
    </row>
    <row r="756">
      <c r="A756" s="42"/>
      <c r="B756" s="36"/>
      <c r="C756" s="31"/>
      <c r="D756" s="31"/>
      <c r="E756" s="31"/>
      <c r="F756" s="31"/>
      <c r="G756" s="31"/>
      <c r="H756" s="31"/>
      <c r="I756" s="31"/>
      <c r="J756" s="31"/>
      <c r="K756" s="31"/>
      <c r="L756" s="31"/>
      <c r="M756" s="31"/>
      <c r="N756" s="31"/>
      <c r="O756" s="31"/>
      <c r="P756" s="32"/>
      <c r="Q756" s="32"/>
    </row>
    <row r="757">
      <c r="A757" s="42"/>
      <c r="B757" s="36"/>
      <c r="C757" s="31"/>
      <c r="D757" s="31"/>
      <c r="E757" s="31"/>
      <c r="F757" s="31"/>
      <c r="G757" s="31"/>
      <c r="H757" s="31"/>
      <c r="I757" s="31"/>
      <c r="J757" s="31"/>
      <c r="K757" s="31"/>
      <c r="L757" s="31"/>
      <c r="M757" s="31"/>
      <c r="N757" s="31"/>
      <c r="O757" s="31"/>
      <c r="P757" s="32"/>
      <c r="Q757" s="32"/>
    </row>
    <row r="758">
      <c r="A758" s="42"/>
      <c r="B758" s="36"/>
      <c r="C758" s="31"/>
      <c r="D758" s="31"/>
      <c r="E758" s="31"/>
      <c r="F758" s="31"/>
      <c r="G758" s="31"/>
      <c r="H758" s="31"/>
      <c r="I758" s="31"/>
      <c r="J758" s="31"/>
      <c r="K758" s="31"/>
      <c r="L758" s="31"/>
      <c r="M758" s="31"/>
      <c r="N758" s="31"/>
      <c r="O758" s="31"/>
      <c r="P758" s="32"/>
      <c r="Q758" s="32"/>
    </row>
    <row r="759">
      <c r="A759" s="42"/>
      <c r="B759" s="36"/>
      <c r="C759" s="31"/>
      <c r="D759" s="31"/>
      <c r="E759" s="31"/>
      <c r="F759" s="31"/>
      <c r="G759" s="31"/>
      <c r="H759" s="31"/>
      <c r="I759" s="31"/>
      <c r="J759" s="31"/>
      <c r="K759" s="31"/>
      <c r="L759" s="31"/>
      <c r="M759" s="31"/>
      <c r="N759" s="31"/>
      <c r="O759" s="31"/>
      <c r="P759" s="32"/>
      <c r="Q759" s="32"/>
    </row>
    <row r="760">
      <c r="A760" s="42"/>
      <c r="B760" s="36"/>
      <c r="C760" s="31"/>
      <c r="D760" s="31"/>
      <c r="E760" s="31"/>
      <c r="F760" s="31"/>
      <c r="G760" s="31"/>
      <c r="H760" s="31"/>
      <c r="I760" s="31"/>
      <c r="J760" s="31"/>
      <c r="K760" s="31"/>
      <c r="L760" s="31"/>
      <c r="M760" s="31"/>
      <c r="N760" s="31"/>
      <c r="O760" s="31"/>
      <c r="P760" s="32"/>
      <c r="Q760" s="32"/>
    </row>
    <row r="761">
      <c r="A761" s="42"/>
      <c r="B761" s="36"/>
      <c r="C761" s="31"/>
      <c r="D761" s="31"/>
      <c r="E761" s="31"/>
      <c r="F761" s="31"/>
      <c r="G761" s="31"/>
      <c r="H761" s="31"/>
      <c r="I761" s="31"/>
      <c r="J761" s="31"/>
      <c r="K761" s="31"/>
      <c r="L761" s="31"/>
      <c r="M761" s="31"/>
      <c r="N761" s="31"/>
      <c r="O761" s="31"/>
      <c r="P761" s="32"/>
      <c r="Q761" s="32"/>
    </row>
    <row r="762">
      <c r="A762" s="42"/>
      <c r="B762" s="36"/>
      <c r="C762" s="31"/>
      <c r="D762" s="31"/>
      <c r="E762" s="31"/>
      <c r="F762" s="31"/>
      <c r="G762" s="31"/>
      <c r="H762" s="31"/>
      <c r="I762" s="31"/>
      <c r="J762" s="31"/>
      <c r="K762" s="31"/>
      <c r="L762" s="31"/>
      <c r="M762" s="31"/>
      <c r="N762" s="31"/>
      <c r="O762" s="31"/>
      <c r="P762" s="32"/>
      <c r="Q762" s="32"/>
    </row>
    <row r="763">
      <c r="A763" s="42"/>
      <c r="B763" s="36"/>
      <c r="C763" s="31"/>
      <c r="D763" s="31"/>
      <c r="E763" s="31"/>
      <c r="F763" s="31"/>
      <c r="G763" s="31"/>
      <c r="H763" s="31"/>
      <c r="I763" s="31"/>
      <c r="J763" s="31"/>
      <c r="K763" s="31"/>
      <c r="L763" s="31"/>
      <c r="M763" s="31"/>
      <c r="N763" s="31"/>
      <c r="O763" s="31"/>
      <c r="P763" s="32"/>
      <c r="Q763" s="32"/>
    </row>
    <row r="764">
      <c r="A764" s="42"/>
      <c r="B764" s="36"/>
      <c r="C764" s="31"/>
      <c r="D764" s="31"/>
      <c r="E764" s="31"/>
      <c r="F764" s="31"/>
      <c r="G764" s="31"/>
      <c r="H764" s="31"/>
      <c r="I764" s="31"/>
      <c r="J764" s="31"/>
      <c r="K764" s="31"/>
      <c r="L764" s="31"/>
      <c r="M764" s="31"/>
      <c r="N764" s="31"/>
      <c r="O764" s="31"/>
      <c r="P764" s="32"/>
      <c r="Q764" s="32"/>
    </row>
    <row r="765">
      <c r="A765" s="42"/>
      <c r="B765" s="36"/>
      <c r="C765" s="31"/>
      <c r="D765" s="31"/>
      <c r="E765" s="31"/>
      <c r="F765" s="31"/>
      <c r="G765" s="31"/>
      <c r="H765" s="31"/>
      <c r="I765" s="31"/>
      <c r="J765" s="31"/>
      <c r="K765" s="31"/>
      <c r="L765" s="31"/>
      <c r="M765" s="31"/>
      <c r="N765" s="31"/>
      <c r="O765" s="31"/>
      <c r="P765" s="32"/>
      <c r="Q765" s="32"/>
    </row>
    <row r="766">
      <c r="A766" s="42"/>
      <c r="B766" s="36"/>
      <c r="C766" s="31"/>
      <c r="D766" s="31"/>
      <c r="E766" s="31"/>
      <c r="F766" s="31"/>
      <c r="G766" s="31"/>
      <c r="H766" s="31"/>
      <c r="I766" s="31"/>
      <c r="J766" s="31"/>
      <c r="K766" s="31"/>
      <c r="L766" s="31"/>
      <c r="M766" s="31"/>
      <c r="N766" s="31"/>
      <c r="O766" s="31"/>
      <c r="P766" s="32"/>
      <c r="Q766" s="32"/>
    </row>
    <row r="767">
      <c r="A767" s="42"/>
      <c r="B767" s="36"/>
      <c r="C767" s="31"/>
      <c r="D767" s="31"/>
      <c r="E767" s="31"/>
      <c r="F767" s="31"/>
      <c r="G767" s="31"/>
      <c r="H767" s="31"/>
      <c r="I767" s="31"/>
      <c r="J767" s="31"/>
      <c r="K767" s="31"/>
      <c r="L767" s="31"/>
      <c r="M767" s="31"/>
      <c r="N767" s="31"/>
      <c r="O767" s="31"/>
      <c r="P767" s="32"/>
      <c r="Q767" s="32"/>
    </row>
    <row r="768">
      <c r="A768" s="42"/>
      <c r="B768" s="36"/>
      <c r="C768" s="31"/>
      <c r="D768" s="31"/>
      <c r="E768" s="31"/>
      <c r="F768" s="31"/>
      <c r="G768" s="31"/>
      <c r="H768" s="31"/>
      <c r="I768" s="31"/>
      <c r="J768" s="31"/>
      <c r="K768" s="31"/>
      <c r="L768" s="31"/>
      <c r="M768" s="31"/>
      <c r="N768" s="31"/>
      <c r="O768" s="31"/>
      <c r="P768" s="32"/>
      <c r="Q768" s="32"/>
    </row>
    <row r="769">
      <c r="A769" s="42"/>
      <c r="B769" s="36"/>
      <c r="C769" s="31"/>
      <c r="D769" s="31"/>
      <c r="E769" s="31"/>
      <c r="F769" s="31"/>
      <c r="G769" s="31"/>
      <c r="H769" s="31"/>
      <c r="I769" s="31"/>
      <c r="J769" s="31"/>
      <c r="K769" s="31"/>
      <c r="L769" s="31"/>
      <c r="M769" s="31"/>
      <c r="N769" s="31"/>
      <c r="O769" s="31"/>
      <c r="P769" s="32"/>
      <c r="Q769" s="32"/>
    </row>
    <row r="770">
      <c r="A770" s="42"/>
      <c r="B770" s="36"/>
      <c r="C770" s="31"/>
      <c r="D770" s="31"/>
      <c r="E770" s="31"/>
      <c r="F770" s="31"/>
      <c r="G770" s="31"/>
      <c r="H770" s="31"/>
      <c r="I770" s="31"/>
      <c r="J770" s="31"/>
      <c r="K770" s="31"/>
      <c r="L770" s="31"/>
      <c r="M770" s="31"/>
      <c r="N770" s="31"/>
      <c r="O770" s="31"/>
      <c r="P770" s="32"/>
      <c r="Q770" s="32"/>
    </row>
    <row r="771">
      <c r="A771" s="42"/>
      <c r="B771" s="36"/>
      <c r="C771" s="31"/>
      <c r="D771" s="31"/>
      <c r="E771" s="31"/>
      <c r="F771" s="31"/>
      <c r="G771" s="31"/>
      <c r="H771" s="31"/>
      <c r="I771" s="31"/>
      <c r="J771" s="31"/>
      <c r="K771" s="31"/>
      <c r="L771" s="31"/>
      <c r="M771" s="31"/>
      <c r="N771" s="31"/>
      <c r="O771" s="31"/>
      <c r="P771" s="32"/>
      <c r="Q771" s="32"/>
    </row>
    <row r="772">
      <c r="A772" s="42"/>
      <c r="B772" s="36"/>
      <c r="C772" s="31"/>
      <c r="D772" s="31"/>
      <c r="E772" s="31"/>
      <c r="F772" s="31"/>
      <c r="G772" s="31"/>
      <c r="H772" s="31"/>
      <c r="I772" s="31"/>
      <c r="J772" s="31"/>
      <c r="K772" s="31"/>
      <c r="L772" s="31"/>
      <c r="M772" s="31"/>
      <c r="N772" s="31"/>
      <c r="O772" s="31"/>
      <c r="P772" s="32"/>
      <c r="Q772" s="32"/>
    </row>
    <row r="773">
      <c r="A773" s="42"/>
      <c r="B773" s="36"/>
      <c r="C773" s="31"/>
      <c r="D773" s="31"/>
      <c r="E773" s="31"/>
      <c r="F773" s="31"/>
      <c r="G773" s="31"/>
      <c r="H773" s="31"/>
      <c r="I773" s="31"/>
      <c r="J773" s="31"/>
      <c r="K773" s="31"/>
      <c r="L773" s="31"/>
      <c r="M773" s="31"/>
      <c r="N773" s="31"/>
      <c r="O773" s="31"/>
      <c r="P773" s="32"/>
      <c r="Q773" s="32"/>
    </row>
    <row r="774">
      <c r="A774" s="42"/>
      <c r="B774" s="36"/>
      <c r="C774" s="31"/>
      <c r="D774" s="31"/>
      <c r="E774" s="31"/>
      <c r="F774" s="31"/>
      <c r="G774" s="31"/>
      <c r="H774" s="31"/>
      <c r="I774" s="31"/>
      <c r="J774" s="31"/>
      <c r="K774" s="31"/>
      <c r="L774" s="31"/>
      <c r="M774" s="31"/>
      <c r="N774" s="31"/>
      <c r="O774" s="31"/>
      <c r="P774" s="32"/>
      <c r="Q774" s="32"/>
    </row>
    <row r="775">
      <c r="A775" s="42"/>
      <c r="B775" s="36"/>
      <c r="C775" s="31"/>
      <c r="D775" s="31"/>
      <c r="E775" s="31"/>
      <c r="F775" s="31"/>
      <c r="G775" s="31"/>
      <c r="H775" s="31"/>
      <c r="I775" s="31"/>
      <c r="J775" s="31"/>
      <c r="K775" s="31"/>
      <c r="L775" s="31"/>
      <c r="M775" s="31"/>
      <c r="N775" s="31"/>
      <c r="O775" s="31"/>
      <c r="P775" s="32"/>
      <c r="Q775" s="32"/>
    </row>
    <row r="776">
      <c r="A776" s="42"/>
      <c r="B776" s="36"/>
      <c r="C776" s="31"/>
      <c r="D776" s="31"/>
      <c r="E776" s="31"/>
      <c r="F776" s="31"/>
      <c r="G776" s="31"/>
      <c r="H776" s="31"/>
      <c r="I776" s="31"/>
      <c r="J776" s="31"/>
      <c r="K776" s="31"/>
      <c r="L776" s="31"/>
      <c r="M776" s="31"/>
      <c r="N776" s="31"/>
      <c r="O776" s="31"/>
      <c r="P776" s="32"/>
      <c r="Q776" s="32"/>
    </row>
    <row r="777">
      <c r="A777" s="42"/>
      <c r="B777" s="36"/>
      <c r="C777" s="31"/>
      <c r="D777" s="31"/>
      <c r="E777" s="31"/>
      <c r="F777" s="31"/>
      <c r="G777" s="31"/>
      <c r="H777" s="31"/>
      <c r="I777" s="31"/>
      <c r="J777" s="31"/>
      <c r="K777" s="31"/>
      <c r="L777" s="31"/>
      <c r="M777" s="31"/>
      <c r="N777" s="31"/>
      <c r="O777" s="31"/>
      <c r="P777" s="32"/>
      <c r="Q777" s="32"/>
    </row>
    <row r="778">
      <c r="A778" s="42"/>
      <c r="B778" s="36"/>
      <c r="C778" s="31"/>
      <c r="D778" s="31"/>
      <c r="E778" s="31"/>
      <c r="F778" s="31"/>
      <c r="G778" s="31"/>
      <c r="H778" s="31"/>
      <c r="I778" s="31"/>
      <c r="J778" s="31"/>
      <c r="K778" s="31"/>
      <c r="L778" s="31"/>
      <c r="M778" s="31"/>
      <c r="N778" s="31"/>
      <c r="O778" s="31"/>
      <c r="P778" s="32"/>
      <c r="Q778" s="32"/>
    </row>
    <row r="779">
      <c r="A779" s="42"/>
      <c r="B779" s="36"/>
      <c r="C779" s="31"/>
      <c r="D779" s="31"/>
      <c r="E779" s="31"/>
      <c r="F779" s="31"/>
      <c r="G779" s="31"/>
      <c r="H779" s="31"/>
      <c r="I779" s="31"/>
      <c r="J779" s="31"/>
      <c r="K779" s="31"/>
      <c r="L779" s="31"/>
      <c r="M779" s="31"/>
      <c r="N779" s="31"/>
      <c r="O779" s="31"/>
      <c r="P779" s="32"/>
      <c r="Q779" s="32"/>
    </row>
    <row r="780">
      <c r="A780" s="42"/>
      <c r="B780" s="36"/>
      <c r="C780" s="31"/>
      <c r="D780" s="31"/>
      <c r="E780" s="31"/>
      <c r="F780" s="31"/>
      <c r="G780" s="31"/>
      <c r="H780" s="31"/>
      <c r="I780" s="31"/>
      <c r="J780" s="31"/>
      <c r="K780" s="31"/>
      <c r="L780" s="31"/>
      <c r="M780" s="31"/>
      <c r="N780" s="31"/>
      <c r="O780" s="31"/>
      <c r="P780" s="32"/>
      <c r="Q780" s="32"/>
    </row>
    <row r="781">
      <c r="A781" s="42"/>
      <c r="B781" s="36"/>
      <c r="C781" s="31"/>
      <c r="D781" s="31"/>
      <c r="E781" s="31"/>
      <c r="F781" s="31"/>
      <c r="G781" s="31"/>
      <c r="H781" s="31"/>
      <c r="I781" s="31"/>
      <c r="J781" s="31"/>
      <c r="K781" s="31"/>
      <c r="L781" s="31"/>
      <c r="M781" s="31"/>
      <c r="N781" s="31"/>
      <c r="O781" s="31"/>
      <c r="P781" s="32"/>
      <c r="Q781" s="32"/>
    </row>
    <row r="782">
      <c r="A782" s="42"/>
      <c r="B782" s="36"/>
      <c r="C782" s="31"/>
      <c r="D782" s="31"/>
      <c r="E782" s="31"/>
      <c r="F782" s="31"/>
      <c r="G782" s="31"/>
      <c r="H782" s="31"/>
      <c r="I782" s="31"/>
      <c r="J782" s="31"/>
      <c r="K782" s="31"/>
      <c r="L782" s="31"/>
      <c r="M782" s="31"/>
      <c r="N782" s="31"/>
      <c r="O782" s="31"/>
      <c r="P782" s="32"/>
      <c r="Q782" s="32"/>
    </row>
    <row r="783">
      <c r="A783" s="42"/>
      <c r="B783" s="36"/>
      <c r="C783" s="31"/>
      <c r="D783" s="31"/>
      <c r="E783" s="31"/>
      <c r="F783" s="31"/>
      <c r="G783" s="31"/>
      <c r="H783" s="31"/>
      <c r="I783" s="31"/>
      <c r="J783" s="31"/>
      <c r="K783" s="31"/>
      <c r="L783" s="31"/>
      <c r="M783" s="31"/>
      <c r="N783" s="31"/>
      <c r="O783" s="31"/>
      <c r="P783" s="32"/>
      <c r="Q783" s="32"/>
    </row>
    <row r="784">
      <c r="A784" s="42"/>
      <c r="B784" s="36"/>
      <c r="C784" s="31"/>
      <c r="D784" s="31"/>
      <c r="E784" s="31"/>
      <c r="F784" s="31"/>
      <c r="G784" s="31"/>
      <c r="H784" s="31"/>
      <c r="I784" s="31"/>
      <c r="J784" s="31"/>
      <c r="K784" s="31"/>
      <c r="L784" s="31"/>
      <c r="M784" s="31"/>
      <c r="N784" s="31"/>
      <c r="O784" s="31"/>
      <c r="P784" s="32"/>
      <c r="Q784" s="32"/>
    </row>
    <row r="785">
      <c r="A785" s="42"/>
      <c r="B785" s="36"/>
      <c r="C785" s="31"/>
      <c r="D785" s="31"/>
      <c r="E785" s="31"/>
      <c r="F785" s="31"/>
      <c r="G785" s="31"/>
      <c r="H785" s="31"/>
      <c r="I785" s="31"/>
      <c r="J785" s="31"/>
      <c r="K785" s="31"/>
      <c r="L785" s="31"/>
      <c r="M785" s="31"/>
      <c r="N785" s="31"/>
      <c r="O785" s="31"/>
      <c r="P785" s="32"/>
      <c r="Q785" s="32"/>
    </row>
    <row r="786">
      <c r="A786" s="42"/>
      <c r="B786" s="36"/>
      <c r="C786" s="31"/>
      <c r="D786" s="31"/>
      <c r="E786" s="31"/>
      <c r="F786" s="31"/>
      <c r="G786" s="31"/>
      <c r="H786" s="31"/>
      <c r="I786" s="31"/>
      <c r="J786" s="31"/>
      <c r="K786" s="31"/>
      <c r="L786" s="31"/>
      <c r="M786" s="31"/>
      <c r="N786" s="31"/>
      <c r="O786" s="31"/>
      <c r="P786" s="32"/>
      <c r="Q786" s="32"/>
    </row>
    <row r="787">
      <c r="A787" s="42"/>
      <c r="B787" s="36"/>
      <c r="C787" s="31"/>
      <c r="D787" s="31"/>
      <c r="E787" s="31"/>
      <c r="F787" s="31"/>
      <c r="G787" s="31"/>
      <c r="H787" s="31"/>
      <c r="I787" s="31"/>
      <c r="J787" s="31"/>
      <c r="K787" s="31"/>
      <c r="L787" s="31"/>
      <c r="M787" s="31"/>
      <c r="N787" s="31"/>
      <c r="O787" s="31"/>
      <c r="P787" s="32"/>
      <c r="Q787" s="32"/>
    </row>
    <row r="788">
      <c r="A788" s="42"/>
      <c r="B788" s="36"/>
      <c r="C788" s="31"/>
      <c r="D788" s="31"/>
      <c r="E788" s="31"/>
      <c r="F788" s="31"/>
      <c r="G788" s="31"/>
      <c r="H788" s="31"/>
      <c r="I788" s="31"/>
      <c r="J788" s="31"/>
      <c r="K788" s="31"/>
      <c r="L788" s="31"/>
      <c r="M788" s="31"/>
      <c r="N788" s="31"/>
      <c r="O788" s="31"/>
      <c r="P788" s="32"/>
      <c r="Q788" s="32"/>
    </row>
    <row r="789">
      <c r="A789" s="42"/>
      <c r="B789" s="36"/>
      <c r="C789" s="31"/>
      <c r="D789" s="31"/>
      <c r="E789" s="31"/>
      <c r="F789" s="31"/>
      <c r="G789" s="31"/>
      <c r="H789" s="31"/>
      <c r="I789" s="31"/>
      <c r="J789" s="31"/>
      <c r="K789" s="31"/>
      <c r="L789" s="31"/>
      <c r="M789" s="31"/>
      <c r="N789" s="31"/>
      <c r="O789" s="31"/>
      <c r="P789" s="32"/>
      <c r="Q789" s="32"/>
    </row>
    <row r="790">
      <c r="A790" s="42"/>
      <c r="B790" s="36"/>
      <c r="C790" s="31"/>
      <c r="D790" s="31"/>
      <c r="E790" s="31"/>
      <c r="F790" s="31"/>
      <c r="G790" s="31"/>
      <c r="H790" s="31"/>
      <c r="I790" s="31"/>
      <c r="J790" s="31"/>
      <c r="K790" s="31"/>
      <c r="L790" s="31"/>
      <c r="M790" s="31"/>
      <c r="N790" s="31"/>
      <c r="O790" s="31"/>
      <c r="P790" s="32"/>
      <c r="Q790" s="32"/>
    </row>
    <row r="791">
      <c r="A791" s="42"/>
      <c r="B791" s="36"/>
      <c r="C791" s="31"/>
      <c r="D791" s="31"/>
      <c r="E791" s="31"/>
      <c r="F791" s="31"/>
      <c r="G791" s="31"/>
      <c r="H791" s="31"/>
      <c r="I791" s="31"/>
      <c r="J791" s="31"/>
      <c r="K791" s="31"/>
      <c r="L791" s="31"/>
      <c r="M791" s="31"/>
      <c r="N791" s="31"/>
      <c r="O791" s="31"/>
      <c r="P791" s="32"/>
      <c r="Q791" s="32"/>
    </row>
    <row r="792">
      <c r="A792" s="42"/>
      <c r="B792" s="36"/>
      <c r="C792" s="31"/>
      <c r="D792" s="31"/>
      <c r="E792" s="31"/>
      <c r="F792" s="31"/>
      <c r="G792" s="31"/>
      <c r="H792" s="31"/>
      <c r="I792" s="31"/>
      <c r="J792" s="31"/>
      <c r="K792" s="31"/>
      <c r="L792" s="31"/>
      <c r="M792" s="31"/>
      <c r="N792" s="31"/>
      <c r="O792" s="31"/>
      <c r="P792" s="32"/>
      <c r="Q792" s="32"/>
    </row>
    <row r="793">
      <c r="A793" s="42"/>
      <c r="B793" s="36"/>
      <c r="C793" s="31"/>
      <c r="D793" s="31"/>
      <c r="E793" s="31"/>
      <c r="F793" s="31"/>
      <c r="G793" s="31"/>
      <c r="H793" s="31"/>
      <c r="I793" s="31"/>
      <c r="J793" s="31"/>
      <c r="K793" s="31"/>
      <c r="L793" s="31"/>
      <c r="M793" s="31"/>
      <c r="N793" s="31"/>
      <c r="O793" s="31"/>
      <c r="P793" s="32"/>
      <c r="Q793" s="32"/>
    </row>
    <row r="794">
      <c r="A794" s="42"/>
      <c r="B794" s="36"/>
      <c r="C794" s="31"/>
      <c r="D794" s="31"/>
      <c r="E794" s="31"/>
      <c r="F794" s="31"/>
      <c r="G794" s="31"/>
      <c r="H794" s="31"/>
      <c r="I794" s="31"/>
      <c r="J794" s="31"/>
      <c r="K794" s="31"/>
      <c r="L794" s="31"/>
      <c r="M794" s="31"/>
      <c r="N794" s="31"/>
      <c r="O794" s="31"/>
      <c r="P794" s="32"/>
      <c r="Q794" s="32"/>
    </row>
    <row r="795">
      <c r="A795" s="42"/>
      <c r="B795" s="36"/>
      <c r="C795" s="31"/>
      <c r="D795" s="31"/>
      <c r="E795" s="31"/>
      <c r="F795" s="31"/>
      <c r="G795" s="31"/>
      <c r="H795" s="31"/>
      <c r="I795" s="31"/>
      <c r="J795" s="31"/>
      <c r="K795" s="31"/>
      <c r="L795" s="31"/>
      <c r="M795" s="31"/>
      <c r="N795" s="31"/>
      <c r="O795" s="31"/>
      <c r="P795" s="32"/>
      <c r="Q795" s="32"/>
    </row>
    <row r="796">
      <c r="A796" s="42"/>
      <c r="B796" s="36"/>
      <c r="C796" s="31"/>
      <c r="D796" s="31"/>
      <c r="E796" s="31"/>
      <c r="F796" s="31"/>
      <c r="G796" s="31"/>
      <c r="H796" s="31"/>
      <c r="I796" s="31"/>
      <c r="J796" s="31"/>
      <c r="K796" s="31"/>
      <c r="L796" s="31"/>
      <c r="M796" s="31"/>
      <c r="N796" s="31"/>
      <c r="O796" s="31"/>
      <c r="P796" s="32"/>
      <c r="Q796" s="32"/>
    </row>
    <row r="797">
      <c r="A797" s="42"/>
      <c r="B797" s="36"/>
      <c r="C797" s="31"/>
      <c r="D797" s="31"/>
      <c r="E797" s="31"/>
      <c r="F797" s="31"/>
      <c r="G797" s="31"/>
      <c r="H797" s="31"/>
      <c r="I797" s="31"/>
      <c r="J797" s="31"/>
      <c r="K797" s="31"/>
      <c r="L797" s="31"/>
      <c r="M797" s="31"/>
      <c r="N797" s="31"/>
      <c r="O797" s="31"/>
      <c r="P797" s="32"/>
      <c r="Q797" s="32"/>
    </row>
    <row r="798">
      <c r="A798" s="42"/>
      <c r="B798" s="36"/>
      <c r="C798" s="31"/>
      <c r="D798" s="31"/>
      <c r="E798" s="31"/>
      <c r="F798" s="31"/>
      <c r="G798" s="31"/>
      <c r="H798" s="31"/>
      <c r="I798" s="31"/>
      <c r="J798" s="31"/>
      <c r="K798" s="31"/>
      <c r="L798" s="31"/>
      <c r="M798" s="31"/>
      <c r="N798" s="31"/>
      <c r="O798" s="31"/>
      <c r="P798" s="32"/>
      <c r="Q798" s="32"/>
    </row>
    <row r="799">
      <c r="A799" s="42"/>
      <c r="B799" s="36"/>
      <c r="C799" s="31"/>
      <c r="D799" s="31"/>
      <c r="E799" s="31"/>
      <c r="F799" s="31"/>
      <c r="G799" s="31"/>
      <c r="H799" s="31"/>
      <c r="I799" s="31"/>
      <c r="J799" s="31"/>
      <c r="K799" s="31"/>
      <c r="L799" s="31"/>
      <c r="M799" s="31"/>
      <c r="N799" s="31"/>
      <c r="O799" s="31"/>
      <c r="P799" s="32"/>
      <c r="Q799" s="32"/>
    </row>
    <row r="800">
      <c r="A800" s="42"/>
      <c r="B800" s="36"/>
      <c r="C800" s="31"/>
      <c r="D800" s="31"/>
      <c r="E800" s="31"/>
      <c r="F800" s="31"/>
      <c r="G800" s="31"/>
      <c r="H800" s="31"/>
      <c r="I800" s="31"/>
      <c r="J800" s="31"/>
      <c r="K800" s="31"/>
      <c r="L800" s="31"/>
      <c r="M800" s="31"/>
      <c r="N800" s="31"/>
      <c r="O800" s="31"/>
      <c r="P800" s="32"/>
      <c r="Q800" s="32"/>
    </row>
    <row r="801">
      <c r="A801" s="42"/>
      <c r="B801" s="36"/>
      <c r="C801" s="31"/>
      <c r="D801" s="31"/>
      <c r="E801" s="31"/>
      <c r="F801" s="31"/>
      <c r="G801" s="31"/>
      <c r="H801" s="31"/>
      <c r="I801" s="31"/>
      <c r="J801" s="31"/>
      <c r="K801" s="31"/>
      <c r="L801" s="31"/>
      <c r="M801" s="31"/>
      <c r="N801" s="31"/>
      <c r="O801" s="31"/>
      <c r="P801" s="32"/>
      <c r="Q801" s="32"/>
    </row>
    <row r="802">
      <c r="A802" s="42"/>
      <c r="B802" s="36"/>
      <c r="C802" s="31"/>
      <c r="D802" s="31"/>
      <c r="E802" s="31"/>
      <c r="F802" s="31"/>
      <c r="G802" s="31"/>
      <c r="H802" s="31"/>
      <c r="I802" s="31"/>
      <c r="J802" s="31"/>
      <c r="K802" s="31"/>
      <c r="L802" s="31"/>
      <c r="M802" s="31"/>
      <c r="N802" s="31"/>
      <c r="O802" s="31"/>
      <c r="P802" s="32"/>
      <c r="Q802" s="32"/>
    </row>
    <row r="803">
      <c r="A803" s="42"/>
      <c r="B803" s="36"/>
      <c r="C803" s="31"/>
      <c r="D803" s="31"/>
      <c r="E803" s="31"/>
      <c r="F803" s="31"/>
      <c r="G803" s="31"/>
      <c r="H803" s="31"/>
      <c r="I803" s="31"/>
      <c r="J803" s="31"/>
      <c r="K803" s="31"/>
      <c r="L803" s="31"/>
      <c r="M803" s="31"/>
      <c r="N803" s="31"/>
      <c r="O803" s="31"/>
      <c r="P803" s="32"/>
      <c r="Q803" s="32"/>
    </row>
    <row r="804">
      <c r="A804" s="42"/>
      <c r="B804" s="36"/>
      <c r="C804" s="31"/>
      <c r="D804" s="31"/>
      <c r="E804" s="31"/>
      <c r="F804" s="31"/>
      <c r="G804" s="31"/>
      <c r="H804" s="31"/>
      <c r="I804" s="31"/>
      <c r="J804" s="31"/>
      <c r="K804" s="31"/>
      <c r="L804" s="31"/>
      <c r="M804" s="31"/>
      <c r="N804" s="31"/>
      <c r="O804" s="31"/>
      <c r="P804" s="32"/>
      <c r="Q804" s="32"/>
    </row>
    <row r="805">
      <c r="A805" s="42"/>
      <c r="B805" s="36"/>
      <c r="C805" s="31"/>
      <c r="D805" s="31"/>
      <c r="E805" s="31"/>
      <c r="F805" s="31"/>
      <c r="G805" s="31"/>
      <c r="H805" s="31"/>
      <c r="I805" s="31"/>
      <c r="J805" s="31"/>
      <c r="K805" s="31"/>
      <c r="L805" s="31"/>
      <c r="M805" s="31"/>
      <c r="N805" s="31"/>
      <c r="O805" s="31"/>
      <c r="P805" s="32"/>
      <c r="Q805" s="32"/>
    </row>
    <row r="806">
      <c r="A806" s="42"/>
      <c r="B806" s="36"/>
      <c r="C806" s="31"/>
      <c r="D806" s="31"/>
      <c r="E806" s="31"/>
      <c r="F806" s="31"/>
      <c r="G806" s="31"/>
      <c r="H806" s="31"/>
      <c r="I806" s="31"/>
      <c r="J806" s="31"/>
      <c r="K806" s="31"/>
      <c r="L806" s="31"/>
      <c r="M806" s="31"/>
      <c r="N806" s="31"/>
      <c r="O806" s="31"/>
      <c r="P806" s="32"/>
      <c r="Q806" s="32"/>
    </row>
    <row r="807">
      <c r="A807" s="42"/>
      <c r="B807" s="36"/>
      <c r="C807" s="31"/>
      <c r="D807" s="31"/>
      <c r="E807" s="31"/>
      <c r="F807" s="31"/>
      <c r="G807" s="31"/>
      <c r="H807" s="31"/>
      <c r="I807" s="31"/>
      <c r="J807" s="31"/>
      <c r="K807" s="31"/>
      <c r="L807" s="31"/>
      <c r="M807" s="31"/>
      <c r="N807" s="31"/>
      <c r="O807" s="31"/>
      <c r="P807" s="32"/>
      <c r="Q807" s="32"/>
    </row>
    <row r="808">
      <c r="A808" s="42"/>
      <c r="B808" s="36"/>
      <c r="C808" s="31"/>
      <c r="D808" s="31"/>
      <c r="E808" s="31"/>
      <c r="F808" s="31"/>
      <c r="G808" s="31"/>
      <c r="H808" s="31"/>
      <c r="I808" s="31"/>
      <c r="J808" s="31"/>
      <c r="K808" s="31"/>
      <c r="L808" s="31"/>
      <c r="M808" s="31"/>
      <c r="N808" s="31"/>
      <c r="O808" s="31"/>
      <c r="P808" s="32"/>
      <c r="Q808" s="32"/>
    </row>
    <row r="809">
      <c r="A809" s="42"/>
      <c r="B809" s="36"/>
      <c r="C809" s="31"/>
      <c r="D809" s="31"/>
      <c r="E809" s="31"/>
      <c r="F809" s="31"/>
      <c r="G809" s="31"/>
      <c r="H809" s="31"/>
      <c r="I809" s="31"/>
      <c r="J809" s="31"/>
      <c r="K809" s="31"/>
      <c r="L809" s="31"/>
      <c r="M809" s="31"/>
      <c r="N809" s="31"/>
      <c r="O809" s="31"/>
      <c r="P809" s="32"/>
      <c r="Q809" s="32"/>
    </row>
    <row r="810">
      <c r="A810" s="42"/>
      <c r="B810" s="36"/>
      <c r="C810" s="31"/>
      <c r="D810" s="31"/>
      <c r="E810" s="31"/>
      <c r="F810" s="31"/>
      <c r="G810" s="31"/>
      <c r="H810" s="31"/>
      <c r="I810" s="31"/>
      <c r="J810" s="31"/>
      <c r="K810" s="31"/>
      <c r="L810" s="31"/>
      <c r="M810" s="31"/>
      <c r="N810" s="31"/>
      <c r="O810" s="31"/>
      <c r="P810" s="32"/>
      <c r="Q810" s="32"/>
    </row>
    <row r="811">
      <c r="A811" s="42"/>
      <c r="B811" s="36"/>
      <c r="C811" s="31"/>
      <c r="D811" s="31"/>
      <c r="E811" s="31"/>
      <c r="F811" s="31"/>
      <c r="G811" s="31"/>
      <c r="H811" s="31"/>
      <c r="I811" s="31"/>
      <c r="J811" s="31"/>
      <c r="K811" s="31"/>
      <c r="L811" s="31"/>
      <c r="M811" s="31"/>
      <c r="N811" s="31"/>
      <c r="O811" s="31"/>
      <c r="P811" s="32"/>
      <c r="Q811" s="32"/>
    </row>
    <row r="812">
      <c r="A812" s="42"/>
      <c r="B812" s="36"/>
      <c r="C812" s="31"/>
      <c r="D812" s="31"/>
      <c r="E812" s="31"/>
      <c r="F812" s="31"/>
      <c r="G812" s="31"/>
      <c r="H812" s="31"/>
      <c r="I812" s="31"/>
      <c r="J812" s="31"/>
      <c r="K812" s="31"/>
      <c r="L812" s="31"/>
      <c r="M812" s="31"/>
      <c r="N812" s="31"/>
      <c r="O812" s="31"/>
      <c r="P812" s="32"/>
      <c r="Q812" s="32"/>
    </row>
    <row r="813">
      <c r="A813" s="42"/>
      <c r="B813" s="36"/>
      <c r="C813" s="31"/>
      <c r="D813" s="31"/>
      <c r="E813" s="31"/>
      <c r="F813" s="31"/>
      <c r="G813" s="31"/>
      <c r="H813" s="31"/>
      <c r="I813" s="31"/>
      <c r="J813" s="31"/>
      <c r="K813" s="31"/>
      <c r="L813" s="31"/>
      <c r="M813" s="31"/>
      <c r="N813" s="31"/>
      <c r="O813" s="31"/>
      <c r="P813" s="32"/>
      <c r="Q813" s="32"/>
    </row>
    <row r="814">
      <c r="A814" s="42"/>
      <c r="B814" s="36"/>
      <c r="C814" s="31"/>
      <c r="D814" s="31"/>
      <c r="E814" s="31"/>
      <c r="F814" s="31"/>
      <c r="G814" s="31"/>
      <c r="H814" s="31"/>
      <c r="I814" s="31"/>
      <c r="J814" s="31"/>
      <c r="K814" s="31"/>
      <c r="L814" s="31"/>
      <c r="M814" s="31"/>
      <c r="N814" s="31"/>
      <c r="O814" s="31"/>
      <c r="P814" s="32"/>
      <c r="Q814" s="32"/>
    </row>
    <row r="815">
      <c r="A815" s="42"/>
      <c r="B815" s="36"/>
      <c r="C815" s="31"/>
      <c r="D815" s="31"/>
      <c r="E815" s="31"/>
      <c r="F815" s="31"/>
      <c r="G815" s="31"/>
      <c r="H815" s="31"/>
      <c r="I815" s="31"/>
      <c r="J815" s="31"/>
      <c r="K815" s="31"/>
      <c r="L815" s="31"/>
      <c r="M815" s="31"/>
      <c r="N815" s="31"/>
      <c r="O815" s="31"/>
      <c r="P815" s="32"/>
      <c r="Q815" s="32"/>
    </row>
    <row r="816">
      <c r="A816" s="42"/>
      <c r="B816" s="36"/>
      <c r="C816" s="31"/>
      <c r="D816" s="31"/>
      <c r="E816" s="31"/>
      <c r="F816" s="31"/>
      <c r="G816" s="31"/>
      <c r="H816" s="31"/>
      <c r="I816" s="31"/>
      <c r="J816" s="31"/>
      <c r="K816" s="31"/>
      <c r="L816" s="31"/>
      <c r="M816" s="31"/>
      <c r="N816" s="31"/>
      <c r="O816" s="31"/>
      <c r="P816" s="32"/>
      <c r="Q816" s="32"/>
    </row>
    <row r="817">
      <c r="A817" s="42"/>
      <c r="B817" s="36"/>
      <c r="C817" s="31"/>
      <c r="D817" s="31"/>
      <c r="E817" s="31"/>
      <c r="F817" s="31"/>
      <c r="G817" s="31"/>
      <c r="H817" s="31"/>
      <c r="I817" s="31"/>
      <c r="J817" s="31"/>
      <c r="K817" s="31"/>
      <c r="L817" s="31"/>
      <c r="M817" s="31"/>
      <c r="N817" s="31"/>
      <c r="O817" s="31"/>
      <c r="P817" s="32"/>
      <c r="Q817" s="32"/>
    </row>
    <row r="818">
      <c r="A818" s="42"/>
      <c r="B818" s="36"/>
      <c r="C818" s="31"/>
      <c r="D818" s="31"/>
      <c r="E818" s="31"/>
      <c r="F818" s="31"/>
      <c r="G818" s="31"/>
      <c r="H818" s="31"/>
      <c r="I818" s="31"/>
      <c r="J818" s="31"/>
      <c r="K818" s="31"/>
      <c r="L818" s="31"/>
      <c r="M818" s="31"/>
      <c r="N818" s="31"/>
      <c r="O818" s="31"/>
      <c r="P818" s="32"/>
      <c r="Q818" s="32"/>
    </row>
    <row r="819">
      <c r="A819" s="42"/>
      <c r="B819" s="36"/>
      <c r="C819" s="31"/>
      <c r="D819" s="31"/>
      <c r="E819" s="31"/>
      <c r="F819" s="31"/>
      <c r="G819" s="31"/>
      <c r="H819" s="31"/>
      <c r="I819" s="31"/>
      <c r="J819" s="31"/>
      <c r="K819" s="31"/>
      <c r="L819" s="31"/>
      <c r="M819" s="31"/>
      <c r="N819" s="31"/>
      <c r="O819" s="31"/>
      <c r="P819" s="32"/>
      <c r="Q819" s="32"/>
    </row>
    <row r="820">
      <c r="A820" s="42"/>
      <c r="B820" s="36"/>
      <c r="C820" s="31"/>
      <c r="D820" s="31"/>
      <c r="E820" s="31"/>
      <c r="F820" s="31"/>
      <c r="G820" s="31"/>
      <c r="H820" s="31"/>
      <c r="I820" s="31"/>
      <c r="J820" s="31"/>
      <c r="K820" s="31"/>
      <c r="L820" s="31"/>
      <c r="M820" s="31"/>
      <c r="N820" s="31"/>
      <c r="O820" s="31"/>
      <c r="P820" s="32"/>
      <c r="Q820" s="32"/>
    </row>
    <row r="821">
      <c r="A821" s="42"/>
      <c r="B821" s="36"/>
      <c r="C821" s="31"/>
      <c r="D821" s="31"/>
      <c r="E821" s="31"/>
      <c r="F821" s="31"/>
      <c r="G821" s="31"/>
      <c r="H821" s="31"/>
      <c r="I821" s="31"/>
      <c r="J821" s="31"/>
      <c r="K821" s="31"/>
      <c r="L821" s="31"/>
      <c r="M821" s="31"/>
      <c r="N821" s="31"/>
      <c r="O821" s="31"/>
      <c r="P821" s="32"/>
      <c r="Q821" s="32"/>
    </row>
    <row r="822">
      <c r="A822" s="42"/>
      <c r="B822" s="36"/>
      <c r="C822" s="31"/>
      <c r="D822" s="31"/>
      <c r="E822" s="31"/>
      <c r="F822" s="31"/>
      <c r="G822" s="31"/>
      <c r="H822" s="31"/>
      <c r="I822" s="31"/>
      <c r="J822" s="31"/>
      <c r="K822" s="31"/>
      <c r="L822" s="31"/>
      <c r="M822" s="31"/>
      <c r="N822" s="31"/>
      <c r="O822" s="31"/>
      <c r="P822" s="32"/>
      <c r="Q822" s="32"/>
    </row>
    <row r="823">
      <c r="A823" s="42"/>
      <c r="B823" s="36"/>
      <c r="C823" s="31"/>
      <c r="D823" s="31"/>
      <c r="E823" s="31"/>
      <c r="F823" s="31"/>
      <c r="G823" s="31"/>
      <c r="H823" s="31"/>
      <c r="I823" s="31"/>
      <c r="J823" s="31"/>
      <c r="K823" s="31"/>
      <c r="L823" s="31"/>
      <c r="M823" s="31"/>
      <c r="N823" s="31"/>
      <c r="O823" s="31"/>
      <c r="P823" s="32"/>
      <c r="Q823" s="32"/>
    </row>
    <row r="824">
      <c r="A824" s="42"/>
      <c r="B824" s="36"/>
      <c r="C824" s="31"/>
      <c r="D824" s="31"/>
      <c r="E824" s="31"/>
      <c r="F824" s="31"/>
      <c r="G824" s="31"/>
      <c r="H824" s="31"/>
      <c r="I824" s="31"/>
      <c r="J824" s="31"/>
      <c r="K824" s="31"/>
      <c r="L824" s="31"/>
      <c r="M824" s="31"/>
      <c r="N824" s="31"/>
      <c r="O824" s="31"/>
      <c r="P824" s="32"/>
      <c r="Q824" s="32"/>
    </row>
    <row r="825">
      <c r="A825" s="42"/>
      <c r="B825" s="36"/>
      <c r="C825" s="31"/>
      <c r="D825" s="31"/>
      <c r="E825" s="31"/>
      <c r="F825" s="31"/>
      <c r="G825" s="31"/>
      <c r="H825" s="31"/>
      <c r="I825" s="31"/>
      <c r="J825" s="31"/>
      <c r="K825" s="31"/>
      <c r="L825" s="31"/>
      <c r="M825" s="31"/>
      <c r="N825" s="31"/>
      <c r="O825" s="31"/>
      <c r="P825" s="32"/>
      <c r="Q825" s="32"/>
    </row>
    <row r="826">
      <c r="A826" s="42"/>
      <c r="B826" s="36"/>
      <c r="C826" s="31"/>
      <c r="D826" s="31"/>
      <c r="E826" s="31"/>
      <c r="F826" s="31"/>
      <c r="G826" s="31"/>
      <c r="H826" s="31"/>
      <c r="I826" s="31"/>
      <c r="J826" s="31"/>
      <c r="K826" s="31"/>
      <c r="L826" s="31"/>
      <c r="M826" s="31"/>
      <c r="N826" s="31"/>
      <c r="O826" s="31"/>
      <c r="P826" s="32"/>
      <c r="Q826" s="32"/>
    </row>
    <row r="827">
      <c r="A827" s="42"/>
      <c r="B827" s="36"/>
      <c r="C827" s="31"/>
      <c r="D827" s="31"/>
      <c r="E827" s="31"/>
      <c r="F827" s="31"/>
      <c r="G827" s="31"/>
      <c r="H827" s="31"/>
      <c r="I827" s="31"/>
      <c r="J827" s="31"/>
      <c r="K827" s="31"/>
      <c r="L827" s="31"/>
      <c r="M827" s="31"/>
      <c r="N827" s="31"/>
      <c r="O827" s="31"/>
      <c r="P827" s="32"/>
      <c r="Q827" s="32"/>
    </row>
    <row r="828">
      <c r="A828" s="42"/>
      <c r="B828" s="36"/>
      <c r="C828" s="31"/>
      <c r="D828" s="31"/>
      <c r="E828" s="31"/>
      <c r="F828" s="31"/>
      <c r="G828" s="31"/>
      <c r="H828" s="31"/>
      <c r="I828" s="31"/>
      <c r="J828" s="31"/>
      <c r="K828" s="31"/>
      <c r="L828" s="31"/>
      <c r="M828" s="31"/>
      <c r="N828" s="31"/>
      <c r="O828" s="31"/>
      <c r="P828" s="32"/>
      <c r="Q828" s="32"/>
    </row>
    <row r="829">
      <c r="A829" s="42"/>
      <c r="B829" s="36"/>
      <c r="C829" s="31"/>
      <c r="D829" s="31"/>
      <c r="E829" s="31"/>
      <c r="F829" s="31"/>
      <c r="G829" s="31"/>
      <c r="H829" s="31"/>
      <c r="I829" s="31"/>
      <c r="J829" s="31"/>
      <c r="K829" s="31"/>
      <c r="L829" s="31"/>
      <c r="M829" s="31"/>
      <c r="N829" s="31"/>
      <c r="O829" s="31"/>
      <c r="P829" s="32"/>
      <c r="Q829" s="32"/>
    </row>
    <row r="830">
      <c r="A830" s="42"/>
      <c r="B830" s="36"/>
      <c r="C830" s="31"/>
      <c r="D830" s="31"/>
      <c r="E830" s="31"/>
      <c r="F830" s="31"/>
      <c r="G830" s="31"/>
      <c r="H830" s="31"/>
      <c r="I830" s="31"/>
      <c r="J830" s="31"/>
      <c r="K830" s="31"/>
      <c r="L830" s="31"/>
      <c r="M830" s="31"/>
      <c r="N830" s="31"/>
      <c r="O830" s="31"/>
      <c r="P830" s="32"/>
      <c r="Q830" s="32"/>
    </row>
    <row r="831">
      <c r="A831" s="42"/>
      <c r="B831" s="36"/>
      <c r="C831" s="31"/>
      <c r="D831" s="31"/>
      <c r="E831" s="31"/>
      <c r="F831" s="31"/>
      <c r="G831" s="31"/>
      <c r="H831" s="31"/>
      <c r="I831" s="31"/>
      <c r="J831" s="31"/>
      <c r="K831" s="31"/>
      <c r="L831" s="31"/>
      <c r="M831" s="31"/>
      <c r="N831" s="31"/>
      <c r="O831" s="31"/>
      <c r="P831" s="32"/>
      <c r="Q831" s="32"/>
    </row>
    <row r="832">
      <c r="A832" s="42"/>
      <c r="B832" s="36"/>
      <c r="C832" s="31"/>
      <c r="D832" s="31"/>
      <c r="E832" s="31"/>
      <c r="F832" s="31"/>
      <c r="G832" s="31"/>
      <c r="H832" s="31"/>
      <c r="I832" s="31"/>
      <c r="J832" s="31"/>
      <c r="K832" s="31"/>
      <c r="L832" s="31"/>
      <c r="M832" s="31"/>
      <c r="N832" s="31"/>
      <c r="O832" s="31"/>
      <c r="P832" s="32"/>
      <c r="Q832" s="32"/>
    </row>
    <row r="833">
      <c r="A833" s="42"/>
      <c r="B833" s="36"/>
      <c r="C833" s="31"/>
      <c r="D833" s="31"/>
      <c r="E833" s="31"/>
      <c r="F833" s="31"/>
      <c r="G833" s="31"/>
      <c r="H833" s="31"/>
      <c r="I833" s="31"/>
      <c r="J833" s="31"/>
      <c r="K833" s="31"/>
      <c r="L833" s="31"/>
      <c r="M833" s="31"/>
      <c r="N833" s="31"/>
      <c r="O833" s="31"/>
      <c r="P833" s="32"/>
      <c r="Q833" s="32"/>
    </row>
    <row r="834">
      <c r="A834" s="42"/>
      <c r="B834" s="36"/>
      <c r="C834" s="31"/>
      <c r="D834" s="31"/>
      <c r="E834" s="31"/>
      <c r="F834" s="31"/>
      <c r="G834" s="31"/>
      <c r="H834" s="31"/>
      <c r="I834" s="31"/>
      <c r="J834" s="31"/>
      <c r="K834" s="31"/>
      <c r="L834" s="31"/>
      <c r="M834" s="31"/>
      <c r="N834" s="31"/>
      <c r="O834" s="31"/>
      <c r="P834" s="32"/>
      <c r="Q834" s="32"/>
    </row>
    <row r="835">
      <c r="A835" s="42"/>
      <c r="B835" s="36"/>
      <c r="C835" s="31"/>
      <c r="D835" s="31"/>
      <c r="E835" s="31"/>
      <c r="F835" s="31"/>
      <c r="G835" s="31"/>
      <c r="H835" s="31"/>
      <c r="I835" s="31"/>
      <c r="J835" s="31"/>
      <c r="K835" s="31"/>
      <c r="L835" s="31"/>
      <c r="M835" s="31"/>
      <c r="N835" s="31"/>
      <c r="O835" s="31"/>
      <c r="P835" s="32"/>
      <c r="Q835" s="32"/>
    </row>
    <row r="836">
      <c r="A836" s="42"/>
      <c r="B836" s="36"/>
      <c r="C836" s="31"/>
      <c r="D836" s="31"/>
      <c r="E836" s="31"/>
      <c r="F836" s="31"/>
      <c r="G836" s="31"/>
      <c r="H836" s="31"/>
      <c r="I836" s="31"/>
      <c r="J836" s="31"/>
      <c r="K836" s="31"/>
      <c r="L836" s="31"/>
      <c r="M836" s="31"/>
      <c r="N836" s="31"/>
      <c r="O836" s="31"/>
      <c r="P836" s="32"/>
      <c r="Q836" s="32"/>
    </row>
    <row r="837">
      <c r="A837" s="42"/>
      <c r="B837" s="36"/>
      <c r="C837" s="31"/>
      <c r="D837" s="31"/>
      <c r="E837" s="31"/>
      <c r="F837" s="31"/>
      <c r="G837" s="31"/>
      <c r="H837" s="31"/>
      <c r="I837" s="31"/>
      <c r="J837" s="31"/>
      <c r="K837" s="31"/>
      <c r="L837" s="31"/>
      <c r="M837" s="31"/>
      <c r="N837" s="31"/>
      <c r="O837" s="31"/>
      <c r="P837" s="32"/>
      <c r="Q837" s="32"/>
    </row>
    <row r="838">
      <c r="A838" s="42"/>
      <c r="B838" s="36"/>
      <c r="C838" s="31"/>
      <c r="D838" s="31"/>
      <c r="E838" s="31"/>
      <c r="F838" s="31"/>
      <c r="G838" s="31"/>
      <c r="H838" s="31"/>
      <c r="I838" s="31"/>
      <c r="J838" s="31"/>
      <c r="K838" s="31"/>
      <c r="L838" s="31"/>
      <c r="M838" s="31"/>
      <c r="N838" s="31"/>
      <c r="O838" s="31"/>
      <c r="P838" s="32"/>
      <c r="Q838" s="32"/>
    </row>
    <row r="839">
      <c r="A839" s="42"/>
      <c r="B839" s="36"/>
      <c r="C839" s="31"/>
      <c r="D839" s="31"/>
      <c r="E839" s="31"/>
      <c r="F839" s="31"/>
      <c r="G839" s="31"/>
      <c r="H839" s="31"/>
      <c r="I839" s="31"/>
      <c r="J839" s="31"/>
      <c r="K839" s="31"/>
      <c r="L839" s="31"/>
      <c r="M839" s="31"/>
      <c r="N839" s="31"/>
      <c r="O839" s="31"/>
      <c r="P839" s="32"/>
      <c r="Q839" s="32"/>
    </row>
    <row r="840">
      <c r="A840" s="42"/>
      <c r="B840" s="36"/>
      <c r="C840" s="31"/>
      <c r="D840" s="31"/>
      <c r="E840" s="31"/>
      <c r="F840" s="31"/>
      <c r="G840" s="31"/>
      <c r="H840" s="31"/>
      <c r="I840" s="31"/>
      <c r="J840" s="31"/>
      <c r="K840" s="31"/>
      <c r="L840" s="31"/>
      <c r="M840" s="31"/>
      <c r="N840" s="31"/>
      <c r="O840" s="31"/>
      <c r="P840" s="32"/>
      <c r="Q840" s="32"/>
    </row>
    <row r="841">
      <c r="A841" s="42"/>
      <c r="B841" s="36"/>
      <c r="C841" s="31"/>
      <c r="D841" s="31"/>
      <c r="E841" s="31"/>
      <c r="F841" s="31"/>
      <c r="G841" s="31"/>
      <c r="H841" s="31"/>
      <c r="I841" s="31"/>
      <c r="J841" s="31"/>
      <c r="K841" s="31"/>
      <c r="L841" s="31"/>
      <c r="M841" s="31"/>
      <c r="N841" s="31"/>
      <c r="O841" s="31"/>
      <c r="P841" s="32"/>
      <c r="Q841" s="32"/>
    </row>
    <row r="842">
      <c r="A842" s="42"/>
      <c r="B842" s="36"/>
      <c r="C842" s="31"/>
      <c r="D842" s="31"/>
      <c r="E842" s="31"/>
      <c r="F842" s="31"/>
      <c r="G842" s="31"/>
      <c r="H842" s="31"/>
      <c r="I842" s="31"/>
      <c r="J842" s="31"/>
      <c r="K842" s="31"/>
      <c r="L842" s="31"/>
      <c r="M842" s="31"/>
      <c r="N842" s="31"/>
      <c r="O842" s="31"/>
      <c r="P842" s="32"/>
      <c r="Q842" s="32"/>
    </row>
    <row r="843">
      <c r="A843" s="42"/>
      <c r="B843" s="36"/>
      <c r="C843" s="31"/>
      <c r="D843" s="31"/>
      <c r="E843" s="31"/>
      <c r="F843" s="31"/>
      <c r="G843" s="31"/>
      <c r="H843" s="31"/>
      <c r="I843" s="31"/>
      <c r="J843" s="31"/>
      <c r="K843" s="31"/>
      <c r="L843" s="31"/>
      <c r="M843" s="31"/>
      <c r="N843" s="31"/>
      <c r="O843" s="31"/>
      <c r="P843" s="32"/>
      <c r="Q843" s="32"/>
    </row>
    <row r="844">
      <c r="A844" s="42"/>
      <c r="B844" s="36"/>
      <c r="C844" s="31"/>
      <c r="D844" s="31"/>
      <c r="E844" s="31"/>
      <c r="F844" s="31"/>
      <c r="G844" s="31"/>
      <c r="H844" s="31"/>
      <c r="I844" s="31"/>
      <c r="J844" s="31"/>
      <c r="K844" s="31"/>
      <c r="L844" s="31"/>
      <c r="M844" s="31"/>
      <c r="N844" s="31"/>
      <c r="O844" s="31"/>
      <c r="P844" s="32"/>
      <c r="Q844" s="32"/>
    </row>
    <row r="845">
      <c r="A845" s="42"/>
      <c r="B845" s="36"/>
      <c r="C845" s="31"/>
      <c r="D845" s="31"/>
      <c r="E845" s="31"/>
      <c r="F845" s="31"/>
      <c r="G845" s="31"/>
      <c r="H845" s="31"/>
      <c r="I845" s="31"/>
      <c r="J845" s="31"/>
      <c r="K845" s="31"/>
      <c r="L845" s="31"/>
      <c r="M845" s="31"/>
      <c r="N845" s="31"/>
      <c r="O845" s="31"/>
      <c r="P845" s="32"/>
      <c r="Q845" s="32"/>
    </row>
    <row r="846">
      <c r="A846" s="42"/>
      <c r="B846" s="36"/>
      <c r="C846" s="31"/>
      <c r="D846" s="31"/>
      <c r="E846" s="31"/>
      <c r="F846" s="31"/>
      <c r="G846" s="31"/>
      <c r="H846" s="31"/>
      <c r="I846" s="31"/>
      <c r="J846" s="31"/>
      <c r="K846" s="31"/>
      <c r="L846" s="31"/>
      <c r="M846" s="31"/>
      <c r="N846" s="31"/>
      <c r="O846" s="31"/>
      <c r="P846" s="32"/>
      <c r="Q846" s="32"/>
    </row>
    <row r="847">
      <c r="A847" s="42"/>
      <c r="B847" s="36"/>
      <c r="C847" s="31"/>
      <c r="D847" s="31"/>
      <c r="E847" s="31"/>
      <c r="F847" s="31"/>
      <c r="G847" s="31"/>
      <c r="H847" s="31"/>
      <c r="I847" s="31"/>
      <c r="J847" s="31"/>
      <c r="K847" s="31"/>
      <c r="L847" s="31"/>
      <c r="M847" s="31"/>
      <c r="N847" s="31"/>
      <c r="O847" s="31"/>
      <c r="P847" s="32"/>
      <c r="Q847" s="32"/>
    </row>
    <row r="848">
      <c r="A848" s="42"/>
      <c r="B848" s="36"/>
      <c r="C848" s="31"/>
      <c r="D848" s="31"/>
      <c r="E848" s="31"/>
      <c r="F848" s="31"/>
      <c r="G848" s="31"/>
      <c r="H848" s="31"/>
      <c r="I848" s="31"/>
      <c r="J848" s="31"/>
      <c r="K848" s="31"/>
      <c r="L848" s="31"/>
      <c r="M848" s="31"/>
      <c r="N848" s="31"/>
      <c r="O848" s="31"/>
      <c r="P848" s="32"/>
      <c r="Q848" s="32"/>
    </row>
    <row r="849">
      <c r="A849" s="42"/>
      <c r="B849" s="36"/>
      <c r="C849" s="31"/>
      <c r="D849" s="31"/>
      <c r="E849" s="31"/>
      <c r="F849" s="31"/>
      <c r="G849" s="31"/>
      <c r="H849" s="31"/>
      <c r="I849" s="31"/>
      <c r="J849" s="31"/>
      <c r="K849" s="31"/>
      <c r="L849" s="31"/>
      <c r="M849" s="31"/>
      <c r="N849" s="31"/>
      <c r="O849" s="31"/>
      <c r="P849" s="32"/>
      <c r="Q849" s="32"/>
    </row>
    <row r="850">
      <c r="A850" s="42"/>
      <c r="B850" s="36"/>
      <c r="C850" s="31"/>
      <c r="D850" s="31"/>
      <c r="E850" s="31"/>
      <c r="F850" s="31"/>
      <c r="G850" s="31"/>
      <c r="H850" s="31"/>
      <c r="I850" s="31"/>
      <c r="J850" s="31"/>
      <c r="K850" s="31"/>
      <c r="L850" s="31"/>
      <c r="M850" s="31"/>
      <c r="N850" s="31"/>
      <c r="O850" s="31"/>
      <c r="P850" s="32"/>
      <c r="Q850" s="32"/>
    </row>
    <row r="851">
      <c r="A851" s="42"/>
      <c r="B851" s="36"/>
      <c r="C851" s="31"/>
      <c r="D851" s="31"/>
      <c r="E851" s="31"/>
      <c r="F851" s="31"/>
      <c r="G851" s="31"/>
      <c r="H851" s="31"/>
      <c r="I851" s="31"/>
      <c r="J851" s="31"/>
      <c r="K851" s="31"/>
      <c r="L851" s="31"/>
      <c r="M851" s="31"/>
      <c r="N851" s="31"/>
      <c r="O851" s="31"/>
      <c r="P851" s="32"/>
      <c r="Q851" s="32"/>
    </row>
    <row r="852">
      <c r="A852" s="42"/>
      <c r="B852" s="36"/>
      <c r="C852" s="31"/>
      <c r="D852" s="31"/>
      <c r="E852" s="31"/>
      <c r="F852" s="31"/>
      <c r="G852" s="31"/>
      <c r="H852" s="31"/>
      <c r="I852" s="31"/>
      <c r="J852" s="31"/>
      <c r="K852" s="31"/>
      <c r="L852" s="31"/>
      <c r="M852" s="31"/>
      <c r="N852" s="31"/>
      <c r="O852" s="31"/>
      <c r="P852" s="32"/>
      <c r="Q852" s="32"/>
    </row>
    <row r="853">
      <c r="A853" s="42"/>
      <c r="B853" s="36"/>
      <c r="C853" s="31"/>
      <c r="D853" s="31"/>
      <c r="E853" s="31"/>
      <c r="F853" s="31"/>
      <c r="G853" s="31"/>
      <c r="H853" s="31"/>
      <c r="I853" s="31"/>
      <c r="J853" s="31"/>
      <c r="K853" s="31"/>
      <c r="L853" s="31"/>
      <c r="M853" s="31"/>
      <c r="N853" s="31"/>
      <c r="O853" s="31"/>
      <c r="P853" s="32"/>
      <c r="Q853" s="32"/>
    </row>
    <row r="854">
      <c r="A854" s="42"/>
      <c r="B854" s="36"/>
      <c r="C854" s="31"/>
      <c r="D854" s="31"/>
      <c r="E854" s="31"/>
      <c r="F854" s="31"/>
      <c r="G854" s="31"/>
      <c r="H854" s="31"/>
      <c r="I854" s="31"/>
      <c r="J854" s="31"/>
      <c r="K854" s="31"/>
      <c r="L854" s="31"/>
      <c r="M854" s="31"/>
      <c r="N854" s="31"/>
      <c r="O854" s="31"/>
      <c r="P854" s="32"/>
      <c r="Q854" s="32"/>
    </row>
    <row r="855">
      <c r="A855" s="42"/>
      <c r="B855" s="36"/>
      <c r="C855" s="31"/>
      <c r="D855" s="31"/>
      <c r="E855" s="31"/>
      <c r="F855" s="31"/>
      <c r="G855" s="31"/>
      <c r="H855" s="31"/>
      <c r="I855" s="31"/>
      <c r="J855" s="31"/>
      <c r="K855" s="31"/>
      <c r="L855" s="31"/>
      <c r="M855" s="31"/>
      <c r="N855" s="31"/>
      <c r="O855" s="31"/>
      <c r="P855" s="32"/>
      <c r="Q855" s="32"/>
    </row>
    <row r="856">
      <c r="A856" s="42"/>
      <c r="B856" s="36"/>
      <c r="C856" s="31"/>
      <c r="D856" s="31"/>
      <c r="E856" s="31"/>
      <c r="F856" s="31"/>
      <c r="G856" s="31"/>
      <c r="H856" s="31"/>
      <c r="I856" s="31"/>
      <c r="J856" s="31"/>
      <c r="K856" s="31"/>
      <c r="L856" s="31"/>
      <c r="M856" s="31"/>
      <c r="N856" s="31"/>
      <c r="O856" s="31"/>
      <c r="P856" s="32"/>
      <c r="Q856" s="32"/>
    </row>
    <row r="857">
      <c r="A857" s="42"/>
      <c r="B857" s="36"/>
      <c r="C857" s="31"/>
      <c r="D857" s="31"/>
      <c r="E857" s="31"/>
      <c r="F857" s="31"/>
      <c r="G857" s="31"/>
      <c r="H857" s="31"/>
      <c r="I857" s="31"/>
      <c r="J857" s="31"/>
      <c r="K857" s="31"/>
      <c r="L857" s="31"/>
      <c r="M857" s="31"/>
      <c r="N857" s="31"/>
      <c r="O857" s="31"/>
      <c r="P857" s="32"/>
      <c r="Q857" s="32"/>
    </row>
    <row r="858">
      <c r="A858" s="42"/>
      <c r="B858" s="36"/>
      <c r="C858" s="31"/>
      <c r="D858" s="31"/>
      <c r="E858" s="31"/>
      <c r="F858" s="31"/>
      <c r="G858" s="31"/>
      <c r="H858" s="31"/>
      <c r="I858" s="31"/>
      <c r="J858" s="31"/>
      <c r="K858" s="31"/>
      <c r="L858" s="31"/>
      <c r="M858" s="31"/>
      <c r="N858" s="31"/>
      <c r="O858" s="31"/>
      <c r="P858" s="32"/>
      <c r="Q858" s="32"/>
    </row>
    <row r="859">
      <c r="A859" s="42"/>
      <c r="B859" s="36"/>
      <c r="C859" s="31"/>
      <c r="D859" s="31"/>
      <c r="E859" s="31"/>
      <c r="F859" s="31"/>
      <c r="G859" s="31"/>
      <c r="H859" s="31"/>
      <c r="I859" s="31"/>
      <c r="J859" s="31"/>
      <c r="K859" s="31"/>
      <c r="L859" s="31"/>
      <c r="M859" s="31"/>
      <c r="N859" s="31"/>
      <c r="O859" s="31"/>
      <c r="P859" s="32"/>
      <c r="Q859" s="32"/>
    </row>
    <row r="860">
      <c r="A860" s="42"/>
      <c r="B860" s="36"/>
      <c r="C860" s="31"/>
      <c r="D860" s="31"/>
      <c r="E860" s="31"/>
      <c r="F860" s="31"/>
      <c r="G860" s="31"/>
      <c r="H860" s="31"/>
      <c r="I860" s="31"/>
      <c r="J860" s="31"/>
      <c r="K860" s="31"/>
      <c r="L860" s="31"/>
      <c r="M860" s="31"/>
      <c r="N860" s="31"/>
      <c r="O860" s="31"/>
      <c r="P860" s="32"/>
      <c r="Q860" s="32"/>
    </row>
    <row r="861">
      <c r="A861" s="42"/>
      <c r="B861" s="36"/>
      <c r="C861" s="31"/>
      <c r="D861" s="31"/>
      <c r="E861" s="31"/>
      <c r="F861" s="31"/>
      <c r="G861" s="31"/>
      <c r="H861" s="31"/>
      <c r="I861" s="31"/>
      <c r="J861" s="31"/>
      <c r="K861" s="31"/>
      <c r="L861" s="31"/>
      <c r="M861" s="31"/>
      <c r="N861" s="31"/>
      <c r="O861" s="31"/>
      <c r="P861" s="32"/>
      <c r="Q861" s="32"/>
    </row>
    <row r="862">
      <c r="A862" s="42"/>
      <c r="B862" s="36"/>
      <c r="C862" s="31"/>
      <c r="D862" s="31"/>
      <c r="E862" s="31"/>
      <c r="F862" s="31"/>
      <c r="G862" s="31"/>
      <c r="H862" s="31"/>
      <c r="I862" s="31"/>
      <c r="J862" s="31"/>
      <c r="K862" s="31"/>
      <c r="L862" s="31"/>
      <c r="M862" s="31"/>
      <c r="N862" s="31"/>
      <c r="O862" s="31"/>
      <c r="P862" s="32"/>
      <c r="Q862" s="32"/>
    </row>
    <row r="863">
      <c r="A863" s="42"/>
      <c r="B863" s="36"/>
      <c r="C863" s="31"/>
      <c r="D863" s="31"/>
      <c r="E863" s="31"/>
      <c r="F863" s="31"/>
      <c r="G863" s="31"/>
      <c r="H863" s="31"/>
      <c r="I863" s="31"/>
      <c r="J863" s="31"/>
      <c r="K863" s="31"/>
      <c r="L863" s="31"/>
      <c r="M863" s="31"/>
      <c r="N863" s="31"/>
      <c r="O863" s="31"/>
      <c r="P863" s="32"/>
      <c r="Q863" s="32"/>
    </row>
    <row r="864">
      <c r="A864" s="42"/>
      <c r="B864" s="36"/>
      <c r="C864" s="31"/>
      <c r="D864" s="31"/>
      <c r="E864" s="31"/>
      <c r="F864" s="31"/>
      <c r="G864" s="31"/>
      <c r="H864" s="31"/>
      <c r="I864" s="31"/>
      <c r="J864" s="31"/>
      <c r="K864" s="31"/>
      <c r="L864" s="31"/>
      <c r="M864" s="31"/>
      <c r="N864" s="31"/>
      <c r="O864" s="31"/>
      <c r="P864" s="32"/>
      <c r="Q864" s="32"/>
    </row>
    <row r="865">
      <c r="A865" s="42"/>
      <c r="B865" s="36"/>
      <c r="C865" s="31"/>
      <c r="D865" s="31"/>
      <c r="E865" s="31"/>
      <c r="F865" s="31"/>
      <c r="G865" s="31"/>
      <c r="H865" s="31"/>
      <c r="I865" s="31"/>
      <c r="J865" s="31"/>
      <c r="K865" s="31"/>
      <c r="L865" s="31"/>
      <c r="M865" s="31"/>
      <c r="N865" s="31"/>
      <c r="O865" s="31"/>
      <c r="P865" s="32"/>
      <c r="Q865" s="32"/>
    </row>
    <row r="866">
      <c r="A866" s="42"/>
      <c r="B866" s="36"/>
      <c r="C866" s="31"/>
      <c r="D866" s="31"/>
      <c r="E866" s="31"/>
      <c r="F866" s="31"/>
      <c r="G866" s="31"/>
      <c r="H866" s="31"/>
      <c r="I866" s="31"/>
      <c r="J866" s="31"/>
      <c r="K866" s="31"/>
      <c r="L866" s="31"/>
      <c r="M866" s="31"/>
      <c r="N866" s="31"/>
      <c r="O866" s="31"/>
      <c r="P866" s="32"/>
      <c r="Q866" s="32"/>
    </row>
    <row r="867">
      <c r="A867" s="42"/>
      <c r="B867" s="36"/>
      <c r="C867" s="31"/>
      <c r="D867" s="31"/>
      <c r="E867" s="31"/>
      <c r="F867" s="31"/>
      <c r="G867" s="31"/>
      <c r="H867" s="31"/>
      <c r="I867" s="31"/>
      <c r="J867" s="31"/>
      <c r="K867" s="31"/>
      <c r="L867" s="31"/>
      <c r="M867" s="31"/>
      <c r="N867" s="31"/>
      <c r="O867" s="31"/>
      <c r="P867" s="32"/>
      <c r="Q867" s="32"/>
    </row>
    <row r="868">
      <c r="A868" s="42"/>
      <c r="B868" s="36"/>
      <c r="C868" s="31"/>
      <c r="D868" s="31"/>
      <c r="E868" s="31"/>
      <c r="F868" s="31"/>
      <c r="G868" s="31"/>
      <c r="H868" s="31"/>
      <c r="I868" s="31"/>
      <c r="J868" s="31"/>
      <c r="K868" s="31"/>
      <c r="L868" s="31"/>
      <c r="M868" s="31"/>
      <c r="N868" s="31"/>
      <c r="O868" s="31"/>
      <c r="P868" s="32"/>
      <c r="Q868" s="32"/>
    </row>
    <row r="869">
      <c r="A869" s="42"/>
      <c r="B869" s="36"/>
      <c r="C869" s="31"/>
      <c r="D869" s="31"/>
      <c r="E869" s="31"/>
      <c r="F869" s="31"/>
      <c r="G869" s="31"/>
      <c r="H869" s="31"/>
      <c r="I869" s="31"/>
      <c r="J869" s="31"/>
      <c r="K869" s="31"/>
      <c r="L869" s="31"/>
      <c r="M869" s="31"/>
      <c r="N869" s="31"/>
      <c r="O869" s="31"/>
      <c r="P869" s="32"/>
      <c r="Q869" s="32"/>
    </row>
    <row r="870">
      <c r="A870" s="42"/>
      <c r="B870" s="36"/>
      <c r="C870" s="31"/>
      <c r="D870" s="31"/>
      <c r="E870" s="31"/>
      <c r="F870" s="31"/>
      <c r="G870" s="31"/>
      <c r="H870" s="31"/>
      <c r="I870" s="31"/>
      <c r="J870" s="31"/>
      <c r="K870" s="31"/>
      <c r="L870" s="31"/>
      <c r="M870" s="31"/>
      <c r="N870" s="31"/>
      <c r="O870" s="31"/>
      <c r="P870" s="32"/>
      <c r="Q870" s="32"/>
    </row>
    <row r="871">
      <c r="A871" s="42"/>
      <c r="B871" s="36"/>
      <c r="C871" s="31"/>
      <c r="D871" s="31"/>
      <c r="E871" s="31"/>
      <c r="F871" s="31"/>
      <c r="G871" s="31"/>
      <c r="H871" s="31"/>
      <c r="I871" s="31"/>
      <c r="J871" s="31"/>
      <c r="K871" s="31"/>
      <c r="L871" s="31"/>
      <c r="M871" s="31"/>
      <c r="N871" s="31"/>
      <c r="O871" s="31"/>
      <c r="P871" s="32"/>
      <c r="Q871" s="32"/>
    </row>
    <row r="872">
      <c r="A872" s="42"/>
      <c r="B872" s="36"/>
      <c r="C872" s="31"/>
      <c r="D872" s="31"/>
      <c r="E872" s="31"/>
      <c r="F872" s="31"/>
      <c r="G872" s="31"/>
      <c r="H872" s="31"/>
      <c r="I872" s="31"/>
      <c r="J872" s="31"/>
      <c r="K872" s="31"/>
      <c r="L872" s="31"/>
      <c r="M872" s="31"/>
      <c r="N872" s="31"/>
      <c r="O872" s="31"/>
      <c r="P872" s="32"/>
      <c r="Q872" s="32"/>
    </row>
    <row r="873">
      <c r="A873" s="42"/>
      <c r="B873" s="36"/>
      <c r="C873" s="31"/>
      <c r="D873" s="31"/>
      <c r="E873" s="31"/>
      <c r="F873" s="31"/>
      <c r="G873" s="31"/>
      <c r="H873" s="31"/>
      <c r="I873" s="31"/>
      <c r="J873" s="31"/>
      <c r="K873" s="31"/>
      <c r="L873" s="31"/>
      <c r="M873" s="31"/>
      <c r="N873" s="31"/>
      <c r="O873" s="31"/>
      <c r="P873" s="32"/>
      <c r="Q873" s="32"/>
    </row>
    <row r="874">
      <c r="A874" s="42"/>
      <c r="B874" s="36"/>
      <c r="C874" s="31"/>
      <c r="D874" s="31"/>
      <c r="E874" s="31"/>
      <c r="F874" s="31"/>
      <c r="G874" s="31"/>
      <c r="H874" s="31"/>
      <c r="I874" s="31"/>
      <c r="J874" s="31"/>
      <c r="K874" s="31"/>
      <c r="L874" s="31"/>
      <c r="M874" s="31"/>
      <c r="N874" s="31"/>
      <c r="O874" s="31"/>
      <c r="P874" s="32"/>
      <c r="Q874" s="32"/>
    </row>
    <row r="875">
      <c r="A875" s="42"/>
      <c r="B875" s="36"/>
      <c r="C875" s="31"/>
      <c r="D875" s="31"/>
      <c r="E875" s="31"/>
      <c r="F875" s="31"/>
      <c r="G875" s="31"/>
      <c r="H875" s="31"/>
      <c r="I875" s="31"/>
      <c r="J875" s="31"/>
      <c r="K875" s="31"/>
      <c r="L875" s="31"/>
      <c r="M875" s="31"/>
      <c r="N875" s="31"/>
      <c r="O875" s="31"/>
      <c r="P875" s="32"/>
      <c r="Q875" s="32"/>
    </row>
    <row r="876">
      <c r="A876" s="42"/>
      <c r="B876" s="36"/>
      <c r="C876" s="31"/>
      <c r="D876" s="31"/>
      <c r="E876" s="31"/>
      <c r="F876" s="31"/>
      <c r="G876" s="31"/>
      <c r="H876" s="31"/>
      <c r="I876" s="31"/>
      <c r="J876" s="31"/>
      <c r="K876" s="31"/>
      <c r="L876" s="31"/>
      <c r="M876" s="31"/>
      <c r="N876" s="31"/>
      <c r="O876" s="31"/>
      <c r="P876" s="32"/>
      <c r="Q876" s="32"/>
    </row>
    <row r="877">
      <c r="A877" s="42"/>
      <c r="B877" s="36"/>
      <c r="C877" s="31"/>
      <c r="D877" s="31"/>
      <c r="E877" s="31"/>
      <c r="F877" s="31"/>
      <c r="G877" s="31"/>
      <c r="H877" s="31"/>
      <c r="I877" s="31"/>
      <c r="J877" s="31"/>
      <c r="K877" s="31"/>
      <c r="L877" s="31"/>
      <c r="M877" s="31"/>
      <c r="N877" s="31"/>
      <c r="O877" s="31"/>
      <c r="P877" s="32"/>
      <c r="Q877" s="32"/>
    </row>
    <row r="878">
      <c r="A878" s="42"/>
      <c r="B878" s="36"/>
      <c r="C878" s="31"/>
      <c r="D878" s="31"/>
      <c r="E878" s="31"/>
      <c r="F878" s="31"/>
      <c r="G878" s="31"/>
      <c r="H878" s="31"/>
      <c r="I878" s="31"/>
      <c r="J878" s="31"/>
      <c r="K878" s="31"/>
      <c r="L878" s="31"/>
      <c r="M878" s="31"/>
      <c r="N878" s="31"/>
      <c r="O878" s="31"/>
      <c r="P878" s="32"/>
      <c r="Q878" s="32"/>
    </row>
    <row r="879">
      <c r="A879" s="42"/>
      <c r="B879" s="36"/>
      <c r="C879" s="31"/>
      <c r="D879" s="31"/>
      <c r="E879" s="31"/>
      <c r="F879" s="31"/>
      <c r="G879" s="31"/>
      <c r="H879" s="31"/>
      <c r="I879" s="31"/>
      <c r="J879" s="31"/>
      <c r="K879" s="31"/>
      <c r="L879" s="31"/>
      <c r="M879" s="31"/>
      <c r="N879" s="31"/>
      <c r="O879" s="31"/>
      <c r="P879" s="32"/>
      <c r="Q879" s="32"/>
    </row>
    <row r="880">
      <c r="A880" s="42"/>
      <c r="B880" s="36"/>
      <c r="C880" s="31"/>
      <c r="D880" s="31"/>
      <c r="E880" s="31"/>
      <c r="F880" s="31"/>
      <c r="G880" s="31"/>
      <c r="H880" s="31"/>
      <c r="I880" s="31"/>
      <c r="J880" s="31"/>
      <c r="K880" s="31"/>
      <c r="L880" s="31"/>
      <c r="M880" s="31"/>
      <c r="N880" s="31"/>
      <c r="O880" s="31"/>
      <c r="P880" s="32"/>
      <c r="Q880" s="32"/>
    </row>
    <row r="881">
      <c r="A881" s="42"/>
      <c r="B881" s="36"/>
      <c r="C881" s="31"/>
      <c r="D881" s="31"/>
      <c r="E881" s="31"/>
      <c r="F881" s="31"/>
      <c r="G881" s="31"/>
      <c r="H881" s="31"/>
      <c r="I881" s="31"/>
      <c r="J881" s="31"/>
      <c r="K881" s="31"/>
      <c r="L881" s="31"/>
      <c r="M881" s="31"/>
      <c r="N881" s="31"/>
      <c r="O881" s="31"/>
      <c r="P881" s="32"/>
      <c r="Q881" s="32"/>
    </row>
    <row r="882">
      <c r="A882" s="42"/>
      <c r="B882" s="36"/>
      <c r="C882" s="31"/>
      <c r="D882" s="31"/>
      <c r="E882" s="31"/>
      <c r="F882" s="31"/>
      <c r="G882" s="31"/>
      <c r="H882" s="31"/>
      <c r="I882" s="31"/>
      <c r="J882" s="31"/>
      <c r="K882" s="31"/>
      <c r="L882" s="31"/>
      <c r="M882" s="31"/>
      <c r="N882" s="31"/>
      <c r="O882" s="31"/>
      <c r="P882" s="32"/>
      <c r="Q882" s="32"/>
    </row>
    <row r="883">
      <c r="A883" s="42"/>
      <c r="B883" s="36"/>
      <c r="C883" s="31"/>
      <c r="D883" s="31"/>
      <c r="E883" s="31"/>
      <c r="F883" s="31"/>
      <c r="G883" s="31"/>
      <c r="H883" s="31"/>
      <c r="I883" s="31"/>
      <c r="J883" s="31"/>
      <c r="K883" s="31"/>
      <c r="L883" s="31"/>
      <c r="M883" s="31"/>
      <c r="N883" s="31"/>
      <c r="O883" s="31"/>
      <c r="P883" s="32"/>
      <c r="Q883" s="32"/>
    </row>
    <row r="884">
      <c r="A884" s="42"/>
      <c r="B884" s="36"/>
      <c r="C884" s="31"/>
      <c r="D884" s="31"/>
      <c r="E884" s="31"/>
      <c r="F884" s="31"/>
      <c r="G884" s="31"/>
      <c r="H884" s="31"/>
      <c r="I884" s="31"/>
      <c r="J884" s="31"/>
      <c r="K884" s="31"/>
      <c r="L884" s="31"/>
      <c r="M884" s="31"/>
      <c r="N884" s="31"/>
      <c r="O884" s="31"/>
      <c r="P884" s="32"/>
      <c r="Q884" s="32"/>
    </row>
    <row r="885">
      <c r="A885" s="42"/>
      <c r="B885" s="36"/>
      <c r="C885" s="31"/>
      <c r="D885" s="31"/>
      <c r="E885" s="31"/>
      <c r="F885" s="31"/>
      <c r="G885" s="31"/>
      <c r="H885" s="31"/>
      <c r="I885" s="31"/>
      <c r="J885" s="31"/>
      <c r="K885" s="31"/>
      <c r="L885" s="31"/>
      <c r="M885" s="31"/>
      <c r="N885" s="31"/>
      <c r="O885" s="31"/>
      <c r="P885" s="32"/>
      <c r="Q885" s="32"/>
    </row>
    <row r="886">
      <c r="A886" s="42"/>
      <c r="B886" s="36"/>
      <c r="C886" s="31"/>
      <c r="D886" s="31"/>
      <c r="E886" s="31"/>
      <c r="F886" s="31"/>
      <c r="G886" s="31"/>
      <c r="H886" s="31"/>
      <c r="I886" s="31"/>
      <c r="J886" s="31"/>
      <c r="K886" s="31"/>
      <c r="L886" s="31"/>
      <c r="M886" s="31"/>
      <c r="N886" s="31"/>
      <c r="O886" s="31"/>
      <c r="P886" s="32"/>
      <c r="Q886" s="32"/>
    </row>
    <row r="887">
      <c r="A887" s="42"/>
      <c r="B887" s="36"/>
      <c r="C887" s="31"/>
      <c r="D887" s="31"/>
      <c r="E887" s="31"/>
      <c r="F887" s="31"/>
      <c r="G887" s="31"/>
      <c r="H887" s="31"/>
      <c r="I887" s="31"/>
      <c r="J887" s="31"/>
      <c r="K887" s="31"/>
      <c r="L887" s="31"/>
      <c r="M887" s="31"/>
      <c r="N887" s="31"/>
      <c r="O887" s="31"/>
      <c r="P887" s="32"/>
      <c r="Q887" s="32"/>
    </row>
    <row r="888">
      <c r="A888" s="42"/>
      <c r="B888" s="36"/>
      <c r="C888" s="31"/>
      <c r="D888" s="31"/>
      <c r="E888" s="31"/>
      <c r="F888" s="31"/>
      <c r="G888" s="31"/>
      <c r="H888" s="31"/>
      <c r="I888" s="31"/>
      <c r="J888" s="31"/>
      <c r="K888" s="31"/>
      <c r="L888" s="31"/>
      <c r="M888" s="31"/>
      <c r="N888" s="31"/>
      <c r="O888" s="31"/>
      <c r="P888" s="32"/>
      <c r="Q888" s="32"/>
    </row>
    <row r="889">
      <c r="A889" s="42"/>
      <c r="B889" s="36"/>
      <c r="C889" s="31"/>
      <c r="D889" s="31"/>
      <c r="E889" s="31"/>
      <c r="F889" s="31"/>
      <c r="G889" s="31"/>
      <c r="H889" s="31"/>
      <c r="I889" s="31"/>
      <c r="J889" s="31"/>
      <c r="K889" s="31"/>
      <c r="L889" s="31"/>
      <c r="M889" s="31"/>
      <c r="N889" s="31"/>
      <c r="O889" s="31"/>
      <c r="P889" s="32"/>
      <c r="Q889" s="32"/>
    </row>
    <row r="890">
      <c r="A890" s="42"/>
      <c r="B890" s="36"/>
      <c r="C890" s="31"/>
      <c r="D890" s="31"/>
      <c r="E890" s="31"/>
      <c r="F890" s="31"/>
      <c r="G890" s="31"/>
      <c r="H890" s="31"/>
      <c r="I890" s="31"/>
      <c r="J890" s="31"/>
      <c r="K890" s="31"/>
      <c r="L890" s="31"/>
      <c r="M890" s="31"/>
      <c r="N890" s="31"/>
      <c r="O890" s="31"/>
      <c r="P890" s="32"/>
      <c r="Q890" s="32"/>
    </row>
    <row r="891">
      <c r="A891" s="42"/>
      <c r="B891" s="36"/>
      <c r="C891" s="31"/>
      <c r="D891" s="31"/>
      <c r="E891" s="31"/>
      <c r="F891" s="31"/>
      <c r="G891" s="31"/>
      <c r="H891" s="31"/>
      <c r="I891" s="31"/>
      <c r="J891" s="31"/>
      <c r="K891" s="31"/>
      <c r="L891" s="31"/>
      <c r="M891" s="31"/>
      <c r="N891" s="31"/>
      <c r="O891" s="31"/>
      <c r="P891" s="32"/>
      <c r="Q891" s="32"/>
    </row>
    <row r="892">
      <c r="A892" s="42"/>
      <c r="B892" s="36"/>
      <c r="C892" s="31"/>
      <c r="D892" s="31"/>
      <c r="E892" s="31"/>
      <c r="F892" s="31"/>
      <c r="G892" s="31"/>
      <c r="H892" s="31"/>
      <c r="I892" s="31"/>
      <c r="J892" s="31"/>
      <c r="K892" s="31"/>
      <c r="L892" s="31"/>
      <c r="M892" s="31"/>
      <c r="N892" s="31"/>
      <c r="O892" s="31"/>
      <c r="P892" s="32"/>
      <c r="Q892" s="32"/>
    </row>
    <row r="893">
      <c r="A893" s="42"/>
      <c r="B893" s="36"/>
      <c r="C893" s="31"/>
      <c r="D893" s="31"/>
      <c r="E893" s="31"/>
      <c r="F893" s="31"/>
      <c r="G893" s="31"/>
      <c r="H893" s="31"/>
      <c r="I893" s="31"/>
      <c r="J893" s="31"/>
      <c r="K893" s="31"/>
      <c r="L893" s="31"/>
      <c r="M893" s="31"/>
      <c r="N893" s="31"/>
      <c r="O893" s="31"/>
      <c r="P893" s="32"/>
      <c r="Q893" s="32"/>
    </row>
    <row r="894">
      <c r="A894" s="42"/>
      <c r="B894" s="36"/>
      <c r="C894" s="31"/>
      <c r="D894" s="31"/>
      <c r="E894" s="31"/>
      <c r="F894" s="31"/>
      <c r="G894" s="31"/>
      <c r="H894" s="31"/>
      <c r="I894" s="31"/>
      <c r="J894" s="31"/>
      <c r="K894" s="31"/>
      <c r="L894" s="31"/>
      <c r="M894" s="31"/>
      <c r="N894" s="31"/>
      <c r="O894" s="31"/>
      <c r="P894" s="32"/>
      <c r="Q894" s="32"/>
    </row>
    <row r="895">
      <c r="A895" s="42"/>
      <c r="B895" s="36"/>
      <c r="C895" s="31"/>
      <c r="D895" s="31"/>
      <c r="E895" s="31"/>
      <c r="F895" s="31"/>
      <c r="G895" s="31"/>
      <c r="H895" s="31"/>
      <c r="I895" s="31"/>
      <c r="J895" s="31"/>
      <c r="K895" s="31"/>
      <c r="L895" s="31"/>
      <c r="M895" s="31"/>
      <c r="N895" s="31"/>
      <c r="O895" s="31"/>
      <c r="P895" s="32"/>
      <c r="Q895" s="32"/>
    </row>
    <row r="896">
      <c r="A896" s="42"/>
      <c r="B896" s="36"/>
      <c r="C896" s="31"/>
      <c r="D896" s="31"/>
      <c r="E896" s="31"/>
      <c r="F896" s="31"/>
      <c r="G896" s="31"/>
      <c r="H896" s="31"/>
      <c r="I896" s="31"/>
      <c r="J896" s="31"/>
      <c r="K896" s="31"/>
      <c r="L896" s="31"/>
      <c r="M896" s="31"/>
      <c r="N896" s="31"/>
      <c r="O896" s="31"/>
      <c r="P896" s="32"/>
      <c r="Q896" s="32"/>
    </row>
    <row r="897">
      <c r="A897" s="42"/>
      <c r="B897" s="36"/>
      <c r="C897" s="31"/>
      <c r="D897" s="31"/>
      <c r="E897" s="31"/>
      <c r="F897" s="31"/>
      <c r="G897" s="31"/>
      <c r="H897" s="31"/>
      <c r="I897" s="31"/>
      <c r="J897" s="31"/>
      <c r="K897" s="31"/>
      <c r="L897" s="31"/>
      <c r="M897" s="31"/>
      <c r="N897" s="31"/>
      <c r="O897" s="31"/>
      <c r="P897" s="32"/>
      <c r="Q897" s="32"/>
    </row>
    <row r="898">
      <c r="A898" s="42"/>
      <c r="B898" s="36"/>
      <c r="C898" s="31"/>
      <c r="D898" s="31"/>
      <c r="E898" s="31"/>
      <c r="F898" s="31"/>
      <c r="G898" s="31"/>
      <c r="H898" s="31"/>
      <c r="I898" s="31"/>
      <c r="J898" s="31"/>
      <c r="K898" s="31"/>
      <c r="L898" s="31"/>
      <c r="M898" s="31"/>
      <c r="N898" s="31"/>
      <c r="O898" s="31"/>
      <c r="P898" s="32"/>
      <c r="Q898" s="32"/>
    </row>
    <row r="899">
      <c r="A899" s="42"/>
      <c r="B899" s="36"/>
      <c r="C899" s="31"/>
      <c r="D899" s="31"/>
      <c r="E899" s="31"/>
      <c r="F899" s="31"/>
      <c r="G899" s="31"/>
      <c r="H899" s="31"/>
      <c r="I899" s="31"/>
      <c r="J899" s="31"/>
      <c r="K899" s="31"/>
      <c r="L899" s="31"/>
      <c r="M899" s="31"/>
      <c r="N899" s="31"/>
      <c r="O899" s="31"/>
      <c r="P899" s="32"/>
      <c r="Q899" s="32"/>
    </row>
    <row r="900">
      <c r="A900" s="42"/>
      <c r="B900" s="36"/>
      <c r="C900" s="31"/>
      <c r="D900" s="31"/>
      <c r="E900" s="31"/>
      <c r="F900" s="31"/>
      <c r="G900" s="31"/>
      <c r="H900" s="31"/>
      <c r="I900" s="31"/>
      <c r="J900" s="31"/>
      <c r="K900" s="31"/>
      <c r="L900" s="31"/>
      <c r="M900" s="31"/>
      <c r="N900" s="31"/>
      <c r="O900" s="31"/>
      <c r="P900" s="32"/>
      <c r="Q900" s="32"/>
    </row>
    <row r="901">
      <c r="A901" s="42"/>
      <c r="B901" s="36"/>
      <c r="C901" s="31"/>
      <c r="D901" s="31"/>
      <c r="E901" s="31"/>
      <c r="F901" s="31"/>
      <c r="G901" s="31"/>
      <c r="H901" s="31"/>
      <c r="I901" s="31"/>
      <c r="J901" s="31"/>
      <c r="K901" s="31"/>
      <c r="L901" s="31"/>
      <c r="M901" s="31"/>
      <c r="N901" s="31"/>
      <c r="O901" s="31"/>
      <c r="P901" s="32"/>
      <c r="Q901" s="32"/>
    </row>
    <row r="902">
      <c r="A902" s="42"/>
      <c r="B902" s="36"/>
      <c r="C902" s="31"/>
      <c r="D902" s="31"/>
      <c r="E902" s="31"/>
      <c r="F902" s="31"/>
      <c r="G902" s="31"/>
      <c r="H902" s="31"/>
      <c r="I902" s="31"/>
      <c r="J902" s="31"/>
      <c r="K902" s="31"/>
      <c r="L902" s="31"/>
      <c r="M902" s="31"/>
      <c r="N902" s="31"/>
      <c r="O902" s="31"/>
      <c r="P902" s="32"/>
      <c r="Q902" s="32"/>
    </row>
    <row r="903">
      <c r="A903" s="42"/>
      <c r="B903" s="36"/>
      <c r="C903" s="31"/>
      <c r="D903" s="31"/>
      <c r="E903" s="31"/>
      <c r="F903" s="31"/>
      <c r="G903" s="31"/>
      <c r="H903" s="31"/>
      <c r="I903" s="31"/>
      <c r="J903" s="31"/>
      <c r="K903" s="31"/>
      <c r="L903" s="31"/>
      <c r="M903" s="31"/>
      <c r="N903" s="31"/>
      <c r="O903" s="31"/>
      <c r="P903" s="32"/>
      <c r="Q903" s="32"/>
    </row>
    <row r="904">
      <c r="A904" s="42"/>
      <c r="B904" s="36"/>
      <c r="C904" s="31"/>
      <c r="D904" s="31"/>
      <c r="E904" s="31"/>
      <c r="F904" s="31"/>
      <c r="G904" s="31"/>
      <c r="H904" s="31"/>
      <c r="I904" s="31"/>
      <c r="J904" s="31"/>
      <c r="K904" s="31"/>
      <c r="L904" s="31"/>
      <c r="M904" s="31"/>
      <c r="N904" s="31"/>
      <c r="O904" s="31"/>
      <c r="P904" s="32"/>
      <c r="Q904" s="32"/>
    </row>
    <row r="905">
      <c r="A905" s="42"/>
      <c r="B905" s="36"/>
      <c r="C905" s="31"/>
      <c r="D905" s="31"/>
      <c r="E905" s="31"/>
      <c r="F905" s="31"/>
      <c r="G905" s="31"/>
      <c r="H905" s="31"/>
      <c r="I905" s="31"/>
      <c r="J905" s="31"/>
      <c r="K905" s="31"/>
      <c r="L905" s="31"/>
      <c r="M905" s="31"/>
      <c r="N905" s="31"/>
      <c r="O905" s="31"/>
      <c r="P905" s="32"/>
      <c r="Q905" s="32"/>
    </row>
    <row r="906">
      <c r="A906" s="42"/>
      <c r="B906" s="36"/>
      <c r="C906" s="31"/>
      <c r="D906" s="31"/>
      <c r="E906" s="31"/>
      <c r="F906" s="31"/>
      <c r="G906" s="31"/>
      <c r="H906" s="31"/>
      <c r="I906" s="31"/>
      <c r="J906" s="31"/>
      <c r="K906" s="31"/>
      <c r="L906" s="31"/>
      <c r="M906" s="31"/>
      <c r="N906" s="31"/>
      <c r="O906" s="31"/>
      <c r="P906" s="32"/>
      <c r="Q906" s="32"/>
    </row>
    <row r="907">
      <c r="A907" s="42"/>
      <c r="B907" s="36"/>
      <c r="C907" s="31"/>
      <c r="D907" s="31"/>
      <c r="E907" s="31"/>
      <c r="F907" s="31"/>
      <c r="G907" s="31"/>
      <c r="H907" s="31"/>
      <c r="I907" s="31"/>
      <c r="J907" s="31"/>
      <c r="K907" s="31"/>
      <c r="L907" s="31"/>
      <c r="M907" s="31"/>
      <c r="N907" s="31"/>
      <c r="O907" s="31"/>
      <c r="P907" s="32"/>
      <c r="Q907" s="32"/>
    </row>
    <row r="908">
      <c r="A908" s="42"/>
      <c r="B908" s="36"/>
      <c r="C908" s="31"/>
      <c r="D908" s="31"/>
      <c r="E908" s="31"/>
      <c r="F908" s="31"/>
      <c r="G908" s="31"/>
      <c r="H908" s="31"/>
      <c r="I908" s="31"/>
      <c r="J908" s="31"/>
      <c r="K908" s="31"/>
      <c r="L908" s="31"/>
      <c r="M908" s="31"/>
      <c r="N908" s="31"/>
      <c r="O908" s="31"/>
      <c r="P908" s="32"/>
      <c r="Q908" s="32"/>
    </row>
    <row r="909">
      <c r="A909" s="42"/>
      <c r="B909" s="36"/>
      <c r="C909" s="31"/>
      <c r="D909" s="31"/>
      <c r="E909" s="31"/>
      <c r="F909" s="31"/>
      <c r="G909" s="31"/>
      <c r="H909" s="31"/>
      <c r="I909" s="31"/>
      <c r="J909" s="31"/>
      <c r="K909" s="31"/>
      <c r="L909" s="31"/>
      <c r="M909" s="31"/>
      <c r="N909" s="31"/>
      <c r="O909" s="31"/>
      <c r="P909" s="32"/>
      <c r="Q909" s="32"/>
    </row>
    <row r="910">
      <c r="A910" s="42"/>
      <c r="B910" s="36"/>
      <c r="C910" s="31"/>
      <c r="D910" s="31"/>
      <c r="E910" s="31"/>
      <c r="F910" s="31"/>
      <c r="G910" s="31"/>
      <c r="H910" s="31"/>
      <c r="I910" s="31"/>
      <c r="J910" s="31"/>
      <c r="K910" s="31"/>
      <c r="L910" s="31"/>
      <c r="M910" s="31"/>
      <c r="N910" s="31"/>
      <c r="O910" s="31"/>
      <c r="P910" s="32"/>
      <c r="Q910" s="32"/>
    </row>
    <row r="911">
      <c r="A911" s="42"/>
      <c r="B911" s="36"/>
      <c r="C911" s="31"/>
      <c r="D911" s="31"/>
      <c r="E911" s="31"/>
      <c r="F911" s="31"/>
      <c r="G911" s="31"/>
      <c r="H911" s="31"/>
      <c r="I911" s="31"/>
      <c r="J911" s="31"/>
      <c r="K911" s="31"/>
      <c r="L911" s="31"/>
      <c r="M911" s="31"/>
      <c r="N911" s="31"/>
      <c r="O911" s="31"/>
      <c r="P911" s="32"/>
      <c r="Q911" s="32"/>
    </row>
    <row r="912">
      <c r="A912" s="42"/>
      <c r="B912" s="36"/>
      <c r="C912" s="31"/>
      <c r="D912" s="31"/>
      <c r="E912" s="31"/>
      <c r="F912" s="31"/>
      <c r="G912" s="31"/>
      <c r="H912" s="31"/>
      <c r="I912" s="31"/>
      <c r="J912" s="31"/>
      <c r="K912" s="31"/>
      <c r="L912" s="31"/>
      <c r="M912" s="31"/>
      <c r="N912" s="31"/>
      <c r="O912" s="31"/>
      <c r="P912" s="32"/>
      <c r="Q912" s="32"/>
    </row>
    <row r="913">
      <c r="A913" s="42"/>
      <c r="B913" s="36"/>
      <c r="C913" s="31"/>
      <c r="D913" s="31"/>
      <c r="E913" s="31"/>
      <c r="F913" s="31"/>
      <c r="G913" s="31"/>
      <c r="H913" s="31"/>
      <c r="I913" s="31"/>
      <c r="J913" s="31"/>
      <c r="K913" s="31"/>
      <c r="L913" s="31"/>
      <c r="M913" s="31"/>
      <c r="N913" s="31"/>
      <c r="O913" s="31"/>
      <c r="P913" s="32"/>
      <c r="Q913" s="32"/>
    </row>
    <row r="914">
      <c r="A914" s="42"/>
      <c r="B914" s="36"/>
      <c r="C914" s="31"/>
      <c r="D914" s="31"/>
      <c r="E914" s="31"/>
      <c r="F914" s="31"/>
      <c r="G914" s="31"/>
      <c r="H914" s="31"/>
      <c r="I914" s="31"/>
      <c r="J914" s="31"/>
      <c r="K914" s="31"/>
      <c r="L914" s="31"/>
      <c r="M914" s="31"/>
      <c r="N914" s="31"/>
      <c r="O914" s="31"/>
      <c r="P914" s="32"/>
      <c r="Q914" s="32"/>
    </row>
    <row r="915">
      <c r="A915" s="42"/>
      <c r="B915" s="36"/>
      <c r="C915" s="31"/>
      <c r="D915" s="31"/>
      <c r="E915" s="31"/>
      <c r="F915" s="31"/>
      <c r="G915" s="31"/>
      <c r="H915" s="31"/>
      <c r="I915" s="31"/>
      <c r="J915" s="31"/>
      <c r="K915" s="31"/>
      <c r="L915" s="31"/>
      <c r="M915" s="31"/>
      <c r="N915" s="31"/>
      <c r="O915" s="31"/>
      <c r="P915" s="32"/>
      <c r="Q915" s="32"/>
    </row>
    <row r="916">
      <c r="A916" s="42"/>
      <c r="B916" s="36"/>
      <c r="C916" s="31"/>
      <c r="D916" s="31"/>
      <c r="E916" s="31"/>
      <c r="F916" s="31"/>
      <c r="G916" s="31"/>
      <c r="H916" s="31"/>
      <c r="I916" s="31"/>
      <c r="J916" s="31"/>
      <c r="K916" s="31"/>
      <c r="L916" s="31"/>
      <c r="M916" s="31"/>
      <c r="N916" s="31"/>
      <c r="O916" s="31"/>
      <c r="P916" s="32"/>
      <c r="Q916" s="32"/>
    </row>
    <row r="917">
      <c r="A917" s="42"/>
      <c r="B917" s="36"/>
      <c r="C917" s="31"/>
      <c r="D917" s="31"/>
      <c r="E917" s="31"/>
      <c r="F917" s="31"/>
      <c r="G917" s="31"/>
      <c r="H917" s="31"/>
      <c r="I917" s="31"/>
      <c r="J917" s="31"/>
      <c r="K917" s="31"/>
      <c r="L917" s="31"/>
      <c r="M917" s="31"/>
      <c r="N917" s="31"/>
      <c r="O917" s="31"/>
      <c r="P917" s="32"/>
      <c r="Q917" s="32"/>
    </row>
    <row r="918">
      <c r="A918" s="42"/>
      <c r="B918" s="36"/>
      <c r="C918" s="31"/>
      <c r="D918" s="31"/>
      <c r="E918" s="31"/>
      <c r="F918" s="31"/>
      <c r="G918" s="31"/>
      <c r="H918" s="31"/>
      <c r="I918" s="31"/>
      <c r="J918" s="31"/>
      <c r="K918" s="31"/>
      <c r="L918" s="31"/>
      <c r="M918" s="31"/>
      <c r="N918" s="31"/>
      <c r="O918" s="31"/>
      <c r="P918" s="32"/>
      <c r="Q918" s="32"/>
    </row>
    <row r="919">
      <c r="A919" s="42"/>
      <c r="B919" s="36"/>
      <c r="C919" s="31"/>
      <c r="D919" s="31"/>
      <c r="E919" s="31"/>
      <c r="F919" s="31"/>
      <c r="G919" s="31"/>
      <c r="H919" s="31"/>
      <c r="I919" s="31"/>
      <c r="J919" s="31"/>
      <c r="K919" s="31"/>
      <c r="L919" s="31"/>
      <c r="M919" s="31"/>
      <c r="N919" s="31"/>
      <c r="O919" s="31"/>
      <c r="P919" s="32"/>
      <c r="Q919" s="32"/>
    </row>
    <row r="920">
      <c r="A920" s="42"/>
      <c r="B920" s="36"/>
      <c r="C920" s="31"/>
      <c r="D920" s="31"/>
      <c r="E920" s="31"/>
      <c r="F920" s="31"/>
      <c r="G920" s="31"/>
      <c r="H920" s="31"/>
      <c r="I920" s="31"/>
      <c r="J920" s="31"/>
      <c r="K920" s="31"/>
      <c r="L920" s="31"/>
      <c r="M920" s="31"/>
      <c r="N920" s="31"/>
      <c r="O920" s="31"/>
      <c r="P920" s="32"/>
      <c r="Q920" s="32"/>
    </row>
    <row r="921">
      <c r="A921" s="42"/>
      <c r="B921" s="36"/>
      <c r="C921" s="31"/>
      <c r="D921" s="31"/>
      <c r="E921" s="31"/>
      <c r="F921" s="31"/>
      <c r="G921" s="31"/>
      <c r="H921" s="31"/>
      <c r="I921" s="31"/>
      <c r="J921" s="31"/>
      <c r="K921" s="31"/>
      <c r="L921" s="31"/>
      <c r="M921" s="31"/>
      <c r="N921" s="31"/>
      <c r="O921" s="31"/>
      <c r="P921" s="32"/>
      <c r="Q921" s="32"/>
    </row>
    <row r="922">
      <c r="A922" s="42"/>
      <c r="B922" s="36"/>
      <c r="C922" s="31"/>
      <c r="D922" s="31"/>
      <c r="E922" s="31"/>
      <c r="F922" s="31"/>
      <c r="G922" s="31"/>
      <c r="H922" s="31"/>
      <c r="I922" s="31"/>
      <c r="J922" s="31"/>
      <c r="K922" s="31"/>
      <c r="L922" s="31"/>
      <c r="M922" s="31"/>
      <c r="N922" s="31"/>
      <c r="O922" s="31"/>
      <c r="P922" s="32"/>
      <c r="Q922" s="32"/>
    </row>
    <row r="923">
      <c r="A923" s="42"/>
      <c r="B923" s="36"/>
      <c r="C923" s="31"/>
      <c r="D923" s="31"/>
      <c r="E923" s="31"/>
      <c r="F923" s="31"/>
      <c r="G923" s="31"/>
      <c r="H923" s="31"/>
      <c r="I923" s="31"/>
      <c r="J923" s="31"/>
      <c r="K923" s="31"/>
      <c r="L923" s="31"/>
      <c r="M923" s="31"/>
      <c r="N923" s="31"/>
      <c r="O923" s="31"/>
      <c r="P923" s="32"/>
      <c r="Q923" s="32"/>
    </row>
    <row r="924">
      <c r="A924" s="42"/>
      <c r="B924" s="36"/>
      <c r="C924" s="31"/>
      <c r="D924" s="31"/>
      <c r="E924" s="31"/>
      <c r="F924" s="31"/>
      <c r="G924" s="31"/>
      <c r="H924" s="31"/>
      <c r="I924" s="31"/>
      <c r="J924" s="31"/>
      <c r="K924" s="31"/>
      <c r="L924" s="31"/>
      <c r="M924" s="31"/>
      <c r="N924" s="31"/>
      <c r="O924" s="31"/>
      <c r="P924" s="32"/>
      <c r="Q924" s="32"/>
    </row>
    <row r="925">
      <c r="A925" s="42"/>
      <c r="B925" s="36"/>
      <c r="C925" s="31"/>
      <c r="D925" s="31"/>
      <c r="E925" s="31"/>
      <c r="F925" s="31"/>
      <c r="G925" s="31"/>
      <c r="H925" s="31"/>
      <c r="I925" s="31"/>
      <c r="J925" s="31"/>
      <c r="K925" s="31"/>
      <c r="L925" s="31"/>
      <c r="M925" s="31"/>
      <c r="N925" s="31"/>
      <c r="O925" s="31"/>
      <c r="P925" s="32"/>
      <c r="Q925" s="32"/>
    </row>
    <row r="926">
      <c r="A926" s="42"/>
      <c r="B926" s="36"/>
      <c r="C926" s="31"/>
      <c r="D926" s="31"/>
      <c r="E926" s="31"/>
      <c r="F926" s="31"/>
      <c r="G926" s="31"/>
      <c r="H926" s="31"/>
      <c r="I926" s="31"/>
      <c r="J926" s="31"/>
      <c r="K926" s="31"/>
      <c r="L926" s="31"/>
      <c r="M926" s="31"/>
      <c r="N926" s="31"/>
      <c r="O926" s="31"/>
      <c r="P926" s="32"/>
      <c r="Q926" s="32"/>
    </row>
    <row r="927">
      <c r="A927" s="42"/>
      <c r="B927" s="36"/>
      <c r="C927" s="31"/>
      <c r="D927" s="31"/>
      <c r="E927" s="31"/>
      <c r="F927" s="31"/>
      <c r="G927" s="31"/>
      <c r="H927" s="31"/>
      <c r="I927" s="31"/>
      <c r="J927" s="31"/>
      <c r="K927" s="31"/>
      <c r="L927" s="31"/>
      <c r="M927" s="31"/>
      <c r="N927" s="31"/>
      <c r="O927" s="31"/>
      <c r="P927" s="32"/>
      <c r="Q927" s="32"/>
    </row>
    <row r="928">
      <c r="A928" s="42"/>
      <c r="B928" s="36"/>
      <c r="C928" s="31"/>
      <c r="D928" s="31"/>
      <c r="E928" s="31"/>
      <c r="F928" s="31"/>
      <c r="G928" s="31"/>
      <c r="H928" s="31"/>
      <c r="I928" s="31"/>
      <c r="J928" s="31"/>
      <c r="K928" s="31"/>
      <c r="L928" s="31"/>
      <c r="M928" s="31"/>
      <c r="N928" s="31"/>
      <c r="O928" s="31"/>
      <c r="P928" s="32"/>
      <c r="Q928" s="32"/>
    </row>
    <row r="929">
      <c r="A929" s="42"/>
      <c r="B929" s="36"/>
      <c r="C929" s="31"/>
      <c r="D929" s="31"/>
      <c r="E929" s="31"/>
      <c r="F929" s="31"/>
      <c r="G929" s="31"/>
      <c r="H929" s="31"/>
      <c r="I929" s="31"/>
      <c r="J929" s="31"/>
      <c r="K929" s="31"/>
      <c r="L929" s="31"/>
      <c r="M929" s="31"/>
      <c r="N929" s="31"/>
      <c r="O929" s="31"/>
      <c r="P929" s="32"/>
      <c r="Q929" s="32"/>
    </row>
    <row r="930">
      <c r="A930" s="42"/>
      <c r="B930" s="36"/>
      <c r="C930" s="31"/>
      <c r="D930" s="31"/>
      <c r="E930" s="31"/>
      <c r="F930" s="31"/>
      <c r="G930" s="31"/>
      <c r="H930" s="31"/>
      <c r="I930" s="31"/>
      <c r="J930" s="31"/>
      <c r="K930" s="31"/>
      <c r="L930" s="31"/>
      <c r="M930" s="31"/>
      <c r="N930" s="31"/>
      <c r="O930" s="31"/>
      <c r="P930" s="32"/>
      <c r="Q930" s="32"/>
    </row>
    <row r="931">
      <c r="A931" s="42"/>
      <c r="B931" s="36"/>
      <c r="C931" s="31"/>
      <c r="D931" s="31"/>
      <c r="E931" s="31"/>
      <c r="F931" s="31"/>
      <c r="G931" s="31"/>
      <c r="H931" s="31"/>
      <c r="I931" s="31"/>
      <c r="J931" s="31"/>
      <c r="K931" s="31"/>
      <c r="L931" s="31"/>
      <c r="M931" s="31"/>
      <c r="N931" s="31"/>
      <c r="O931" s="31"/>
      <c r="P931" s="32"/>
      <c r="Q931" s="32"/>
    </row>
    <row r="932">
      <c r="A932" s="42"/>
      <c r="B932" s="36"/>
      <c r="C932" s="31"/>
      <c r="D932" s="31"/>
      <c r="E932" s="31"/>
      <c r="F932" s="31"/>
      <c r="G932" s="31"/>
      <c r="H932" s="31"/>
      <c r="I932" s="31"/>
      <c r="J932" s="31"/>
      <c r="K932" s="31"/>
      <c r="L932" s="31"/>
      <c r="M932" s="31"/>
      <c r="N932" s="31"/>
      <c r="O932" s="31"/>
      <c r="P932" s="32"/>
      <c r="Q932" s="32"/>
    </row>
    <row r="933">
      <c r="A933" s="42"/>
      <c r="B933" s="36"/>
      <c r="C933" s="31"/>
      <c r="D933" s="31"/>
      <c r="E933" s="31"/>
      <c r="F933" s="31"/>
      <c r="G933" s="31"/>
      <c r="H933" s="31"/>
      <c r="I933" s="31"/>
      <c r="J933" s="31"/>
      <c r="K933" s="31"/>
      <c r="L933" s="31"/>
      <c r="M933" s="31"/>
      <c r="N933" s="31"/>
      <c r="O933" s="31"/>
      <c r="P933" s="32"/>
      <c r="Q933" s="32"/>
    </row>
    <row r="934">
      <c r="A934" s="42"/>
      <c r="B934" s="36"/>
      <c r="C934" s="31"/>
      <c r="D934" s="31"/>
      <c r="E934" s="31"/>
      <c r="F934" s="31"/>
      <c r="G934" s="31"/>
      <c r="H934" s="31"/>
      <c r="I934" s="31"/>
      <c r="J934" s="31"/>
      <c r="K934" s="31"/>
      <c r="L934" s="31"/>
      <c r="M934" s="31"/>
      <c r="N934" s="31"/>
      <c r="O934" s="31"/>
      <c r="P934" s="32"/>
      <c r="Q934" s="32"/>
    </row>
    <row r="935">
      <c r="A935" s="42"/>
      <c r="B935" s="36"/>
      <c r="C935" s="31"/>
      <c r="D935" s="31"/>
      <c r="E935" s="31"/>
      <c r="F935" s="31"/>
      <c r="G935" s="31"/>
      <c r="H935" s="31"/>
      <c r="I935" s="31"/>
      <c r="J935" s="31"/>
      <c r="K935" s="31"/>
      <c r="L935" s="31"/>
      <c r="M935" s="31"/>
      <c r="N935" s="31"/>
      <c r="O935" s="31"/>
      <c r="P935" s="32"/>
      <c r="Q935" s="32"/>
    </row>
    <row r="936">
      <c r="A936" s="42"/>
      <c r="B936" s="36"/>
      <c r="C936" s="31"/>
      <c r="D936" s="31"/>
      <c r="E936" s="31"/>
      <c r="F936" s="31"/>
      <c r="G936" s="31"/>
      <c r="H936" s="31"/>
      <c r="I936" s="31"/>
      <c r="J936" s="31"/>
      <c r="K936" s="31"/>
      <c r="L936" s="31"/>
      <c r="M936" s="31"/>
      <c r="N936" s="31"/>
      <c r="O936" s="31"/>
      <c r="P936" s="32"/>
      <c r="Q936" s="32"/>
    </row>
    <row r="937">
      <c r="A937" s="42"/>
      <c r="B937" s="36"/>
      <c r="C937" s="31"/>
      <c r="D937" s="31"/>
      <c r="E937" s="31"/>
      <c r="F937" s="31"/>
      <c r="G937" s="31"/>
      <c r="H937" s="31"/>
      <c r="I937" s="31"/>
      <c r="J937" s="31"/>
      <c r="K937" s="31"/>
      <c r="L937" s="31"/>
      <c r="M937" s="31"/>
      <c r="N937" s="31"/>
      <c r="O937" s="31"/>
      <c r="P937" s="32"/>
      <c r="Q937" s="32"/>
    </row>
    <row r="938">
      <c r="A938" s="42"/>
      <c r="B938" s="36"/>
      <c r="C938" s="31"/>
      <c r="D938" s="31"/>
      <c r="E938" s="31"/>
      <c r="F938" s="31"/>
      <c r="G938" s="31"/>
      <c r="H938" s="31"/>
      <c r="I938" s="31"/>
      <c r="J938" s="31"/>
      <c r="K938" s="31"/>
      <c r="L938" s="31"/>
      <c r="M938" s="31"/>
      <c r="N938" s="31"/>
      <c r="O938" s="31"/>
      <c r="P938" s="32"/>
      <c r="Q938" s="32"/>
    </row>
    <row r="939">
      <c r="A939" s="42"/>
      <c r="B939" s="36"/>
      <c r="C939" s="31"/>
      <c r="D939" s="31"/>
      <c r="E939" s="31"/>
      <c r="F939" s="31"/>
      <c r="G939" s="31"/>
      <c r="H939" s="31"/>
      <c r="I939" s="31"/>
      <c r="J939" s="31"/>
      <c r="K939" s="31"/>
      <c r="L939" s="31"/>
      <c r="M939" s="31"/>
      <c r="N939" s="31"/>
      <c r="O939" s="31"/>
      <c r="P939" s="32"/>
      <c r="Q939" s="32"/>
    </row>
    <row r="940">
      <c r="A940" s="42"/>
      <c r="B940" s="36"/>
      <c r="C940" s="31"/>
      <c r="D940" s="31"/>
      <c r="E940" s="31"/>
      <c r="F940" s="31"/>
      <c r="G940" s="31"/>
      <c r="H940" s="31"/>
      <c r="I940" s="31"/>
      <c r="J940" s="31"/>
      <c r="K940" s="31"/>
      <c r="L940" s="31"/>
      <c r="M940" s="31"/>
      <c r="N940" s="31"/>
      <c r="O940" s="31"/>
      <c r="P940" s="32"/>
      <c r="Q940" s="32"/>
    </row>
    <row r="941">
      <c r="A941" s="42"/>
      <c r="B941" s="36"/>
      <c r="C941" s="31"/>
      <c r="D941" s="31"/>
      <c r="E941" s="31"/>
      <c r="F941" s="31"/>
      <c r="G941" s="31"/>
      <c r="H941" s="31"/>
      <c r="I941" s="31"/>
      <c r="J941" s="31"/>
      <c r="K941" s="31"/>
      <c r="L941" s="31"/>
      <c r="M941" s="31"/>
      <c r="N941" s="31"/>
      <c r="O941" s="31"/>
      <c r="P941" s="32"/>
      <c r="Q941" s="32"/>
    </row>
    <row r="942">
      <c r="A942" s="42"/>
      <c r="B942" s="36"/>
      <c r="C942" s="31"/>
      <c r="D942" s="31"/>
      <c r="E942" s="31"/>
      <c r="F942" s="31"/>
      <c r="G942" s="31"/>
      <c r="H942" s="31"/>
      <c r="I942" s="31"/>
      <c r="J942" s="31"/>
      <c r="K942" s="31"/>
      <c r="L942" s="31"/>
      <c r="M942" s="31"/>
      <c r="N942" s="31"/>
      <c r="O942" s="31"/>
      <c r="P942" s="32"/>
      <c r="Q942" s="32"/>
    </row>
    <row r="943">
      <c r="A943" s="42"/>
      <c r="B943" s="36"/>
      <c r="C943" s="31"/>
      <c r="D943" s="31"/>
      <c r="E943" s="31"/>
      <c r="F943" s="31"/>
      <c r="G943" s="31"/>
      <c r="H943" s="31"/>
      <c r="I943" s="31"/>
      <c r="J943" s="31"/>
      <c r="K943" s="31"/>
      <c r="L943" s="31"/>
      <c r="M943" s="31"/>
      <c r="N943" s="31"/>
      <c r="O943" s="31"/>
      <c r="P943" s="32"/>
      <c r="Q943" s="32"/>
    </row>
    <row r="944">
      <c r="A944" s="42"/>
      <c r="B944" s="36"/>
      <c r="C944" s="31"/>
      <c r="D944" s="31"/>
      <c r="E944" s="31"/>
      <c r="F944" s="31"/>
      <c r="G944" s="31"/>
      <c r="H944" s="31"/>
      <c r="I944" s="31"/>
      <c r="J944" s="31"/>
      <c r="K944" s="31"/>
      <c r="L944" s="31"/>
      <c r="M944" s="31"/>
      <c r="N944" s="31"/>
      <c r="O944" s="31"/>
      <c r="P944" s="32"/>
      <c r="Q944" s="32"/>
    </row>
    <row r="945">
      <c r="A945" s="42"/>
      <c r="B945" s="36"/>
      <c r="C945" s="31"/>
      <c r="D945" s="31"/>
      <c r="E945" s="31"/>
      <c r="F945" s="31"/>
      <c r="G945" s="31"/>
      <c r="H945" s="31"/>
      <c r="I945" s="31"/>
      <c r="J945" s="31"/>
      <c r="K945" s="31"/>
      <c r="L945" s="31"/>
      <c r="M945" s="31"/>
      <c r="N945" s="31"/>
      <c r="O945" s="31"/>
      <c r="P945" s="32"/>
      <c r="Q945" s="32"/>
    </row>
    <row r="946">
      <c r="A946" s="42"/>
      <c r="B946" s="36"/>
      <c r="C946" s="31"/>
      <c r="D946" s="31"/>
      <c r="E946" s="31"/>
      <c r="F946" s="31"/>
      <c r="G946" s="31"/>
      <c r="H946" s="31"/>
      <c r="I946" s="31"/>
      <c r="J946" s="31"/>
      <c r="K946" s="31"/>
      <c r="L946" s="31"/>
      <c r="M946" s="31"/>
      <c r="N946" s="31"/>
      <c r="O946" s="31"/>
      <c r="P946" s="32"/>
      <c r="Q946" s="32"/>
    </row>
    <row r="947">
      <c r="A947" s="42"/>
      <c r="B947" s="36"/>
      <c r="C947" s="31"/>
      <c r="D947" s="31"/>
      <c r="E947" s="31"/>
      <c r="F947" s="31"/>
      <c r="G947" s="31"/>
      <c r="H947" s="31"/>
      <c r="I947" s="31"/>
      <c r="J947" s="31"/>
      <c r="K947" s="31"/>
      <c r="L947" s="31"/>
      <c r="M947" s="31"/>
      <c r="N947" s="31"/>
      <c r="O947" s="31"/>
      <c r="P947" s="32"/>
      <c r="Q947" s="32"/>
    </row>
    <row r="948">
      <c r="A948" s="42"/>
      <c r="B948" s="36"/>
      <c r="C948" s="31"/>
      <c r="D948" s="31"/>
      <c r="E948" s="31"/>
      <c r="F948" s="31"/>
      <c r="G948" s="31"/>
      <c r="H948" s="31"/>
      <c r="I948" s="31"/>
      <c r="J948" s="31"/>
      <c r="K948" s="31"/>
      <c r="L948" s="31"/>
      <c r="M948" s="31"/>
      <c r="N948" s="31"/>
      <c r="O948" s="31"/>
      <c r="P948" s="32"/>
      <c r="Q948" s="32"/>
    </row>
    <row r="949">
      <c r="A949" s="42"/>
      <c r="B949" s="36"/>
      <c r="C949" s="31"/>
      <c r="D949" s="31"/>
      <c r="E949" s="31"/>
      <c r="F949" s="31"/>
      <c r="G949" s="31"/>
      <c r="H949" s="31"/>
      <c r="I949" s="31"/>
      <c r="J949" s="31"/>
      <c r="K949" s="31"/>
      <c r="L949" s="31"/>
      <c r="M949" s="31"/>
      <c r="N949" s="31"/>
      <c r="O949" s="31"/>
      <c r="P949" s="32"/>
      <c r="Q949" s="32"/>
    </row>
    <row r="950">
      <c r="A950" s="42"/>
      <c r="B950" s="36"/>
      <c r="C950" s="31"/>
      <c r="D950" s="31"/>
      <c r="E950" s="31"/>
      <c r="F950" s="31"/>
      <c r="G950" s="31"/>
      <c r="H950" s="31"/>
      <c r="I950" s="31"/>
      <c r="J950" s="31"/>
      <c r="K950" s="31"/>
      <c r="L950" s="31"/>
      <c r="M950" s="31"/>
      <c r="N950" s="31"/>
      <c r="O950" s="31"/>
      <c r="P950" s="32"/>
      <c r="Q950" s="32"/>
    </row>
    <row r="951">
      <c r="A951" s="42"/>
      <c r="B951" s="36"/>
      <c r="C951" s="31"/>
      <c r="D951" s="31"/>
      <c r="E951" s="31"/>
      <c r="F951" s="31"/>
      <c r="G951" s="31"/>
      <c r="H951" s="31"/>
      <c r="I951" s="31"/>
      <c r="J951" s="31"/>
      <c r="K951" s="31"/>
      <c r="L951" s="31"/>
      <c r="M951" s="31"/>
      <c r="N951" s="31"/>
      <c r="O951" s="31"/>
      <c r="P951" s="32"/>
      <c r="Q951" s="32"/>
    </row>
    <row r="952">
      <c r="A952" s="42"/>
      <c r="B952" s="36"/>
      <c r="C952" s="31"/>
      <c r="D952" s="31"/>
      <c r="E952" s="31"/>
      <c r="F952" s="31"/>
      <c r="G952" s="31"/>
      <c r="H952" s="31"/>
      <c r="I952" s="31"/>
      <c r="J952" s="31"/>
      <c r="K952" s="31"/>
      <c r="L952" s="31"/>
      <c r="M952" s="31"/>
      <c r="N952" s="31"/>
      <c r="O952" s="31"/>
      <c r="P952" s="32"/>
      <c r="Q952" s="32"/>
    </row>
    <row r="953">
      <c r="A953" s="42"/>
      <c r="B953" s="36"/>
      <c r="C953" s="31"/>
      <c r="D953" s="31"/>
      <c r="E953" s="31"/>
      <c r="F953" s="31"/>
      <c r="G953" s="31"/>
      <c r="H953" s="31"/>
      <c r="I953" s="31"/>
      <c r="J953" s="31"/>
      <c r="K953" s="31"/>
      <c r="L953" s="31"/>
      <c r="M953" s="31"/>
      <c r="N953" s="31"/>
      <c r="O953" s="31"/>
      <c r="P953" s="32"/>
      <c r="Q953" s="32"/>
    </row>
    <row r="954">
      <c r="A954" s="42"/>
      <c r="B954" s="36"/>
      <c r="C954" s="31"/>
      <c r="D954" s="31"/>
      <c r="E954" s="31"/>
      <c r="F954" s="31"/>
      <c r="G954" s="31"/>
      <c r="H954" s="31"/>
      <c r="I954" s="31"/>
      <c r="J954" s="31"/>
      <c r="K954" s="31"/>
      <c r="L954" s="31"/>
      <c r="M954" s="31"/>
      <c r="N954" s="31"/>
      <c r="O954" s="31"/>
      <c r="P954" s="32"/>
      <c r="Q954" s="32"/>
    </row>
    <row r="955">
      <c r="A955" s="42"/>
      <c r="B955" s="36"/>
      <c r="C955" s="31"/>
      <c r="D955" s="31"/>
      <c r="E955" s="31"/>
      <c r="F955" s="31"/>
      <c r="G955" s="31"/>
      <c r="H955" s="31"/>
      <c r="I955" s="31"/>
      <c r="J955" s="31"/>
      <c r="K955" s="31"/>
      <c r="L955" s="31"/>
      <c r="M955" s="31"/>
      <c r="N955" s="31"/>
      <c r="O955" s="31"/>
      <c r="P955" s="32"/>
      <c r="Q955" s="32"/>
    </row>
    <row r="956">
      <c r="A956" s="42"/>
      <c r="B956" s="36"/>
      <c r="C956" s="31"/>
      <c r="D956" s="31"/>
      <c r="E956" s="31"/>
      <c r="F956" s="31"/>
      <c r="G956" s="31"/>
      <c r="H956" s="31"/>
      <c r="I956" s="31"/>
      <c r="J956" s="31"/>
      <c r="K956" s="31"/>
      <c r="L956" s="31"/>
      <c r="M956" s="31"/>
      <c r="N956" s="31"/>
      <c r="O956" s="31"/>
      <c r="P956" s="32"/>
      <c r="Q956" s="32"/>
    </row>
    <row r="957">
      <c r="A957" s="42"/>
      <c r="B957" s="36"/>
      <c r="C957" s="31"/>
      <c r="D957" s="31"/>
      <c r="E957" s="31"/>
      <c r="F957" s="31"/>
      <c r="G957" s="31"/>
      <c r="H957" s="31"/>
      <c r="I957" s="31"/>
      <c r="J957" s="31"/>
      <c r="K957" s="31"/>
      <c r="L957" s="31"/>
      <c r="M957" s="31"/>
      <c r="N957" s="31"/>
      <c r="O957" s="31"/>
      <c r="P957" s="32"/>
      <c r="Q957" s="32"/>
    </row>
    <row r="958">
      <c r="A958" s="42"/>
      <c r="B958" s="36"/>
      <c r="C958" s="31"/>
      <c r="D958" s="31"/>
      <c r="E958" s="31"/>
      <c r="F958" s="31"/>
      <c r="G958" s="31"/>
      <c r="H958" s="31"/>
      <c r="I958" s="31"/>
      <c r="J958" s="31"/>
      <c r="K958" s="31"/>
      <c r="L958" s="31"/>
      <c r="M958" s="31"/>
      <c r="N958" s="31"/>
      <c r="O958" s="31"/>
      <c r="P958" s="32"/>
      <c r="Q958" s="32"/>
    </row>
    <row r="959">
      <c r="A959" s="42"/>
      <c r="B959" s="36"/>
      <c r="C959" s="31"/>
      <c r="D959" s="31"/>
      <c r="E959" s="31"/>
      <c r="F959" s="31"/>
      <c r="G959" s="31"/>
      <c r="H959" s="31"/>
      <c r="I959" s="31"/>
      <c r="J959" s="31"/>
      <c r="K959" s="31"/>
      <c r="L959" s="31"/>
      <c r="M959" s="31"/>
      <c r="N959" s="31"/>
      <c r="O959" s="31"/>
      <c r="P959" s="32"/>
      <c r="Q959" s="32"/>
    </row>
    <row r="960">
      <c r="A960" s="42"/>
      <c r="B960" s="36"/>
      <c r="C960" s="31"/>
      <c r="D960" s="31"/>
      <c r="E960" s="31"/>
      <c r="F960" s="31"/>
      <c r="G960" s="31"/>
      <c r="H960" s="31"/>
      <c r="I960" s="31"/>
      <c r="J960" s="31"/>
      <c r="K960" s="31"/>
      <c r="L960" s="31"/>
      <c r="M960" s="31"/>
      <c r="N960" s="31"/>
      <c r="O960" s="31"/>
      <c r="P960" s="32"/>
      <c r="Q960" s="32"/>
    </row>
    <row r="961">
      <c r="A961" s="42"/>
      <c r="B961" s="36"/>
      <c r="C961" s="31"/>
      <c r="D961" s="31"/>
      <c r="E961" s="31"/>
      <c r="F961" s="31"/>
      <c r="G961" s="31"/>
      <c r="H961" s="31"/>
      <c r="I961" s="31"/>
      <c r="J961" s="31"/>
      <c r="K961" s="31"/>
      <c r="L961" s="31"/>
      <c r="M961" s="31"/>
      <c r="N961" s="31"/>
      <c r="O961" s="31"/>
      <c r="P961" s="32"/>
      <c r="Q961" s="32"/>
    </row>
    <row r="962">
      <c r="A962" s="42"/>
      <c r="B962" s="36"/>
      <c r="C962" s="31"/>
      <c r="D962" s="31"/>
      <c r="E962" s="31"/>
      <c r="F962" s="31"/>
      <c r="G962" s="31"/>
      <c r="H962" s="31"/>
      <c r="I962" s="31"/>
      <c r="J962" s="31"/>
      <c r="K962" s="31"/>
      <c r="L962" s="31"/>
      <c r="M962" s="31"/>
      <c r="N962" s="31"/>
      <c r="O962" s="31"/>
      <c r="P962" s="32"/>
      <c r="Q962" s="32"/>
    </row>
    <row r="963">
      <c r="A963" s="42"/>
      <c r="B963" s="36"/>
      <c r="C963" s="31"/>
      <c r="D963" s="31"/>
      <c r="E963" s="31"/>
      <c r="F963" s="31"/>
      <c r="G963" s="31"/>
      <c r="H963" s="31"/>
      <c r="I963" s="31"/>
      <c r="J963" s="31"/>
      <c r="K963" s="31"/>
      <c r="L963" s="31"/>
      <c r="M963" s="31"/>
      <c r="N963" s="31"/>
      <c r="O963" s="31"/>
      <c r="P963" s="32"/>
      <c r="Q963" s="32"/>
    </row>
    <row r="964">
      <c r="A964" s="42"/>
      <c r="B964" s="36"/>
      <c r="C964" s="31"/>
      <c r="D964" s="31"/>
      <c r="E964" s="31"/>
      <c r="F964" s="31"/>
      <c r="G964" s="31"/>
      <c r="H964" s="31"/>
      <c r="I964" s="31"/>
      <c r="J964" s="31"/>
      <c r="K964" s="31"/>
      <c r="L964" s="31"/>
      <c r="M964" s="31"/>
      <c r="N964" s="31"/>
      <c r="O964" s="31"/>
      <c r="P964" s="32"/>
      <c r="Q964" s="32"/>
    </row>
    <row r="965">
      <c r="A965" s="42"/>
      <c r="B965" s="36"/>
      <c r="C965" s="31"/>
      <c r="D965" s="31"/>
      <c r="E965" s="31"/>
      <c r="F965" s="31"/>
      <c r="G965" s="31"/>
      <c r="H965" s="31"/>
      <c r="I965" s="31"/>
      <c r="J965" s="31"/>
      <c r="K965" s="31"/>
      <c r="L965" s="31"/>
      <c r="M965" s="31"/>
      <c r="N965" s="31"/>
      <c r="O965" s="31"/>
      <c r="P965" s="32"/>
      <c r="Q965" s="32"/>
    </row>
    <row r="966">
      <c r="A966" s="42"/>
      <c r="B966" s="36"/>
      <c r="C966" s="31"/>
      <c r="D966" s="31"/>
      <c r="E966" s="31"/>
      <c r="F966" s="31"/>
      <c r="G966" s="31"/>
      <c r="H966" s="31"/>
      <c r="I966" s="31"/>
      <c r="J966" s="31"/>
      <c r="K966" s="31"/>
      <c r="L966" s="31"/>
      <c r="M966" s="31"/>
      <c r="N966" s="31"/>
      <c r="O966" s="31"/>
      <c r="P966" s="32"/>
      <c r="Q966" s="32"/>
    </row>
    <row r="967">
      <c r="A967" s="42"/>
      <c r="B967" s="36"/>
      <c r="C967" s="31"/>
      <c r="D967" s="31"/>
      <c r="E967" s="31"/>
      <c r="F967" s="31"/>
      <c r="G967" s="31"/>
      <c r="H967" s="31"/>
      <c r="I967" s="31"/>
      <c r="J967" s="31"/>
      <c r="K967" s="31"/>
      <c r="L967" s="31"/>
      <c r="M967" s="31"/>
      <c r="N967" s="31"/>
      <c r="O967" s="31"/>
      <c r="P967" s="32"/>
      <c r="Q967" s="32"/>
    </row>
    <row r="968">
      <c r="A968" s="42"/>
      <c r="B968" s="36"/>
      <c r="C968" s="31"/>
      <c r="D968" s="31"/>
      <c r="E968" s="31"/>
      <c r="F968" s="31"/>
      <c r="G968" s="31"/>
      <c r="H968" s="31"/>
      <c r="I968" s="31"/>
      <c r="J968" s="31"/>
      <c r="K968" s="31"/>
      <c r="L968" s="31"/>
      <c r="M968" s="31"/>
      <c r="N968" s="31"/>
      <c r="O968" s="31"/>
      <c r="P968" s="32"/>
      <c r="Q968" s="32"/>
    </row>
    <row r="969">
      <c r="A969" s="42"/>
      <c r="B969" s="36"/>
      <c r="C969" s="31"/>
      <c r="D969" s="31"/>
      <c r="E969" s="31"/>
      <c r="F969" s="31"/>
      <c r="G969" s="31"/>
      <c r="H969" s="31"/>
      <c r="I969" s="31"/>
      <c r="J969" s="31"/>
      <c r="K969" s="31"/>
      <c r="L969" s="31"/>
      <c r="M969" s="31"/>
      <c r="N969" s="31"/>
      <c r="O969" s="31"/>
      <c r="P969" s="32"/>
      <c r="Q969" s="32"/>
    </row>
    <row r="970">
      <c r="A970" s="42"/>
      <c r="B970" s="36"/>
      <c r="C970" s="31"/>
      <c r="D970" s="31"/>
      <c r="E970" s="31"/>
      <c r="F970" s="31"/>
      <c r="G970" s="31"/>
      <c r="H970" s="31"/>
      <c r="I970" s="31"/>
      <c r="J970" s="31"/>
      <c r="K970" s="31"/>
      <c r="L970" s="31"/>
      <c r="M970" s="31"/>
      <c r="N970" s="31"/>
      <c r="O970" s="31"/>
      <c r="P970" s="32"/>
      <c r="Q970" s="32"/>
    </row>
    <row r="971">
      <c r="A971" s="42"/>
      <c r="B971" s="36"/>
      <c r="C971" s="31"/>
      <c r="D971" s="31"/>
      <c r="E971" s="31"/>
      <c r="F971" s="31"/>
      <c r="G971" s="31"/>
      <c r="H971" s="31"/>
      <c r="I971" s="31"/>
      <c r="J971" s="31"/>
      <c r="K971" s="31"/>
      <c r="L971" s="31"/>
      <c r="M971" s="31"/>
      <c r="N971" s="31"/>
      <c r="O971" s="31"/>
      <c r="P971" s="32"/>
      <c r="Q971" s="32"/>
    </row>
    <row r="972">
      <c r="A972" s="42"/>
      <c r="B972" s="36"/>
      <c r="C972" s="31"/>
      <c r="D972" s="31"/>
      <c r="E972" s="31"/>
      <c r="F972" s="31"/>
      <c r="G972" s="31"/>
      <c r="H972" s="31"/>
      <c r="I972" s="31"/>
      <c r="J972" s="31"/>
      <c r="K972" s="31"/>
      <c r="L972" s="31"/>
      <c r="M972" s="31"/>
      <c r="N972" s="31"/>
      <c r="O972" s="31"/>
      <c r="P972" s="32"/>
      <c r="Q972" s="32"/>
    </row>
    <row r="973">
      <c r="A973" s="42"/>
      <c r="B973" s="36"/>
      <c r="C973" s="31"/>
      <c r="D973" s="31"/>
      <c r="E973" s="31"/>
      <c r="F973" s="31"/>
      <c r="G973" s="31"/>
      <c r="H973" s="31"/>
      <c r="I973" s="31"/>
      <c r="J973" s="31"/>
      <c r="K973" s="31"/>
      <c r="L973" s="31"/>
      <c r="M973" s="31"/>
      <c r="N973" s="31"/>
      <c r="O973" s="31"/>
      <c r="P973" s="32"/>
      <c r="Q973" s="32"/>
    </row>
    <row r="974">
      <c r="A974" s="42"/>
      <c r="B974" s="36"/>
      <c r="C974" s="31"/>
      <c r="D974" s="31"/>
      <c r="E974" s="31"/>
      <c r="F974" s="31"/>
      <c r="G974" s="31"/>
      <c r="H974" s="31"/>
      <c r="I974" s="31"/>
      <c r="J974" s="31"/>
      <c r="K974" s="31"/>
      <c r="L974" s="31"/>
      <c r="M974" s="31"/>
      <c r="N974" s="31"/>
      <c r="O974" s="31"/>
      <c r="P974" s="32"/>
      <c r="Q974" s="32"/>
    </row>
    <row r="975">
      <c r="A975" s="42"/>
      <c r="B975" s="36"/>
      <c r="C975" s="31"/>
      <c r="D975" s="31"/>
      <c r="E975" s="31"/>
      <c r="F975" s="31"/>
      <c r="G975" s="31"/>
      <c r="H975" s="31"/>
      <c r="I975" s="31"/>
      <c r="J975" s="31"/>
      <c r="K975" s="31"/>
      <c r="L975" s="31"/>
      <c r="M975" s="31"/>
      <c r="N975" s="31"/>
      <c r="O975" s="31"/>
      <c r="P975" s="32"/>
      <c r="Q975" s="32"/>
    </row>
    <row r="976">
      <c r="A976" s="42"/>
      <c r="B976" s="36"/>
      <c r="C976" s="31"/>
      <c r="D976" s="31"/>
      <c r="E976" s="31"/>
      <c r="F976" s="31"/>
      <c r="G976" s="31"/>
      <c r="H976" s="31"/>
      <c r="I976" s="31"/>
      <c r="J976" s="31"/>
      <c r="K976" s="31"/>
      <c r="L976" s="31"/>
      <c r="M976" s="31"/>
      <c r="N976" s="31"/>
      <c r="O976" s="31"/>
      <c r="P976" s="32"/>
      <c r="Q976" s="32"/>
    </row>
    <row r="977">
      <c r="A977" s="42"/>
      <c r="B977" s="36"/>
      <c r="C977" s="31"/>
      <c r="D977" s="31"/>
      <c r="E977" s="31"/>
      <c r="F977" s="31"/>
      <c r="G977" s="31"/>
      <c r="H977" s="31"/>
      <c r="I977" s="31"/>
      <c r="J977" s="31"/>
      <c r="K977" s="31"/>
      <c r="L977" s="31"/>
      <c r="M977" s="31"/>
      <c r="N977" s="31"/>
      <c r="O977" s="31"/>
      <c r="P977" s="32"/>
      <c r="Q977" s="32"/>
    </row>
    <row r="978">
      <c r="A978" s="42"/>
      <c r="B978" s="36"/>
      <c r="C978" s="31"/>
      <c r="D978" s="31"/>
      <c r="E978" s="31"/>
      <c r="F978" s="31"/>
      <c r="G978" s="31"/>
      <c r="H978" s="31"/>
      <c r="I978" s="31"/>
      <c r="J978" s="31"/>
      <c r="K978" s="31"/>
      <c r="L978" s="31"/>
      <c r="M978" s="31"/>
      <c r="N978" s="31"/>
      <c r="O978" s="31"/>
      <c r="P978" s="32"/>
      <c r="Q978" s="32"/>
    </row>
    <row r="979">
      <c r="A979" s="42"/>
      <c r="B979" s="36"/>
      <c r="C979" s="31"/>
      <c r="D979" s="31"/>
      <c r="E979" s="31"/>
      <c r="F979" s="31"/>
      <c r="G979" s="31"/>
      <c r="H979" s="31"/>
      <c r="I979" s="31"/>
      <c r="J979" s="31"/>
      <c r="K979" s="31"/>
      <c r="L979" s="31"/>
      <c r="M979" s="31"/>
      <c r="N979" s="31"/>
      <c r="O979" s="31"/>
      <c r="P979" s="32"/>
      <c r="Q979" s="32"/>
    </row>
    <row r="980">
      <c r="A980" s="42"/>
      <c r="B980" s="36"/>
      <c r="C980" s="31"/>
      <c r="D980" s="31"/>
      <c r="E980" s="31"/>
      <c r="F980" s="31"/>
      <c r="G980" s="31"/>
      <c r="H980" s="31"/>
      <c r="I980" s="31"/>
      <c r="J980" s="31"/>
      <c r="K980" s="31"/>
      <c r="L980" s="31"/>
      <c r="M980" s="31"/>
      <c r="N980" s="31"/>
      <c r="O980" s="31"/>
      <c r="P980" s="32"/>
      <c r="Q980" s="32"/>
    </row>
    <row r="981">
      <c r="A981" s="42"/>
      <c r="B981" s="36"/>
      <c r="C981" s="31"/>
      <c r="D981" s="31"/>
      <c r="E981" s="31"/>
      <c r="F981" s="31"/>
      <c r="G981" s="31"/>
      <c r="H981" s="31"/>
      <c r="I981" s="31"/>
      <c r="J981" s="31"/>
      <c r="K981" s="31"/>
      <c r="L981" s="31"/>
      <c r="M981" s="31"/>
      <c r="N981" s="31"/>
      <c r="O981" s="31"/>
      <c r="P981" s="32"/>
      <c r="Q981" s="32"/>
    </row>
    <row r="982">
      <c r="A982" s="42"/>
      <c r="B982" s="36"/>
      <c r="C982" s="31"/>
      <c r="D982" s="31"/>
      <c r="E982" s="31"/>
      <c r="F982" s="31"/>
      <c r="G982" s="31"/>
      <c r="H982" s="31"/>
      <c r="I982" s="31"/>
      <c r="J982" s="31"/>
      <c r="K982" s="31"/>
      <c r="L982" s="31"/>
      <c r="M982" s="31"/>
      <c r="N982" s="31"/>
      <c r="O982" s="31"/>
      <c r="P982" s="32"/>
      <c r="Q982" s="32"/>
    </row>
    <row r="983">
      <c r="A983" s="42"/>
      <c r="B983" s="36"/>
      <c r="C983" s="31"/>
      <c r="D983" s="31"/>
      <c r="E983" s="31"/>
      <c r="F983" s="31"/>
      <c r="G983" s="31"/>
      <c r="H983" s="31"/>
      <c r="I983" s="31"/>
      <c r="J983" s="31"/>
      <c r="K983" s="31"/>
      <c r="L983" s="31"/>
      <c r="M983" s="31"/>
      <c r="N983" s="31"/>
      <c r="O983" s="31"/>
      <c r="P983" s="32"/>
      <c r="Q983" s="32"/>
    </row>
    <row r="984">
      <c r="A984" s="42"/>
      <c r="B984" s="36"/>
      <c r="C984" s="31"/>
      <c r="D984" s="31"/>
      <c r="E984" s="31"/>
      <c r="F984" s="31"/>
      <c r="G984" s="31"/>
      <c r="H984" s="31"/>
      <c r="I984" s="31"/>
      <c r="J984" s="31"/>
      <c r="K984" s="31"/>
      <c r="L984" s="31"/>
      <c r="M984" s="31"/>
      <c r="N984" s="31"/>
      <c r="O984" s="31"/>
      <c r="P984" s="32"/>
      <c r="Q984" s="32"/>
    </row>
    <row r="985">
      <c r="A985" s="42"/>
      <c r="B985" s="36"/>
      <c r="C985" s="31"/>
      <c r="D985" s="31"/>
      <c r="E985" s="31"/>
      <c r="F985" s="31"/>
      <c r="G985" s="31"/>
      <c r="H985" s="31"/>
      <c r="I985" s="31"/>
      <c r="J985" s="31"/>
      <c r="K985" s="31"/>
      <c r="L985" s="31"/>
      <c r="M985" s="31"/>
      <c r="N985" s="31"/>
      <c r="O985" s="31"/>
      <c r="P985" s="32"/>
      <c r="Q985" s="32"/>
    </row>
    <row r="986">
      <c r="A986" s="42"/>
      <c r="B986" s="36"/>
      <c r="C986" s="31"/>
      <c r="D986" s="31"/>
      <c r="E986" s="31"/>
      <c r="F986" s="31"/>
      <c r="G986" s="31"/>
      <c r="H986" s="31"/>
      <c r="I986" s="31"/>
      <c r="J986" s="31"/>
      <c r="K986" s="31"/>
      <c r="L986" s="31"/>
      <c r="M986" s="31"/>
      <c r="N986" s="31"/>
      <c r="O986" s="31"/>
      <c r="P986" s="32"/>
      <c r="Q986" s="32"/>
    </row>
    <row r="987">
      <c r="A987" s="42"/>
      <c r="B987" s="36"/>
      <c r="C987" s="31"/>
      <c r="D987" s="31"/>
      <c r="E987" s="31"/>
      <c r="F987" s="31"/>
      <c r="G987" s="31"/>
      <c r="H987" s="31"/>
      <c r="I987" s="31"/>
      <c r="J987" s="31"/>
      <c r="K987" s="31"/>
      <c r="L987" s="31"/>
      <c r="M987" s="31"/>
      <c r="N987" s="31"/>
      <c r="O987" s="31"/>
      <c r="P987" s="32"/>
      <c r="Q987" s="32"/>
    </row>
    <row r="988">
      <c r="A988" s="42"/>
      <c r="B988" s="36"/>
      <c r="C988" s="31"/>
      <c r="D988" s="31"/>
      <c r="E988" s="31"/>
      <c r="F988" s="31"/>
      <c r="G988" s="31"/>
      <c r="H988" s="31"/>
      <c r="I988" s="31"/>
      <c r="J988" s="31"/>
      <c r="K988" s="31"/>
      <c r="L988" s="31"/>
      <c r="M988" s="31"/>
      <c r="N988" s="31"/>
      <c r="O988" s="31"/>
      <c r="P988" s="32"/>
      <c r="Q988" s="32"/>
    </row>
    <row r="989">
      <c r="A989" s="42"/>
      <c r="B989" s="36"/>
      <c r="C989" s="31"/>
      <c r="D989" s="31"/>
      <c r="E989" s="31"/>
      <c r="F989" s="31"/>
      <c r="G989" s="31"/>
      <c r="H989" s="31"/>
      <c r="I989" s="31"/>
      <c r="J989" s="31"/>
      <c r="K989" s="31"/>
      <c r="L989" s="31"/>
      <c r="M989" s="31"/>
      <c r="N989" s="31"/>
      <c r="O989" s="31"/>
      <c r="P989" s="32"/>
      <c r="Q989" s="32"/>
    </row>
    <row r="990">
      <c r="A990" s="42"/>
      <c r="B990" s="36"/>
      <c r="C990" s="31"/>
      <c r="D990" s="31"/>
      <c r="E990" s="31"/>
      <c r="F990" s="31"/>
      <c r="G990" s="31"/>
      <c r="H990" s="31"/>
      <c r="I990" s="31"/>
      <c r="J990" s="31"/>
      <c r="K990" s="31"/>
      <c r="L990" s="31"/>
      <c r="M990" s="31"/>
      <c r="N990" s="31"/>
      <c r="O990" s="31"/>
      <c r="P990" s="32"/>
      <c r="Q990" s="32"/>
    </row>
    <row r="991">
      <c r="A991" s="42"/>
      <c r="B991" s="36"/>
      <c r="C991" s="31"/>
      <c r="D991" s="31"/>
      <c r="E991" s="31"/>
      <c r="F991" s="31"/>
      <c r="G991" s="31"/>
      <c r="H991" s="31"/>
      <c r="I991" s="31"/>
      <c r="J991" s="31"/>
      <c r="K991" s="31"/>
      <c r="L991" s="31"/>
      <c r="M991" s="31"/>
      <c r="N991" s="31"/>
      <c r="O991" s="31"/>
      <c r="P991" s="32"/>
      <c r="Q991" s="32"/>
    </row>
    <row r="992">
      <c r="A992" s="42"/>
      <c r="B992" s="36"/>
      <c r="C992" s="31"/>
      <c r="D992" s="31"/>
      <c r="E992" s="31"/>
      <c r="F992" s="31"/>
      <c r="G992" s="31"/>
      <c r="H992" s="31"/>
      <c r="I992" s="31"/>
      <c r="J992" s="31"/>
      <c r="K992" s="31"/>
      <c r="L992" s="31"/>
      <c r="M992" s="31"/>
      <c r="N992" s="31"/>
      <c r="O992" s="31"/>
      <c r="P992" s="32"/>
      <c r="Q992" s="32"/>
    </row>
    <row r="993">
      <c r="A993" s="42"/>
      <c r="B993" s="36"/>
      <c r="C993" s="31"/>
      <c r="D993" s="31"/>
      <c r="E993" s="31"/>
      <c r="F993" s="31"/>
      <c r="G993" s="31"/>
      <c r="H993" s="31"/>
      <c r="I993" s="31"/>
      <c r="J993" s="31"/>
      <c r="K993" s="31"/>
      <c r="L993" s="31"/>
      <c r="M993" s="31"/>
      <c r="N993" s="31"/>
      <c r="O993" s="31"/>
      <c r="P993" s="32"/>
      <c r="Q993" s="32"/>
    </row>
    <row r="994">
      <c r="A994" s="42"/>
      <c r="B994" s="36"/>
      <c r="C994" s="31"/>
      <c r="D994" s="31"/>
      <c r="E994" s="31"/>
      <c r="F994" s="31"/>
      <c r="G994" s="31"/>
      <c r="H994" s="31"/>
      <c r="I994" s="31"/>
      <c r="J994" s="31"/>
      <c r="K994" s="31"/>
      <c r="L994" s="31"/>
      <c r="M994" s="31"/>
      <c r="N994" s="31"/>
      <c r="O994" s="31"/>
      <c r="P994" s="32"/>
      <c r="Q994" s="32"/>
    </row>
    <row r="995">
      <c r="A995" s="42"/>
      <c r="B995" s="36"/>
      <c r="C995" s="31"/>
      <c r="D995" s="31"/>
      <c r="E995" s="31"/>
      <c r="F995" s="31"/>
      <c r="G995" s="31"/>
      <c r="H995" s="31"/>
      <c r="I995" s="31"/>
      <c r="J995" s="31"/>
      <c r="K995" s="31"/>
      <c r="L995" s="31"/>
      <c r="M995" s="31"/>
      <c r="N995" s="31"/>
      <c r="O995" s="31"/>
      <c r="P995" s="32"/>
      <c r="Q995" s="32"/>
    </row>
    <row r="996">
      <c r="A996" s="42"/>
      <c r="B996" s="36"/>
      <c r="C996" s="31"/>
      <c r="D996" s="31"/>
      <c r="E996" s="31"/>
      <c r="F996" s="31"/>
      <c r="G996" s="31"/>
      <c r="H996" s="31"/>
      <c r="I996" s="31"/>
      <c r="J996" s="31"/>
      <c r="K996" s="31"/>
      <c r="L996" s="31"/>
      <c r="M996" s="31"/>
      <c r="N996" s="31"/>
      <c r="O996" s="31"/>
      <c r="P996" s="32"/>
      <c r="Q996" s="32"/>
    </row>
    <row r="997">
      <c r="A997" s="42"/>
      <c r="B997" s="36"/>
      <c r="C997" s="31"/>
      <c r="D997" s="31"/>
      <c r="E997" s="31"/>
      <c r="F997" s="31"/>
      <c r="G997" s="31"/>
      <c r="H997" s="31"/>
      <c r="I997" s="31"/>
      <c r="J997" s="31"/>
      <c r="K997" s="31"/>
      <c r="L997" s="31"/>
      <c r="M997" s="31"/>
      <c r="N997" s="31"/>
      <c r="O997" s="31"/>
      <c r="P997" s="32"/>
      <c r="Q997" s="32"/>
    </row>
    <row r="998">
      <c r="A998" s="42"/>
      <c r="B998" s="36"/>
      <c r="C998" s="31"/>
      <c r="D998" s="31"/>
      <c r="E998" s="31"/>
      <c r="F998" s="31"/>
      <c r="G998" s="31"/>
      <c r="H998" s="31"/>
      <c r="I998" s="31"/>
      <c r="J998" s="31"/>
      <c r="K998" s="31"/>
      <c r="L998" s="31"/>
      <c r="M998" s="31"/>
      <c r="N998" s="31"/>
      <c r="O998" s="31"/>
      <c r="P998" s="32"/>
      <c r="Q998" s="32"/>
    </row>
    <row r="999">
      <c r="A999" s="42"/>
      <c r="B999" s="36"/>
      <c r="C999" s="31"/>
      <c r="D999" s="31"/>
      <c r="E999" s="31"/>
      <c r="F999" s="31"/>
      <c r="G999" s="31"/>
      <c r="H999" s="31"/>
      <c r="I999" s="31"/>
      <c r="J999" s="31"/>
      <c r="K999" s="31"/>
      <c r="L999" s="31"/>
      <c r="M999" s="31"/>
      <c r="N999" s="31"/>
      <c r="O999" s="31"/>
      <c r="P999" s="32"/>
      <c r="Q999" s="32"/>
    </row>
    <row r="1000">
      <c r="A1000" s="42"/>
      <c r="B1000" s="36"/>
      <c r="C1000" s="31"/>
      <c r="D1000" s="31"/>
      <c r="E1000" s="31"/>
      <c r="F1000" s="31"/>
      <c r="G1000" s="31"/>
      <c r="H1000" s="31"/>
      <c r="I1000" s="31"/>
      <c r="J1000" s="31"/>
      <c r="K1000" s="31"/>
      <c r="L1000" s="31"/>
      <c r="M1000" s="31"/>
      <c r="N1000" s="31"/>
      <c r="O1000" s="31"/>
      <c r="P1000" s="32"/>
      <c r="Q1000" s="32"/>
    </row>
    <row r="1001">
      <c r="A1001" s="42"/>
      <c r="B1001" s="36"/>
      <c r="C1001" s="31"/>
      <c r="D1001" s="31"/>
      <c r="E1001" s="31"/>
      <c r="F1001" s="31"/>
      <c r="G1001" s="31"/>
      <c r="H1001" s="31"/>
      <c r="I1001" s="31"/>
      <c r="J1001" s="31"/>
      <c r="K1001" s="31"/>
      <c r="L1001" s="31"/>
      <c r="M1001" s="31"/>
      <c r="N1001" s="31"/>
      <c r="O1001" s="31"/>
      <c r="P1001" s="32"/>
      <c r="Q1001" s="3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2.0" topLeftCell="E3" activePane="bottomRight" state="frozen"/>
      <selection activeCell="E1" sqref="E1" pane="topRight"/>
      <selection activeCell="A3" sqref="A3" pane="bottomLeft"/>
      <selection activeCell="E3" sqref="E3" pane="bottomRight"/>
    </sheetView>
  </sheetViews>
  <sheetFormatPr customHeight="1" defaultColWidth="12.63" defaultRowHeight="15.75"/>
  <cols>
    <col customWidth="1" min="2" max="2" width="2.38"/>
    <col customWidth="1" min="3" max="3" width="4.38"/>
    <col customWidth="1" min="4" max="4" width="8.13"/>
    <col customWidth="1" min="5" max="5" width="11.63"/>
    <col customWidth="1" min="8" max="8" width="12.13"/>
    <col customWidth="1" min="9" max="9" width="67.13"/>
    <col customWidth="1" min="10" max="10" width="55.5"/>
    <col customWidth="1" min="11" max="11" width="82.5"/>
    <col customWidth="1" min="12" max="12" width="36.38"/>
    <col customWidth="1" min="13" max="13" width="49.88"/>
    <col customWidth="1" min="14" max="14" width="53.13"/>
    <col customWidth="1" min="15" max="15" width="46.5"/>
    <col customWidth="1" min="16" max="16" width="46.25"/>
    <col customWidth="1" min="17" max="17" width="44.0"/>
    <col customWidth="1" min="18" max="18" width="43.63"/>
  </cols>
  <sheetData>
    <row r="1" ht="17.25" customHeight="1">
      <c r="A1" s="1" t="s">
        <v>0</v>
      </c>
      <c r="B1" s="2"/>
      <c r="C1" s="1" t="s">
        <v>1</v>
      </c>
      <c r="D1" s="1" t="s">
        <v>2</v>
      </c>
      <c r="E1" s="2" t="s">
        <v>3</v>
      </c>
      <c r="F1" s="1" t="s">
        <v>4</v>
      </c>
      <c r="G1" s="1" t="s">
        <v>2</v>
      </c>
      <c r="H1" s="1" t="s">
        <v>5</v>
      </c>
      <c r="I1" s="1" t="s">
        <v>6</v>
      </c>
      <c r="J1" s="1" t="s">
        <v>7</v>
      </c>
      <c r="K1" s="1" t="s">
        <v>8</v>
      </c>
      <c r="L1" s="1" t="s">
        <v>9</v>
      </c>
      <c r="M1" s="1" t="s">
        <v>10</v>
      </c>
      <c r="N1" s="1" t="s">
        <v>11</v>
      </c>
      <c r="O1" s="1" t="s">
        <v>12</v>
      </c>
      <c r="P1" s="1" t="s">
        <v>13</v>
      </c>
      <c r="Q1" s="1" t="s">
        <v>14</v>
      </c>
      <c r="R1" s="1" t="s">
        <v>15</v>
      </c>
      <c r="S1" s="3" t="s">
        <v>16</v>
      </c>
      <c r="T1" s="4"/>
      <c r="U1" s="4"/>
      <c r="V1" s="4"/>
      <c r="W1" s="4"/>
      <c r="X1" s="4"/>
      <c r="Y1" s="4"/>
      <c r="Z1" s="4"/>
      <c r="AA1" s="4"/>
      <c r="AB1" s="4"/>
      <c r="AC1" s="4"/>
      <c r="AD1" s="4"/>
    </row>
    <row r="2" ht="1.5" customHeight="1">
      <c r="B2" s="5"/>
      <c r="E2" s="5"/>
      <c r="S2" s="6"/>
    </row>
    <row r="3">
      <c r="A3" s="7" t="str">
        <f t="shared" ref="A3:A66" si="1">"https://simphongthuyuytin.com/sim-phong-thuy.html?so="&amp;$B3&amp;"&amp;ngay=15"&amp;"&amp;thang=2&amp;"&amp;"nam=2002"&amp;"&amp;gioitinh=nam"</f>
        <v>https://simphongthuyuytin.com/sim-phong-thuy.html?so=11&amp;ngay=15&amp;thang=2&amp;nam=2002&amp;gioitinh=nam</v>
      </c>
      <c r="B3" s="8" t="s">
        <v>17</v>
      </c>
      <c r="C3" s="9">
        <v>1.0</v>
      </c>
      <c r="D3" s="10" t="s">
        <v>18</v>
      </c>
      <c r="E3" s="11" t="s">
        <v>19</v>
      </c>
      <c r="F3" s="10" t="s">
        <v>20</v>
      </c>
      <c r="G3" s="10" t="s">
        <v>21</v>
      </c>
      <c r="H3" s="12" t="s">
        <v>22</v>
      </c>
      <c r="I3" s="12" t="s">
        <v>1025</v>
      </c>
      <c r="J3" s="12" t="s">
        <v>24</v>
      </c>
      <c r="K3" s="12" t="s">
        <v>25</v>
      </c>
      <c r="L3" s="12" t="s">
        <v>26</v>
      </c>
      <c r="M3" s="12" t="s">
        <v>27</v>
      </c>
      <c r="N3" s="12" t="s">
        <v>28</v>
      </c>
      <c r="O3" s="12" t="s">
        <v>29</v>
      </c>
      <c r="P3" s="12" t="s">
        <v>30</v>
      </c>
      <c r="Q3" s="12" t="s">
        <v>31</v>
      </c>
      <c r="R3" s="12" t="s">
        <v>32</v>
      </c>
      <c r="S3" s="12" t="s">
        <v>33</v>
      </c>
      <c r="T3" s="12" t="s">
        <v>34</v>
      </c>
      <c r="U3" s="13"/>
      <c r="V3" s="13"/>
      <c r="W3" s="13"/>
      <c r="X3" s="13"/>
      <c r="Y3" s="13"/>
      <c r="Z3" s="13"/>
      <c r="AA3" s="13"/>
      <c r="AB3" s="13"/>
      <c r="AC3" s="13"/>
      <c r="AD3" s="13"/>
    </row>
    <row r="4" ht="124.5" customHeight="1">
      <c r="A4" s="7" t="str">
        <f t="shared" si="1"/>
        <v>https://simphongthuyuytin.com/sim-phong-thuy.html?so=88&amp;ngay=15&amp;thang=2&amp;nam=2002&amp;gioitinh=nam</v>
      </c>
      <c r="B4" s="8" t="s">
        <v>35</v>
      </c>
      <c r="C4" s="9">
        <v>2.0</v>
      </c>
      <c r="D4" s="10" t="s">
        <v>36</v>
      </c>
      <c r="E4" s="14" t="s">
        <v>37</v>
      </c>
      <c r="F4" s="10" t="s">
        <v>38</v>
      </c>
      <c r="G4" s="10" t="s">
        <v>39</v>
      </c>
      <c r="H4" s="12" t="s">
        <v>40</v>
      </c>
      <c r="I4" s="12" t="s">
        <v>1026</v>
      </c>
      <c r="J4" s="12" t="s">
        <v>42</v>
      </c>
      <c r="K4" s="12" t="s">
        <v>43</v>
      </c>
      <c r="L4" s="12" t="s">
        <v>44</v>
      </c>
      <c r="M4" s="12" t="s">
        <v>45</v>
      </c>
      <c r="N4" s="12" t="s">
        <v>46</v>
      </c>
      <c r="O4" s="12" t="s">
        <v>47</v>
      </c>
      <c r="P4" s="12" t="s">
        <v>48</v>
      </c>
      <c r="Q4" s="12" t="s">
        <v>49</v>
      </c>
      <c r="R4" s="12" t="s">
        <v>50</v>
      </c>
      <c r="S4" s="12" t="s">
        <v>51</v>
      </c>
      <c r="T4" s="15" t="s">
        <v>52</v>
      </c>
      <c r="U4" s="13"/>
      <c r="V4" s="13"/>
      <c r="W4" s="13"/>
      <c r="X4" s="13"/>
      <c r="Y4" s="13"/>
      <c r="Z4" s="13"/>
      <c r="AA4" s="13"/>
      <c r="AB4" s="13"/>
      <c r="AC4" s="13"/>
      <c r="AD4" s="13"/>
    </row>
    <row r="5" ht="123.0" customHeight="1">
      <c r="A5" s="7" t="str">
        <f t="shared" si="1"/>
        <v>https://simphongthuyuytin.com/sim-phong-thuy.html?so=64&amp;ngay=15&amp;thang=2&amp;nam=2002&amp;gioitinh=nam</v>
      </c>
      <c r="B5" s="8" t="s">
        <v>53</v>
      </c>
      <c r="C5" s="9">
        <v>3.0</v>
      </c>
      <c r="D5" s="9" t="s">
        <v>54</v>
      </c>
      <c r="E5" s="11" t="s">
        <v>55</v>
      </c>
      <c r="F5" s="10" t="s">
        <v>56</v>
      </c>
      <c r="G5" s="9" t="s">
        <v>57</v>
      </c>
      <c r="H5" s="12" t="s">
        <v>58</v>
      </c>
      <c r="I5" s="12" t="s">
        <v>1027</v>
      </c>
      <c r="J5" s="12" t="s">
        <v>60</v>
      </c>
      <c r="K5" s="12" t="s">
        <v>61</v>
      </c>
      <c r="L5" s="12" t="s">
        <v>62</v>
      </c>
      <c r="M5" s="12" t="s">
        <v>63</v>
      </c>
      <c r="N5" s="12" t="s">
        <v>64</v>
      </c>
      <c r="O5" s="12" t="s">
        <v>65</v>
      </c>
      <c r="P5" s="12" t="s">
        <v>66</v>
      </c>
      <c r="Q5" s="12" t="s">
        <v>67</v>
      </c>
      <c r="R5" s="12" t="s">
        <v>68</v>
      </c>
      <c r="S5" s="16" t="s">
        <v>69</v>
      </c>
      <c r="T5" s="13"/>
      <c r="U5" s="13"/>
      <c r="V5" s="13"/>
      <c r="W5" s="13"/>
      <c r="X5" s="13"/>
      <c r="Y5" s="13"/>
      <c r="Z5" s="13"/>
      <c r="AA5" s="13"/>
      <c r="AB5" s="13"/>
      <c r="AC5" s="13"/>
      <c r="AD5" s="13"/>
    </row>
    <row r="6" ht="126.75" customHeight="1">
      <c r="A6" s="7" t="str">
        <f t="shared" si="1"/>
        <v>https://simphongthuyuytin.com/sim-phong-thuy.html?so=76&amp;ngay=15&amp;thang=2&amp;nam=2002&amp;gioitinh=nam</v>
      </c>
      <c r="B6" s="8" t="s">
        <v>70</v>
      </c>
      <c r="C6" s="9">
        <v>4.0</v>
      </c>
      <c r="D6" s="9" t="s">
        <v>71</v>
      </c>
      <c r="E6" s="17" t="s">
        <v>72</v>
      </c>
      <c r="F6" s="9" t="s">
        <v>73</v>
      </c>
      <c r="G6" s="9" t="s">
        <v>74</v>
      </c>
      <c r="H6" s="12" t="s">
        <v>75</v>
      </c>
      <c r="I6" s="12" t="s">
        <v>76</v>
      </c>
      <c r="J6" s="12" t="s">
        <v>77</v>
      </c>
      <c r="K6" s="12" t="s">
        <v>78</v>
      </c>
      <c r="L6" s="12" t="s">
        <v>79</v>
      </c>
      <c r="M6" s="12" t="s">
        <v>80</v>
      </c>
      <c r="N6" s="12" t="s">
        <v>81</v>
      </c>
      <c r="O6" s="12" t="s">
        <v>82</v>
      </c>
      <c r="P6" s="12" t="s">
        <v>83</v>
      </c>
      <c r="Q6" s="12" t="s">
        <v>84</v>
      </c>
      <c r="R6" s="12" t="s">
        <v>85</v>
      </c>
      <c r="S6" s="12" t="s">
        <v>69</v>
      </c>
      <c r="T6" s="13"/>
      <c r="U6" s="13"/>
      <c r="V6" s="13"/>
      <c r="W6" s="13"/>
      <c r="X6" s="13"/>
      <c r="Y6" s="13"/>
      <c r="Z6" s="13"/>
      <c r="AA6" s="13"/>
      <c r="AB6" s="13"/>
      <c r="AC6" s="13"/>
      <c r="AD6" s="13"/>
    </row>
    <row r="7" ht="125.25" customHeight="1">
      <c r="A7" s="7" t="str">
        <f t="shared" si="1"/>
        <v>https://simphongthuyuytin.com/sim-phong-thuy.html?so=61&amp;ngay=15&amp;thang=2&amp;nam=2002&amp;gioitinh=nam</v>
      </c>
      <c r="B7" s="18" t="s">
        <v>86</v>
      </c>
      <c r="C7" s="12">
        <v>5.0</v>
      </c>
      <c r="D7" s="9" t="s">
        <v>87</v>
      </c>
      <c r="E7" s="19" t="s">
        <v>88</v>
      </c>
      <c r="F7" s="9" t="s">
        <v>89</v>
      </c>
      <c r="G7" s="9" t="s">
        <v>90</v>
      </c>
      <c r="H7" s="12" t="s">
        <v>91</v>
      </c>
      <c r="I7" s="12" t="s">
        <v>92</v>
      </c>
      <c r="J7" s="12" t="s">
        <v>93</v>
      </c>
      <c r="K7" s="12" t="s">
        <v>94</v>
      </c>
      <c r="L7" s="12" t="s">
        <v>95</v>
      </c>
      <c r="M7" s="12" t="s">
        <v>96</v>
      </c>
      <c r="N7" s="12" t="s">
        <v>97</v>
      </c>
      <c r="O7" s="12" t="s">
        <v>98</v>
      </c>
      <c r="P7" s="12" t="s">
        <v>99</v>
      </c>
      <c r="Q7" s="12" t="s">
        <v>100</v>
      </c>
      <c r="R7" s="12" t="s">
        <v>101</v>
      </c>
      <c r="S7" s="12" t="s">
        <v>102</v>
      </c>
      <c r="T7" s="13"/>
      <c r="U7" s="13"/>
      <c r="V7" s="13"/>
      <c r="W7" s="13"/>
      <c r="X7" s="13"/>
      <c r="Y7" s="13"/>
      <c r="Z7" s="13"/>
      <c r="AA7" s="13"/>
      <c r="AB7" s="13"/>
      <c r="AC7" s="13"/>
      <c r="AD7" s="13"/>
    </row>
    <row r="8" ht="128.25" customHeight="1">
      <c r="A8" s="7" t="str">
        <f t="shared" si="1"/>
        <v>https://simphongthuyuytin.com/sim-phong-thuy.html?so=16&amp;ngay=15&amp;thang=2&amp;nam=2002&amp;gioitinh=nam</v>
      </c>
      <c r="B8" s="8" t="s">
        <v>103</v>
      </c>
      <c r="C8" s="9">
        <v>6.0</v>
      </c>
      <c r="D8" s="9" t="s">
        <v>104</v>
      </c>
      <c r="E8" s="19" t="s">
        <v>105</v>
      </c>
      <c r="F8" s="9" t="s">
        <v>106</v>
      </c>
      <c r="G8" s="9" t="s">
        <v>107</v>
      </c>
      <c r="H8" s="12" t="s">
        <v>108</v>
      </c>
      <c r="I8" s="12" t="s">
        <v>109</v>
      </c>
      <c r="J8" s="12" t="s">
        <v>110</v>
      </c>
      <c r="K8" s="13"/>
      <c r="L8" s="12" t="s">
        <v>111</v>
      </c>
      <c r="M8" s="12" t="s">
        <v>112</v>
      </c>
      <c r="N8" s="12" t="s">
        <v>113</v>
      </c>
      <c r="O8" s="12" t="s">
        <v>114</v>
      </c>
      <c r="P8" s="12" t="s">
        <v>115</v>
      </c>
      <c r="Q8" s="12" t="s">
        <v>116</v>
      </c>
      <c r="R8" s="12" t="s">
        <v>117</v>
      </c>
      <c r="S8" s="12" t="s">
        <v>69</v>
      </c>
      <c r="T8" s="13"/>
      <c r="U8" s="13"/>
      <c r="V8" s="13"/>
      <c r="W8" s="13"/>
      <c r="X8" s="13"/>
      <c r="Y8" s="13"/>
      <c r="Z8" s="13"/>
      <c r="AA8" s="13"/>
      <c r="AB8" s="13"/>
      <c r="AC8" s="13"/>
      <c r="AD8" s="13"/>
    </row>
    <row r="9" ht="133.5" customHeight="1">
      <c r="A9" s="7" t="str">
        <f t="shared" si="1"/>
        <v>https://simphongthuyuytin.com/sim-phong-thuy.html?so=86&amp;ngay=15&amp;thang=2&amp;nam=2002&amp;gioitinh=nam</v>
      </c>
      <c r="B9" s="8" t="s">
        <v>118</v>
      </c>
      <c r="C9" s="9">
        <v>7.0</v>
      </c>
      <c r="D9" s="9" t="s">
        <v>119</v>
      </c>
      <c r="E9" s="11" t="s">
        <v>120</v>
      </c>
      <c r="F9" s="20" t="s">
        <v>121</v>
      </c>
      <c r="G9" s="20" t="s">
        <v>122</v>
      </c>
      <c r="H9" s="12" t="s">
        <v>123</v>
      </c>
      <c r="I9" s="12" t="s">
        <v>124</v>
      </c>
      <c r="J9" s="12" t="s">
        <v>125</v>
      </c>
      <c r="K9" s="12" t="s">
        <v>126</v>
      </c>
      <c r="L9" s="12" t="s">
        <v>127</v>
      </c>
      <c r="M9" s="12" t="s">
        <v>128</v>
      </c>
      <c r="N9" s="12" t="s">
        <v>129</v>
      </c>
      <c r="O9" s="12" t="s">
        <v>130</v>
      </c>
      <c r="P9" s="12" t="s">
        <v>131</v>
      </c>
      <c r="Q9" s="12" t="s">
        <v>132</v>
      </c>
      <c r="R9" s="12" t="s">
        <v>133</v>
      </c>
      <c r="S9" s="12" t="s">
        <v>33</v>
      </c>
      <c r="T9" s="13"/>
      <c r="U9" s="13"/>
      <c r="V9" s="13"/>
      <c r="W9" s="13"/>
      <c r="X9" s="13"/>
      <c r="Y9" s="13"/>
      <c r="Z9" s="13"/>
      <c r="AA9" s="13"/>
      <c r="AB9" s="13"/>
      <c r="AC9" s="13"/>
      <c r="AD9" s="13"/>
    </row>
    <row r="10" ht="117.0" customHeight="1">
      <c r="A10" s="7" t="str">
        <f t="shared" si="1"/>
        <v>https://simphongthuyuytin.com/sim-phong-thuy.html?so=68&amp;ngay=15&amp;thang=2&amp;nam=2002&amp;gioitinh=nam</v>
      </c>
      <c r="B10" s="8" t="s">
        <v>134</v>
      </c>
      <c r="C10" s="9">
        <v>8.0</v>
      </c>
      <c r="D10" s="21" t="s">
        <v>135</v>
      </c>
      <c r="E10" s="11" t="s">
        <v>136</v>
      </c>
      <c r="F10" s="21" t="s">
        <v>137</v>
      </c>
      <c r="G10" s="21" t="s">
        <v>138</v>
      </c>
      <c r="H10" s="12" t="s">
        <v>139</v>
      </c>
      <c r="I10" s="12" t="s">
        <v>140</v>
      </c>
      <c r="J10" s="16" t="s">
        <v>141</v>
      </c>
      <c r="K10" s="13"/>
      <c r="L10" s="16" t="s">
        <v>142</v>
      </c>
      <c r="M10" s="12" t="s">
        <v>143</v>
      </c>
      <c r="N10" s="12" t="s">
        <v>144</v>
      </c>
      <c r="O10" s="12" t="s">
        <v>145</v>
      </c>
      <c r="P10" s="12" t="s">
        <v>146</v>
      </c>
      <c r="Q10" s="12" t="s">
        <v>147</v>
      </c>
      <c r="R10" s="12" t="s">
        <v>148</v>
      </c>
      <c r="S10" s="16" t="s">
        <v>149</v>
      </c>
      <c r="T10" s="13"/>
      <c r="U10" s="13"/>
      <c r="V10" s="13"/>
      <c r="W10" s="13"/>
      <c r="X10" s="13"/>
      <c r="Y10" s="13"/>
      <c r="Z10" s="13"/>
      <c r="AA10" s="13"/>
      <c r="AB10" s="13"/>
      <c r="AC10" s="13"/>
      <c r="AD10" s="13"/>
    </row>
    <row r="11">
      <c r="A11" s="7" t="str">
        <f t="shared" si="1"/>
        <v>https://simphongthuyuytin.com/sim-phong-thuy.html?so=51&amp;ngay=15&amp;thang=2&amp;nam=2002&amp;gioitinh=nam</v>
      </c>
      <c r="B11" s="8" t="s">
        <v>150</v>
      </c>
      <c r="C11" s="9">
        <v>9.0</v>
      </c>
      <c r="D11" s="22" t="s">
        <v>151</v>
      </c>
      <c r="E11" s="23" t="s">
        <v>152</v>
      </c>
      <c r="F11" s="21" t="s">
        <v>153</v>
      </c>
      <c r="G11" s="21" t="s">
        <v>154</v>
      </c>
      <c r="H11" s="12" t="s">
        <v>155</v>
      </c>
      <c r="I11" s="12" t="s">
        <v>156</v>
      </c>
      <c r="J11" s="12" t="s">
        <v>157</v>
      </c>
      <c r="K11" s="12" t="s">
        <v>158</v>
      </c>
      <c r="L11" s="12" t="s">
        <v>159</v>
      </c>
      <c r="M11" s="12" t="s">
        <v>160</v>
      </c>
      <c r="N11" s="12" t="s">
        <v>161</v>
      </c>
      <c r="O11" s="12" t="s">
        <v>162</v>
      </c>
      <c r="P11" s="12" t="s">
        <v>163</v>
      </c>
      <c r="Q11" s="12" t="s">
        <v>164</v>
      </c>
      <c r="R11" s="12" t="s">
        <v>165</v>
      </c>
      <c r="S11" s="16" t="s">
        <v>69</v>
      </c>
      <c r="T11" s="13"/>
      <c r="U11" s="13"/>
      <c r="V11" s="13"/>
      <c r="W11" s="13"/>
      <c r="X11" s="13"/>
      <c r="Y11" s="13"/>
      <c r="Z11" s="13"/>
      <c r="AA11" s="13"/>
      <c r="AB11" s="13"/>
      <c r="AC11" s="13"/>
      <c r="AD11" s="13"/>
    </row>
    <row r="12" ht="114.0" customHeight="1">
      <c r="A12" s="7" t="str">
        <f t="shared" si="1"/>
        <v>https://simphongthuyuytin.com/sim-phong-thuy.html?so=12&amp;ngay=15&amp;thang=2&amp;nam=2002&amp;gioitinh=nam</v>
      </c>
      <c r="B12" s="8" t="s">
        <v>166</v>
      </c>
      <c r="C12" s="9">
        <v>10.0</v>
      </c>
      <c r="D12" s="22" t="s">
        <v>167</v>
      </c>
      <c r="E12" s="11" t="s">
        <v>168</v>
      </c>
      <c r="F12" s="21" t="s">
        <v>169</v>
      </c>
      <c r="G12" s="9" t="s">
        <v>170</v>
      </c>
      <c r="H12" s="12" t="s">
        <v>171</v>
      </c>
      <c r="I12" s="12" t="s">
        <v>172</v>
      </c>
      <c r="J12" s="12" t="s">
        <v>173</v>
      </c>
      <c r="K12" s="12" t="s">
        <v>174</v>
      </c>
      <c r="L12" s="12" t="s">
        <v>175</v>
      </c>
      <c r="M12" s="12" t="s">
        <v>176</v>
      </c>
      <c r="N12" s="12" t="s">
        <v>177</v>
      </c>
      <c r="O12" s="12" t="s">
        <v>178</v>
      </c>
      <c r="P12" s="12" t="s">
        <v>179</v>
      </c>
      <c r="Q12" s="12" t="s">
        <v>180</v>
      </c>
      <c r="R12" s="12" t="s">
        <v>181</v>
      </c>
      <c r="S12" s="16" t="s">
        <v>51</v>
      </c>
      <c r="T12" s="13"/>
      <c r="U12" s="13"/>
      <c r="V12" s="13"/>
      <c r="W12" s="13"/>
      <c r="X12" s="13"/>
      <c r="Y12" s="13"/>
      <c r="Z12" s="13"/>
      <c r="AA12" s="13"/>
      <c r="AB12" s="13"/>
      <c r="AC12" s="13"/>
      <c r="AD12" s="13"/>
    </row>
    <row r="13" ht="111.0" customHeight="1">
      <c r="A13" s="7" t="str">
        <f t="shared" si="1"/>
        <v>https://simphongthuyuytin.com/sim-phong-thuy.html?so=81&amp;ngay=15&amp;thang=2&amp;nam=2002&amp;gioitinh=nam</v>
      </c>
      <c r="B13" s="8" t="s">
        <v>182</v>
      </c>
      <c r="C13" s="9">
        <v>11.0</v>
      </c>
      <c r="D13" s="9" t="s">
        <v>183</v>
      </c>
      <c r="E13" s="19" t="s">
        <v>184</v>
      </c>
      <c r="F13" s="9" t="s">
        <v>185</v>
      </c>
      <c r="G13" s="9" t="s">
        <v>186</v>
      </c>
      <c r="H13" s="12" t="s">
        <v>187</v>
      </c>
      <c r="I13" s="12" t="s">
        <v>188</v>
      </c>
      <c r="J13" s="12" t="s">
        <v>189</v>
      </c>
      <c r="K13" s="12" t="s">
        <v>190</v>
      </c>
      <c r="L13" s="12" t="s">
        <v>191</v>
      </c>
      <c r="M13" s="12" t="s">
        <v>192</v>
      </c>
      <c r="N13" s="12" t="s">
        <v>193</v>
      </c>
      <c r="O13" s="12" t="s">
        <v>194</v>
      </c>
      <c r="P13" s="12" t="s">
        <v>195</v>
      </c>
      <c r="Q13" s="12" t="s">
        <v>196</v>
      </c>
      <c r="R13" s="12" t="s">
        <v>197</v>
      </c>
      <c r="S13" s="16" t="s">
        <v>149</v>
      </c>
      <c r="T13" s="13"/>
      <c r="U13" s="13"/>
      <c r="V13" s="13"/>
      <c r="W13" s="13"/>
      <c r="X13" s="13"/>
      <c r="Y13" s="13"/>
      <c r="Z13" s="13"/>
      <c r="AA13" s="13"/>
      <c r="AB13" s="13"/>
      <c r="AC13" s="13"/>
      <c r="AD13" s="13"/>
    </row>
    <row r="14">
      <c r="A14" s="7" t="str">
        <f t="shared" si="1"/>
        <v>https://simphongthuyuytin.com/sim-phong-thuy.html?so=18&amp;ngay=15&amp;thang=2&amp;nam=2002&amp;gioitinh=nam</v>
      </c>
      <c r="B14" s="8" t="s">
        <v>198</v>
      </c>
      <c r="C14" s="9">
        <v>12.0</v>
      </c>
      <c r="D14" s="9" t="s">
        <v>199</v>
      </c>
      <c r="E14" s="19" t="s">
        <v>200</v>
      </c>
      <c r="F14" s="9" t="s">
        <v>201</v>
      </c>
      <c r="G14" s="9" t="s">
        <v>202</v>
      </c>
      <c r="H14" s="12" t="s">
        <v>203</v>
      </c>
      <c r="I14" s="12" t="s">
        <v>204</v>
      </c>
      <c r="J14" s="12" t="s">
        <v>205</v>
      </c>
      <c r="K14" s="12" t="s">
        <v>206</v>
      </c>
      <c r="L14" s="12" t="s">
        <v>207</v>
      </c>
      <c r="M14" s="12" t="s">
        <v>208</v>
      </c>
      <c r="N14" s="12" t="s">
        <v>209</v>
      </c>
      <c r="O14" s="12" t="s">
        <v>210</v>
      </c>
      <c r="P14" s="12" t="s">
        <v>211</v>
      </c>
      <c r="Q14" s="12" t="s">
        <v>212</v>
      </c>
      <c r="R14" s="12" t="s">
        <v>213</v>
      </c>
      <c r="S14" s="16" t="s">
        <v>69</v>
      </c>
      <c r="T14" s="13"/>
      <c r="U14" s="13"/>
      <c r="V14" s="13"/>
      <c r="W14" s="13"/>
      <c r="X14" s="13"/>
      <c r="Y14" s="13"/>
      <c r="Z14" s="13"/>
      <c r="AA14" s="13"/>
      <c r="AB14" s="13"/>
      <c r="AC14" s="13"/>
      <c r="AD14" s="13"/>
    </row>
    <row r="15">
      <c r="A15" s="7" t="str">
        <f t="shared" si="1"/>
        <v>https://simphongthuyuytin.com/sim-phong-thuy.html?so=13&amp;ngay=15&amp;thang=2&amp;nam=2002&amp;gioitinh=nam</v>
      </c>
      <c r="B15" s="8" t="s">
        <v>214</v>
      </c>
      <c r="C15" s="9">
        <v>13.0</v>
      </c>
      <c r="D15" s="9" t="s">
        <v>215</v>
      </c>
      <c r="E15" s="19" t="s">
        <v>216</v>
      </c>
      <c r="F15" s="9" t="s">
        <v>217</v>
      </c>
      <c r="G15" s="9" t="s">
        <v>218</v>
      </c>
      <c r="H15" s="12" t="s">
        <v>219</v>
      </c>
      <c r="I15" s="12" t="s">
        <v>220</v>
      </c>
      <c r="J15" s="12" t="s">
        <v>221</v>
      </c>
      <c r="K15" s="12" t="s">
        <v>222</v>
      </c>
      <c r="L15" s="12" t="s">
        <v>223</v>
      </c>
      <c r="M15" s="12" t="s">
        <v>224</v>
      </c>
      <c r="N15" s="12" t="s">
        <v>225</v>
      </c>
      <c r="O15" s="12" t="s">
        <v>226</v>
      </c>
      <c r="P15" s="12" t="s">
        <v>227</v>
      </c>
      <c r="Q15" s="12" t="s">
        <v>228</v>
      </c>
      <c r="R15" s="12" t="s">
        <v>229</v>
      </c>
      <c r="S15" s="16" t="s">
        <v>230</v>
      </c>
      <c r="T15" s="13"/>
      <c r="U15" s="13"/>
      <c r="V15" s="13"/>
      <c r="W15" s="13"/>
      <c r="X15" s="13"/>
      <c r="Y15" s="13"/>
      <c r="Z15" s="13"/>
      <c r="AA15" s="13"/>
      <c r="AB15" s="13"/>
      <c r="AC15" s="13"/>
      <c r="AD15" s="13"/>
    </row>
    <row r="16">
      <c r="A16" s="7" t="str">
        <f t="shared" si="1"/>
        <v>https://simphongthuyuytin.com/sim-phong-thuy.html?so=31&amp;ngay=15&amp;thang=2&amp;nam=2002&amp;gioitinh=nam</v>
      </c>
      <c r="B16" s="8" t="s">
        <v>231</v>
      </c>
      <c r="C16" s="9">
        <v>14.0</v>
      </c>
      <c r="D16" s="9" t="s">
        <v>232</v>
      </c>
      <c r="E16" s="11" t="s">
        <v>233</v>
      </c>
      <c r="F16" s="9" t="s">
        <v>234</v>
      </c>
      <c r="G16" s="9" t="s">
        <v>235</v>
      </c>
      <c r="H16" s="12" t="s">
        <v>236</v>
      </c>
      <c r="I16" s="12" t="s">
        <v>237</v>
      </c>
      <c r="J16" s="12" t="s">
        <v>238</v>
      </c>
      <c r="K16" s="13"/>
      <c r="L16" s="12" t="s">
        <v>239</v>
      </c>
      <c r="M16" s="12" t="s">
        <v>240</v>
      </c>
      <c r="N16" s="12" t="s">
        <v>241</v>
      </c>
      <c r="O16" s="12" t="s">
        <v>242</v>
      </c>
      <c r="P16" s="12" t="s">
        <v>243</v>
      </c>
      <c r="Q16" s="12" t="s">
        <v>244</v>
      </c>
      <c r="R16" s="12" t="s">
        <v>245</v>
      </c>
      <c r="S16" s="16" t="s">
        <v>230</v>
      </c>
      <c r="T16" s="13"/>
      <c r="U16" s="13"/>
      <c r="V16" s="13"/>
      <c r="W16" s="13"/>
      <c r="X16" s="13"/>
      <c r="Y16" s="13"/>
      <c r="Z16" s="13"/>
      <c r="AA16" s="13"/>
      <c r="AB16" s="13"/>
      <c r="AC16" s="13"/>
      <c r="AD16" s="13"/>
    </row>
    <row r="17">
      <c r="A17" s="7" t="str">
        <f t="shared" si="1"/>
        <v>https://simphongthuyuytin.com/sim-phong-thuy.html?so=87&amp;ngay=15&amp;thang=2&amp;nam=2002&amp;gioitinh=nam</v>
      </c>
      <c r="B17" s="8" t="s">
        <v>246</v>
      </c>
      <c r="C17" s="9">
        <v>15.0</v>
      </c>
      <c r="D17" s="9" t="s">
        <v>247</v>
      </c>
      <c r="E17" s="19" t="s">
        <v>248</v>
      </c>
      <c r="F17" s="9" t="s">
        <v>249</v>
      </c>
      <c r="G17" s="9" t="s">
        <v>250</v>
      </c>
      <c r="H17" s="12" t="s">
        <v>251</v>
      </c>
      <c r="I17" s="12" t="s">
        <v>252</v>
      </c>
      <c r="J17" s="12" t="s">
        <v>253</v>
      </c>
      <c r="K17" s="12" t="s">
        <v>254</v>
      </c>
      <c r="L17" s="12" t="s">
        <v>255</v>
      </c>
      <c r="M17" s="12" t="s">
        <v>256</v>
      </c>
      <c r="N17" s="12" t="s">
        <v>257</v>
      </c>
      <c r="O17" s="12" t="s">
        <v>258</v>
      </c>
      <c r="P17" s="12" t="s">
        <v>259</v>
      </c>
      <c r="Q17" s="12" t="s">
        <v>260</v>
      </c>
      <c r="R17" s="12" t="s">
        <v>261</v>
      </c>
      <c r="S17" s="16" t="s">
        <v>230</v>
      </c>
      <c r="T17" s="13"/>
      <c r="U17" s="13"/>
      <c r="V17" s="13"/>
      <c r="W17" s="13"/>
      <c r="X17" s="13"/>
      <c r="Y17" s="13"/>
      <c r="Z17" s="13"/>
      <c r="AA17" s="13"/>
      <c r="AB17" s="13"/>
      <c r="AC17" s="13"/>
      <c r="AD17" s="13"/>
    </row>
    <row r="18">
      <c r="A18" s="7" t="str">
        <f t="shared" si="1"/>
        <v>https://simphongthuyuytin.com/sim-phong-thuy.html?so=48&amp;ngay=15&amp;thang=2&amp;nam=2002&amp;gioitinh=nam</v>
      </c>
      <c r="B18" s="8" t="s">
        <v>262</v>
      </c>
      <c r="C18" s="9">
        <v>16.0</v>
      </c>
      <c r="D18" s="9" t="s">
        <v>263</v>
      </c>
      <c r="E18" s="19" t="s">
        <v>264</v>
      </c>
      <c r="F18" s="9" t="s">
        <v>265</v>
      </c>
      <c r="G18" s="9" t="s">
        <v>266</v>
      </c>
      <c r="H18" s="12" t="s">
        <v>267</v>
      </c>
      <c r="I18" s="12" t="s">
        <v>268</v>
      </c>
      <c r="J18" s="12" t="s">
        <v>269</v>
      </c>
      <c r="K18" s="12" t="s">
        <v>270</v>
      </c>
      <c r="L18" s="12" t="s">
        <v>271</v>
      </c>
      <c r="M18" s="12" t="s">
        <v>272</v>
      </c>
      <c r="N18" s="12" t="s">
        <v>273</v>
      </c>
      <c r="O18" s="12" t="s">
        <v>274</v>
      </c>
      <c r="P18" s="12" t="s">
        <v>275</v>
      </c>
      <c r="Q18" s="12" t="s">
        <v>276</v>
      </c>
      <c r="R18" s="12" t="s">
        <v>277</v>
      </c>
      <c r="S18" s="16" t="s">
        <v>230</v>
      </c>
      <c r="T18" s="13"/>
      <c r="U18" s="13"/>
      <c r="V18" s="13"/>
      <c r="W18" s="13"/>
      <c r="X18" s="13"/>
      <c r="Y18" s="13"/>
      <c r="Z18" s="13"/>
      <c r="AA18" s="13"/>
      <c r="AB18" s="13"/>
      <c r="AC18" s="13"/>
      <c r="AD18" s="13"/>
    </row>
    <row r="19">
      <c r="A19" s="7" t="str">
        <f t="shared" si="1"/>
        <v>https://simphongthuyuytin.com/sim-phong-thuy.html?so=24&amp;ngay=15&amp;thang=2&amp;nam=2002&amp;gioitinh=nam</v>
      </c>
      <c r="B19" s="8" t="s">
        <v>278</v>
      </c>
      <c r="C19" s="9">
        <v>17.0</v>
      </c>
      <c r="D19" s="9" t="s">
        <v>279</v>
      </c>
      <c r="E19" s="19" t="s">
        <v>280</v>
      </c>
      <c r="F19" s="9" t="s">
        <v>281</v>
      </c>
      <c r="G19" s="9" t="s">
        <v>282</v>
      </c>
      <c r="H19" s="12" t="s">
        <v>283</v>
      </c>
      <c r="I19" s="12" t="s">
        <v>284</v>
      </c>
      <c r="J19" s="12" t="s">
        <v>285</v>
      </c>
      <c r="K19" s="12" t="s">
        <v>286</v>
      </c>
      <c r="L19" s="12" t="s">
        <v>287</v>
      </c>
      <c r="M19" s="12" t="s">
        <v>288</v>
      </c>
      <c r="N19" s="12" t="s">
        <v>289</v>
      </c>
      <c r="O19" s="12" t="s">
        <v>290</v>
      </c>
      <c r="P19" s="12" t="s">
        <v>291</v>
      </c>
      <c r="Q19" s="12" t="s">
        <v>292</v>
      </c>
      <c r="R19" s="12" t="s">
        <v>293</v>
      </c>
      <c r="S19" s="12" t="s">
        <v>51</v>
      </c>
      <c r="T19" s="13"/>
      <c r="U19" s="13"/>
      <c r="V19" s="13"/>
      <c r="W19" s="13"/>
      <c r="X19" s="13"/>
      <c r="Y19" s="13"/>
      <c r="Z19" s="13"/>
      <c r="AA19" s="13"/>
      <c r="AB19" s="13"/>
      <c r="AC19" s="13"/>
      <c r="AD19" s="13"/>
    </row>
    <row r="20">
      <c r="A20" s="7" t="str">
        <f t="shared" si="1"/>
        <v>https://simphongthuyuytin.com/sim-phong-thuy.html?so=75&amp;ngay=15&amp;thang=2&amp;nam=2002&amp;gioitinh=nam</v>
      </c>
      <c r="B20" s="8" t="s">
        <v>294</v>
      </c>
      <c r="C20" s="9">
        <v>18.0</v>
      </c>
      <c r="D20" s="9" t="s">
        <v>295</v>
      </c>
      <c r="E20" s="19" t="s">
        <v>296</v>
      </c>
      <c r="F20" s="9" t="s">
        <v>297</v>
      </c>
      <c r="G20" s="9" t="s">
        <v>298</v>
      </c>
      <c r="H20" s="12" t="s">
        <v>299</v>
      </c>
      <c r="I20" s="12" t="s">
        <v>300</v>
      </c>
      <c r="J20" s="12" t="s">
        <v>301</v>
      </c>
      <c r="K20" s="13"/>
      <c r="L20" s="12" t="s">
        <v>302</v>
      </c>
      <c r="M20" s="12" t="s">
        <v>303</v>
      </c>
      <c r="N20" s="12" t="s">
        <v>304</v>
      </c>
      <c r="O20" s="12" t="s">
        <v>305</v>
      </c>
      <c r="P20" s="12" t="s">
        <v>306</v>
      </c>
      <c r="Q20" s="12" t="s">
        <v>307</v>
      </c>
      <c r="R20" s="12" t="s">
        <v>308</v>
      </c>
      <c r="S20" s="12" t="s">
        <v>69</v>
      </c>
      <c r="T20" s="13"/>
      <c r="U20" s="13"/>
      <c r="V20" s="13"/>
      <c r="W20" s="13"/>
      <c r="X20" s="13"/>
      <c r="Y20" s="13"/>
      <c r="Z20" s="13"/>
      <c r="AA20" s="13"/>
      <c r="AB20" s="13"/>
      <c r="AC20" s="13"/>
      <c r="AD20" s="13"/>
    </row>
    <row r="21">
      <c r="A21" s="7" t="str">
        <f t="shared" si="1"/>
        <v>https://simphongthuyuytin.com/sim-phong-thuy.html?so=82&amp;ngay=15&amp;thang=2&amp;nam=2002&amp;gioitinh=nam</v>
      </c>
      <c r="B21" s="8" t="s">
        <v>309</v>
      </c>
      <c r="C21" s="9">
        <v>19.0</v>
      </c>
      <c r="D21" s="9" t="s">
        <v>310</v>
      </c>
      <c r="E21" s="19" t="s">
        <v>311</v>
      </c>
      <c r="F21" s="9" t="s">
        <v>312</v>
      </c>
      <c r="G21" s="9" t="s">
        <v>313</v>
      </c>
      <c r="H21" s="12" t="s">
        <v>314</v>
      </c>
      <c r="I21" s="12" t="s">
        <v>315</v>
      </c>
      <c r="J21" s="12" t="s">
        <v>316</v>
      </c>
      <c r="K21" s="13"/>
      <c r="L21" s="12" t="s">
        <v>317</v>
      </c>
      <c r="M21" s="12" t="s">
        <v>318</v>
      </c>
      <c r="N21" s="12" t="s">
        <v>319</v>
      </c>
      <c r="O21" s="12" t="s">
        <v>320</v>
      </c>
      <c r="P21" s="12" t="s">
        <v>321</v>
      </c>
      <c r="Q21" s="12" t="s">
        <v>322</v>
      </c>
      <c r="R21" s="12" t="s">
        <v>323</v>
      </c>
      <c r="S21" s="12" t="s">
        <v>149</v>
      </c>
      <c r="T21" s="13"/>
      <c r="U21" s="13"/>
      <c r="V21" s="13"/>
      <c r="W21" s="13"/>
      <c r="X21" s="13"/>
      <c r="Y21" s="13"/>
      <c r="Z21" s="13"/>
      <c r="AA21" s="13"/>
      <c r="AB21" s="13"/>
      <c r="AC21" s="13"/>
      <c r="AD21" s="13"/>
    </row>
    <row r="22">
      <c r="A22" s="7" t="str">
        <f t="shared" si="1"/>
        <v>https://simphongthuyuytin.com/sim-phong-thuy.html?so=58&amp;ngay=15&amp;thang=2&amp;nam=2002&amp;gioitinh=nam</v>
      </c>
      <c r="B22" s="8" t="s">
        <v>324</v>
      </c>
      <c r="C22" s="9">
        <v>20.0</v>
      </c>
      <c r="D22" s="9" t="s">
        <v>325</v>
      </c>
      <c r="E22" s="19" t="s">
        <v>326</v>
      </c>
      <c r="F22" s="9" t="s">
        <v>327</v>
      </c>
      <c r="G22" s="9" t="s">
        <v>328</v>
      </c>
      <c r="H22" s="12" t="s">
        <v>329</v>
      </c>
      <c r="I22" s="12" t="s">
        <v>330</v>
      </c>
      <c r="J22" s="12" t="s">
        <v>331</v>
      </c>
      <c r="K22" s="12" t="s">
        <v>332</v>
      </c>
      <c r="L22" s="12" t="s">
        <v>333</v>
      </c>
      <c r="M22" s="12" t="s">
        <v>334</v>
      </c>
      <c r="N22" s="12" t="s">
        <v>335</v>
      </c>
      <c r="O22" s="12" t="s">
        <v>336</v>
      </c>
      <c r="P22" s="12" t="s">
        <v>337</v>
      </c>
      <c r="Q22" s="12" t="s">
        <v>338</v>
      </c>
      <c r="R22" s="12" t="s">
        <v>339</v>
      </c>
      <c r="S22" s="12" t="s">
        <v>102</v>
      </c>
      <c r="T22" s="13"/>
      <c r="U22" s="13"/>
      <c r="V22" s="13"/>
      <c r="W22" s="13"/>
      <c r="X22" s="13"/>
      <c r="Y22" s="13"/>
      <c r="Z22" s="13"/>
      <c r="AA22" s="13"/>
      <c r="AB22" s="13"/>
      <c r="AC22" s="13"/>
      <c r="AD22" s="13"/>
    </row>
    <row r="23">
      <c r="A23" s="7" t="str">
        <f t="shared" si="1"/>
        <v>https://simphongthuyuytin.com/sim-phong-thuy.html?so=34&amp;ngay=15&amp;thang=2&amp;nam=2002&amp;gioitinh=nam</v>
      </c>
      <c r="B23" s="8" t="s">
        <v>340</v>
      </c>
      <c r="C23" s="9">
        <v>21.0</v>
      </c>
      <c r="D23" s="9" t="s">
        <v>341</v>
      </c>
      <c r="E23" s="19" t="s">
        <v>342</v>
      </c>
      <c r="F23" s="9" t="s">
        <v>343</v>
      </c>
      <c r="G23" s="9" t="s">
        <v>344</v>
      </c>
      <c r="H23" s="12" t="s">
        <v>345</v>
      </c>
      <c r="I23" s="12" t="s">
        <v>346</v>
      </c>
      <c r="J23" s="12" t="s">
        <v>347</v>
      </c>
      <c r="K23" s="12" t="s">
        <v>348</v>
      </c>
      <c r="L23" s="12" t="s">
        <v>349</v>
      </c>
      <c r="M23" s="12" t="s">
        <v>350</v>
      </c>
      <c r="N23" s="12" t="s">
        <v>351</v>
      </c>
      <c r="O23" s="12" t="s">
        <v>352</v>
      </c>
      <c r="P23" s="12" t="s">
        <v>353</v>
      </c>
      <c r="Q23" s="12" t="s">
        <v>354</v>
      </c>
      <c r="R23" s="12" t="s">
        <v>355</v>
      </c>
      <c r="S23" s="12" t="s">
        <v>51</v>
      </c>
      <c r="T23" s="13"/>
      <c r="U23" s="13"/>
      <c r="V23" s="13"/>
      <c r="W23" s="13"/>
      <c r="X23" s="13"/>
      <c r="Y23" s="13"/>
      <c r="Z23" s="13"/>
      <c r="AA23" s="13"/>
      <c r="AB23" s="13"/>
      <c r="AC23" s="13"/>
      <c r="AD23" s="13"/>
    </row>
    <row r="24">
      <c r="A24" s="7" t="str">
        <f t="shared" si="1"/>
        <v>https://simphongthuyuytin.com/sim-phong-thuy.html?so=73&amp;ngay=15&amp;thang=2&amp;nam=2002&amp;gioitinh=nam</v>
      </c>
      <c r="B24" s="8" t="s">
        <v>356</v>
      </c>
      <c r="C24" s="9">
        <v>22.0</v>
      </c>
      <c r="D24" s="9" t="s">
        <v>357</v>
      </c>
      <c r="E24" s="19" t="s">
        <v>358</v>
      </c>
      <c r="F24" s="9" t="s">
        <v>359</v>
      </c>
      <c r="G24" s="9" t="s">
        <v>360</v>
      </c>
      <c r="H24" s="12" t="s">
        <v>361</v>
      </c>
      <c r="I24" s="12" t="s">
        <v>362</v>
      </c>
      <c r="J24" s="12" t="s">
        <v>363</v>
      </c>
      <c r="K24" s="12" t="s">
        <v>364</v>
      </c>
      <c r="L24" s="12" t="s">
        <v>365</v>
      </c>
      <c r="M24" s="12" t="s">
        <v>366</v>
      </c>
      <c r="N24" s="12" t="s">
        <v>367</v>
      </c>
      <c r="O24" s="12" t="s">
        <v>368</v>
      </c>
      <c r="P24" s="12" t="s">
        <v>369</v>
      </c>
      <c r="Q24" s="12" t="s">
        <v>370</v>
      </c>
      <c r="R24" s="12" t="s">
        <v>371</v>
      </c>
      <c r="S24" s="12" t="s">
        <v>51</v>
      </c>
      <c r="T24" s="13"/>
      <c r="U24" s="13"/>
      <c r="V24" s="13"/>
      <c r="W24" s="13"/>
      <c r="X24" s="13"/>
      <c r="Y24" s="13"/>
      <c r="Z24" s="13"/>
      <c r="AA24" s="13"/>
      <c r="AB24" s="13"/>
      <c r="AC24" s="13"/>
      <c r="AD24" s="13"/>
    </row>
    <row r="25">
      <c r="A25" s="7" t="str">
        <f t="shared" si="1"/>
        <v>https://simphongthuyuytin.com/sim-phong-thuy.html?so=78&amp;ngay=15&amp;thang=2&amp;nam=2002&amp;gioitinh=nam</v>
      </c>
      <c r="B25" s="8" t="s">
        <v>372</v>
      </c>
      <c r="C25" s="9">
        <v>23.0</v>
      </c>
      <c r="D25" s="9" t="s">
        <v>373</v>
      </c>
      <c r="E25" s="19" t="s">
        <v>374</v>
      </c>
      <c r="F25" s="9" t="s">
        <v>375</v>
      </c>
      <c r="G25" s="24" t="s">
        <v>376</v>
      </c>
      <c r="H25" s="9" t="s">
        <v>377</v>
      </c>
      <c r="I25" s="9" t="s">
        <v>378</v>
      </c>
      <c r="J25" s="9" t="s">
        <v>379</v>
      </c>
      <c r="K25" s="9" t="s">
        <v>380</v>
      </c>
      <c r="L25" s="9" t="s">
        <v>381</v>
      </c>
      <c r="M25" s="9" t="s">
        <v>382</v>
      </c>
      <c r="N25" s="12" t="s">
        <v>383</v>
      </c>
      <c r="O25" s="12" t="s">
        <v>384</v>
      </c>
      <c r="P25" s="12" t="s">
        <v>385</v>
      </c>
      <c r="Q25" s="12" t="s">
        <v>386</v>
      </c>
      <c r="R25" s="12" t="s">
        <v>387</v>
      </c>
      <c r="S25" s="13"/>
      <c r="T25" s="13"/>
      <c r="U25" s="13"/>
      <c r="V25" s="13"/>
      <c r="W25" s="13"/>
      <c r="X25" s="13"/>
      <c r="Y25" s="13"/>
      <c r="Z25" s="13"/>
      <c r="AA25" s="13"/>
      <c r="AB25" s="13"/>
      <c r="AC25" s="13"/>
      <c r="AD25" s="13"/>
    </row>
    <row r="26">
      <c r="A26" s="7" t="str">
        <f t="shared" si="1"/>
        <v>https://simphongthuyuytin.com/sim-phong-thuy.html?so=84&amp;ngay=15&amp;thang=2&amp;nam=2002&amp;gioitinh=nam</v>
      </c>
      <c r="B26" s="8" t="s">
        <v>388</v>
      </c>
      <c r="C26" s="9">
        <v>24.0</v>
      </c>
      <c r="D26" s="24" t="s">
        <v>389</v>
      </c>
      <c r="E26" s="19" t="s">
        <v>390</v>
      </c>
      <c r="F26" s="24" t="s">
        <v>391</v>
      </c>
      <c r="G26" s="9" t="s">
        <v>392</v>
      </c>
      <c r="H26" s="24" t="s">
        <v>393</v>
      </c>
      <c r="I26" s="12" t="s">
        <v>394</v>
      </c>
      <c r="J26" s="9" t="s">
        <v>395</v>
      </c>
      <c r="K26" s="9" t="s">
        <v>396</v>
      </c>
      <c r="L26" s="24" t="s">
        <v>397</v>
      </c>
      <c r="M26" s="12" t="s">
        <v>398</v>
      </c>
      <c r="N26" s="12" t="s">
        <v>399</v>
      </c>
      <c r="O26" s="12" t="s">
        <v>400</v>
      </c>
      <c r="P26" s="12" t="s">
        <v>401</v>
      </c>
      <c r="Q26" s="12" t="s">
        <v>402</v>
      </c>
      <c r="R26" s="12" t="s">
        <v>403</v>
      </c>
      <c r="S26" s="13"/>
      <c r="T26" s="13"/>
      <c r="U26" s="13"/>
      <c r="V26" s="13"/>
      <c r="W26" s="13"/>
      <c r="X26" s="13"/>
      <c r="Y26" s="13"/>
      <c r="Z26" s="13"/>
      <c r="AA26" s="13"/>
      <c r="AB26" s="13"/>
      <c r="AC26" s="13"/>
      <c r="AD26" s="13"/>
    </row>
    <row r="27">
      <c r="A27" s="7" t="str">
        <f t="shared" si="1"/>
        <v>https://simphongthuyuytin.com/sim-phong-thuy.html?so=14&amp;ngay=15&amp;thang=2&amp;nam=2002&amp;gioitinh=nam</v>
      </c>
      <c r="B27" s="8" t="s">
        <v>404</v>
      </c>
      <c r="C27" s="9">
        <v>25.0</v>
      </c>
      <c r="D27" s="9" t="s">
        <v>405</v>
      </c>
      <c r="E27" s="19" t="s">
        <v>406</v>
      </c>
      <c r="F27" s="9" t="s">
        <v>407</v>
      </c>
      <c r="G27" s="24" t="s">
        <v>408</v>
      </c>
      <c r="H27" s="9" t="s">
        <v>409</v>
      </c>
      <c r="I27" s="12" t="s">
        <v>410</v>
      </c>
      <c r="J27" s="9" t="s">
        <v>411</v>
      </c>
      <c r="K27" s="9" t="s">
        <v>412</v>
      </c>
      <c r="L27" s="24" t="s">
        <v>413</v>
      </c>
      <c r="M27" s="9" t="s">
        <v>414</v>
      </c>
      <c r="N27" s="12" t="s">
        <v>415</v>
      </c>
      <c r="O27" s="12" t="s">
        <v>416</v>
      </c>
      <c r="P27" s="12" t="s">
        <v>417</v>
      </c>
      <c r="Q27" s="12" t="s">
        <v>418</v>
      </c>
      <c r="R27" s="12" t="s">
        <v>419</v>
      </c>
      <c r="S27" s="13"/>
      <c r="T27" s="13"/>
      <c r="U27" s="13"/>
      <c r="V27" s="13"/>
      <c r="W27" s="13"/>
      <c r="X27" s="13"/>
      <c r="Y27" s="13"/>
      <c r="Z27" s="13"/>
      <c r="AA27" s="13"/>
      <c r="AB27" s="13"/>
      <c r="AC27" s="13"/>
      <c r="AD27" s="13"/>
    </row>
    <row r="28">
      <c r="A28" s="7" t="str">
        <f t="shared" si="1"/>
        <v>https://simphongthuyuytin.com/sim-phong-thuy.html?so=71&amp;ngay=15&amp;thang=2&amp;nam=2002&amp;gioitinh=nam</v>
      </c>
      <c r="B28" s="8" t="s">
        <v>420</v>
      </c>
      <c r="C28" s="9">
        <v>26.0</v>
      </c>
      <c r="D28" s="24" t="s">
        <v>421</v>
      </c>
      <c r="E28" s="11" t="s">
        <v>422</v>
      </c>
      <c r="F28" s="24" t="s">
        <v>423</v>
      </c>
      <c r="G28" s="24" t="s">
        <v>424</v>
      </c>
      <c r="H28" s="9" t="s">
        <v>425</v>
      </c>
      <c r="I28" s="12" t="s">
        <v>426</v>
      </c>
      <c r="J28" s="9" t="s">
        <v>427</v>
      </c>
      <c r="K28" s="9" t="s">
        <v>428</v>
      </c>
      <c r="L28" s="24" t="s">
        <v>429</v>
      </c>
      <c r="M28" s="12" t="s">
        <v>430</v>
      </c>
      <c r="N28" s="12" t="s">
        <v>431</v>
      </c>
      <c r="O28" s="12" t="s">
        <v>432</v>
      </c>
      <c r="P28" s="12" t="s">
        <v>433</v>
      </c>
      <c r="Q28" s="12" t="s">
        <v>434</v>
      </c>
      <c r="R28" s="12" t="s">
        <v>435</v>
      </c>
      <c r="S28" s="13"/>
      <c r="T28" s="13"/>
      <c r="U28" s="13"/>
      <c r="V28" s="13"/>
      <c r="W28" s="13"/>
      <c r="X28" s="13"/>
      <c r="Y28" s="13"/>
      <c r="Z28" s="13"/>
      <c r="AA28" s="13"/>
      <c r="AB28" s="13"/>
      <c r="AC28" s="13"/>
      <c r="AD28" s="13"/>
    </row>
    <row r="29">
      <c r="A29" s="7" t="str">
        <f t="shared" si="1"/>
        <v>https://simphongthuyuytin.com/sim-phong-thuy.html?so=74&amp;ngay=15&amp;thang=2&amp;nam=2002&amp;gioitinh=nam</v>
      </c>
      <c r="B29" s="8" t="s">
        <v>436</v>
      </c>
      <c r="C29" s="9">
        <v>27.0</v>
      </c>
      <c r="D29" s="24" t="s">
        <v>437</v>
      </c>
      <c r="E29" s="11" t="s">
        <v>438</v>
      </c>
      <c r="F29" s="9" t="s">
        <v>439</v>
      </c>
      <c r="G29" s="24" t="s">
        <v>440</v>
      </c>
      <c r="H29" s="24" t="s">
        <v>441</v>
      </c>
      <c r="I29" s="12" t="s">
        <v>442</v>
      </c>
      <c r="J29" s="9" t="s">
        <v>443</v>
      </c>
      <c r="K29" s="9" t="s">
        <v>444</v>
      </c>
      <c r="L29" s="24" t="s">
        <v>445</v>
      </c>
      <c r="M29" s="12" t="s">
        <v>446</v>
      </c>
      <c r="N29" s="12" t="s">
        <v>447</v>
      </c>
      <c r="O29" s="12" t="s">
        <v>448</v>
      </c>
      <c r="P29" s="12" t="s">
        <v>449</v>
      </c>
      <c r="Q29" s="12" t="s">
        <v>450</v>
      </c>
      <c r="R29" s="12" t="s">
        <v>451</v>
      </c>
      <c r="S29" s="13"/>
      <c r="T29" s="13"/>
      <c r="U29" s="13"/>
      <c r="V29" s="13"/>
      <c r="W29" s="13"/>
      <c r="X29" s="13"/>
      <c r="Y29" s="13"/>
      <c r="Z29" s="13"/>
      <c r="AA29" s="13"/>
      <c r="AB29" s="13"/>
      <c r="AC29" s="13"/>
      <c r="AD29" s="13"/>
    </row>
    <row r="30">
      <c r="A30" s="7" t="str">
        <f t="shared" si="1"/>
        <v>https://simphongthuyuytin.com/sim-phong-thuy.html?so=25&amp;ngay=15&amp;thang=2&amp;nam=2002&amp;gioitinh=nam</v>
      </c>
      <c r="B30" s="8" t="s">
        <v>452</v>
      </c>
      <c r="C30" s="9">
        <v>28.0</v>
      </c>
      <c r="D30" s="9" t="s">
        <v>453</v>
      </c>
      <c r="E30" s="11" t="s">
        <v>454</v>
      </c>
      <c r="F30" s="9" t="s">
        <v>455</v>
      </c>
      <c r="G30" s="9" t="s">
        <v>456</v>
      </c>
      <c r="H30" s="24" t="s">
        <v>457</v>
      </c>
      <c r="I30" s="12" t="s">
        <v>458</v>
      </c>
      <c r="J30" s="9" t="s">
        <v>459</v>
      </c>
      <c r="K30" s="9" t="s">
        <v>460</v>
      </c>
      <c r="L30" s="9" t="s">
        <v>461</v>
      </c>
      <c r="M30" s="12" t="s">
        <v>462</v>
      </c>
      <c r="N30" s="12" t="s">
        <v>463</v>
      </c>
      <c r="O30" s="12" t="s">
        <v>464</v>
      </c>
      <c r="P30" s="12" t="s">
        <v>465</v>
      </c>
      <c r="Q30" s="12" t="s">
        <v>466</v>
      </c>
      <c r="R30" s="12" t="s">
        <v>467</v>
      </c>
      <c r="S30" s="13"/>
      <c r="T30" s="13"/>
      <c r="U30" s="13"/>
      <c r="V30" s="13"/>
      <c r="W30" s="13"/>
      <c r="X30" s="13"/>
      <c r="Y30" s="13"/>
      <c r="Z30" s="13"/>
      <c r="AA30" s="13"/>
      <c r="AB30" s="13"/>
      <c r="AC30" s="13"/>
      <c r="AD30" s="13"/>
    </row>
    <row r="31">
      <c r="A31" s="7" t="str">
        <f t="shared" si="1"/>
        <v>https://simphongthuyuytin.com/sim-phong-thuy.html?so=66&amp;ngay=15&amp;thang=2&amp;nam=2002&amp;gioitinh=nam</v>
      </c>
      <c r="B31" s="8" t="s">
        <v>468</v>
      </c>
      <c r="C31" s="9">
        <v>29.0</v>
      </c>
      <c r="D31" s="24" t="s">
        <v>469</v>
      </c>
      <c r="E31" s="19" t="s">
        <v>470</v>
      </c>
      <c r="F31" s="24" t="s">
        <v>471</v>
      </c>
      <c r="G31" s="9" t="s">
        <v>472</v>
      </c>
      <c r="H31" s="24" t="s">
        <v>473</v>
      </c>
      <c r="I31" s="12" t="s">
        <v>474</v>
      </c>
      <c r="J31" s="9" t="s">
        <v>475</v>
      </c>
      <c r="K31" s="9" t="s">
        <v>476</v>
      </c>
      <c r="L31" s="9" t="s">
        <v>477</v>
      </c>
      <c r="M31" s="12" t="s">
        <v>478</v>
      </c>
      <c r="N31" s="12" t="s">
        <v>479</v>
      </c>
      <c r="O31" s="12" t="s">
        <v>480</v>
      </c>
      <c r="P31" s="12" t="s">
        <v>481</v>
      </c>
      <c r="Q31" s="12" t="s">
        <v>482</v>
      </c>
      <c r="R31" s="12" t="s">
        <v>483</v>
      </c>
      <c r="S31" s="13"/>
      <c r="T31" s="13"/>
      <c r="U31" s="13"/>
      <c r="V31" s="13"/>
      <c r="W31" s="13"/>
      <c r="X31" s="13"/>
      <c r="Y31" s="13"/>
      <c r="Z31" s="13"/>
      <c r="AA31" s="13"/>
      <c r="AB31" s="13"/>
      <c r="AC31" s="13"/>
      <c r="AD31" s="13"/>
    </row>
    <row r="32">
      <c r="A32" s="7" t="str">
        <f t="shared" si="1"/>
        <v>https://simphongthuyuytin.com/sim-phong-thuy.html?so=33&amp;ngay=15&amp;thang=2&amp;nam=2002&amp;gioitinh=nam</v>
      </c>
      <c r="B32" s="8" t="s">
        <v>484</v>
      </c>
      <c r="C32" s="9">
        <v>30.0</v>
      </c>
      <c r="D32" s="24" t="s">
        <v>485</v>
      </c>
      <c r="E32" s="19" t="s">
        <v>486</v>
      </c>
      <c r="F32" s="9" t="s">
        <v>487</v>
      </c>
      <c r="G32" s="24" t="s">
        <v>488</v>
      </c>
      <c r="H32" s="9" t="s">
        <v>489</v>
      </c>
      <c r="I32" s="12" t="s">
        <v>490</v>
      </c>
      <c r="J32" s="9" t="s">
        <v>491</v>
      </c>
      <c r="K32" s="9" t="s">
        <v>492</v>
      </c>
      <c r="L32" s="9" t="s">
        <v>493</v>
      </c>
      <c r="M32" s="12" t="s">
        <v>494</v>
      </c>
      <c r="N32" s="12" t="s">
        <v>495</v>
      </c>
      <c r="O32" s="12" t="s">
        <v>496</v>
      </c>
      <c r="P32" s="12" t="s">
        <v>497</v>
      </c>
      <c r="Q32" s="12" t="s">
        <v>498</v>
      </c>
      <c r="R32" s="12" t="s">
        <v>499</v>
      </c>
      <c r="S32" s="13"/>
      <c r="T32" s="13"/>
      <c r="U32" s="13"/>
      <c r="V32" s="13"/>
      <c r="W32" s="13"/>
      <c r="X32" s="13"/>
      <c r="Y32" s="13"/>
      <c r="Z32" s="13"/>
      <c r="AA32" s="13"/>
      <c r="AB32" s="13"/>
      <c r="AC32" s="13"/>
      <c r="AD32" s="13"/>
    </row>
    <row r="33">
      <c r="A33" s="7" t="str">
        <f t="shared" si="1"/>
        <v>https://simphongthuyuytin.com/sim-phong-thuy.html?so=27&amp;ngay=15&amp;thang=2&amp;nam=2002&amp;gioitinh=nam</v>
      </c>
      <c r="B33" s="8" t="s">
        <v>500</v>
      </c>
      <c r="C33" s="9">
        <v>31.0</v>
      </c>
      <c r="D33" s="24" t="s">
        <v>501</v>
      </c>
      <c r="E33" s="11" t="s">
        <v>502</v>
      </c>
      <c r="F33" s="24" t="s">
        <v>503</v>
      </c>
      <c r="G33" s="24" t="s">
        <v>504</v>
      </c>
      <c r="H33" s="9" t="s">
        <v>505</v>
      </c>
      <c r="I33" s="12" t="s">
        <v>506</v>
      </c>
      <c r="J33" s="9" t="s">
        <v>507</v>
      </c>
      <c r="K33" s="12" t="s">
        <v>508</v>
      </c>
      <c r="L33" s="9" t="s">
        <v>509</v>
      </c>
      <c r="M33" s="12" t="s">
        <v>510</v>
      </c>
      <c r="N33" s="12" t="s">
        <v>511</v>
      </c>
      <c r="O33" s="12" t="s">
        <v>512</v>
      </c>
      <c r="P33" s="12" t="s">
        <v>513</v>
      </c>
      <c r="Q33" s="12" t="s">
        <v>514</v>
      </c>
      <c r="R33" s="12" t="s">
        <v>515</v>
      </c>
      <c r="S33" s="13"/>
      <c r="T33" s="13"/>
      <c r="U33" s="13"/>
      <c r="V33" s="13"/>
      <c r="W33" s="13"/>
      <c r="X33" s="13"/>
      <c r="Y33" s="13"/>
      <c r="Z33" s="13"/>
      <c r="AA33" s="13"/>
      <c r="AB33" s="13"/>
      <c r="AC33" s="13"/>
      <c r="AD33" s="13"/>
    </row>
    <row r="34">
      <c r="A34" s="7" t="str">
        <f t="shared" si="1"/>
        <v>https://simphongthuyuytin.com/sim-phong-thuy.html?so=45&amp;ngay=15&amp;thang=2&amp;nam=2002&amp;gioitinh=nam</v>
      </c>
      <c r="B34" s="8" t="s">
        <v>516</v>
      </c>
      <c r="C34" s="9">
        <v>32.0</v>
      </c>
      <c r="D34" s="24" t="s">
        <v>517</v>
      </c>
      <c r="E34" s="19" t="s">
        <v>518</v>
      </c>
      <c r="F34" s="24" t="s">
        <v>519</v>
      </c>
      <c r="G34" s="24" t="s">
        <v>520</v>
      </c>
      <c r="H34" s="9" t="s">
        <v>521</v>
      </c>
      <c r="I34" s="12" t="s">
        <v>522</v>
      </c>
      <c r="J34" s="9" t="s">
        <v>523</v>
      </c>
      <c r="K34" s="12" t="s">
        <v>524</v>
      </c>
      <c r="L34" s="24" t="s">
        <v>525</v>
      </c>
      <c r="M34" s="12" t="s">
        <v>526</v>
      </c>
      <c r="N34" s="13"/>
      <c r="O34" s="12" t="s">
        <v>527</v>
      </c>
      <c r="P34" s="13"/>
      <c r="Q34" s="12" t="s">
        <v>528</v>
      </c>
      <c r="R34" s="13"/>
      <c r="S34" s="13"/>
      <c r="T34" s="13"/>
      <c r="U34" s="13"/>
      <c r="V34" s="13"/>
      <c r="W34" s="13"/>
      <c r="X34" s="13"/>
      <c r="Y34" s="13"/>
      <c r="Z34" s="13"/>
      <c r="AA34" s="13"/>
      <c r="AB34" s="13"/>
      <c r="AC34" s="13"/>
      <c r="AD34" s="13"/>
    </row>
    <row r="35">
      <c r="A35" s="7" t="str">
        <f t="shared" si="1"/>
        <v>https://simphongthuyuytin.com/sim-phong-thuy.html?so=17&amp;ngay=15&amp;thang=2&amp;nam=2002&amp;gioitinh=nam</v>
      </c>
      <c r="B35" s="8" t="s">
        <v>529</v>
      </c>
      <c r="C35" s="9">
        <v>33.0</v>
      </c>
      <c r="D35" s="24" t="s">
        <v>530</v>
      </c>
      <c r="E35" s="19" t="s">
        <v>531</v>
      </c>
      <c r="F35" s="9" t="s">
        <v>532</v>
      </c>
      <c r="G35" s="9" t="s">
        <v>533</v>
      </c>
      <c r="H35" s="24" t="s">
        <v>534</v>
      </c>
      <c r="I35" s="12" t="s">
        <v>535</v>
      </c>
      <c r="J35" s="9" t="s">
        <v>536</v>
      </c>
      <c r="K35" s="12" t="s">
        <v>537</v>
      </c>
      <c r="L35" s="9" t="s">
        <v>538</v>
      </c>
      <c r="M35" s="12" t="s">
        <v>539</v>
      </c>
      <c r="N35" s="12" t="s">
        <v>540</v>
      </c>
      <c r="O35" s="12" t="s">
        <v>541</v>
      </c>
      <c r="P35" s="12" t="s">
        <v>542</v>
      </c>
      <c r="Q35" s="12" t="s">
        <v>543</v>
      </c>
      <c r="R35" s="12" t="s">
        <v>544</v>
      </c>
      <c r="S35" s="13"/>
      <c r="T35" s="13"/>
      <c r="U35" s="13"/>
      <c r="V35" s="13"/>
      <c r="W35" s="13"/>
      <c r="X35" s="13"/>
      <c r="Y35" s="13"/>
      <c r="Z35" s="13"/>
      <c r="AA35" s="13"/>
      <c r="AB35" s="13"/>
      <c r="AC35" s="13"/>
      <c r="AD35" s="13"/>
    </row>
    <row r="36">
      <c r="A36" s="7" t="str">
        <f t="shared" si="1"/>
        <v>https://simphongthuyuytin.com/sim-phong-thuy.html?so=41&amp;ngay=15&amp;thang=2&amp;nam=2002&amp;gioitinh=nam</v>
      </c>
      <c r="B36" s="8" t="s">
        <v>545</v>
      </c>
      <c r="C36" s="9">
        <v>34.0</v>
      </c>
      <c r="D36" s="9" t="s">
        <v>546</v>
      </c>
      <c r="E36" s="19" t="s">
        <v>547</v>
      </c>
      <c r="F36" s="9" t="s">
        <v>548</v>
      </c>
      <c r="G36" s="9" t="s">
        <v>549</v>
      </c>
      <c r="H36" s="9" t="s">
        <v>550</v>
      </c>
      <c r="I36" s="12" t="s">
        <v>551</v>
      </c>
      <c r="J36" s="9" t="s">
        <v>552</v>
      </c>
      <c r="K36" s="12" t="s">
        <v>553</v>
      </c>
      <c r="L36" s="9" t="s">
        <v>554</v>
      </c>
      <c r="M36" s="12" t="s">
        <v>555</v>
      </c>
      <c r="N36" s="12" t="s">
        <v>556</v>
      </c>
      <c r="O36" s="12" t="s">
        <v>557</v>
      </c>
      <c r="P36" s="12" t="s">
        <v>558</v>
      </c>
      <c r="Q36" s="12" t="s">
        <v>559</v>
      </c>
      <c r="R36" s="12" t="s">
        <v>560</v>
      </c>
      <c r="S36" s="13"/>
      <c r="T36" s="13"/>
      <c r="U36" s="13"/>
      <c r="V36" s="13"/>
      <c r="W36" s="13"/>
      <c r="X36" s="13"/>
      <c r="Y36" s="13"/>
      <c r="Z36" s="13"/>
      <c r="AA36" s="13"/>
      <c r="AB36" s="13"/>
      <c r="AC36" s="13"/>
      <c r="AD36" s="13"/>
    </row>
    <row r="37">
      <c r="A37" s="7" t="str">
        <f t="shared" si="1"/>
        <v>https://simphongthuyuytin.com/sim-phong-thuy.html?so=38&amp;ngay=15&amp;thang=2&amp;nam=2002&amp;gioitinh=nam</v>
      </c>
      <c r="B37" s="8" t="s">
        <v>561</v>
      </c>
      <c r="C37" s="9">
        <v>35.0</v>
      </c>
      <c r="D37" s="9" t="s">
        <v>562</v>
      </c>
      <c r="E37" s="11" t="s">
        <v>563</v>
      </c>
      <c r="F37" s="24" t="s">
        <v>564</v>
      </c>
      <c r="G37" s="24" t="s">
        <v>565</v>
      </c>
      <c r="H37" s="24" t="s">
        <v>566</v>
      </c>
      <c r="I37" s="12" t="s">
        <v>567</v>
      </c>
      <c r="J37" s="9" t="s">
        <v>568</v>
      </c>
      <c r="K37" s="12" t="s">
        <v>569</v>
      </c>
      <c r="L37" s="24" t="s">
        <v>570</v>
      </c>
      <c r="M37" s="12" t="s">
        <v>571</v>
      </c>
      <c r="N37" s="12" t="s">
        <v>572</v>
      </c>
      <c r="O37" s="12" t="s">
        <v>573</v>
      </c>
      <c r="P37" s="12" t="s">
        <v>574</v>
      </c>
      <c r="Q37" s="12" t="s">
        <v>575</v>
      </c>
      <c r="R37" s="12" t="s">
        <v>576</v>
      </c>
      <c r="S37" s="13"/>
      <c r="T37" s="13"/>
      <c r="U37" s="13"/>
      <c r="V37" s="13"/>
      <c r="W37" s="13"/>
      <c r="X37" s="13"/>
      <c r="Y37" s="13"/>
      <c r="Z37" s="13"/>
      <c r="AA37" s="13"/>
      <c r="AB37" s="13"/>
      <c r="AC37" s="13"/>
      <c r="AD37" s="13"/>
    </row>
    <row r="38">
      <c r="A38" s="7" t="str">
        <f t="shared" si="1"/>
        <v>https://simphongthuyuytin.com/sim-phong-thuy.html?so=83&amp;ngay=15&amp;thang=2&amp;nam=2002&amp;gioitinh=nam</v>
      </c>
      <c r="B38" s="8" t="s">
        <v>577</v>
      </c>
      <c r="C38" s="9">
        <v>36.0</v>
      </c>
      <c r="D38" s="9" t="s">
        <v>578</v>
      </c>
      <c r="E38" s="19" t="s">
        <v>579</v>
      </c>
      <c r="F38" s="24" t="s">
        <v>580</v>
      </c>
      <c r="G38" s="9" t="s">
        <v>581</v>
      </c>
      <c r="H38" s="9" t="s">
        <v>582</v>
      </c>
      <c r="I38" s="12" t="s">
        <v>583</v>
      </c>
      <c r="J38" s="9" t="s">
        <v>584</v>
      </c>
      <c r="K38" s="12" t="s">
        <v>585</v>
      </c>
      <c r="L38" s="9" t="s">
        <v>586</v>
      </c>
      <c r="M38" s="12" t="s">
        <v>587</v>
      </c>
      <c r="N38" s="12" t="s">
        <v>588</v>
      </c>
      <c r="O38" s="12" t="s">
        <v>589</v>
      </c>
      <c r="P38" s="12" t="s">
        <v>590</v>
      </c>
      <c r="Q38" s="12" t="s">
        <v>591</v>
      </c>
      <c r="R38" s="12" t="s">
        <v>592</v>
      </c>
      <c r="S38" s="13"/>
      <c r="T38" s="13"/>
      <c r="U38" s="13"/>
      <c r="V38" s="13"/>
      <c r="W38" s="13"/>
      <c r="X38" s="13"/>
      <c r="Y38" s="13"/>
      <c r="Z38" s="13"/>
      <c r="AA38" s="13"/>
      <c r="AB38" s="13"/>
      <c r="AC38" s="13"/>
      <c r="AD38" s="13"/>
    </row>
    <row r="39">
      <c r="A39" s="7" t="str">
        <f t="shared" si="1"/>
        <v>https://simphongthuyuytin.com/sim-phong-thuy.html?so=53&amp;ngay=15&amp;thang=2&amp;nam=2002&amp;gioitinh=nam</v>
      </c>
      <c r="B39" s="8" t="s">
        <v>593</v>
      </c>
      <c r="C39" s="9">
        <v>37.0</v>
      </c>
      <c r="D39" s="24" t="s">
        <v>594</v>
      </c>
      <c r="E39" s="19" t="s">
        <v>595</v>
      </c>
      <c r="F39" s="24" t="s">
        <v>596</v>
      </c>
      <c r="G39" s="9" t="s">
        <v>597</v>
      </c>
      <c r="H39" s="9" t="s">
        <v>598</v>
      </c>
      <c r="I39" s="12" t="s">
        <v>599</v>
      </c>
      <c r="J39" s="9" t="s">
        <v>600</v>
      </c>
      <c r="K39" s="12" t="s">
        <v>601</v>
      </c>
      <c r="L39" s="9" t="s">
        <v>602</v>
      </c>
      <c r="M39" s="12" t="s">
        <v>603</v>
      </c>
      <c r="N39" s="12" t="s">
        <v>604</v>
      </c>
      <c r="O39" s="12" t="s">
        <v>605</v>
      </c>
      <c r="P39" s="12" t="s">
        <v>606</v>
      </c>
      <c r="Q39" s="12" t="s">
        <v>607</v>
      </c>
      <c r="R39" s="12" t="s">
        <v>608</v>
      </c>
      <c r="S39" s="13"/>
      <c r="T39" s="13"/>
      <c r="U39" s="13"/>
      <c r="V39" s="13"/>
      <c r="W39" s="13"/>
      <c r="X39" s="13"/>
      <c r="Y39" s="13"/>
      <c r="Z39" s="13"/>
      <c r="AA39" s="13"/>
      <c r="AB39" s="13"/>
      <c r="AC39" s="13"/>
      <c r="AD39" s="13"/>
    </row>
    <row r="40">
      <c r="A40" s="7" t="str">
        <f t="shared" si="1"/>
        <v>https://simphongthuyuytin.com/sim-phong-thuy.html?so=32&amp;ngay=15&amp;thang=2&amp;nam=2002&amp;gioitinh=nam</v>
      </c>
      <c r="B40" s="8" t="s">
        <v>609</v>
      </c>
      <c r="C40" s="9">
        <v>38.0</v>
      </c>
      <c r="D40" s="24" t="s">
        <v>610</v>
      </c>
      <c r="E40" s="19" t="s">
        <v>611</v>
      </c>
      <c r="F40" s="24" t="s">
        <v>612</v>
      </c>
      <c r="G40" s="24" t="s">
        <v>613</v>
      </c>
      <c r="H40" s="24" t="s">
        <v>614</v>
      </c>
      <c r="I40" s="12" t="s">
        <v>615</v>
      </c>
      <c r="J40" s="9" t="s">
        <v>616</v>
      </c>
      <c r="K40" s="12" t="s">
        <v>617</v>
      </c>
      <c r="L40" s="9" t="s">
        <v>618</v>
      </c>
      <c r="M40" s="12" t="s">
        <v>619</v>
      </c>
      <c r="N40" s="12" t="s">
        <v>620</v>
      </c>
      <c r="O40" s="12" t="s">
        <v>621</v>
      </c>
      <c r="P40" s="12" t="s">
        <v>622</v>
      </c>
      <c r="Q40" s="12" t="s">
        <v>623</v>
      </c>
      <c r="R40" s="12" t="s">
        <v>624</v>
      </c>
      <c r="S40" s="13"/>
      <c r="T40" s="13"/>
      <c r="U40" s="13"/>
      <c r="V40" s="13"/>
      <c r="W40" s="13"/>
      <c r="X40" s="13"/>
      <c r="Y40" s="13"/>
      <c r="Z40" s="13"/>
      <c r="AA40" s="13"/>
      <c r="AB40" s="13"/>
      <c r="AC40" s="13"/>
      <c r="AD40" s="13"/>
    </row>
    <row r="41">
      <c r="A41" s="7" t="str">
        <f t="shared" si="1"/>
        <v>https://simphongthuyuytin.com/sim-phong-thuy.html?so=67&amp;ngay=15&amp;thang=2&amp;nam=2002&amp;gioitinh=nam</v>
      </c>
      <c r="B41" s="8" t="s">
        <v>625</v>
      </c>
      <c r="C41" s="9">
        <v>39.0</v>
      </c>
      <c r="D41" s="9" t="s">
        <v>626</v>
      </c>
      <c r="E41" s="19" t="s">
        <v>627</v>
      </c>
      <c r="F41" s="24" t="s">
        <v>628</v>
      </c>
      <c r="G41" s="24" t="s">
        <v>629</v>
      </c>
      <c r="H41" s="24" t="s">
        <v>630</v>
      </c>
      <c r="I41" s="12" t="s">
        <v>631</v>
      </c>
      <c r="J41" s="9" t="s">
        <v>632</v>
      </c>
      <c r="K41" s="12" t="s">
        <v>633</v>
      </c>
      <c r="L41" s="9" t="s">
        <v>634</v>
      </c>
      <c r="M41" s="12" t="s">
        <v>635</v>
      </c>
      <c r="N41" s="12" t="s">
        <v>636</v>
      </c>
      <c r="O41" s="12" t="s">
        <v>637</v>
      </c>
      <c r="P41" s="12" t="s">
        <v>638</v>
      </c>
      <c r="Q41" s="12" t="s">
        <v>639</v>
      </c>
      <c r="R41" s="12" t="s">
        <v>640</v>
      </c>
      <c r="S41" s="13"/>
      <c r="T41" s="13"/>
      <c r="U41" s="13"/>
      <c r="V41" s="13"/>
      <c r="W41" s="13"/>
      <c r="X41" s="13"/>
      <c r="Y41" s="13"/>
      <c r="Z41" s="13"/>
      <c r="AA41" s="13"/>
      <c r="AB41" s="13"/>
      <c r="AC41" s="13"/>
      <c r="AD41" s="13"/>
    </row>
    <row r="42">
      <c r="A42" s="7" t="str">
        <f t="shared" si="1"/>
        <v>https://simphongthuyuytin.com/sim-phong-thuy.html?so=46&amp;ngay=15&amp;thang=2&amp;nam=2002&amp;gioitinh=nam</v>
      </c>
      <c r="B42" s="8" t="s">
        <v>641</v>
      </c>
      <c r="C42" s="9">
        <v>40.0</v>
      </c>
      <c r="D42" s="24" t="s">
        <v>642</v>
      </c>
      <c r="E42" s="11" t="s">
        <v>643</v>
      </c>
      <c r="F42" s="9" t="s">
        <v>644</v>
      </c>
      <c r="G42" s="24" t="s">
        <v>645</v>
      </c>
      <c r="H42" s="9" t="s">
        <v>646</v>
      </c>
      <c r="I42" s="12" t="s">
        <v>647</v>
      </c>
      <c r="J42" s="9" t="s">
        <v>648</v>
      </c>
      <c r="K42" s="12" t="s">
        <v>649</v>
      </c>
      <c r="L42" s="9" t="s">
        <v>650</v>
      </c>
      <c r="M42" s="12" t="s">
        <v>651</v>
      </c>
      <c r="N42" s="12" t="s">
        <v>652</v>
      </c>
      <c r="O42" s="12" t="s">
        <v>653</v>
      </c>
      <c r="P42" s="12" t="s">
        <v>654</v>
      </c>
      <c r="Q42" s="12" t="s">
        <v>655</v>
      </c>
      <c r="R42" s="12" t="s">
        <v>656</v>
      </c>
      <c r="S42" s="13"/>
      <c r="T42" s="13"/>
      <c r="U42" s="13"/>
      <c r="V42" s="13"/>
      <c r="W42" s="13"/>
      <c r="X42" s="13"/>
      <c r="Y42" s="13"/>
      <c r="Z42" s="13"/>
      <c r="AA42" s="13"/>
      <c r="AB42" s="13"/>
      <c r="AC42" s="13"/>
      <c r="AD42" s="13"/>
    </row>
    <row r="43">
      <c r="A43" s="7" t="str">
        <f t="shared" si="1"/>
        <v>https://simphongthuyuytin.com/sim-phong-thuy.html?so=72&amp;ngay=15&amp;thang=2&amp;nam=2002&amp;gioitinh=nam</v>
      </c>
      <c r="B43" s="8" t="s">
        <v>657</v>
      </c>
      <c r="C43" s="9">
        <v>41.0</v>
      </c>
      <c r="D43" s="24" t="s">
        <v>658</v>
      </c>
      <c r="E43" s="19" t="s">
        <v>659</v>
      </c>
      <c r="F43" s="24" t="s">
        <v>660</v>
      </c>
      <c r="G43" s="24" t="s">
        <v>661</v>
      </c>
      <c r="H43" s="9" t="s">
        <v>662</v>
      </c>
      <c r="I43" s="12" t="s">
        <v>663</v>
      </c>
      <c r="J43" s="9" t="s">
        <v>664</v>
      </c>
      <c r="K43" s="12" t="s">
        <v>665</v>
      </c>
      <c r="L43" s="9" t="s">
        <v>666</v>
      </c>
      <c r="M43" s="12" t="s">
        <v>667</v>
      </c>
      <c r="N43" s="12" t="s">
        <v>668</v>
      </c>
      <c r="O43" s="12" t="s">
        <v>669</v>
      </c>
      <c r="P43" s="12" t="s">
        <v>670</v>
      </c>
      <c r="Q43" s="12" t="s">
        <v>671</v>
      </c>
      <c r="R43" s="12" t="s">
        <v>672</v>
      </c>
      <c r="S43" s="13"/>
      <c r="T43" s="13"/>
      <c r="U43" s="13"/>
      <c r="V43" s="13"/>
      <c r="W43" s="13"/>
      <c r="X43" s="13"/>
      <c r="Y43" s="13"/>
      <c r="Z43" s="13"/>
      <c r="AA43" s="13"/>
      <c r="AB43" s="13"/>
      <c r="AC43" s="13"/>
      <c r="AD43" s="13"/>
    </row>
    <row r="44">
      <c r="A44" s="7" t="str">
        <f t="shared" si="1"/>
        <v>https://simphongthuyuytin.com/sim-phong-thuy.html?so=54&amp;ngay=15&amp;thang=2&amp;nam=2002&amp;gioitinh=nam</v>
      </c>
      <c r="B44" s="8" t="s">
        <v>673</v>
      </c>
      <c r="C44" s="9">
        <v>42.0</v>
      </c>
      <c r="D44" s="24" t="s">
        <v>674</v>
      </c>
      <c r="E44" s="19" t="s">
        <v>675</v>
      </c>
      <c r="F44" s="24" t="s">
        <v>676</v>
      </c>
      <c r="G44" s="24" t="s">
        <v>677</v>
      </c>
      <c r="H44" s="24" t="s">
        <v>678</v>
      </c>
      <c r="I44" s="12" t="s">
        <v>679</v>
      </c>
      <c r="J44" s="9" t="s">
        <v>680</v>
      </c>
      <c r="K44" s="12" t="s">
        <v>681</v>
      </c>
      <c r="L44" s="9" t="s">
        <v>682</v>
      </c>
      <c r="M44" s="12" t="s">
        <v>683</v>
      </c>
      <c r="N44" s="12" t="s">
        <v>684</v>
      </c>
      <c r="O44" s="12" t="s">
        <v>685</v>
      </c>
      <c r="P44" s="12" t="s">
        <v>686</v>
      </c>
      <c r="Q44" s="12" t="s">
        <v>687</v>
      </c>
      <c r="R44" s="12" t="s">
        <v>688</v>
      </c>
      <c r="S44" s="13"/>
      <c r="T44" s="13"/>
      <c r="U44" s="13"/>
      <c r="V44" s="13"/>
      <c r="W44" s="13"/>
      <c r="X44" s="13"/>
      <c r="Y44" s="13"/>
      <c r="Z44" s="13"/>
      <c r="AA44" s="13"/>
      <c r="AB44" s="13"/>
      <c r="AC44" s="13"/>
      <c r="AD44" s="13"/>
    </row>
    <row r="45">
      <c r="A45" s="7" t="str">
        <f t="shared" si="1"/>
        <v>https://simphongthuyuytin.com/sim-phong-thuy.html?so=21&amp;ngay=15&amp;thang=2&amp;nam=2002&amp;gioitinh=nam</v>
      </c>
      <c r="B45" s="8" t="s">
        <v>689</v>
      </c>
      <c r="C45" s="9">
        <v>43.0</v>
      </c>
      <c r="D45" s="24" t="s">
        <v>690</v>
      </c>
      <c r="E45" s="11" t="s">
        <v>691</v>
      </c>
      <c r="F45" s="24" t="s">
        <v>692</v>
      </c>
      <c r="G45" s="24" t="s">
        <v>693</v>
      </c>
      <c r="H45" s="9" t="s">
        <v>694</v>
      </c>
      <c r="I45" s="12" t="s">
        <v>695</v>
      </c>
      <c r="J45" s="9" t="s">
        <v>696</v>
      </c>
      <c r="K45" s="12" t="s">
        <v>697</v>
      </c>
      <c r="L45" s="9" t="s">
        <v>698</v>
      </c>
      <c r="M45" s="12" t="s">
        <v>699</v>
      </c>
      <c r="N45" s="12" t="s">
        <v>700</v>
      </c>
      <c r="O45" s="12" t="s">
        <v>701</v>
      </c>
      <c r="P45" s="12" t="s">
        <v>702</v>
      </c>
      <c r="Q45" s="12" t="s">
        <v>703</v>
      </c>
      <c r="R45" s="12" t="s">
        <v>704</v>
      </c>
      <c r="S45" s="13"/>
      <c r="T45" s="13"/>
      <c r="U45" s="13"/>
      <c r="V45" s="13"/>
      <c r="W45" s="13"/>
      <c r="X45" s="13"/>
      <c r="Y45" s="13"/>
      <c r="Z45" s="13"/>
      <c r="AA45" s="13"/>
      <c r="AB45" s="13"/>
      <c r="AC45" s="13"/>
      <c r="AD45" s="13"/>
    </row>
    <row r="46">
      <c r="A46" s="7" t="str">
        <f t="shared" si="1"/>
        <v>https://simphongthuyuytin.com/sim-phong-thuy.html?so=15&amp;ngay=15&amp;thang=2&amp;nam=2002&amp;gioitinh=nam</v>
      </c>
      <c r="B46" s="8" t="s">
        <v>705</v>
      </c>
      <c r="C46" s="9">
        <v>44.0</v>
      </c>
      <c r="D46" s="9" t="s">
        <v>706</v>
      </c>
      <c r="E46" s="19" t="s">
        <v>707</v>
      </c>
      <c r="F46" s="9" t="s">
        <v>708</v>
      </c>
      <c r="G46" s="9" t="s">
        <v>709</v>
      </c>
      <c r="H46" s="9" t="s">
        <v>710</v>
      </c>
      <c r="I46" s="12" t="s">
        <v>711</v>
      </c>
      <c r="J46" s="9" t="s">
        <v>712</v>
      </c>
      <c r="K46" s="12" t="s">
        <v>713</v>
      </c>
      <c r="L46" s="9" t="s">
        <v>714</v>
      </c>
      <c r="M46" s="12" t="s">
        <v>715</v>
      </c>
      <c r="N46" s="12" t="s">
        <v>716</v>
      </c>
      <c r="O46" s="12" t="s">
        <v>717</v>
      </c>
      <c r="P46" s="12" t="s">
        <v>718</v>
      </c>
      <c r="Q46" s="12" t="s">
        <v>719</v>
      </c>
      <c r="R46" s="12" t="s">
        <v>720</v>
      </c>
      <c r="S46" s="13"/>
      <c r="T46" s="13"/>
      <c r="U46" s="13"/>
      <c r="V46" s="13"/>
      <c r="W46" s="13"/>
      <c r="X46" s="13"/>
      <c r="Y46" s="13"/>
      <c r="Z46" s="13"/>
      <c r="AA46" s="13"/>
      <c r="AB46" s="13"/>
      <c r="AC46" s="13"/>
      <c r="AD46" s="13"/>
    </row>
    <row r="47">
      <c r="A47" s="7" t="str">
        <f t="shared" si="1"/>
        <v>https://simphongthuyuytin.com/sim-phong-thuy.html?so=28&amp;ngay=15&amp;thang=2&amp;nam=2002&amp;gioitinh=nam</v>
      </c>
      <c r="B47" s="8" t="s">
        <v>721</v>
      </c>
      <c r="C47" s="9">
        <v>45.0</v>
      </c>
      <c r="D47" s="24" t="s">
        <v>722</v>
      </c>
      <c r="E47" s="11" t="s">
        <v>723</v>
      </c>
      <c r="F47" s="9" t="s">
        <v>724</v>
      </c>
      <c r="G47" s="9" t="s">
        <v>725</v>
      </c>
      <c r="H47" s="24" t="s">
        <v>726</v>
      </c>
      <c r="I47" s="12" t="s">
        <v>727</v>
      </c>
      <c r="J47" s="24"/>
      <c r="K47" s="12" t="s">
        <v>728</v>
      </c>
      <c r="L47" s="24" t="s">
        <v>729</v>
      </c>
      <c r="M47" s="12" t="s">
        <v>730</v>
      </c>
      <c r="N47" s="12" t="s">
        <v>731</v>
      </c>
      <c r="O47" s="12" t="s">
        <v>732</v>
      </c>
      <c r="P47" s="12" t="s">
        <v>733</v>
      </c>
      <c r="Q47" s="12" t="s">
        <v>734</v>
      </c>
      <c r="R47" s="12" t="s">
        <v>735</v>
      </c>
      <c r="S47" s="13"/>
      <c r="T47" s="13"/>
      <c r="U47" s="13"/>
      <c r="V47" s="13"/>
      <c r="W47" s="13"/>
      <c r="X47" s="13"/>
      <c r="Y47" s="13"/>
      <c r="Z47" s="13"/>
      <c r="AA47" s="13"/>
      <c r="AB47" s="13"/>
      <c r="AC47" s="13"/>
      <c r="AD47" s="13"/>
    </row>
    <row r="48">
      <c r="A48" s="7" t="str">
        <f t="shared" si="1"/>
        <v>https://simphongthuyuytin.com/sim-phong-thuy.html?so=85&amp;ngay=15&amp;thang=2&amp;nam=2002&amp;gioitinh=nam</v>
      </c>
      <c r="B48" s="8" t="s">
        <v>736</v>
      </c>
      <c r="C48" s="9">
        <v>46.0</v>
      </c>
      <c r="D48" s="24" t="s">
        <v>737</v>
      </c>
      <c r="E48" s="11" t="s">
        <v>738</v>
      </c>
      <c r="F48" s="24" t="s">
        <v>739</v>
      </c>
      <c r="G48" s="24" t="s">
        <v>740</v>
      </c>
      <c r="H48" s="24" t="s">
        <v>741</v>
      </c>
      <c r="I48" s="12" t="s">
        <v>742</v>
      </c>
      <c r="J48" s="24"/>
      <c r="K48" s="12" t="s">
        <v>743</v>
      </c>
      <c r="L48" s="24" t="s">
        <v>744</v>
      </c>
      <c r="M48" s="12" t="s">
        <v>745</v>
      </c>
      <c r="N48" s="12" t="s">
        <v>746</v>
      </c>
      <c r="O48" s="12" t="s">
        <v>747</v>
      </c>
      <c r="P48" s="12" t="s">
        <v>748</v>
      </c>
      <c r="Q48" s="12" t="s">
        <v>749</v>
      </c>
      <c r="R48" s="12" t="s">
        <v>750</v>
      </c>
      <c r="S48" s="13"/>
      <c r="T48" s="13"/>
      <c r="U48" s="13"/>
      <c r="V48" s="13"/>
      <c r="W48" s="13"/>
      <c r="X48" s="13"/>
      <c r="Y48" s="13"/>
      <c r="Z48" s="13"/>
      <c r="AA48" s="13"/>
      <c r="AB48" s="13"/>
      <c r="AC48" s="13"/>
      <c r="AD48" s="13"/>
    </row>
    <row r="49">
      <c r="A49" s="7" t="str">
        <f t="shared" si="1"/>
        <v>https://simphongthuyuytin.com/sim-phong-thuy.html?so=26&amp;ngay=15&amp;thang=2&amp;nam=2002&amp;gioitinh=nam</v>
      </c>
      <c r="B49" s="8" t="s">
        <v>751</v>
      </c>
      <c r="C49" s="9">
        <v>47.0</v>
      </c>
      <c r="D49" s="9" t="s">
        <v>752</v>
      </c>
      <c r="E49" s="11" t="s">
        <v>753</v>
      </c>
      <c r="F49" s="24" t="s">
        <v>754</v>
      </c>
      <c r="G49" s="9" t="s">
        <v>755</v>
      </c>
      <c r="H49" s="24" t="s">
        <v>756</v>
      </c>
      <c r="I49" s="12" t="s">
        <v>757</v>
      </c>
      <c r="J49" s="9" t="s">
        <v>758</v>
      </c>
      <c r="K49" s="12" t="s">
        <v>759</v>
      </c>
      <c r="L49" s="9" t="s">
        <v>760</v>
      </c>
      <c r="M49" s="12" t="s">
        <v>761</v>
      </c>
      <c r="N49" s="12" t="s">
        <v>762</v>
      </c>
      <c r="O49" s="12" t="s">
        <v>763</v>
      </c>
      <c r="P49" s="12" t="s">
        <v>764</v>
      </c>
      <c r="Q49" s="12" t="s">
        <v>765</v>
      </c>
      <c r="R49" s="12" t="s">
        <v>766</v>
      </c>
      <c r="S49" s="13"/>
      <c r="T49" s="13"/>
      <c r="U49" s="13"/>
      <c r="V49" s="13"/>
      <c r="W49" s="13"/>
      <c r="X49" s="13"/>
      <c r="Y49" s="13"/>
      <c r="Z49" s="13"/>
      <c r="AA49" s="13"/>
      <c r="AB49" s="13"/>
      <c r="AC49" s="13"/>
      <c r="AD49" s="13"/>
    </row>
    <row r="50">
      <c r="A50" s="7" t="str">
        <f t="shared" si="1"/>
        <v>https://simphongthuyuytin.com/sim-phong-thuy.html?so=65&amp;ngay=15&amp;thang=2&amp;nam=2002&amp;gioitinh=nam</v>
      </c>
      <c r="B50" s="8" t="s">
        <v>767</v>
      </c>
      <c r="C50" s="9">
        <v>48.0</v>
      </c>
      <c r="D50" s="24" t="s">
        <v>768</v>
      </c>
      <c r="E50" s="19" t="s">
        <v>769</v>
      </c>
      <c r="F50" s="24" t="s">
        <v>770</v>
      </c>
      <c r="G50" s="24" t="s">
        <v>771</v>
      </c>
      <c r="H50" s="9" t="s">
        <v>772</v>
      </c>
      <c r="I50" s="12" t="s">
        <v>773</v>
      </c>
      <c r="J50" s="24"/>
      <c r="K50" s="12" t="s">
        <v>774</v>
      </c>
      <c r="L50" s="9" t="s">
        <v>775</v>
      </c>
      <c r="M50" s="12" t="s">
        <v>776</v>
      </c>
      <c r="N50" s="12" t="s">
        <v>777</v>
      </c>
      <c r="O50" s="12" t="s">
        <v>778</v>
      </c>
      <c r="P50" s="12" t="s">
        <v>779</v>
      </c>
      <c r="Q50" s="12" t="s">
        <v>780</v>
      </c>
      <c r="R50" s="12" t="s">
        <v>781</v>
      </c>
      <c r="S50" s="13"/>
      <c r="T50" s="13"/>
      <c r="U50" s="13"/>
      <c r="V50" s="13"/>
      <c r="W50" s="13"/>
      <c r="X50" s="13"/>
      <c r="Y50" s="13"/>
      <c r="Z50" s="13"/>
      <c r="AA50" s="13"/>
      <c r="AB50" s="13"/>
      <c r="AC50" s="13"/>
      <c r="AD50" s="13"/>
    </row>
    <row r="51">
      <c r="A51" s="7" t="str">
        <f t="shared" si="1"/>
        <v>https://simphongthuyuytin.com/sim-phong-thuy.html?so=23&amp;ngay=15&amp;thang=2&amp;nam=2002&amp;gioitinh=nam</v>
      </c>
      <c r="B51" s="8" t="s">
        <v>782</v>
      </c>
      <c r="C51" s="9">
        <v>49.0</v>
      </c>
      <c r="D51" s="24" t="s">
        <v>783</v>
      </c>
      <c r="E51" s="19" t="s">
        <v>784</v>
      </c>
      <c r="F51" s="24" t="s">
        <v>785</v>
      </c>
      <c r="G51" s="9" t="s">
        <v>786</v>
      </c>
      <c r="H51" s="9" t="s">
        <v>787</v>
      </c>
      <c r="I51" s="12" t="s">
        <v>788</v>
      </c>
      <c r="J51" s="24"/>
      <c r="K51" s="12" t="s">
        <v>789</v>
      </c>
      <c r="L51" s="9" t="s">
        <v>790</v>
      </c>
      <c r="M51" s="12" t="s">
        <v>791</v>
      </c>
      <c r="N51" s="12" t="s">
        <v>792</v>
      </c>
      <c r="O51" s="12" t="s">
        <v>793</v>
      </c>
      <c r="P51" s="12" t="s">
        <v>794</v>
      </c>
      <c r="Q51" s="12" t="s">
        <v>795</v>
      </c>
      <c r="R51" s="12" t="s">
        <v>796</v>
      </c>
      <c r="S51" s="13"/>
      <c r="T51" s="13"/>
      <c r="U51" s="13"/>
      <c r="V51" s="13"/>
      <c r="W51" s="13"/>
      <c r="X51" s="13"/>
      <c r="Y51" s="13"/>
      <c r="Z51" s="13"/>
      <c r="AA51" s="13"/>
      <c r="AB51" s="13"/>
      <c r="AC51" s="13"/>
      <c r="AD51" s="13"/>
    </row>
    <row r="52">
      <c r="A52" s="7" t="str">
        <f t="shared" si="1"/>
        <v>https://simphongthuyuytin.com/sim-phong-thuy.html?so=35&amp;ngay=15&amp;thang=2&amp;nam=2002&amp;gioitinh=nam</v>
      </c>
      <c r="B52" s="8" t="s">
        <v>797</v>
      </c>
      <c r="C52" s="9">
        <v>50.0</v>
      </c>
      <c r="D52" s="9" t="s">
        <v>798</v>
      </c>
      <c r="E52" s="11" t="s">
        <v>799</v>
      </c>
      <c r="F52" s="24" t="s">
        <v>800</v>
      </c>
      <c r="G52" s="9" t="s">
        <v>801</v>
      </c>
      <c r="H52" s="9" t="s">
        <v>802</v>
      </c>
      <c r="I52" s="12" t="s">
        <v>803</v>
      </c>
      <c r="J52" s="24"/>
      <c r="K52" s="12" t="s">
        <v>804</v>
      </c>
      <c r="L52" s="9" t="s">
        <v>805</v>
      </c>
      <c r="M52" s="12" t="s">
        <v>806</v>
      </c>
      <c r="N52" s="12" t="s">
        <v>807</v>
      </c>
      <c r="O52" s="12" t="s">
        <v>808</v>
      </c>
      <c r="P52" s="12" t="s">
        <v>809</v>
      </c>
      <c r="Q52" s="12" t="s">
        <v>810</v>
      </c>
      <c r="R52" s="12" t="s">
        <v>811</v>
      </c>
      <c r="S52" s="13"/>
      <c r="T52" s="13"/>
      <c r="U52" s="13"/>
      <c r="V52" s="13"/>
      <c r="W52" s="13"/>
      <c r="X52" s="13"/>
      <c r="Y52" s="13"/>
      <c r="Z52" s="13"/>
      <c r="AA52" s="13"/>
      <c r="AB52" s="13"/>
      <c r="AC52" s="13"/>
      <c r="AD52" s="13"/>
    </row>
    <row r="53">
      <c r="A53" s="7" t="str">
        <f t="shared" si="1"/>
        <v>https://simphongthuyuytin.com/sim-phong-thuy.html?so=44&amp;ngay=15&amp;thang=2&amp;nam=2002&amp;gioitinh=nam</v>
      </c>
      <c r="B53" s="8" t="s">
        <v>812</v>
      </c>
      <c r="C53" s="9">
        <v>51.0</v>
      </c>
      <c r="D53" s="24" t="s">
        <v>813</v>
      </c>
      <c r="E53" s="11" t="s">
        <v>814</v>
      </c>
      <c r="F53" s="24" t="s">
        <v>815</v>
      </c>
      <c r="G53" s="9" t="s">
        <v>816</v>
      </c>
      <c r="H53" s="24" t="s">
        <v>817</v>
      </c>
      <c r="I53" s="12" t="s">
        <v>818</v>
      </c>
      <c r="J53" s="24"/>
      <c r="K53" s="12" t="s">
        <v>819</v>
      </c>
      <c r="L53" s="9" t="s">
        <v>820</v>
      </c>
      <c r="M53" s="13"/>
      <c r="N53" s="12" t="s">
        <v>821</v>
      </c>
      <c r="O53" s="13"/>
      <c r="P53" s="12" t="s">
        <v>822</v>
      </c>
      <c r="Q53" s="13"/>
      <c r="R53" s="12" t="s">
        <v>823</v>
      </c>
      <c r="S53" s="13"/>
      <c r="T53" s="13"/>
      <c r="U53" s="13"/>
      <c r="V53" s="13"/>
      <c r="W53" s="13"/>
      <c r="X53" s="13"/>
      <c r="Y53" s="13"/>
      <c r="Z53" s="13"/>
      <c r="AA53" s="13"/>
      <c r="AB53" s="13"/>
      <c r="AC53" s="13"/>
      <c r="AD53" s="13"/>
    </row>
    <row r="54">
      <c r="A54" s="7" t="str">
        <f t="shared" si="1"/>
        <v>https://simphongthuyuytin.com/sim-phong-thuy.html?so=77&amp;ngay=15&amp;thang=2&amp;nam=2002&amp;gioitinh=nam</v>
      </c>
      <c r="B54" s="8" t="s">
        <v>824</v>
      </c>
      <c r="C54" s="9">
        <v>52.0</v>
      </c>
      <c r="D54" s="24" t="s">
        <v>825</v>
      </c>
      <c r="E54" s="19" t="s">
        <v>826</v>
      </c>
      <c r="F54" s="24" t="s">
        <v>827</v>
      </c>
      <c r="G54" s="24" t="s">
        <v>828</v>
      </c>
      <c r="H54" s="9" t="s">
        <v>829</v>
      </c>
      <c r="I54" s="12" t="s">
        <v>830</v>
      </c>
      <c r="J54" s="24"/>
      <c r="K54" s="12" t="s">
        <v>831</v>
      </c>
      <c r="L54" s="9" t="s">
        <v>832</v>
      </c>
      <c r="M54" s="12" t="s">
        <v>833</v>
      </c>
      <c r="N54" s="12" t="s">
        <v>834</v>
      </c>
      <c r="O54" s="12" t="s">
        <v>835</v>
      </c>
      <c r="P54" s="12" t="s">
        <v>836</v>
      </c>
      <c r="Q54" s="12" t="s">
        <v>837</v>
      </c>
      <c r="R54" s="12" t="s">
        <v>838</v>
      </c>
      <c r="S54" s="13"/>
      <c r="T54" s="13"/>
      <c r="U54" s="13"/>
      <c r="V54" s="13"/>
      <c r="W54" s="13"/>
      <c r="X54" s="13"/>
      <c r="Y54" s="13"/>
      <c r="Z54" s="13"/>
      <c r="AA54" s="13"/>
      <c r="AB54" s="13"/>
      <c r="AC54" s="13"/>
      <c r="AD54" s="13"/>
    </row>
    <row r="55">
      <c r="A55" s="7" t="str">
        <f t="shared" si="1"/>
        <v>https://simphongthuyuytin.com/sim-phong-thuy.html?so=57&amp;ngay=15&amp;thang=2&amp;nam=2002&amp;gioitinh=nam</v>
      </c>
      <c r="B55" s="8" t="s">
        <v>839</v>
      </c>
      <c r="C55" s="9">
        <v>53.0</v>
      </c>
      <c r="D55" s="24" t="s">
        <v>840</v>
      </c>
      <c r="E55" s="11" t="s">
        <v>841</v>
      </c>
      <c r="F55" s="24" t="s">
        <v>842</v>
      </c>
      <c r="G55" s="9" t="s">
        <v>843</v>
      </c>
      <c r="H55" s="9" t="s">
        <v>844</v>
      </c>
      <c r="I55" s="12" t="s">
        <v>845</v>
      </c>
      <c r="J55" s="24"/>
      <c r="K55" s="12" t="s">
        <v>846</v>
      </c>
      <c r="L55" s="24" t="s">
        <v>847</v>
      </c>
      <c r="M55" s="12" t="s">
        <v>848</v>
      </c>
      <c r="N55" s="12" t="s">
        <v>849</v>
      </c>
      <c r="O55" s="12" t="s">
        <v>850</v>
      </c>
      <c r="P55" s="12" t="s">
        <v>851</v>
      </c>
      <c r="Q55" s="12" t="s">
        <v>852</v>
      </c>
      <c r="R55" s="12" t="s">
        <v>853</v>
      </c>
      <c r="S55" s="13"/>
      <c r="T55" s="13"/>
      <c r="U55" s="13"/>
      <c r="V55" s="13"/>
      <c r="W55" s="13"/>
      <c r="X55" s="13"/>
      <c r="Y55" s="13"/>
      <c r="Z55" s="13"/>
      <c r="AA55" s="13"/>
      <c r="AB55" s="13"/>
      <c r="AC55" s="13"/>
      <c r="AD55" s="13"/>
    </row>
    <row r="56">
      <c r="A56" s="7" t="str">
        <f t="shared" si="1"/>
        <v>https://simphongthuyuytin.com/sim-phong-thuy.html?so=42&amp;ngay=15&amp;thang=2&amp;nam=2002&amp;gioitinh=nam</v>
      </c>
      <c r="B56" s="8" t="s">
        <v>854</v>
      </c>
      <c r="C56" s="9">
        <v>54.0</v>
      </c>
      <c r="D56" s="24" t="s">
        <v>855</v>
      </c>
      <c r="E56" s="11" t="s">
        <v>856</v>
      </c>
      <c r="F56" s="9" t="s">
        <v>857</v>
      </c>
      <c r="G56" s="24" t="s">
        <v>858</v>
      </c>
      <c r="H56" s="24" t="s">
        <v>859</v>
      </c>
      <c r="I56" s="12" t="s">
        <v>860</v>
      </c>
      <c r="J56" s="24"/>
      <c r="K56" s="12" t="s">
        <v>861</v>
      </c>
      <c r="L56" s="9" t="s">
        <v>862</v>
      </c>
      <c r="M56" s="12" t="s">
        <v>863</v>
      </c>
      <c r="N56" s="12" t="s">
        <v>864</v>
      </c>
      <c r="O56" s="12" t="s">
        <v>865</v>
      </c>
      <c r="P56" s="12" t="s">
        <v>866</v>
      </c>
      <c r="Q56" s="12" t="s">
        <v>867</v>
      </c>
      <c r="R56" s="12" t="s">
        <v>868</v>
      </c>
      <c r="S56" s="13"/>
      <c r="T56" s="13"/>
      <c r="U56" s="13"/>
      <c r="V56" s="13"/>
      <c r="W56" s="13"/>
      <c r="X56" s="13"/>
      <c r="Y56" s="13"/>
      <c r="Z56" s="13"/>
      <c r="AA56" s="13"/>
      <c r="AB56" s="13"/>
      <c r="AC56" s="13"/>
      <c r="AD56" s="13"/>
    </row>
    <row r="57">
      <c r="A57" s="7" t="str">
        <f t="shared" si="1"/>
        <v>https://simphongthuyuytin.com/sim-phong-thuy.html?so=43&amp;ngay=15&amp;thang=2&amp;nam=2002&amp;gioitinh=nam</v>
      </c>
      <c r="B57" s="8" t="s">
        <v>869</v>
      </c>
      <c r="C57" s="9">
        <v>55.0</v>
      </c>
      <c r="D57" s="24" t="s">
        <v>870</v>
      </c>
      <c r="E57" s="11" t="s">
        <v>871</v>
      </c>
      <c r="F57" s="24" t="s">
        <v>872</v>
      </c>
      <c r="G57" s="9" t="s">
        <v>873</v>
      </c>
      <c r="H57" s="9" t="s">
        <v>874</v>
      </c>
      <c r="I57" s="12" t="s">
        <v>875</v>
      </c>
      <c r="J57" s="24"/>
      <c r="K57" s="12" t="s">
        <v>876</v>
      </c>
      <c r="L57" s="24" t="s">
        <v>877</v>
      </c>
      <c r="M57" s="12" t="s">
        <v>878</v>
      </c>
      <c r="N57" s="12" t="s">
        <v>879</v>
      </c>
      <c r="O57" s="12" t="s">
        <v>880</v>
      </c>
      <c r="P57" s="12" t="s">
        <v>881</v>
      </c>
      <c r="Q57" s="12" t="s">
        <v>882</v>
      </c>
      <c r="R57" s="12" t="s">
        <v>883</v>
      </c>
      <c r="S57" s="13"/>
      <c r="T57" s="13"/>
      <c r="U57" s="13"/>
      <c r="V57" s="13"/>
      <c r="W57" s="13"/>
      <c r="X57" s="13"/>
      <c r="Y57" s="13"/>
      <c r="Z57" s="13"/>
      <c r="AA57" s="13"/>
      <c r="AB57" s="13"/>
      <c r="AC57" s="13"/>
      <c r="AD57" s="13"/>
    </row>
    <row r="58">
      <c r="A58" s="7" t="str">
        <f t="shared" si="1"/>
        <v>https://simphongthuyuytin.com/sim-phong-thuy.html?so=37&amp;ngay=15&amp;thang=2&amp;nam=2002&amp;gioitinh=nam</v>
      </c>
      <c r="B58" s="8" t="s">
        <v>884</v>
      </c>
      <c r="C58" s="9">
        <v>56.0</v>
      </c>
      <c r="D58" s="9" t="s">
        <v>885</v>
      </c>
      <c r="E58" s="19" t="s">
        <v>886</v>
      </c>
      <c r="F58" s="24" t="s">
        <v>887</v>
      </c>
      <c r="G58" s="24" t="s">
        <v>888</v>
      </c>
      <c r="H58" s="24" t="s">
        <v>889</v>
      </c>
      <c r="I58" s="12" t="s">
        <v>890</v>
      </c>
      <c r="J58" s="24"/>
      <c r="K58" s="12" t="s">
        <v>891</v>
      </c>
      <c r="L58" s="9" t="s">
        <v>892</v>
      </c>
      <c r="M58" s="12" t="s">
        <v>893</v>
      </c>
      <c r="N58" s="12" t="s">
        <v>894</v>
      </c>
      <c r="O58" s="12" t="s">
        <v>895</v>
      </c>
      <c r="P58" s="12" t="s">
        <v>896</v>
      </c>
      <c r="Q58" s="12" t="s">
        <v>897</v>
      </c>
      <c r="R58" s="12" t="s">
        <v>898</v>
      </c>
      <c r="S58" s="13"/>
      <c r="T58" s="13"/>
      <c r="U58" s="13"/>
      <c r="V58" s="13"/>
      <c r="W58" s="13"/>
      <c r="X58" s="13"/>
      <c r="Y58" s="13"/>
      <c r="Z58" s="13"/>
      <c r="AA58" s="13"/>
      <c r="AB58" s="13"/>
      <c r="AC58" s="13"/>
      <c r="AD58" s="13"/>
    </row>
    <row r="59">
      <c r="A59" s="7" t="str">
        <f t="shared" si="1"/>
        <v>https://simphongthuyuytin.com/sim-phong-thuy.html?so=55&amp;ngay=15&amp;thang=2&amp;nam=2002&amp;gioitinh=nam</v>
      </c>
      <c r="B59" s="8" t="s">
        <v>899</v>
      </c>
      <c r="C59" s="9">
        <v>57.0</v>
      </c>
      <c r="D59" s="24" t="s">
        <v>900</v>
      </c>
      <c r="E59" s="19" t="s">
        <v>901</v>
      </c>
      <c r="F59" s="24" t="s">
        <v>902</v>
      </c>
      <c r="G59" s="24" t="s">
        <v>903</v>
      </c>
      <c r="H59" s="9" t="s">
        <v>904</v>
      </c>
      <c r="I59" s="12" t="s">
        <v>905</v>
      </c>
      <c r="J59" s="24"/>
      <c r="K59" s="12" t="s">
        <v>906</v>
      </c>
      <c r="L59" s="9" t="s">
        <v>907</v>
      </c>
      <c r="M59" s="12" t="s">
        <v>908</v>
      </c>
      <c r="N59" s="12" t="s">
        <v>909</v>
      </c>
      <c r="O59" s="12" t="s">
        <v>910</v>
      </c>
      <c r="P59" s="12" t="s">
        <v>911</v>
      </c>
      <c r="Q59" s="12" t="s">
        <v>912</v>
      </c>
      <c r="R59" s="12" t="s">
        <v>913</v>
      </c>
      <c r="S59" s="13"/>
      <c r="T59" s="13"/>
      <c r="U59" s="13"/>
      <c r="V59" s="13"/>
      <c r="W59" s="13"/>
      <c r="X59" s="13"/>
      <c r="Y59" s="13"/>
      <c r="Z59" s="13"/>
      <c r="AA59" s="13"/>
      <c r="AB59" s="13"/>
      <c r="AC59" s="13"/>
      <c r="AD59" s="13"/>
    </row>
    <row r="60">
      <c r="A60" s="7" t="str">
        <f t="shared" si="1"/>
        <v>https://simphongthuyuytin.com/sim-phong-thuy.html?so=22&amp;ngay=15&amp;thang=2&amp;nam=2002&amp;gioitinh=nam</v>
      </c>
      <c r="B60" s="8" t="s">
        <v>914</v>
      </c>
      <c r="C60" s="9">
        <v>58.0</v>
      </c>
      <c r="D60" s="24" t="s">
        <v>915</v>
      </c>
      <c r="E60" s="19" t="s">
        <v>916</v>
      </c>
      <c r="F60" s="24" t="s">
        <v>917</v>
      </c>
      <c r="G60" s="9" t="s">
        <v>918</v>
      </c>
      <c r="H60" s="24" t="s">
        <v>919</v>
      </c>
      <c r="I60" s="12" t="s">
        <v>920</v>
      </c>
      <c r="J60" s="24"/>
      <c r="K60" s="12" t="s">
        <v>921</v>
      </c>
      <c r="L60" s="24" t="s">
        <v>922</v>
      </c>
      <c r="M60" s="12" t="s">
        <v>923</v>
      </c>
      <c r="N60" s="12" t="s">
        <v>924</v>
      </c>
      <c r="O60" s="12" t="s">
        <v>925</v>
      </c>
      <c r="P60" s="12" t="s">
        <v>926</v>
      </c>
      <c r="Q60" s="12" t="s">
        <v>927</v>
      </c>
      <c r="R60" s="12" t="s">
        <v>928</v>
      </c>
      <c r="S60" s="13"/>
      <c r="T60" s="13"/>
      <c r="U60" s="13"/>
      <c r="V60" s="13"/>
      <c r="W60" s="13"/>
      <c r="X60" s="13"/>
      <c r="Y60" s="13"/>
      <c r="Z60" s="13"/>
      <c r="AA60" s="13"/>
      <c r="AB60" s="13"/>
      <c r="AC60" s="13"/>
      <c r="AD60" s="13"/>
    </row>
    <row r="61">
      <c r="A61" s="7" t="str">
        <f t="shared" si="1"/>
        <v>https://simphongthuyuytin.com/sim-phong-thuy.html?so=56&amp;ngay=15&amp;thang=2&amp;nam=2002&amp;gioitinh=nam</v>
      </c>
      <c r="B61" s="8" t="s">
        <v>929</v>
      </c>
      <c r="C61" s="9">
        <v>59.0</v>
      </c>
      <c r="D61" s="24" t="s">
        <v>930</v>
      </c>
      <c r="E61" s="19" t="s">
        <v>931</v>
      </c>
      <c r="F61" s="24" t="s">
        <v>932</v>
      </c>
      <c r="G61" s="24" t="s">
        <v>933</v>
      </c>
      <c r="H61" s="24" t="s">
        <v>934</v>
      </c>
      <c r="I61" s="12" t="s">
        <v>935</v>
      </c>
      <c r="J61" s="24"/>
      <c r="K61" s="12" t="s">
        <v>936</v>
      </c>
      <c r="L61" s="9" t="s">
        <v>937</v>
      </c>
      <c r="M61" s="12" t="s">
        <v>938</v>
      </c>
      <c r="N61" s="12" t="s">
        <v>939</v>
      </c>
      <c r="O61" s="12" t="s">
        <v>940</v>
      </c>
      <c r="P61" s="12" t="s">
        <v>941</v>
      </c>
      <c r="Q61" s="12" t="s">
        <v>942</v>
      </c>
      <c r="R61" s="12" t="s">
        <v>943</v>
      </c>
      <c r="S61" s="13"/>
      <c r="T61" s="13"/>
      <c r="U61" s="13"/>
      <c r="V61" s="13"/>
      <c r="W61" s="13"/>
      <c r="X61" s="13"/>
      <c r="Y61" s="13"/>
      <c r="Z61" s="13"/>
      <c r="AA61" s="13"/>
      <c r="AB61" s="13"/>
      <c r="AC61" s="13"/>
      <c r="AD61" s="13"/>
    </row>
    <row r="62">
      <c r="A62" s="7" t="str">
        <f t="shared" si="1"/>
        <v>https://simphongthuyuytin.com/sim-phong-thuy.html?so=62&amp;ngay=15&amp;thang=2&amp;nam=2002&amp;gioitinh=nam</v>
      </c>
      <c r="B62" s="8" t="s">
        <v>944</v>
      </c>
      <c r="C62" s="9">
        <v>60.0</v>
      </c>
      <c r="D62" s="9" t="s">
        <v>945</v>
      </c>
      <c r="E62" s="19" t="s">
        <v>946</v>
      </c>
      <c r="F62" s="9" t="s">
        <v>947</v>
      </c>
      <c r="G62" s="9" t="s">
        <v>948</v>
      </c>
      <c r="H62" s="24" t="s">
        <v>949</v>
      </c>
      <c r="I62" s="12" t="s">
        <v>950</v>
      </c>
      <c r="J62" s="9" t="s">
        <v>951</v>
      </c>
      <c r="K62" s="12" t="s">
        <v>952</v>
      </c>
      <c r="L62" s="9" t="s">
        <v>953</v>
      </c>
      <c r="M62" s="12" t="s">
        <v>954</v>
      </c>
      <c r="N62" s="12" t="s">
        <v>955</v>
      </c>
      <c r="O62" s="12" t="s">
        <v>956</v>
      </c>
      <c r="P62" s="12" t="s">
        <v>957</v>
      </c>
      <c r="Q62" s="12" t="s">
        <v>958</v>
      </c>
      <c r="R62" s="12" t="s">
        <v>959</v>
      </c>
      <c r="S62" s="13"/>
      <c r="T62" s="13"/>
      <c r="U62" s="13"/>
      <c r="V62" s="13"/>
      <c r="W62" s="13"/>
      <c r="X62" s="13"/>
      <c r="Y62" s="13"/>
      <c r="Z62" s="13"/>
      <c r="AA62" s="13"/>
      <c r="AB62" s="13"/>
      <c r="AC62" s="13"/>
      <c r="AD62" s="13"/>
    </row>
    <row r="63">
      <c r="A63" s="7" t="str">
        <f t="shared" si="1"/>
        <v>https://simphongthuyuytin.com/sim-phong-thuy.html?so=52&amp;ngay=15&amp;thang=2&amp;nam=2002&amp;gioitinh=nam</v>
      </c>
      <c r="B63" s="8" t="s">
        <v>960</v>
      </c>
      <c r="C63" s="9">
        <v>61.0</v>
      </c>
      <c r="D63" s="24" t="s">
        <v>961</v>
      </c>
      <c r="E63" s="19" t="s">
        <v>962</v>
      </c>
      <c r="F63" s="9" t="s">
        <v>963</v>
      </c>
      <c r="G63" s="24" t="s">
        <v>964</v>
      </c>
      <c r="H63" s="24" t="s">
        <v>965</v>
      </c>
      <c r="I63" s="12" t="s">
        <v>966</v>
      </c>
      <c r="J63" s="24"/>
      <c r="K63" s="12" t="s">
        <v>967</v>
      </c>
      <c r="L63" s="9" t="s">
        <v>968</v>
      </c>
      <c r="M63" s="12" t="s">
        <v>969</v>
      </c>
      <c r="N63" s="12" t="s">
        <v>970</v>
      </c>
      <c r="O63" s="12" t="s">
        <v>971</v>
      </c>
      <c r="P63" s="12" t="s">
        <v>972</v>
      </c>
      <c r="Q63" s="12" t="s">
        <v>973</v>
      </c>
      <c r="R63" s="12" t="s">
        <v>974</v>
      </c>
      <c r="S63" s="13"/>
      <c r="T63" s="13"/>
      <c r="U63" s="13"/>
      <c r="V63" s="13"/>
      <c r="W63" s="13"/>
      <c r="X63" s="13"/>
      <c r="Y63" s="13"/>
      <c r="Z63" s="13"/>
      <c r="AA63" s="13"/>
      <c r="AB63" s="13"/>
      <c r="AC63" s="13"/>
      <c r="AD63" s="13"/>
    </row>
    <row r="64">
      <c r="A64" s="7" t="str">
        <f t="shared" si="1"/>
        <v>https://simphongthuyuytin.com/sim-phong-thuy.html?so=47&amp;ngay=15&amp;thang=2&amp;nam=2002&amp;gioitinh=nam</v>
      </c>
      <c r="B64" s="8" t="s">
        <v>975</v>
      </c>
      <c r="C64" s="9">
        <v>62.0</v>
      </c>
      <c r="D64" s="24" t="s">
        <v>976</v>
      </c>
      <c r="E64" s="19" t="s">
        <v>977</v>
      </c>
      <c r="F64" s="9" t="s">
        <v>978</v>
      </c>
      <c r="G64" s="24" t="s">
        <v>979</v>
      </c>
      <c r="H64" s="9" t="s">
        <v>980</v>
      </c>
      <c r="I64" s="12" t="s">
        <v>981</v>
      </c>
      <c r="J64" s="9" t="s">
        <v>951</v>
      </c>
      <c r="K64" s="12" t="s">
        <v>982</v>
      </c>
      <c r="L64" s="9" t="s">
        <v>983</v>
      </c>
      <c r="M64" s="12" t="s">
        <v>984</v>
      </c>
      <c r="N64" s="12" t="s">
        <v>985</v>
      </c>
      <c r="O64" s="12" t="s">
        <v>986</v>
      </c>
      <c r="P64" s="12" t="s">
        <v>987</v>
      </c>
      <c r="Q64" s="12" t="s">
        <v>988</v>
      </c>
      <c r="R64" s="12" t="s">
        <v>989</v>
      </c>
      <c r="S64" s="13"/>
      <c r="T64" s="13"/>
      <c r="U64" s="13"/>
      <c r="V64" s="13"/>
      <c r="W64" s="13"/>
      <c r="X64" s="13"/>
      <c r="Y64" s="13"/>
      <c r="Z64" s="13"/>
      <c r="AA64" s="13"/>
      <c r="AB64" s="13"/>
      <c r="AC64" s="13"/>
      <c r="AD64" s="13"/>
    </row>
    <row r="65">
      <c r="A65" s="7" t="str">
        <f t="shared" si="1"/>
        <v>https://simphongthuyuytin.com/sim-phong-thuy.html?so=63&amp;ngay=15&amp;thang=2&amp;nam=2002&amp;gioitinh=nam</v>
      </c>
      <c r="B65" s="8" t="s">
        <v>990</v>
      </c>
      <c r="C65" s="9">
        <v>63.0</v>
      </c>
      <c r="D65" s="24" t="s">
        <v>991</v>
      </c>
      <c r="E65" s="19" t="s">
        <v>992</v>
      </c>
      <c r="F65" s="24" t="s">
        <v>993</v>
      </c>
      <c r="G65" s="24" t="s">
        <v>994</v>
      </c>
      <c r="H65" s="9" t="s">
        <v>995</v>
      </c>
      <c r="I65" s="12" t="s">
        <v>996</v>
      </c>
      <c r="J65" s="24"/>
      <c r="K65" s="12" t="s">
        <v>997</v>
      </c>
      <c r="L65" s="24" t="s">
        <v>998</v>
      </c>
      <c r="M65" s="12" t="s">
        <v>999</v>
      </c>
      <c r="N65" s="12" t="s">
        <v>1000</v>
      </c>
      <c r="O65" s="12" t="s">
        <v>1001</v>
      </c>
      <c r="P65" s="12" t="s">
        <v>1001</v>
      </c>
      <c r="Q65" s="12" t="s">
        <v>1002</v>
      </c>
      <c r="R65" s="12" t="s">
        <v>1003</v>
      </c>
      <c r="S65" s="13"/>
      <c r="T65" s="13"/>
      <c r="U65" s="13"/>
      <c r="V65" s="13"/>
      <c r="W65" s="13"/>
      <c r="X65" s="13"/>
      <c r="Y65" s="13"/>
      <c r="Z65" s="13"/>
      <c r="AA65" s="13"/>
      <c r="AB65" s="13"/>
      <c r="AC65" s="13"/>
      <c r="AD65" s="13"/>
    </row>
    <row r="66">
      <c r="A66" s="7" t="str">
        <f t="shared" si="1"/>
        <v>https://simphongthuyuytin.com/sim-phong-thuy.html?so=36&amp;ngay=15&amp;thang=2&amp;nam=2002&amp;gioitinh=nam</v>
      </c>
      <c r="B66" s="8" t="s">
        <v>1004</v>
      </c>
      <c r="C66" s="9">
        <v>64.0</v>
      </c>
      <c r="D66" s="24" t="s">
        <v>1005</v>
      </c>
      <c r="E66" s="19" t="s">
        <v>1006</v>
      </c>
      <c r="F66" s="24" t="s">
        <v>1007</v>
      </c>
      <c r="G66" s="24" t="s">
        <v>1008</v>
      </c>
      <c r="H66" s="9" t="s">
        <v>1009</v>
      </c>
      <c r="I66" s="12" t="s">
        <v>1010</v>
      </c>
      <c r="J66" s="24"/>
      <c r="K66" s="12" t="s">
        <v>1011</v>
      </c>
      <c r="L66" s="9" t="s">
        <v>1012</v>
      </c>
      <c r="M66" s="12" t="s">
        <v>1013</v>
      </c>
      <c r="N66" s="12" t="s">
        <v>1014</v>
      </c>
      <c r="O66" s="12" t="s">
        <v>1015</v>
      </c>
      <c r="P66" s="12" t="s">
        <v>1016</v>
      </c>
      <c r="Q66" s="12" t="s">
        <v>1017</v>
      </c>
      <c r="R66" s="12" t="s">
        <v>1018</v>
      </c>
      <c r="S66" s="13"/>
      <c r="T66" s="13"/>
      <c r="U66" s="13"/>
      <c r="V66" s="13"/>
      <c r="W66" s="13"/>
      <c r="X66" s="13"/>
      <c r="Y66" s="13"/>
      <c r="Z66" s="13"/>
      <c r="AA66" s="13"/>
      <c r="AB66" s="13"/>
      <c r="AC66" s="13"/>
      <c r="AD66" s="13"/>
    </row>
    <row r="67">
      <c r="A67" s="24"/>
      <c r="B67" s="25"/>
      <c r="C67" s="24"/>
      <c r="D67" s="24"/>
      <c r="E67" s="25"/>
      <c r="F67" s="24"/>
      <c r="G67" s="24"/>
      <c r="H67" s="13"/>
      <c r="I67" s="13"/>
      <c r="J67" s="13"/>
      <c r="K67" s="13"/>
      <c r="L67" s="13"/>
      <c r="M67" s="13"/>
      <c r="N67" s="13"/>
      <c r="O67" s="13"/>
      <c r="P67" s="13"/>
      <c r="Q67" s="13"/>
      <c r="R67" s="13"/>
      <c r="S67" s="13"/>
      <c r="T67" s="13"/>
      <c r="U67" s="13"/>
      <c r="V67" s="13"/>
      <c r="W67" s="13"/>
      <c r="X67" s="13"/>
      <c r="Y67" s="13"/>
      <c r="Z67" s="13"/>
      <c r="AA67" s="13"/>
      <c r="AB67" s="13"/>
      <c r="AC67" s="13"/>
      <c r="AD67" s="13"/>
    </row>
    <row r="68">
      <c r="A68" s="24"/>
      <c r="B68" s="25"/>
      <c r="C68" s="24"/>
      <c r="D68" s="24"/>
      <c r="E68" s="25"/>
      <c r="F68" s="24"/>
      <c r="G68" s="24"/>
      <c r="H68" s="13"/>
      <c r="I68" s="13"/>
      <c r="J68" s="13"/>
      <c r="K68" s="13"/>
      <c r="L68" s="13"/>
      <c r="M68" s="13"/>
      <c r="N68" s="13"/>
      <c r="O68" s="13"/>
      <c r="P68" s="13"/>
      <c r="Q68" s="13"/>
      <c r="R68" s="13"/>
      <c r="S68" s="13"/>
      <c r="T68" s="13"/>
      <c r="U68" s="13"/>
      <c r="V68" s="13"/>
      <c r="W68" s="13"/>
      <c r="X68" s="13"/>
      <c r="Y68" s="13"/>
      <c r="Z68" s="13"/>
      <c r="AA68" s="13"/>
      <c r="AB68" s="13"/>
      <c r="AC68" s="13"/>
      <c r="AD68" s="13"/>
    </row>
    <row r="69">
      <c r="A69" s="24"/>
      <c r="B69" s="25"/>
      <c r="C69" s="24"/>
      <c r="D69" s="24"/>
      <c r="E69" s="25"/>
      <c r="F69" s="24"/>
      <c r="G69" s="24"/>
      <c r="H69" s="13"/>
      <c r="I69" s="13"/>
      <c r="J69" s="13"/>
      <c r="K69" s="13"/>
      <c r="L69" s="13"/>
      <c r="M69" s="13"/>
      <c r="N69" s="13"/>
      <c r="O69" s="13"/>
      <c r="P69" s="13"/>
      <c r="Q69" s="13"/>
      <c r="R69" s="13"/>
      <c r="S69" s="13"/>
      <c r="T69" s="13"/>
      <c r="U69" s="13"/>
      <c r="V69" s="13"/>
      <c r="W69" s="13"/>
      <c r="X69" s="13"/>
      <c r="Y69" s="13"/>
      <c r="Z69" s="13"/>
      <c r="AA69" s="13"/>
      <c r="AB69" s="13"/>
      <c r="AC69" s="13"/>
      <c r="AD69" s="13"/>
    </row>
    <row r="70">
      <c r="A70" s="24"/>
      <c r="B70" s="25"/>
      <c r="C70" s="24"/>
      <c r="D70" s="24"/>
      <c r="E70" s="25"/>
      <c r="F70" s="24"/>
      <c r="G70" s="24"/>
      <c r="H70" s="13"/>
      <c r="I70" s="13"/>
      <c r="J70" s="13"/>
      <c r="K70" s="13"/>
      <c r="L70" s="13"/>
      <c r="M70" s="13"/>
      <c r="N70" s="13"/>
      <c r="O70" s="13"/>
      <c r="P70" s="13"/>
      <c r="Q70" s="13"/>
      <c r="R70" s="13"/>
      <c r="S70" s="13"/>
      <c r="T70" s="13"/>
      <c r="U70" s="13"/>
      <c r="V70" s="13"/>
      <c r="W70" s="13"/>
      <c r="X70" s="13"/>
      <c r="Y70" s="13"/>
      <c r="Z70" s="13"/>
      <c r="AA70" s="13"/>
      <c r="AB70" s="13"/>
      <c r="AC70" s="13"/>
      <c r="AD70" s="13"/>
    </row>
    <row r="71">
      <c r="A71" s="24"/>
      <c r="B71" s="25"/>
      <c r="C71" s="24"/>
      <c r="D71" s="24"/>
      <c r="E71" s="25"/>
      <c r="F71" s="24"/>
      <c r="G71" s="24"/>
      <c r="H71" s="13"/>
      <c r="I71" s="13"/>
      <c r="J71" s="13"/>
      <c r="K71" s="13"/>
      <c r="L71" s="13"/>
      <c r="M71" s="13"/>
      <c r="N71" s="13"/>
      <c r="O71" s="13"/>
      <c r="P71" s="13"/>
      <c r="Q71" s="13"/>
      <c r="R71" s="13"/>
      <c r="S71" s="13"/>
      <c r="T71" s="13"/>
      <c r="U71" s="13"/>
      <c r="V71" s="13"/>
      <c r="W71" s="13"/>
      <c r="X71" s="13"/>
      <c r="Y71" s="13"/>
      <c r="Z71" s="13"/>
      <c r="AA71" s="13"/>
      <c r="AB71" s="13"/>
      <c r="AC71" s="13"/>
      <c r="AD71" s="13"/>
    </row>
    <row r="72">
      <c r="A72" s="24"/>
      <c r="B72" s="25"/>
      <c r="C72" s="24"/>
      <c r="D72" s="24"/>
      <c r="E72" s="25"/>
      <c r="F72" s="24"/>
      <c r="G72" s="24"/>
      <c r="H72" s="13"/>
      <c r="I72" s="13"/>
      <c r="J72" s="13"/>
      <c r="K72" s="13"/>
      <c r="L72" s="13"/>
      <c r="M72" s="13"/>
      <c r="N72" s="13"/>
      <c r="O72" s="13"/>
      <c r="P72" s="13"/>
      <c r="Q72" s="13"/>
      <c r="R72" s="13"/>
      <c r="S72" s="13"/>
      <c r="T72" s="13"/>
      <c r="U72" s="13"/>
      <c r="V72" s="13"/>
      <c r="W72" s="13"/>
      <c r="X72" s="13"/>
      <c r="Y72" s="13"/>
      <c r="Z72" s="13"/>
      <c r="AA72" s="13"/>
      <c r="AB72" s="13"/>
      <c r="AC72" s="13"/>
      <c r="AD72" s="13"/>
    </row>
    <row r="73">
      <c r="A73" s="24"/>
      <c r="B73" s="25"/>
      <c r="C73" s="24"/>
      <c r="D73" s="24"/>
      <c r="E73" s="25"/>
      <c r="F73" s="24"/>
      <c r="G73" s="24"/>
      <c r="H73" s="13"/>
      <c r="I73" s="13"/>
      <c r="J73" s="13"/>
      <c r="K73" s="13"/>
      <c r="L73" s="13"/>
      <c r="M73" s="13"/>
      <c r="N73" s="13"/>
      <c r="O73" s="13"/>
      <c r="P73" s="13"/>
      <c r="Q73" s="13"/>
      <c r="R73" s="13"/>
      <c r="S73" s="13"/>
      <c r="T73" s="13"/>
      <c r="U73" s="13"/>
      <c r="V73" s="13"/>
      <c r="W73" s="13"/>
      <c r="X73" s="13"/>
      <c r="Y73" s="13"/>
      <c r="Z73" s="13"/>
      <c r="AA73" s="13"/>
      <c r="AB73" s="13"/>
      <c r="AC73" s="13"/>
      <c r="AD73" s="13"/>
    </row>
    <row r="74">
      <c r="A74" s="24"/>
      <c r="B74" s="25"/>
      <c r="C74" s="24"/>
      <c r="D74" s="24"/>
      <c r="E74" s="25"/>
      <c r="F74" s="24"/>
      <c r="G74" s="24"/>
      <c r="H74" s="13"/>
      <c r="I74" s="13"/>
      <c r="J74" s="13"/>
      <c r="K74" s="13"/>
      <c r="L74" s="13"/>
      <c r="M74" s="13"/>
      <c r="N74" s="13"/>
      <c r="O74" s="13"/>
      <c r="P74" s="13"/>
      <c r="Q74" s="13"/>
      <c r="R74" s="13"/>
      <c r="S74" s="13"/>
      <c r="T74" s="13"/>
      <c r="U74" s="13"/>
      <c r="V74" s="13"/>
      <c r="W74" s="13"/>
      <c r="X74" s="13"/>
      <c r="Y74" s="13"/>
      <c r="Z74" s="13"/>
      <c r="AA74" s="13"/>
      <c r="AB74" s="13"/>
      <c r="AC74" s="13"/>
      <c r="AD74" s="13"/>
    </row>
    <row r="75">
      <c r="A75" s="24"/>
      <c r="B75" s="25"/>
      <c r="C75" s="24"/>
      <c r="D75" s="24"/>
      <c r="E75" s="25"/>
      <c r="F75" s="24"/>
      <c r="G75" s="24"/>
      <c r="H75" s="13"/>
      <c r="I75" s="13"/>
      <c r="J75" s="13"/>
      <c r="K75" s="13"/>
      <c r="L75" s="13"/>
      <c r="M75" s="13"/>
      <c r="N75" s="13"/>
      <c r="O75" s="13"/>
      <c r="P75" s="13"/>
      <c r="Q75" s="13"/>
      <c r="R75" s="13"/>
      <c r="S75" s="13"/>
      <c r="T75" s="13"/>
      <c r="U75" s="13"/>
      <c r="V75" s="13"/>
      <c r="W75" s="13"/>
      <c r="X75" s="13"/>
      <c r="Y75" s="13"/>
      <c r="Z75" s="13"/>
      <c r="AA75" s="13"/>
      <c r="AB75" s="13"/>
      <c r="AC75" s="13"/>
      <c r="AD75" s="13"/>
    </row>
    <row r="76">
      <c r="A76" s="24"/>
      <c r="B76" s="25"/>
      <c r="C76" s="24"/>
      <c r="D76" s="24"/>
      <c r="E76" s="25"/>
      <c r="F76" s="24"/>
      <c r="G76" s="24"/>
      <c r="H76" s="13"/>
      <c r="I76" s="13"/>
      <c r="J76" s="13"/>
      <c r="K76" s="13"/>
      <c r="L76" s="13"/>
      <c r="M76" s="13"/>
      <c r="N76" s="13"/>
      <c r="O76" s="13"/>
      <c r="P76" s="13"/>
      <c r="Q76" s="13"/>
      <c r="R76" s="13"/>
      <c r="S76" s="13"/>
      <c r="T76" s="13"/>
      <c r="U76" s="13"/>
      <c r="V76" s="13"/>
      <c r="W76" s="13"/>
      <c r="X76" s="13"/>
      <c r="Y76" s="13"/>
      <c r="Z76" s="13"/>
      <c r="AA76" s="13"/>
      <c r="AB76" s="13"/>
      <c r="AC76" s="13"/>
      <c r="AD76" s="13"/>
    </row>
    <row r="77">
      <c r="A77" s="24"/>
      <c r="B77" s="25"/>
      <c r="C77" s="24"/>
      <c r="D77" s="24"/>
      <c r="E77" s="25"/>
      <c r="F77" s="24"/>
      <c r="G77" s="24"/>
      <c r="H77" s="13"/>
      <c r="I77" s="13"/>
      <c r="J77" s="13"/>
      <c r="K77" s="13"/>
      <c r="L77" s="13"/>
      <c r="M77" s="13"/>
      <c r="N77" s="13"/>
      <c r="O77" s="13"/>
      <c r="P77" s="13"/>
      <c r="Q77" s="13"/>
      <c r="R77" s="13"/>
      <c r="S77" s="13"/>
      <c r="T77" s="13"/>
      <c r="U77" s="13"/>
      <c r="V77" s="13"/>
      <c r="W77" s="13"/>
      <c r="X77" s="13"/>
      <c r="Y77" s="13"/>
      <c r="Z77" s="13"/>
      <c r="AA77" s="13"/>
      <c r="AB77" s="13"/>
      <c r="AC77" s="13"/>
      <c r="AD77" s="13"/>
    </row>
    <row r="78">
      <c r="A78" s="24"/>
      <c r="B78" s="25"/>
      <c r="C78" s="24"/>
      <c r="D78" s="24"/>
      <c r="E78" s="25"/>
      <c r="F78" s="24"/>
      <c r="G78" s="24"/>
      <c r="H78" s="13"/>
      <c r="I78" s="13"/>
      <c r="J78" s="13"/>
      <c r="K78" s="13"/>
      <c r="L78" s="13"/>
      <c r="M78" s="13"/>
      <c r="N78" s="13"/>
      <c r="O78" s="13"/>
      <c r="P78" s="13"/>
      <c r="Q78" s="13"/>
      <c r="R78" s="13"/>
      <c r="S78" s="13"/>
      <c r="T78" s="13"/>
      <c r="U78" s="13"/>
      <c r="V78" s="13"/>
      <c r="W78" s="13"/>
      <c r="X78" s="13"/>
      <c r="Y78" s="13"/>
      <c r="Z78" s="13"/>
      <c r="AA78" s="13"/>
      <c r="AB78" s="13"/>
      <c r="AC78" s="13"/>
      <c r="AD78" s="13"/>
    </row>
    <row r="79">
      <c r="A79" s="24"/>
      <c r="B79" s="25"/>
      <c r="C79" s="24"/>
      <c r="D79" s="24"/>
      <c r="E79" s="25"/>
      <c r="F79" s="24"/>
      <c r="G79" s="24"/>
      <c r="H79" s="13"/>
      <c r="I79" s="13"/>
      <c r="J79" s="13"/>
      <c r="K79" s="13"/>
      <c r="L79" s="13"/>
      <c r="M79" s="13"/>
      <c r="N79" s="13"/>
      <c r="O79" s="13"/>
      <c r="P79" s="13"/>
      <c r="Q79" s="13"/>
      <c r="R79" s="13"/>
      <c r="S79" s="13"/>
      <c r="T79" s="13"/>
      <c r="U79" s="13"/>
      <c r="V79" s="13"/>
      <c r="W79" s="13"/>
      <c r="X79" s="13"/>
      <c r="Y79" s="13"/>
      <c r="Z79" s="13"/>
      <c r="AA79" s="13"/>
      <c r="AB79" s="13"/>
      <c r="AC79" s="13"/>
      <c r="AD79" s="13"/>
    </row>
    <row r="80">
      <c r="A80" s="24"/>
      <c r="B80" s="25"/>
      <c r="C80" s="24"/>
      <c r="D80" s="24"/>
      <c r="E80" s="25"/>
      <c r="F80" s="24"/>
      <c r="G80" s="24"/>
      <c r="H80" s="13"/>
      <c r="I80" s="13"/>
      <c r="J80" s="13"/>
      <c r="K80" s="13"/>
      <c r="L80" s="13"/>
      <c r="M80" s="13"/>
      <c r="N80" s="13"/>
      <c r="O80" s="13"/>
      <c r="P80" s="13"/>
      <c r="Q80" s="13"/>
      <c r="R80" s="13"/>
      <c r="S80" s="13"/>
      <c r="T80" s="13"/>
      <c r="U80" s="13"/>
      <c r="V80" s="13"/>
      <c r="W80" s="13"/>
      <c r="X80" s="13"/>
      <c r="Y80" s="13"/>
      <c r="Z80" s="13"/>
      <c r="AA80" s="13"/>
      <c r="AB80" s="13"/>
      <c r="AC80" s="13"/>
      <c r="AD80" s="13"/>
    </row>
    <row r="81">
      <c r="A81" s="24"/>
      <c r="B81" s="25"/>
      <c r="C81" s="24"/>
      <c r="D81" s="24"/>
      <c r="E81" s="25"/>
      <c r="F81" s="24"/>
      <c r="G81" s="24"/>
      <c r="H81" s="13"/>
      <c r="I81" s="13"/>
      <c r="J81" s="13"/>
      <c r="K81" s="13"/>
      <c r="L81" s="13"/>
      <c r="M81" s="13"/>
      <c r="N81" s="13"/>
      <c r="O81" s="13"/>
      <c r="P81" s="13"/>
      <c r="Q81" s="13"/>
      <c r="R81" s="13"/>
      <c r="S81" s="13"/>
      <c r="T81" s="13"/>
      <c r="U81" s="13"/>
      <c r="V81" s="13"/>
      <c r="W81" s="13"/>
      <c r="X81" s="13"/>
      <c r="Y81" s="13"/>
      <c r="Z81" s="13"/>
      <c r="AA81" s="13"/>
      <c r="AB81" s="13"/>
      <c r="AC81" s="13"/>
      <c r="AD81" s="13"/>
    </row>
    <row r="82">
      <c r="A82" s="24"/>
      <c r="B82" s="25"/>
      <c r="C82" s="24"/>
      <c r="D82" s="24"/>
      <c r="E82" s="25"/>
      <c r="F82" s="24"/>
      <c r="G82" s="24"/>
      <c r="H82" s="13"/>
      <c r="I82" s="13"/>
      <c r="J82" s="13"/>
      <c r="K82" s="13"/>
      <c r="L82" s="13"/>
      <c r="M82" s="13"/>
      <c r="N82" s="13"/>
      <c r="O82" s="13"/>
      <c r="P82" s="13"/>
      <c r="Q82" s="13"/>
      <c r="R82" s="13"/>
      <c r="S82" s="13"/>
      <c r="T82" s="13"/>
      <c r="U82" s="13"/>
      <c r="V82" s="13"/>
      <c r="W82" s="13"/>
      <c r="X82" s="13"/>
      <c r="Y82" s="13"/>
      <c r="Z82" s="13"/>
      <c r="AA82" s="13"/>
      <c r="AB82" s="13"/>
      <c r="AC82" s="13"/>
      <c r="AD82" s="13"/>
    </row>
    <row r="83">
      <c r="A83" s="24"/>
      <c r="B83" s="25"/>
      <c r="C83" s="24"/>
      <c r="D83" s="24"/>
      <c r="E83" s="25"/>
      <c r="F83" s="24"/>
      <c r="G83" s="24"/>
      <c r="H83" s="13"/>
      <c r="I83" s="13"/>
      <c r="J83" s="13"/>
      <c r="K83" s="13"/>
      <c r="L83" s="13"/>
      <c r="M83" s="13"/>
      <c r="N83" s="13"/>
      <c r="O83" s="13"/>
      <c r="P83" s="13"/>
      <c r="Q83" s="13"/>
      <c r="R83" s="13"/>
      <c r="S83" s="13"/>
      <c r="T83" s="13"/>
      <c r="U83" s="13"/>
      <c r="V83" s="13"/>
      <c r="W83" s="13"/>
      <c r="X83" s="13"/>
      <c r="Y83" s="13"/>
      <c r="Z83" s="13"/>
      <c r="AA83" s="13"/>
      <c r="AB83" s="13"/>
      <c r="AC83" s="13"/>
      <c r="AD83" s="13"/>
    </row>
    <row r="84">
      <c r="A84" s="24"/>
      <c r="B84" s="25"/>
      <c r="C84" s="24"/>
      <c r="D84" s="24"/>
      <c r="E84" s="25"/>
      <c r="F84" s="24"/>
      <c r="G84" s="24"/>
      <c r="H84" s="13"/>
      <c r="I84" s="13"/>
      <c r="J84" s="13"/>
      <c r="K84" s="13"/>
      <c r="L84" s="13"/>
      <c r="M84" s="13"/>
      <c r="N84" s="13"/>
      <c r="O84" s="13"/>
      <c r="P84" s="13"/>
      <c r="Q84" s="13"/>
      <c r="R84" s="13"/>
      <c r="S84" s="13"/>
      <c r="T84" s="13"/>
      <c r="U84" s="13"/>
      <c r="V84" s="13"/>
      <c r="W84" s="13"/>
      <c r="X84" s="13"/>
      <c r="Y84" s="13"/>
      <c r="Z84" s="13"/>
      <c r="AA84" s="13"/>
      <c r="AB84" s="13"/>
      <c r="AC84" s="13"/>
      <c r="AD84" s="13"/>
    </row>
    <row r="85">
      <c r="A85" s="24"/>
      <c r="B85" s="25"/>
      <c r="C85" s="24"/>
      <c r="D85" s="24"/>
      <c r="E85" s="25"/>
      <c r="F85" s="24"/>
      <c r="G85" s="24"/>
      <c r="H85" s="13"/>
      <c r="I85" s="13"/>
      <c r="J85" s="13"/>
      <c r="K85" s="13"/>
      <c r="L85" s="13"/>
      <c r="M85" s="13"/>
      <c r="N85" s="13"/>
      <c r="O85" s="13"/>
      <c r="P85" s="13"/>
      <c r="Q85" s="13"/>
      <c r="R85" s="13"/>
      <c r="S85" s="13"/>
      <c r="T85" s="13"/>
      <c r="U85" s="13"/>
      <c r="V85" s="13"/>
      <c r="W85" s="13"/>
      <c r="X85" s="13"/>
      <c r="Y85" s="13"/>
      <c r="Z85" s="13"/>
      <c r="AA85" s="13"/>
      <c r="AB85" s="13"/>
      <c r="AC85" s="13"/>
      <c r="AD85" s="13"/>
    </row>
    <row r="86">
      <c r="A86" s="24"/>
      <c r="B86" s="25"/>
      <c r="C86" s="24"/>
      <c r="D86" s="24"/>
      <c r="E86" s="25"/>
      <c r="F86" s="24"/>
      <c r="G86" s="24"/>
      <c r="H86" s="13"/>
      <c r="I86" s="13"/>
      <c r="J86" s="13"/>
      <c r="K86" s="13"/>
      <c r="L86" s="13"/>
      <c r="M86" s="13"/>
      <c r="N86" s="13"/>
      <c r="O86" s="13"/>
      <c r="P86" s="13"/>
      <c r="Q86" s="13"/>
      <c r="R86" s="13"/>
      <c r="S86" s="13"/>
      <c r="T86" s="13"/>
      <c r="U86" s="13"/>
      <c r="V86" s="13"/>
      <c r="W86" s="13"/>
      <c r="X86" s="13"/>
      <c r="Y86" s="13"/>
      <c r="Z86" s="13"/>
      <c r="AA86" s="13"/>
      <c r="AB86" s="13"/>
      <c r="AC86" s="13"/>
      <c r="AD86" s="13"/>
    </row>
    <row r="87">
      <c r="A87" s="24"/>
      <c r="B87" s="25"/>
      <c r="C87" s="24"/>
      <c r="D87" s="24"/>
      <c r="E87" s="25"/>
      <c r="F87" s="24"/>
      <c r="G87" s="24"/>
      <c r="H87" s="13"/>
      <c r="I87" s="13"/>
      <c r="J87" s="13"/>
      <c r="K87" s="13"/>
      <c r="L87" s="13"/>
      <c r="M87" s="13"/>
      <c r="N87" s="13"/>
      <c r="O87" s="13"/>
      <c r="P87" s="13"/>
      <c r="Q87" s="13"/>
      <c r="R87" s="13"/>
      <c r="S87" s="13"/>
      <c r="T87" s="13"/>
      <c r="U87" s="13"/>
      <c r="V87" s="13"/>
      <c r="W87" s="13"/>
      <c r="X87" s="13"/>
      <c r="Y87" s="13"/>
      <c r="Z87" s="13"/>
      <c r="AA87" s="13"/>
      <c r="AB87" s="13"/>
      <c r="AC87" s="13"/>
      <c r="AD87" s="13"/>
    </row>
    <row r="88">
      <c r="A88" s="24"/>
      <c r="B88" s="25"/>
      <c r="C88" s="24"/>
      <c r="D88" s="24"/>
      <c r="E88" s="25"/>
      <c r="F88" s="24"/>
      <c r="G88" s="24"/>
      <c r="H88" s="13"/>
      <c r="I88" s="13"/>
      <c r="J88" s="13"/>
      <c r="K88" s="13"/>
      <c r="L88" s="13"/>
      <c r="M88" s="13"/>
      <c r="N88" s="13"/>
      <c r="O88" s="13"/>
      <c r="P88" s="13"/>
      <c r="Q88" s="13"/>
      <c r="R88" s="13"/>
      <c r="S88" s="13"/>
      <c r="T88" s="13"/>
      <c r="U88" s="13"/>
      <c r="V88" s="13"/>
      <c r="W88" s="13"/>
      <c r="X88" s="13"/>
      <c r="Y88" s="13"/>
      <c r="Z88" s="13"/>
      <c r="AA88" s="13"/>
      <c r="AB88" s="13"/>
      <c r="AC88" s="13"/>
      <c r="AD88" s="13"/>
    </row>
    <row r="89">
      <c r="A89" s="24"/>
      <c r="B89" s="25"/>
      <c r="C89" s="24"/>
      <c r="D89" s="24"/>
      <c r="E89" s="25"/>
      <c r="F89" s="24"/>
      <c r="G89" s="24"/>
      <c r="H89" s="13"/>
      <c r="I89" s="13"/>
      <c r="J89" s="13"/>
      <c r="K89" s="13"/>
      <c r="L89" s="13"/>
      <c r="M89" s="13"/>
      <c r="N89" s="13"/>
      <c r="O89" s="13"/>
      <c r="P89" s="13"/>
      <c r="Q89" s="13"/>
      <c r="R89" s="13"/>
      <c r="S89" s="13"/>
      <c r="T89" s="13"/>
      <c r="U89" s="13"/>
      <c r="V89" s="13"/>
      <c r="W89" s="13"/>
      <c r="X89" s="13"/>
      <c r="Y89" s="13"/>
      <c r="Z89" s="13"/>
      <c r="AA89" s="13"/>
      <c r="AB89" s="13"/>
      <c r="AC89" s="13"/>
      <c r="AD89" s="13"/>
    </row>
    <row r="90">
      <c r="A90" s="24"/>
      <c r="B90" s="25"/>
      <c r="C90" s="24"/>
      <c r="D90" s="24"/>
      <c r="E90" s="25"/>
      <c r="F90" s="24"/>
      <c r="G90" s="24"/>
      <c r="H90" s="13"/>
      <c r="I90" s="13"/>
      <c r="J90" s="13"/>
      <c r="K90" s="13"/>
      <c r="L90" s="13"/>
      <c r="M90" s="13"/>
      <c r="N90" s="13"/>
      <c r="O90" s="13"/>
      <c r="P90" s="13"/>
      <c r="Q90" s="13"/>
      <c r="R90" s="13"/>
      <c r="S90" s="13"/>
      <c r="T90" s="13"/>
      <c r="U90" s="13"/>
      <c r="V90" s="13"/>
      <c r="W90" s="13"/>
      <c r="X90" s="13"/>
      <c r="Y90" s="13"/>
      <c r="Z90" s="13"/>
      <c r="AA90" s="13"/>
      <c r="AB90" s="13"/>
      <c r="AC90" s="13"/>
      <c r="AD90" s="13"/>
    </row>
    <row r="91">
      <c r="A91" s="24"/>
      <c r="B91" s="25"/>
      <c r="C91" s="24"/>
      <c r="D91" s="24"/>
      <c r="E91" s="25"/>
      <c r="F91" s="24"/>
      <c r="G91" s="24"/>
      <c r="H91" s="13"/>
      <c r="I91" s="13"/>
      <c r="J91" s="13"/>
      <c r="K91" s="13"/>
      <c r="L91" s="13"/>
      <c r="M91" s="13"/>
      <c r="N91" s="13"/>
      <c r="O91" s="13"/>
      <c r="P91" s="13"/>
      <c r="Q91" s="13"/>
      <c r="R91" s="13"/>
      <c r="S91" s="13"/>
      <c r="T91" s="13"/>
      <c r="U91" s="13"/>
      <c r="V91" s="13"/>
      <c r="W91" s="13"/>
      <c r="X91" s="13"/>
      <c r="Y91" s="13"/>
      <c r="Z91" s="13"/>
      <c r="AA91" s="13"/>
      <c r="AB91" s="13"/>
      <c r="AC91" s="13"/>
      <c r="AD91" s="13"/>
    </row>
    <row r="92">
      <c r="A92" s="24"/>
      <c r="B92" s="25"/>
      <c r="C92" s="24"/>
      <c r="D92" s="24"/>
      <c r="E92" s="25"/>
      <c r="F92" s="24"/>
      <c r="G92" s="24"/>
      <c r="H92" s="13"/>
      <c r="I92" s="13"/>
      <c r="J92" s="13"/>
      <c r="K92" s="13"/>
      <c r="L92" s="13"/>
      <c r="M92" s="13"/>
      <c r="N92" s="13"/>
      <c r="O92" s="13"/>
      <c r="P92" s="13"/>
      <c r="Q92" s="13"/>
      <c r="R92" s="13"/>
      <c r="S92" s="13"/>
      <c r="T92" s="13"/>
      <c r="U92" s="13"/>
      <c r="V92" s="13"/>
      <c r="W92" s="13"/>
      <c r="X92" s="13"/>
      <c r="Y92" s="13"/>
      <c r="Z92" s="13"/>
      <c r="AA92" s="13"/>
      <c r="AB92" s="13"/>
      <c r="AC92" s="13"/>
      <c r="AD92" s="13"/>
    </row>
    <row r="93">
      <c r="A93" s="24"/>
      <c r="B93" s="25"/>
      <c r="C93" s="24"/>
      <c r="D93" s="24"/>
      <c r="E93" s="25"/>
      <c r="F93" s="24"/>
      <c r="G93" s="24"/>
      <c r="H93" s="13"/>
      <c r="I93" s="13"/>
      <c r="J93" s="13"/>
      <c r="K93" s="13"/>
      <c r="L93" s="13"/>
      <c r="M93" s="13"/>
      <c r="N93" s="13"/>
      <c r="O93" s="13"/>
      <c r="P93" s="13"/>
      <c r="Q93" s="13"/>
      <c r="R93" s="13"/>
      <c r="S93" s="13"/>
      <c r="T93" s="13"/>
      <c r="U93" s="13"/>
      <c r="V93" s="13"/>
      <c r="W93" s="13"/>
      <c r="X93" s="13"/>
      <c r="Y93" s="13"/>
      <c r="Z93" s="13"/>
      <c r="AA93" s="13"/>
      <c r="AB93" s="13"/>
      <c r="AC93" s="13"/>
      <c r="AD93" s="13"/>
    </row>
    <row r="94">
      <c r="A94" s="24"/>
      <c r="B94" s="25"/>
      <c r="C94" s="24"/>
      <c r="D94" s="24"/>
      <c r="E94" s="25"/>
      <c r="F94" s="24"/>
      <c r="G94" s="24"/>
      <c r="H94" s="13"/>
      <c r="I94" s="13"/>
      <c r="J94" s="13"/>
      <c r="K94" s="13"/>
      <c r="L94" s="13"/>
      <c r="M94" s="13"/>
      <c r="N94" s="13"/>
      <c r="O94" s="13"/>
      <c r="P94" s="13"/>
      <c r="Q94" s="13"/>
      <c r="R94" s="13"/>
      <c r="S94" s="13"/>
      <c r="T94" s="13"/>
      <c r="U94" s="13"/>
      <c r="V94" s="13"/>
      <c r="W94" s="13"/>
      <c r="X94" s="13"/>
      <c r="Y94" s="13"/>
      <c r="Z94" s="13"/>
      <c r="AA94" s="13"/>
      <c r="AB94" s="13"/>
      <c r="AC94" s="13"/>
      <c r="AD94" s="13"/>
    </row>
    <row r="95">
      <c r="A95" s="24"/>
      <c r="B95" s="25"/>
      <c r="C95" s="24"/>
      <c r="D95" s="24"/>
      <c r="E95" s="25"/>
      <c r="F95" s="24"/>
      <c r="G95" s="24"/>
      <c r="H95" s="13"/>
      <c r="I95" s="13"/>
      <c r="J95" s="13"/>
      <c r="K95" s="13"/>
      <c r="L95" s="13"/>
      <c r="M95" s="13"/>
      <c r="N95" s="13"/>
      <c r="O95" s="13"/>
      <c r="P95" s="13"/>
      <c r="Q95" s="13"/>
      <c r="R95" s="13"/>
      <c r="S95" s="13"/>
      <c r="T95" s="13"/>
      <c r="U95" s="13"/>
      <c r="V95" s="13"/>
      <c r="W95" s="13"/>
      <c r="X95" s="13"/>
      <c r="Y95" s="13"/>
      <c r="Z95" s="13"/>
      <c r="AA95" s="13"/>
      <c r="AB95" s="13"/>
      <c r="AC95" s="13"/>
      <c r="AD95" s="13"/>
    </row>
    <row r="96">
      <c r="A96" s="24"/>
      <c r="B96" s="25"/>
      <c r="C96" s="24"/>
      <c r="D96" s="24"/>
      <c r="E96" s="25"/>
      <c r="F96" s="24"/>
      <c r="G96" s="24"/>
      <c r="H96" s="13"/>
      <c r="I96" s="13"/>
      <c r="J96" s="13"/>
      <c r="K96" s="13"/>
      <c r="L96" s="13"/>
      <c r="M96" s="13"/>
      <c r="N96" s="13"/>
      <c r="O96" s="13"/>
      <c r="P96" s="13"/>
      <c r="Q96" s="13"/>
      <c r="R96" s="13"/>
      <c r="S96" s="13"/>
      <c r="T96" s="13"/>
      <c r="U96" s="13"/>
      <c r="V96" s="13"/>
      <c r="W96" s="13"/>
      <c r="X96" s="13"/>
      <c r="Y96" s="13"/>
      <c r="Z96" s="13"/>
      <c r="AA96" s="13"/>
      <c r="AB96" s="13"/>
      <c r="AC96" s="13"/>
      <c r="AD96" s="13"/>
    </row>
    <row r="97">
      <c r="A97" s="24"/>
      <c r="B97" s="25"/>
      <c r="C97" s="24"/>
      <c r="D97" s="24"/>
      <c r="E97" s="25"/>
      <c r="F97" s="24"/>
      <c r="G97" s="24"/>
      <c r="H97" s="13"/>
      <c r="I97" s="13"/>
      <c r="J97" s="13"/>
      <c r="K97" s="13"/>
      <c r="L97" s="13"/>
      <c r="M97" s="13"/>
      <c r="N97" s="13"/>
      <c r="O97" s="13"/>
      <c r="P97" s="13"/>
      <c r="Q97" s="13"/>
      <c r="R97" s="13"/>
      <c r="S97" s="13"/>
      <c r="T97" s="13"/>
      <c r="U97" s="13"/>
      <c r="V97" s="13"/>
      <c r="W97" s="13"/>
      <c r="X97" s="13"/>
      <c r="Y97" s="13"/>
      <c r="Z97" s="13"/>
      <c r="AA97" s="13"/>
      <c r="AB97" s="13"/>
      <c r="AC97" s="13"/>
      <c r="AD97" s="13"/>
    </row>
    <row r="98">
      <c r="A98" s="24"/>
      <c r="B98" s="25"/>
      <c r="C98" s="24"/>
      <c r="D98" s="24"/>
      <c r="E98" s="25"/>
      <c r="F98" s="24"/>
      <c r="G98" s="24"/>
      <c r="H98" s="13"/>
      <c r="I98" s="13"/>
      <c r="J98" s="13"/>
      <c r="K98" s="13"/>
      <c r="L98" s="13"/>
      <c r="M98" s="13"/>
      <c r="N98" s="13"/>
      <c r="O98" s="13"/>
      <c r="P98" s="13"/>
      <c r="Q98" s="13"/>
      <c r="R98" s="13"/>
      <c r="S98" s="13"/>
      <c r="T98" s="13"/>
      <c r="U98" s="13"/>
      <c r="V98" s="13"/>
      <c r="W98" s="13"/>
      <c r="X98" s="13"/>
      <c r="Y98" s="13"/>
      <c r="Z98" s="13"/>
      <c r="AA98" s="13"/>
      <c r="AB98" s="13"/>
      <c r="AC98" s="13"/>
      <c r="AD98" s="13"/>
    </row>
    <row r="99">
      <c r="A99" s="24"/>
      <c r="B99" s="25"/>
      <c r="C99" s="24"/>
      <c r="D99" s="24"/>
      <c r="E99" s="25"/>
      <c r="F99" s="24"/>
      <c r="G99" s="24"/>
      <c r="H99" s="13"/>
      <c r="I99" s="13"/>
      <c r="J99" s="13"/>
      <c r="K99" s="13"/>
      <c r="L99" s="13"/>
      <c r="M99" s="13"/>
      <c r="N99" s="13"/>
      <c r="O99" s="13"/>
      <c r="P99" s="13"/>
      <c r="Q99" s="13"/>
      <c r="R99" s="13"/>
      <c r="S99" s="13"/>
      <c r="T99" s="13"/>
      <c r="U99" s="13"/>
      <c r="V99" s="13"/>
      <c r="W99" s="13"/>
      <c r="X99" s="13"/>
      <c r="Y99" s="13"/>
      <c r="Z99" s="13"/>
      <c r="AA99" s="13"/>
      <c r="AB99" s="13"/>
      <c r="AC99" s="13"/>
      <c r="AD99" s="13"/>
    </row>
    <row r="100">
      <c r="A100" s="24"/>
      <c r="B100" s="25"/>
      <c r="C100" s="24"/>
      <c r="D100" s="24"/>
      <c r="E100" s="25"/>
      <c r="F100" s="24"/>
      <c r="G100" s="24"/>
      <c r="H100" s="13"/>
      <c r="I100" s="13"/>
      <c r="J100" s="13"/>
      <c r="K100" s="13"/>
      <c r="L100" s="13"/>
      <c r="M100" s="13"/>
      <c r="N100" s="13"/>
      <c r="O100" s="13"/>
      <c r="P100" s="13"/>
      <c r="Q100" s="13"/>
      <c r="R100" s="13"/>
      <c r="S100" s="13"/>
      <c r="T100" s="13"/>
      <c r="U100" s="13"/>
      <c r="V100" s="13"/>
      <c r="W100" s="13"/>
      <c r="X100" s="13"/>
      <c r="Y100" s="13"/>
      <c r="Z100" s="13"/>
      <c r="AA100" s="13"/>
      <c r="AB100" s="13"/>
      <c r="AC100" s="13"/>
      <c r="AD100" s="13"/>
    </row>
    <row r="101">
      <c r="A101" s="24"/>
      <c r="B101" s="25"/>
      <c r="C101" s="24"/>
      <c r="D101" s="24"/>
      <c r="E101" s="25"/>
      <c r="F101" s="24"/>
      <c r="G101" s="24"/>
      <c r="H101" s="13"/>
      <c r="I101" s="13"/>
      <c r="J101" s="13"/>
      <c r="K101" s="13"/>
      <c r="L101" s="13"/>
      <c r="M101" s="13"/>
      <c r="N101" s="13"/>
      <c r="O101" s="13"/>
      <c r="P101" s="13"/>
      <c r="Q101" s="13"/>
      <c r="R101" s="13"/>
      <c r="S101" s="13"/>
      <c r="T101" s="13"/>
      <c r="U101" s="13"/>
      <c r="V101" s="13"/>
      <c r="W101" s="13"/>
      <c r="X101" s="13"/>
      <c r="Y101" s="13"/>
      <c r="Z101" s="13"/>
      <c r="AA101" s="13"/>
      <c r="AB101" s="13"/>
      <c r="AC101" s="13"/>
      <c r="AD101" s="13"/>
    </row>
    <row r="102">
      <c r="A102" s="24"/>
      <c r="B102" s="25"/>
      <c r="C102" s="24"/>
      <c r="D102" s="24"/>
      <c r="E102" s="25"/>
      <c r="F102" s="24"/>
      <c r="G102" s="24"/>
      <c r="H102" s="13"/>
      <c r="I102" s="13"/>
      <c r="J102" s="13"/>
      <c r="K102" s="13"/>
      <c r="L102" s="13"/>
      <c r="M102" s="13"/>
      <c r="N102" s="13"/>
      <c r="O102" s="13"/>
      <c r="P102" s="13"/>
      <c r="Q102" s="13"/>
      <c r="R102" s="13"/>
      <c r="S102" s="13"/>
      <c r="T102" s="13"/>
      <c r="U102" s="13"/>
      <c r="V102" s="13"/>
      <c r="W102" s="13"/>
      <c r="X102" s="13"/>
      <c r="Y102" s="13"/>
      <c r="Z102" s="13"/>
      <c r="AA102" s="13"/>
      <c r="AB102" s="13"/>
      <c r="AC102" s="13"/>
      <c r="AD102" s="13"/>
    </row>
    <row r="103">
      <c r="A103" s="24"/>
      <c r="B103" s="25"/>
      <c r="C103" s="24"/>
      <c r="D103" s="24"/>
      <c r="E103" s="25"/>
      <c r="F103" s="24"/>
      <c r="G103" s="24"/>
      <c r="H103" s="13"/>
      <c r="I103" s="13"/>
      <c r="J103" s="13"/>
      <c r="K103" s="13"/>
      <c r="L103" s="13"/>
      <c r="M103" s="13"/>
      <c r="N103" s="13"/>
      <c r="O103" s="13"/>
      <c r="P103" s="13"/>
      <c r="Q103" s="13"/>
      <c r="R103" s="13"/>
      <c r="S103" s="13"/>
      <c r="T103" s="13"/>
      <c r="U103" s="13"/>
      <c r="V103" s="13"/>
      <c r="W103" s="13"/>
      <c r="X103" s="13"/>
      <c r="Y103" s="13"/>
      <c r="Z103" s="13"/>
      <c r="AA103" s="13"/>
      <c r="AB103" s="13"/>
      <c r="AC103" s="13"/>
      <c r="AD103" s="13"/>
    </row>
    <row r="104">
      <c r="A104" s="24"/>
      <c r="B104" s="25"/>
      <c r="C104" s="24"/>
      <c r="D104" s="24"/>
      <c r="E104" s="25"/>
      <c r="F104" s="24"/>
      <c r="G104" s="24"/>
      <c r="H104" s="13"/>
      <c r="I104" s="13"/>
      <c r="J104" s="13"/>
      <c r="K104" s="13"/>
      <c r="L104" s="13"/>
      <c r="M104" s="13"/>
      <c r="N104" s="13"/>
      <c r="O104" s="13"/>
      <c r="P104" s="13"/>
      <c r="Q104" s="13"/>
      <c r="R104" s="13"/>
      <c r="S104" s="13"/>
      <c r="T104" s="13"/>
      <c r="U104" s="13"/>
      <c r="V104" s="13"/>
      <c r="W104" s="13"/>
      <c r="X104" s="13"/>
      <c r="Y104" s="13"/>
      <c r="Z104" s="13"/>
      <c r="AA104" s="13"/>
      <c r="AB104" s="13"/>
      <c r="AC104" s="13"/>
      <c r="AD104" s="13"/>
    </row>
    <row r="105">
      <c r="A105" s="24"/>
      <c r="B105" s="25"/>
      <c r="C105" s="24"/>
      <c r="D105" s="24"/>
      <c r="E105" s="25"/>
      <c r="F105" s="24"/>
      <c r="G105" s="24"/>
      <c r="H105" s="13"/>
      <c r="I105" s="13"/>
      <c r="J105" s="13"/>
      <c r="K105" s="13"/>
      <c r="L105" s="13"/>
      <c r="M105" s="13"/>
      <c r="N105" s="13"/>
      <c r="O105" s="13"/>
      <c r="P105" s="13"/>
      <c r="Q105" s="13"/>
      <c r="R105" s="13"/>
      <c r="S105" s="13"/>
      <c r="T105" s="13"/>
      <c r="U105" s="13"/>
      <c r="V105" s="13"/>
      <c r="W105" s="13"/>
      <c r="X105" s="13"/>
      <c r="Y105" s="13"/>
      <c r="Z105" s="13"/>
      <c r="AA105" s="13"/>
      <c r="AB105" s="13"/>
      <c r="AC105" s="13"/>
      <c r="AD105" s="13"/>
    </row>
    <row r="106">
      <c r="A106" s="24"/>
      <c r="B106" s="25"/>
      <c r="C106" s="24"/>
      <c r="D106" s="24"/>
      <c r="E106" s="25"/>
      <c r="F106" s="24"/>
      <c r="G106" s="24"/>
      <c r="H106" s="13"/>
      <c r="I106" s="13"/>
      <c r="J106" s="13"/>
      <c r="K106" s="13"/>
      <c r="L106" s="13"/>
      <c r="M106" s="13"/>
      <c r="N106" s="13"/>
      <c r="O106" s="13"/>
      <c r="P106" s="13"/>
      <c r="Q106" s="13"/>
      <c r="R106" s="13"/>
      <c r="S106" s="13"/>
      <c r="T106" s="13"/>
      <c r="U106" s="13"/>
      <c r="V106" s="13"/>
      <c r="W106" s="13"/>
      <c r="X106" s="13"/>
      <c r="Y106" s="13"/>
      <c r="Z106" s="13"/>
      <c r="AA106" s="13"/>
      <c r="AB106" s="13"/>
      <c r="AC106" s="13"/>
      <c r="AD106" s="13"/>
    </row>
    <row r="107">
      <c r="A107" s="24"/>
      <c r="B107" s="25"/>
      <c r="C107" s="24"/>
      <c r="D107" s="24"/>
      <c r="E107" s="25"/>
      <c r="F107" s="24"/>
      <c r="G107" s="24"/>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row>
    <row r="108">
      <c r="A108" s="24"/>
      <c r="B108" s="25"/>
      <c r="C108" s="24"/>
      <c r="D108" s="24"/>
      <c r="E108" s="25"/>
      <c r="F108" s="24"/>
      <c r="G108" s="24"/>
      <c r="H108" s="13"/>
      <c r="I108" s="13"/>
      <c r="J108" s="13"/>
      <c r="K108" s="13"/>
      <c r="L108" s="13"/>
      <c r="M108" s="13"/>
      <c r="N108" s="13"/>
      <c r="O108" s="13"/>
      <c r="P108" s="13"/>
      <c r="Q108" s="13"/>
      <c r="R108" s="13"/>
      <c r="S108" s="13"/>
      <c r="T108" s="13"/>
      <c r="U108" s="13"/>
      <c r="V108" s="13"/>
      <c r="W108" s="13"/>
      <c r="X108" s="13"/>
      <c r="Y108" s="13"/>
      <c r="Z108" s="13"/>
      <c r="AA108" s="13"/>
      <c r="AB108" s="13"/>
      <c r="AC108" s="13"/>
      <c r="AD108" s="13"/>
    </row>
    <row r="109">
      <c r="A109" s="24"/>
      <c r="B109" s="25"/>
      <c r="C109" s="24"/>
      <c r="D109" s="24"/>
      <c r="E109" s="25"/>
      <c r="F109" s="24"/>
      <c r="G109" s="24"/>
      <c r="H109" s="13"/>
      <c r="I109" s="13"/>
      <c r="J109" s="13"/>
      <c r="K109" s="13"/>
      <c r="L109" s="13"/>
      <c r="M109" s="13"/>
      <c r="N109" s="13"/>
      <c r="O109" s="13"/>
      <c r="P109" s="13"/>
      <c r="Q109" s="13"/>
      <c r="R109" s="13"/>
      <c r="S109" s="13"/>
      <c r="T109" s="13"/>
      <c r="U109" s="13"/>
      <c r="V109" s="13"/>
      <c r="W109" s="13"/>
      <c r="X109" s="13"/>
      <c r="Y109" s="13"/>
      <c r="Z109" s="13"/>
      <c r="AA109" s="13"/>
      <c r="AB109" s="13"/>
      <c r="AC109" s="13"/>
      <c r="AD109" s="13"/>
    </row>
    <row r="110">
      <c r="A110" s="24"/>
      <c r="B110" s="25"/>
      <c r="C110" s="24"/>
      <c r="D110" s="24"/>
      <c r="E110" s="25"/>
      <c r="F110" s="24"/>
      <c r="G110" s="24"/>
      <c r="H110" s="13"/>
      <c r="I110" s="13"/>
      <c r="J110" s="13"/>
      <c r="K110" s="13"/>
      <c r="L110" s="13"/>
      <c r="M110" s="13"/>
      <c r="N110" s="13"/>
      <c r="O110" s="13"/>
      <c r="P110" s="13"/>
      <c r="Q110" s="13"/>
      <c r="R110" s="13"/>
      <c r="S110" s="13"/>
      <c r="T110" s="13"/>
      <c r="U110" s="13"/>
      <c r="V110" s="13"/>
      <c r="W110" s="13"/>
      <c r="X110" s="13"/>
      <c r="Y110" s="13"/>
      <c r="Z110" s="13"/>
      <c r="AA110" s="13"/>
      <c r="AB110" s="13"/>
      <c r="AC110" s="13"/>
      <c r="AD110" s="13"/>
    </row>
    <row r="111">
      <c r="A111" s="24"/>
      <c r="B111" s="25"/>
      <c r="C111" s="24"/>
      <c r="D111" s="24"/>
      <c r="E111" s="25"/>
      <c r="F111" s="24"/>
      <c r="G111" s="24"/>
      <c r="H111" s="13"/>
      <c r="I111" s="13"/>
      <c r="J111" s="13"/>
      <c r="K111" s="13"/>
      <c r="L111" s="13"/>
      <c r="M111" s="13"/>
      <c r="N111" s="13"/>
      <c r="O111" s="13"/>
      <c r="P111" s="13"/>
      <c r="Q111" s="13"/>
      <c r="R111" s="13"/>
      <c r="S111" s="13"/>
      <c r="T111" s="13"/>
      <c r="U111" s="13"/>
      <c r="V111" s="13"/>
      <c r="W111" s="13"/>
      <c r="X111" s="13"/>
      <c r="Y111" s="13"/>
      <c r="Z111" s="13"/>
      <c r="AA111" s="13"/>
      <c r="AB111" s="13"/>
      <c r="AC111" s="13"/>
      <c r="AD111" s="13"/>
    </row>
    <row r="112">
      <c r="A112" s="24"/>
      <c r="B112" s="25"/>
      <c r="C112" s="24"/>
      <c r="D112" s="24"/>
      <c r="E112" s="25"/>
      <c r="F112" s="24"/>
      <c r="G112" s="24"/>
      <c r="H112" s="13"/>
      <c r="I112" s="13"/>
      <c r="J112" s="13"/>
      <c r="K112" s="13"/>
      <c r="L112" s="13"/>
      <c r="M112" s="13"/>
      <c r="N112" s="13"/>
      <c r="O112" s="13"/>
      <c r="P112" s="13"/>
      <c r="Q112" s="13"/>
      <c r="R112" s="13"/>
      <c r="S112" s="13"/>
      <c r="T112" s="13"/>
      <c r="U112" s="13"/>
      <c r="V112" s="13"/>
      <c r="W112" s="13"/>
      <c r="X112" s="13"/>
      <c r="Y112" s="13"/>
      <c r="Z112" s="13"/>
      <c r="AA112" s="13"/>
      <c r="AB112" s="13"/>
      <c r="AC112" s="13"/>
      <c r="AD112" s="13"/>
    </row>
    <row r="113">
      <c r="A113" s="24"/>
      <c r="B113" s="25"/>
      <c r="C113" s="24"/>
      <c r="D113" s="24"/>
      <c r="E113" s="25"/>
      <c r="F113" s="24"/>
      <c r="G113" s="24"/>
      <c r="H113" s="13"/>
      <c r="I113" s="13"/>
      <c r="J113" s="13"/>
      <c r="K113" s="13"/>
      <c r="L113" s="13"/>
      <c r="M113" s="13"/>
      <c r="N113" s="13"/>
      <c r="O113" s="13"/>
      <c r="P113" s="13"/>
      <c r="Q113" s="13"/>
      <c r="R113" s="13"/>
      <c r="S113" s="13"/>
      <c r="T113" s="13"/>
      <c r="U113" s="13"/>
      <c r="V113" s="13"/>
      <c r="W113" s="13"/>
      <c r="X113" s="13"/>
      <c r="Y113" s="13"/>
      <c r="Z113" s="13"/>
      <c r="AA113" s="13"/>
      <c r="AB113" s="13"/>
      <c r="AC113" s="13"/>
      <c r="AD113" s="13"/>
    </row>
    <row r="114">
      <c r="A114" s="24"/>
      <c r="B114" s="25"/>
      <c r="C114" s="24"/>
      <c r="D114" s="24"/>
      <c r="E114" s="25"/>
      <c r="F114" s="24"/>
      <c r="G114" s="24"/>
      <c r="H114" s="13"/>
      <c r="I114" s="13"/>
      <c r="J114" s="13"/>
      <c r="K114" s="13"/>
      <c r="L114" s="13"/>
      <c r="M114" s="13"/>
      <c r="N114" s="13"/>
      <c r="O114" s="13"/>
      <c r="P114" s="13"/>
      <c r="Q114" s="13"/>
      <c r="R114" s="13"/>
      <c r="S114" s="13"/>
      <c r="T114" s="13"/>
      <c r="U114" s="13"/>
      <c r="V114" s="13"/>
      <c r="W114" s="13"/>
      <c r="X114" s="13"/>
      <c r="Y114" s="13"/>
      <c r="Z114" s="13"/>
      <c r="AA114" s="13"/>
      <c r="AB114" s="13"/>
      <c r="AC114" s="13"/>
      <c r="AD114" s="13"/>
    </row>
    <row r="115">
      <c r="A115" s="24"/>
      <c r="B115" s="25"/>
      <c r="C115" s="24"/>
      <c r="D115" s="24"/>
      <c r="E115" s="25"/>
      <c r="F115" s="24"/>
      <c r="G115" s="24"/>
      <c r="H115" s="13"/>
      <c r="I115" s="13"/>
      <c r="J115" s="13"/>
      <c r="K115" s="13"/>
      <c r="L115" s="13"/>
      <c r="M115" s="13"/>
      <c r="N115" s="13"/>
      <c r="O115" s="13"/>
      <c r="P115" s="13"/>
      <c r="Q115" s="13"/>
      <c r="R115" s="13"/>
      <c r="S115" s="13"/>
      <c r="T115" s="13"/>
      <c r="U115" s="13"/>
      <c r="V115" s="13"/>
      <c r="W115" s="13"/>
      <c r="X115" s="13"/>
      <c r="Y115" s="13"/>
      <c r="Z115" s="13"/>
      <c r="AA115" s="13"/>
      <c r="AB115" s="13"/>
      <c r="AC115" s="13"/>
      <c r="AD115" s="13"/>
    </row>
    <row r="116">
      <c r="A116" s="24"/>
      <c r="B116" s="25"/>
      <c r="C116" s="24"/>
      <c r="D116" s="24"/>
      <c r="E116" s="25"/>
      <c r="F116" s="24"/>
      <c r="G116" s="24"/>
      <c r="H116" s="13"/>
      <c r="I116" s="13"/>
      <c r="J116" s="13"/>
      <c r="K116" s="13"/>
      <c r="L116" s="13"/>
      <c r="M116" s="13"/>
      <c r="N116" s="13"/>
      <c r="O116" s="13"/>
      <c r="P116" s="13"/>
      <c r="Q116" s="13"/>
      <c r="R116" s="13"/>
      <c r="S116" s="13"/>
      <c r="T116" s="13"/>
      <c r="U116" s="13"/>
      <c r="V116" s="13"/>
      <c r="W116" s="13"/>
      <c r="X116" s="13"/>
      <c r="Y116" s="13"/>
      <c r="Z116" s="13"/>
      <c r="AA116" s="13"/>
      <c r="AB116" s="13"/>
      <c r="AC116" s="13"/>
      <c r="AD116" s="13"/>
    </row>
    <row r="117">
      <c r="A117" s="24"/>
      <c r="B117" s="25"/>
      <c r="C117" s="24"/>
      <c r="D117" s="24"/>
      <c r="E117" s="25"/>
      <c r="F117" s="24"/>
      <c r="G117" s="24"/>
      <c r="H117" s="13"/>
      <c r="I117" s="13"/>
      <c r="J117" s="13"/>
      <c r="K117" s="13"/>
      <c r="L117" s="13"/>
      <c r="M117" s="13"/>
      <c r="N117" s="13"/>
      <c r="O117" s="13"/>
      <c r="P117" s="13"/>
      <c r="Q117" s="13"/>
      <c r="R117" s="13"/>
      <c r="S117" s="13"/>
      <c r="T117" s="13"/>
      <c r="U117" s="13"/>
      <c r="V117" s="13"/>
      <c r="W117" s="13"/>
      <c r="X117" s="13"/>
      <c r="Y117" s="13"/>
      <c r="Z117" s="13"/>
      <c r="AA117" s="13"/>
      <c r="AB117" s="13"/>
      <c r="AC117" s="13"/>
      <c r="AD117" s="13"/>
    </row>
    <row r="118">
      <c r="A118" s="24"/>
      <c r="B118" s="25"/>
      <c r="C118" s="24"/>
      <c r="D118" s="24"/>
      <c r="E118" s="25"/>
      <c r="F118" s="24"/>
      <c r="G118" s="24"/>
      <c r="H118" s="13"/>
      <c r="I118" s="13"/>
      <c r="J118" s="13"/>
      <c r="K118" s="13"/>
      <c r="L118" s="13"/>
      <c r="M118" s="13"/>
      <c r="N118" s="13"/>
      <c r="O118" s="13"/>
      <c r="P118" s="13"/>
      <c r="Q118" s="13"/>
      <c r="R118" s="13"/>
      <c r="S118" s="13"/>
      <c r="T118" s="13"/>
      <c r="U118" s="13"/>
      <c r="V118" s="13"/>
      <c r="W118" s="13"/>
      <c r="X118" s="13"/>
      <c r="Y118" s="13"/>
      <c r="Z118" s="13"/>
      <c r="AA118" s="13"/>
      <c r="AB118" s="13"/>
      <c r="AC118" s="13"/>
      <c r="AD118" s="13"/>
    </row>
    <row r="119">
      <c r="A119" s="24"/>
      <c r="B119" s="25"/>
      <c r="C119" s="24"/>
      <c r="D119" s="24"/>
      <c r="E119" s="25"/>
      <c r="F119" s="24"/>
      <c r="G119" s="24"/>
      <c r="H119" s="13"/>
      <c r="I119" s="13"/>
      <c r="J119" s="13"/>
      <c r="K119" s="13"/>
      <c r="L119" s="13"/>
      <c r="M119" s="13"/>
      <c r="N119" s="13"/>
      <c r="O119" s="13"/>
      <c r="P119" s="13"/>
      <c r="Q119" s="13"/>
      <c r="R119" s="13"/>
      <c r="S119" s="13"/>
      <c r="T119" s="13"/>
      <c r="U119" s="13"/>
      <c r="V119" s="13"/>
      <c r="W119" s="13"/>
      <c r="X119" s="13"/>
      <c r="Y119" s="13"/>
      <c r="Z119" s="13"/>
      <c r="AA119" s="13"/>
      <c r="AB119" s="13"/>
      <c r="AC119" s="13"/>
      <c r="AD119" s="13"/>
    </row>
    <row r="120">
      <c r="A120" s="24"/>
      <c r="B120" s="25"/>
      <c r="C120" s="24"/>
      <c r="D120" s="24"/>
      <c r="E120" s="25"/>
      <c r="F120" s="24"/>
      <c r="G120" s="24"/>
      <c r="H120" s="13"/>
      <c r="I120" s="13"/>
      <c r="J120" s="13"/>
      <c r="K120" s="13"/>
      <c r="L120" s="13"/>
      <c r="M120" s="13"/>
      <c r="N120" s="13"/>
      <c r="O120" s="13"/>
      <c r="P120" s="13"/>
      <c r="Q120" s="13"/>
      <c r="R120" s="13"/>
      <c r="S120" s="13"/>
      <c r="T120" s="13"/>
      <c r="U120" s="13"/>
      <c r="V120" s="13"/>
      <c r="W120" s="13"/>
      <c r="X120" s="13"/>
      <c r="Y120" s="13"/>
      <c r="Z120" s="13"/>
      <c r="AA120" s="13"/>
      <c r="AB120" s="13"/>
      <c r="AC120" s="13"/>
      <c r="AD120" s="13"/>
    </row>
    <row r="121">
      <c r="A121" s="24"/>
      <c r="B121" s="25"/>
      <c r="C121" s="24"/>
      <c r="D121" s="24"/>
      <c r="E121" s="25"/>
      <c r="F121" s="24"/>
      <c r="G121" s="24"/>
      <c r="H121" s="13"/>
      <c r="I121" s="13"/>
      <c r="J121" s="13"/>
      <c r="K121" s="13"/>
      <c r="L121" s="13"/>
      <c r="M121" s="13"/>
      <c r="N121" s="13"/>
      <c r="O121" s="13"/>
      <c r="P121" s="13"/>
      <c r="Q121" s="13"/>
      <c r="R121" s="13"/>
      <c r="S121" s="13"/>
      <c r="T121" s="13"/>
      <c r="U121" s="13"/>
      <c r="V121" s="13"/>
      <c r="W121" s="13"/>
      <c r="X121" s="13"/>
      <c r="Y121" s="13"/>
      <c r="Z121" s="13"/>
      <c r="AA121" s="13"/>
      <c r="AB121" s="13"/>
      <c r="AC121" s="13"/>
      <c r="AD121" s="13"/>
    </row>
    <row r="122">
      <c r="A122" s="24"/>
      <c r="B122" s="25"/>
      <c r="C122" s="24"/>
      <c r="D122" s="24"/>
      <c r="E122" s="25"/>
      <c r="F122" s="24"/>
      <c r="G122" s="24"/>
      <c r="H122" s="13"/>
      <c r="I122" s="13"/>
      <c r="J122" s="13"/>
      <c r="K122" s="13"/>
      <c r="L122" s="13"/>
      <c r="M122" s="13"/>
      <c r="N122" s="13"/>
      <c r="O122" s="13"/>
      <c r="P122" s="13"/>
      <c r="Q122" s="13"/>
      <c r="R122" s="13"/>
      <c r="S122" s="13"/>
      <c r="T122" s="13"/>
      <c r="U122" s="13"/>
      <c r="V122" s="13"/>
      <c r="W122" s="13"/>
      <c r="X122" s="13"/>
      <c r="Y122" s="13"/>
      <c r="Z122" s="13"/>
      <c r="AA122" s="13"/>
      <c r="AB122" s="13"/>
      <c r="AC122" s="13"/>
      <c r="AD122" s="13"/>
    </row>
    <row r="123">
      <c r="A123" s="24"/>
      <c r="B123" s="25"/>
      <c r="C123" s="24"/>
      <c r="D123" s="24"/>
      <c r="E123" s="25"/>
      <c r="F123" s="24"/>
      <c r="G123" s="24"/>
      <c r="H123" s="13"/>
      <c r="I123" s="13"/>
      <c r="J123" s="13"/>
      <c r="K123" s="13"/>
      <c r="L123" s="13"/>
      <c r="M123" s="13"/>
      <c r="N123" s="13"/>
      <c r="O123" s="13"/>
      <c r="P123" s="13"/>
      <c r="Q123" s="13"/>
      <c r="R123" s="13"/>
      <c r="S123" s="13"/>
      <c r="T123" s="13"/>
      <c r="U123" s="13"/>
      <c r="V123" s="13"/>
      <c r="W123" s="13"/>
      <c r="X123" s="13"/>
      <c r="Y123" s="13"/>
      <c r="Z123" s="13"/>
      <c r="AA123" s="13"/>
      <c r="AB123" s="13"/>
      <c r="AC123" s="13"/>
      <c r="AD123" s="13"/>
    </row>
    <row r="124">
      <c r="A124" s="24"/>
      <c r="B124" s="25"/>
      <c r="C124" s="24"/>
      <c r="D124" s="24"/>
      <c r="E124" s="25"/>
      <c r="F124" s="24"/>
      <c r="G124" s="24"/>
      <c r="H124" s="13"/>
      <c r="I124" s="13"/>
      <c r="J124" s="13"/>
      <c r="K124" s="13"/>
      <c r="L124" s="13"/>
      <c r="M124" s="13"/>
      <c r="N124" s="13"/>
      <c r="O124" s="13"/>
      <c r="P124" s="13"/>
      <c r="Q124" s="13"/>
      <c r="R124" s="13"/>
      <c r="S124" s="13"/>
      <c r="T124" s="13"/>
      <c r="U124" s="13"/>
      <c r="V124" s="13"/>
      <c r="W124" s="13"/>
      <c r="X124" s="13"/>
      <c r="Y124" s="13"/>
      <c r="Z124" s="13"/>
      <c r="AA124" s="13"/>
      <c r="AB124" s="13"/>
      <c r="AC124" s="13"/>
      <c r="AD124" s="13"/>
    </row>
    <row r="125">
      <c r="A125" s="24"/>
      <c r="B125" s="25"/>
      <c r="C125" s="24"/>
      <c r="D125" s="24"/>
      <c r="E125" s="25"/>
      <c r="F125" s="24"/>
      <c r="G125" s="24"/>
      <c r="H125" s="13"/>
      <c r="I125" s="13"/>
      <c r="J125" s="13"/>
      <c r="K125" s="13"/>
      <c r="L125" s="13"/>
      <c r="M125" s="13"/>
      <c r="N125" s="13"/>
      <c r="O125" s="13"/>
      <c r="P125" s="13"/>
      <c r="Q125" s="13"/>
      <c r="R125" s="13"/>
      <c r="S125" s="13"/>
      <c r="T125" s="13"/>
      <c r="U125" s="13"/>
      <c r="V125" s="13"/>
      <c r="W125" s="13"/>
      <c r="X125" s="13"/>
      <c r="Y125" s="13"/>
      <c r="Z125" s="13"/>
      <c r="AA125" s="13"/>
      <c r="AB125" s="13"/>
      <c r="AC125" s="13"/>
      <c r="AD125" s="13"/>
    </row>
    <row r="126">
      <c r="A126" s="24"/>
      <c r="B126" s="25"/>
      <c r="C126" s="24"/>
      <c r="D126" s="24"/>
      <c r="E126" s="25"/>
      <c r="F126" s="24"/>
      <c r="G126" s="24"/>
      <c r="H126" s="13"/>
      <c r="I126" s="13"/>
      <c r="J126" s="13"/>
      <c r="K126" s="13"/>
      <c r="L126" s="13"/>
      <c r="M126" s="13"/>
      <c r="N126" s="13"/>
      <c r="O126" s="13"/>
      <c r="P126" s="13"/>
      <c r="Q126" s="13"/>
      <c r="R126" s="13"/>
      <c r="S126" s="13"/>
      <c r="T126" s="13"/>
      <c r="U126" s="13"/>
      <c r="V126" s="13"/>
      <c r="W126" s="13"/>
      <c r="X126" s="13"/>
      <c r="Y126" s="13"/>
      <c r="Z126" s="13"/>
      <c r="AA126" s="13"/>
      <c r="AB126" s="13"/>
      <c r="AC126" s="13"/>
      <c r="AD126" s="13"/>
    </row>
    <row r="127">
      <c r="A127" s="24"/>
      <c r="B127" s="25"/>
      <c r="C127" s="24"/>
      <c r="D127" s="24"/>
      <c r="E127" s="25"/>
      <c r="F127" s="24"/>
      <c r="G127" s="24"/>
      <c r="H127" s="13"/>
      <c r="I127" s="13"/>
      <c r="J127" s="13"/>
      <c r="K127" s="13"/>
      <c r="L127" s="13"/>
      <c r="M127" s="13"/>
      <c r="N127" s="13"/>
      <c r="O127" s="13"/>
      <c r="P127" s="13"/>
      <c r="Q127" s="13"/>
      <c r="R127" s="13"/>
      <c r="S127" s="13"/>
      <c r="T127" s="13"/>
      <c r="U127" s="13"/>
      <c r="V127" s="13"/>
      <c r="W127" s="13"/>
      <c r="X127" s="13"/>
      <c r="Y127" s="13"/>
      <c r="Z127" s="13"/>
      <c r="AA127" s="13"/>
      <c r="AB127" s="13"/>
      <c r="AC127" s="13"/>
      <c r="AD127" s="13"/>
    </row>
    <row r="128">
      <c r="A128" s="24"/>
      <c r="B128" s="25"/>
      <c r="C128" s="24"/>
      <c r="D128" s="24"/>
      <c r="E128" s="25"/>
      <c r="F128" s="24"/>
      <c r="G128" s="24"/>
      <c r="H128" s="13"/>
      <c r="I128" s="13"/>
      <c r="J128" s="13"/>
      <c r="K128" s="13"/>
      <c r="L128" s="13"/>
      <c r="M128" s="13"/>
      <c r="N128" s="13"/>
      <c r="O128" s="13"/>
      <c r="P128" s="13"/>
      <c r="Q128" s="13"/>
      <c r="R128" s="13"/>
      <c r="S128" s="13"/>
      <c r="T128" s="13"/>
      <c r="U128" s="13"/>
      <c r="V128" s="13"/>
      <c r="W128" s="13"/>
      <c r="X128" s="13"/>
      <c r="Y128" s="13"/>
      <c r="Z128" s="13"/>
      <c r="AA128" s="13"/>
      <c r="AB128" s="13"/>
      <c r="AC128" s="13"/>
      <c r="AD128" s="13"/>
    </row>
    <row r="129">
      <c r="A129" s="24"/>
      <c r="B129" s="25"/>
      <c r="C129" s="24"/>
      <c r="D129" s="24"/>
      <c r="E129" s="25"/>
      <c r="F129" s="24"/>
      <c r="G129" s="24"/>
      <c r="H129" s="13"/>
      <c r="I129" s="13"/>
      <c r="J129" s="13"/>
      <c r="K129" s="13"/>
      <c r="L129" s="13"/>
      <c r="M129" s="13"/>
      <c r="N129" s="13"/>
      <c r="O129" s="13"/>
      <c r="P129" s="13"/>
      <c r="Q129" s="13"/>
      <c r="R129" s="13"/>
      <c r="S129" s="13"/>
      <c r="T129" s="13"/>
      <c r="U129" s="13"/>
      <c r="V129" s="13"/>
      <c r="W129" s="13"/>
      <c r="X129" s="13"/>
      <c r="Y129" s="13"/>
      <c r="Z129" s="13"/>
      <c r="AA129" s="13"/>
      <c r="AB129" s="13"/>
      <c r="AC129" s="13"/>
      <c r="AD129" s="13"/>
    </row>
    <row r="130">
      <c r="A130" s="24"/>
      <c r="B130" s="25"/>
      <c r="C130" s="24"/>
      <c r="D130" s="24"/>
      <c r="E130" s="25"/>
      <c r="F130" s="24"/>
      <c r="G130" s="24"/>
      <c r="H130" s="13"/>
      <c r="I130" s="13"/>
      <c r="J130" s="13"/>
      <c r="K130" s="13"/>
      <c r="L130" s="13"/>
      <c r="M130" s="13"/>
      <c r="N130" s="13"/>
      <c r="O130" s="13"/>
      <c r="P130" s="13"/>
      <c r="Q130" s="13"/>
      <c r="R130" s="13"/>
      <c r="S130" s="13"/>
      <c r="T130" s="13"/>
      <c r="U130" s="13"/>
      <c r="V130" s="13"/>
      <c r="W130" s="13"/>
      <c r="X130" s="13"/>
      <c r="Y130" s="13"/>
      <c r="Z130" s="13"/>
      <c r="AA130" s="13"/>
      <c r="AB130" s="13"/>
      <c r="AC130" s="13"/>
      <c r="AD130" s="13"/>
    </row>
    <row r="131">
      <c r="A131" s="24"/>
      <c r="B131" s="25"/>
      <c r="C131" s="24"/>
      <c r="D131" s="24"/>
      <c r="E131" s="25"/>
      <c r="F131" s="24"/>
      <c r="G131" s="24"/>
      <c r="H131" s="13"/>
      <c r="I131" s="13"/>
      <c r="J131" s="13"/>
      <c r="K131" s="13"/>
      <c r="L131" s="13"/>
      <c r="M131" s="13"/>
      <c r="N131" s="13"/>
      <c r="O131" s="13"/>
      <c r="P131" s="13"/>
      <c r="Q131" s="13"/>
      <c r="R131" s="13"/>
      <c r="S131" s="13"/>
      <c r="T131" s="13"/>
      <c r="U131" s="13"/>
      <c r="V131" s="13"/>
      <c r="W131" s="13"/>
      <c r="X131" s="13"/>
      <c r="Y131" s="13"/>
      <c r="Z131" s="13"/>
      <c r="AA131" s="13"/>
      <c r="AB131" s="13"/>
      <c r="AC131" s="13"/>
      <c r="AD131" s="13"/>
    </row>
    <row r="132">
      <c r="A132" s="24"/>
      <c r="B132" s="25"/>
      <c r="C132" s="24"/>
      <c r="D132" s="24"/>
      <c r="E132" s="25"/>
      <c r="F132" s="24"/>
      <c r="G132" s="24"/>
      <c r="H132" s="13"/>
      <c r="I132" s="13"/>
      <c r="J132" s="13"/>
      <c r="K132" s="13"/>
      <c r="L132" s="13"/>
      <c r="M132" s="13"/>
      <c r="N132" s="13"/>
      <c r="O132" s="13"/>
      <c r="P132" s="13"/>
      <c r="Q132" s="13"/>
      <c r="R132" s="13"/>
      <c r="S132" s="13"/>
      <c r="T132" s="13"/>
      <c r="U132" s="13"/>
      <c r="V132" s="13"/>
      <c r="W132" s="13"/>
      <c r="X132" s="13"/>
      <c r="Y132" s="13"/>
      <c r="Z132" s="13"/>
      <c r="AA132" s="13"/>
      <c r="AB132" s="13"/>
      <c r="AC132" s="13"/>
      <c r="AD132" s="13"/>
    </row>
    <row r="133">
      <c r="A133" s="24"/>
      <c r="B133" s="25"/>
      <c r="C133" s="24"/>
      <c r="D133" s="24"/>
      <c r="E133" s="25"/>
      <c r="F133" s="24"/>
      <c r="G133" s="24"/>
      <c r="H133" s="13"/>
      <c r="I133" s="13"/>
      <c r="J133" s="13"/>
      <c r="K133" s="13"/>
      <c r="L133" s="13"/>
      <c r="M133" s="13"/>
      <c r="N133" s="13"/>
      <c r="O133" s="13"/>
      <c r="P133" s="13"/>
      <c r="Q133" s="13"/>
      <c r="R133" s="13"/>
      <c r="S133" s="13"/>
      <c r="T133" s="13"/>
      <c r="U133" s="13"/>
      <c r="V133" s="13"/>
      <c r="W133" s="13"/>
      <c r="X133" s="13"/>
      <c r="Y133" s="13"/>
      <c r="Z133" s="13"/>
      <c r="AA133" s="13"/>
      <c r="AB133" s="13"/>
      <c r="AC133" s="13"/>
      <c r="AD133" s="13"/>
    </row>
    <row r="134">
      <c r="A134" s="24"/>
      <c r="B134" s="25"/>
      <c r="C134" s="24"/>
      <c r="D134" s="24"/>
      <c r="E134" s="25"/>
      <c r="F134" s="24"/>
      <c r="G134" s="24"/>
      <c r="H134" s="13"/>
      <c r="I134" s="13"/>
      <c r="J134" s="13"/>
      <c r="K134" s="13"/>
      <c r="L134" s="13"/>
      <c r="M134" s="13"/>
      <c r="N134" s="13"/>
      <c r="O134" s="13"/>
      <c r="P134" s="13"/>
      <c r="Q134" s="13"/>
      <c r="R134" s="13"/>
      <c r="S134" s="13"/>
      <c r="T134" s="13"/>
      <c r="U134" s="13"/>
      <c r="V134" s="13"/>
      <c r="W134" s="13"/>
      <c r="X134" s="13"/>
      <c r="Y134" s="13"/>
      <c r="Z134" s="13"/>
      <c r="AA134" s="13"/>
      <c r="AB134" s="13"/>
      <c r="AC134" s="13"/>
      <c r="AD134" s="13"/>
    </row>
    <row r="135">
      <c r="A135" s="24"/>
      <c r="B135" s="25"/>
      <c r="C135" s="24"/>
      <c r="D135" s="24"/>
      <c r="E135" s="25"/>
      <c r="F135" s="24"/>
      <c r="G135" s="24"/>
      <c r="H135" s="13"/>
      <c r="I135" s="13"/>
      <c r="J135" s="13"/>
      <c r="K135" s="13"/>
      <c r="L135" s="13"/>
      <c r="M135" s="13"/>
      <c r="N135" s="13"/>
      <c r="O135" s="13"/>
      <c r="P135" s="13"/>
      <c r="Q135" s="13"/>
      <c r="R135" s="13"/>
      <c r="S135" s="13"/>
      <c r="T135" s="13"/>
      <c r="U135" s="13"/>
      <c r="V135" s="13"/>
      <c r="W135" s="13"/>
      <c r="X135" s="13"/>
      <c r="Y135" s="13"/>
      <c r="Z135" s="13"/>
      <c r="AA135" s="13"/>
      <c r="AB135" s="13"/>
      <c r="AC135" s="13"/>
      <c r="AD135" s="13"/>
    </row>
    <row r="136">
      <c r="A136" s="24"/>
      <c r="B136" s="25"/>
      <c r="C136" s="24"/>
      <c r="D136" s="24"/>
      <c r="E136" s="25"/>
      <c r="F136" s="24"/>
      <c r="G136" s="24"/>
      <c r="H136" s="13"/>
      <c r="I136" s="13"/>
      <c r="J136" s="13"/>
      <c r="K136" s="13"/>
      <c r="L136" s="13"/>
      <c r="M136" s="13"/>
      <c r="N136" s="13"/>
      <c r="O136" s="13"/>
      <c r="P136" s="13"/>
      <c r="Q136" s="13"/>
      <c r="R136" s="13"/>
      <c r="S136" s="13"/>
      <c r="T136" s="13"/>
      <c r="U136" s="13"/>
      <c r="V136" s="13"/>
      <c r="W136" s="13"/>
      <c r="X136" s="13"/>
      <c r="Y136" s="13"/>
      <c r="Z136" s="13"/>
      <c r="AA136" s="13"/>
      <c r="AB136" s="13"/>
      <c r="AC136" s="13"/>
      <c r="AD136" s="13"/>
    </row>
    <row r="137">
      <c r="A137" s="24"/>
      <c r="B137" s="25"/>
      <c r="C137" s="24"/>
      <c r="D137" s="24"/>
      <c r="E137" s="25"/>
      <c r="F137" s="24"/>
      <c r="G137" s="24"/>
      <c r="H137" s="13"/>
      <c r="I137" s="13"/>
      <c r="J137" s="13"/>
      <c r="K137" s="13"/>
      <c r="L137" s="13"/>
      <c r="M137" s="13"/>
      <c r="N137" s="13"/>
      <c r="O137" s="13"/>
      <c r="P137" s="13"/>
      <c r="Q137" s="13"/>
      <c r="R137" s="13"/>
      <c r="S137" s="13"/>
      <c r="T137" s="13"/>
      <c r="U137" s="13"/>
      <c r="V137" s="13"/>
      <c r="W137" s="13"/>
      <c r="X137" s="13"/>
      <c r="Y137" s="13"/>
      <c r="Z137" s="13"/>
      <c r="AA137" s="13"/>
      <c r="AB137" s="13"/>
      <c r="AC137" s="13"/>
      <c r="AD137" s="13"/>
    </row>
    <row r="138">
      <c r="A138" s="24"/>
      <c r="B138" s="25"/>
      <c r="C138" s="24"/>
      <c r="D138" s="24"/>
      <c r="E138" s="25"/>
      <c r="F138" s="24"/>
      <c r="G138" s="24"/>
      <c r="H138" s="13"/>
      <c r="I138" s="13"/>
      <c r="J138" s="13"/>
      <c r="K138" s="13"/>
      <c r="L138" s="13"/>
      <c r="M138" s="13"/>
      <c r="N138" s="13"/>
      <c r="O138" s="13"/>
      <c r="P138" s="13"/>
      <c r="Q138" s="13"/>
      <c r="R138" s="13"/>
      <c r="S138" s="13"/>
      <c r="T138" s="13"/>
      <c r="U138" s="13"/>
      <c r="V138" s="13"/>
      <c r="W138" s="13"/>
      <c r="X138" s="13"/>
      <c r="Y138" s="13"/>
      <c r="Z138" s="13"/>
      <c r="AA138" s="13"/>
      <c r="AB138" s="13"/>
      <c r="AC138" s="13"/>
      <c r="AD138" s="13"/>
    </row>
    <row r="139">
      <c r="A139" s="24"/>
      <c r="B139" s="25"/>
      <c r="C139" s="24"/>
      <c r="D139" s="24"/>
      <c r="E139" s="25"/>
      <c r="F139" s="24"/>
      <c r="G139" s="24"/>
      <c r="H139" s="13"/>
      <c r="I139" s="13"/>
      <c r="J139" s="13"/>
      <c r="K139" s="13"/>
      <c r="L139" s="13"/>
      <c r="M139" s="13"/>
      <c r="N139" s="13"/>
      <c r="O139" s="13"/>
      <c r="P139" s="13"/>
      <c r="Q139" s="13"/>
      <c r="R139" s="13"/>
      <c r="S139" s="13"/>
      <c r="T139" s="13"/>
      <c r="U139" s="13"/>
      <c r="V139" s="13"/>
      <c r="W139" s="13"/>
      <c r="X139" s="13"/>
      <c r="Y139" s="13"/>
      <c r="Z139" s="13"/>
      <c r="AA139" s="13"/>
      <c r="AB139" s="13"/>
      <c r="AC139" s="13"/>
      <c r="AD139" s="13"/>
    </row>
    <row r="140">
      <c r="A140" s="24"/>
      <c r="B140" s="25"/>
      <c r="C140" s="24"/>
      <c r="D140" s="24"/>
      <c r="E140" s="25"/>
      <c r="F140" s="24"/>
      <c r="G140" s="24"/>
      <c r="H140" s="13"/>
      <c r="I140" s="13"/>
      <c r="J140" s="13"/>
      <c r="K140" s="13"/>
      <c r="L140" s="13"/>
      <c r="M140" s="13"/>
      <c r="N140" s="13"/>
      <c r="O140" s="13"/>
      <c r="P140" s="13"/>
      <c r="Q140" s="13"/>
      <c r="R140" s="13"/>
      <c r="S140" s="13"/>
      <c r="T140" s="13"/>
      <c r="U140" s="13"/>
      <c r="V140" s="13"/>
      <c r="W140" s="13"/>
      <c r="X140" s="13"/>
      <c r="Y140" s="13"/>
      <c r="Z140" s="13"/>
      <c r="AA140" s="13"/>
      <c r="AB140" s="13"/>
      <c r="AC140" s="13"/>
      <c r="AD140" s="13"/>
    </row>
    <row r="141">
      <c r="A141" s="24"/>
      <c r="B141" s="25"/>
      <c r="C141" s="24"/>
      <c r="D141" s="24"/>
      <c r="E141" s="25"/>
      <c r="F141" s="24"/>
      <c r="G141" s="24"/>
      <c r="H141" s="13"/>
      <c r="I141" s="13"/>
      <c r="J141" s="13"/>
      <c r="K141" s="13"/>
      <c r="L141" s="13"/>
      <c r="M141" s="13"/>
      <c r="N141" s="13"/>
      <c r="O141" s="13"/>
      <c r="P141" s="13"/>
      <c r="Q141" s="13"/>
      <c r="R141" s="13"/>
      <c r="S141" s="13"/>
      <c r="T141" s="13"/>
      <c r="U141" s="13"/>
      <c r="V141" s="13"/>
      <c r="W141" s="13"/>
      <c r="X141" s="13"/>
      <c r="Y141" s="13"/>
      <c r="Z141" s="13"/>
      <c r="AA141" s="13"/>
      <c r="AB141" s="13"/>
      <c r="AC141" s="13"/>
      <c r="AD141" s="13"/>
    </row>
    <row r="142">
      <c r="A142" s="24"/>
      <c r="B142" s="25"/>
      <c r="C142" s="24"/>
      <c r="D142" s="24"/>
      <c r="E142" s="25"/>
      <c r="F142" s="24"/>
      <c r="G142" s="24"/>
      <c r="H142" s="13"/>
      <c r="I142" s="13"/>
      <c r="J142" s="13"/>
      <c r="K142" s="13"/>
      <c r="L142" s="13"/>
      <c r="M142" s="13"/>
      <c r="N142" s="13"/>
      <c r="O142" s="13"/>
      <c r="P142" s="13"/>
      <c r="Q142" s="13"/>
      <c r="R142" s="13"/>
      <c r="S142" s="13"/>
      <c r="T142" s="13"/>
      <c r="U142" s="13"/>
      <c r="V142" s="13"/>
      <c r="W142" s="13"/>
      <c r="X142" s="13"/>
      <c r="Y142" s="13"/>
      <c r="Z142" s="13"/>
      <c r="AA142" s="13"/>
      <c r="AB142" s="13"/>
      <c r="AC142" s="13"/>
      <c r="AD142" s="13"/>
    </row>
    <row r="143">
      <c r="A143" s="24"/>
      <c r="B143" s="25"/>
      <c r="C143" s="24"/>
      <c r="D143" s="24"/>
      <c r="E143" s="25"/>
      <c r="F143" s="24"/>
      <c r="G143" s="24"/>
      <c r="H143" s="13"/>
      <c r="I143" s="13"/>
      <c r="J143" s="13"/>
      <c r="K143" s="13"/>
      <c r="L143" s="13"/>
      <c r="M143" s="13"/>
      <c r="N143" s="13"/>
      <c r="O143" s="13"/>
      <c r="P143" s="13"/>
      <c r="Q143" s="13"/>
      <c r="R143" s="13"/>
      <c r="S143" s="13"/>
      <c r="T143" s="13"/>
      <c r="U143" s="13"/>
      <c r="V143" s="13"/>
      <c r="W143" s="13"/>
      <c r="X143" s="13"/>
      <c r="Y143" s="13"/>
      <c r="Z143" s="13"/>
      <c r="AA143" s="13"/>
      <c r="AB143" s="13"/>
      <c r="AC143" s="13"/>
      <c r="AD143" s="13"/>
    </row>
    <row r="144">
      <c r="A144" s="24"/>
      <c r="B144" s="25"/>
      <c r="C144" s="24"/>
      <c r="D144" s="24"/>
      <c r="E144" s="25"/>
      <c r="F144" s="24"/>
      <c r="G144" s="24"/>
      <c r="H144" s="13"/>
      <c r="I144" s="13"/>
      <c r="J144" s="13"/>
      <c r="K144" s="13"/>
      <c r="L144" s="13"/>
      <c r="M144" s="13"/>
      <c r="N144" s="13"/>
      <c r="O144" s="13"/>
      <c r="P144" s="13"/>
      <c r="Q144" s="13"/>
      <c r="R144" s="13"/>
      <c r="S144" s="13"/>
      <c r="T144" s="13"/>
      <c r="U144" s="13"/>
      <c r="V144" s="13"/>
      <c r="W144" s="13"/>
      <c r="X144" s="13"/>
      <c r="Y144" s="13"/>
      <c r="Z144" s="13"/>
      <c r="AA144" s="13"/>
      <c r="AB144" s="13"/>
      <c r="AC144" s="13"/>
      <c r="AD144" s="13"/>
    </row>
    <row r="145">
      <c r="A145" s="24"/>
      <c r="B145" s="25"/>
      <c r="C145" s="24"/>
      <c r="D145" s="24"/>
      <c r="E145" s="25"/>
      <c r="F145" s="24"/>
      <c r="G145" s="24"/>
      <c r="H145" s="13"/>
      <c r="I145" s="13"/>
      <c r="J145" s="13"/>
      <c r="K145" s="13"/>
      <c r="L145" s="13"/>
      <c r="M145" s="13"/>
      <c r="N145" s="13"/>
      <c r="O145" s="13"/>
      <c r="P145" s="13"/>
      <c r="Q145" s="13"/>
      <c r="R145" s="13"/>
      <c r="S145" s="13"/>
      <c r="T145" s="13"/>
      <c r="U145" s="13"/>
      <c r="V145" s="13"/>
      <c r="W145" s="13"/>
      <c r="X145" s="13"/>
      <c r="Y145" s="13"/>
      <c r="Z145" s="13"/>
      <c r="AA145" s="13"/>
      <c r="AB145" s="13"/>
      <c r="AC145" s="13"/>
      <c r="AD145" s="13"/>
    </row>
    <row r="146">
      <c r="A146" s="24"/>
      <c r="B146" s="25"/>
      <c r="C146" s="24"/>
      <c r="D146" s="24"/>
      <c r="E146" s="25"/>
      <c r="F146" s="24"/>
      <c r="G146" s="24"/>
      <c r="H146" s="13"/>
      <c r="I146" s="13"/>
      <c r="J146" s="13"/>
      <c r="K146" s="13"/>
      <c r="L146" s="13"/>
      <c r="M146" s="13"/>
      <c r="N146" s="13"/>
      <c r="O146" s="13"/>
      <c r="P146" s="13"/>
      <c r="Q146" s="13"/>
      <c r="R146" s="13"/>
      <c r="S146" s="13"/>
      <c r="T146" s="13"/>
      <c r="U146" s="13"/>
      <c r="V146" s="13"/>
      <c r="W146" s="13"/>
      <c r="X146" s="13"/>
      <c r="Y146" s="13"/>
      <c r="Z146" s="13"/>
      <c r="AA146" s="13"/>
      <c r="AB146" s="13"/>
      <c r="AC146" s="13"/>
      <c r="AD146" s="13"/>
    </row>
    <row r="147">
      <c r="A147" s="24"/>
      <c r="B147" s="25"/>
      <c r="C147" s="24"/>
      <c r="D147" s="24"/>
      <c r="E147" s="25"/>
      <c r="F147" s="24"/>
      <c r="G147" s="24"/>
      <c r="H147" s="13"/>
      <c r="I147" s="13"/>
      <c r="J147" s="13"/>
      <c r="K147" s="13"/>
      <c r="L147" s="13"/>
      <c r="M147" s="13"/>
      <c r="N147" s="13"/>
      <c r="O147" s="13"/>
      <c r="P147" s="13"/>
      <c r="Q147" s="13"/>
      <c r="R147" s="13"/>
      <c r="S147" s="13"/>
      <c r="T147" s="13"/>
      <c r="U147" s="13"/>
      <c r="V147" s="13"/>
      <c r="W147" s="13"/>
      <c r="X147" s="13"/>
      <c r="Y147" s="13"/>
      <c r="Z147" s="13"/>
      <c r="AA147" s="13"/>
      <c r="AB147" s="13"/>
      <c r="AC147" s="13"/>
      <c r="AD147" s="13"/>
    </row>
    <row r="148">
      <c r="A148" s="24"/>
      <c r="B148" s="25"/>
      <c r="C148" s="24"/>
      <c r="D148" s="24"/>
      <c r="E148" s="25"/>
      <c r="F148" s="24"/>
      <c r="G148" s="24"/>
      <c r="H148" s="13"/>
      <c r="I148" s="13"/>
      <c r="J148" s="13"/>
      <c r="K148" s="13"/>
      <c r="L148" s="13"/>
      <c r="M148" s="13"/>
      <c r="N148" s="13"/>
      <c r="O148" s="13"/>
      <c r="P148" s="13"/>
      <c r="Q148" s="13"/>
      <c r="R148" s="13"/>
      <c r="S148" s="13"/>
      <c r="T148" s="13"/>
      <c r="U148" s="13"/>
      <c r="V148" s="13"/>
      <c r="W148" s="13"/>
      <c r="X148" s="13"/>
      <c r="Y148" s="13"/>
      <c r="Z148" s="13"/>
      <c r="AA148" s="13"/>
      <c r="AB148" s="13"/>
      <c r="AC148" s="13"/>
      <c r="AD148" s="13"/>
    </row>
    <row r="149">
      <c r="A149" s="24"/>
      <c r="B149" s="25"/>
      <c r="C149" s="24"/>
      <c r="D149" s="24"/>
      <c r="E149" s="25"/>
      <c r="F149" s="24"/>
      <c r="G149" s="24"/>
      <c r="H149" s="13"/>
      <c r="I149" s="13"/>
      <c r="J149" s="13"/>
      <c r="K149" s="13"/>
      <c r="L149" s="13"/>
      <c r="M149" s="13"/>
      <c r="N149" s="13"/>
      <c r="O149" s="13"/>
      <c r="P149" s="13"/>
      <c r="Q149" s="13"/>
      <c r="R149" s="13"/>
      <c r="S149" s="13"/>
      <c r="T149" s="13"/>
      <c r="U149" s="13"/>
      <c r="V149" s="13"/>
      <c r="W149" s="13"/>
      <c r="X149" s="13"/>
      <c r="Y149" s="13"/>
      <c r="Z149" s="13"/>
      <c r="AA149" s="13"/>
      <c r="AB149" s="13"/>
      <c r="AC149" s="13"/>
      <c r="AD149" s="13"/>
    </row>
    <row r="150">
      <c r="A150" s="24"/>
      <c r="B150" s="25"/>
      <c r="C150" s="24"/>
      <c r="D150" s="24"/>
      <c r="E150" s="25"/>
      <c r="F150" s="24"/>
      <c r="G150" s="24"/>
      <c r="H150" s="13"/>
      <c r="I150" s="13"/>
      <c r="J150" s="13"/>
      <c r="K150" s="13"/>
      <c r="L150" s="13"/>
      <c r="M150" s="13"/>
      <c r="N150" s="13"/>
      <c r="O150" s="13"/>
      <c r="P150" s="13"/>
      <c r="Q150" s="13"/>
      <c r="R150" s="13"/>
      <c r="S150" s="13"/>
      <c r="T150" s="13"/>
      <c r="U150" s="13"/>
      <c r="V150" s="13"/>
      <c r="W150" s="13"/>
      <c r="X150" s="13"/>
      <c r="Y150" s="13"/>
      <c r="Z150" s="13"/>
      <c r="AA150" s="13"/>
      <c r="AB150" s="13"/>
      <c r="AC150" s="13"/>
      <c r="AD150" s="13"/>
    </row>
    <row r="151">
      <c r="A151" s="24"/>
      <c r="B151" s="25"/>
      <c r="C151" s="24"/>
      <c r="D151" s="24"/>
      <c r="E151" s="25"/>
      <c r="F151" s="24"/>
      <c r="G151" s="24"/>
      <c r="H151" s="13"/>
      <c r="I151" s="13"/>
      <c r="J151" s="13"/>
      <c r="K151" s="13"/>
      <c r="L151" s="13"/>
      <c r="M151" s="13"/>
      <c r="N151" s="13"/>
      <c r="O151" s="13"/>
      <c r="P151" s="13"/>
      <c r="Q151" s="13"/>
      <c r="R151" s="13"/>
      <c r="S151" s="13"/>
      <c r="T151" s="13"/>
      <c r="U151" s="13"/>
      <c r="V151" s="13"/>
      <c r="W151" s="13"/>
      <c r="X151" s="13"/>
      <c r="Y151" s="13"/>
      <c r="Z151" s="13"/>
      <c r="AA151" s="13"/>
      <c r="AB151" s="13"/>
      <c r="AC151" s="13"/>
      <c r="AD151" s="13"/>
    </row>
    <row r="152">
      <c r="A152" s="24"/>
      <c r="B152" s="25"/>
      <c r="C152" s="24"/>
      <c r="D152" s="24"/>
      <c r="E152" s="25"/>
      <c r="F152" s="24"/>
      <c r="G152" s="24"/>
      <c r="H152" s="13"/>
      <c r="I152" s="13"/>
      <c r="J152" s="13"/>
      <c r="K152" s="13"/>
      <c r="L152" s="13"/>
      <c r="M152" s="13"/>
      <c r="N152" s="13"/>
      <c r="O152" s="13"/>
      <c r="P152" s="13"/>
      <c r="Q152" s="13"/>
      <c r="R152" s="13"/>
      <c r="S152" s="13"/>
      <c r="T152" s="13"/>
      <c r="U152" s="13"/>
      <c r="V152" s="13"/>
      <c r="W152" s="13"/>
      <c r="X152" s="13"/>
      <c r="Y152" s="13"/>
      <c r="Z152" s="13"/>
      <c r="AA152" s="13"/>
      <c r="AB152" s="13"/>
      <c r="AC152" s="13"/>
      <c r="AD152" s="13"/>
    </row>
    <row r="153">
      <c r="A153" s="24"/>
      <c r="B153" s="25"/>
      <c r="C153" s="24"/>
      <c r="D153" s="24"/>
      <c r="E153" s="25"/>
      <c r="F153" s="24"/>
      <c r="G153" s="24"/>
      <c r="H153" s="13"/>
      <c r="I153" s="13"/>
      <c r="J153" s="13"/>
      <c r="K153" s="13"/>
      <c r="L153" s="13"/>
      <c r="M153" s="13"/>
      <c r="N153" s="13"/>
      <c r="O153" s="13"/>
      <c r="P153" s="13"/>
      <c r="Q153" s="13"/>
      <c r="R153" s="13"/>
      <c r="S153" s="13"/>
      <c r="T153" s="13"/>
      <c r="U153" s="13"/>
      <c r="V153" s="13"/>
      <c r="W153" s="13"/>
      <c r="X153" s="13"/>
      <c r="Y153" s="13"/>
      <c r="Z153" s="13"/>
      <c r="AA153" s="13"/>
      <c r="AB153" s="13"/>
      <c r="AC153" s="13"/>
      <c r="AD153" s="13"/>
    </row>
    <row r="154">
      <c r="A154" s="24"/>
      <c r="B154" s="25"/>
      <c r="C154" s="24"/>
      <c r="D154" s="24"/>
      <c r="E154" s="25"/>
      <c r="F154" s="24"/>
      <c r="G154" s="24"/>
      <c r="H154" s="13"/>
      <c r="I154" s="13"/>
      <c r="J154" s="13"/>
      <c r="K154" s="13"/>
      <c r="L154" s="13"/>
      <c r="M154" s="13"/>
      <c r="N154" s="13"/>
      <c r="O154" s="13"/>
      <c r="P154" s="13"/>
      <c r="Q154" s="13"/>
      <c r="R154" s="13"/>
      <c r="S154" s="13"/>
      <c r="T154" s="13"/>
      <c r="U154" s="13"/>
      <c r="V154" s="13"/>
      <c r="W154" s="13"/>
      <c r="X154" s="13"/>
      <c r="Y154" s="13"/>
      <c r="Z154" s="13"/>
      <c r="AA154" s="13"/>
      <c r="AB154" s="13"/>
      <c r="AC154" s="13"/>
      <c r="AD154" s="13"/>
    </row>
    <row r="155">
      <c r="A155" s="24"/>
      <c r="B155" s="25"/>
      <c r="C155" s="24"/>
      <c r="D155" s="24"/>
      <c r="E155" s="25"/>
      <c r="F155" s="24"/>
      <c r="G155" s="24"/>
      <c r="H155" s="13"/>
      <c r="I155" s="13"/>
      <c r="J155" s="13"/>
      <c r="K155" s="13"/>
      <c r="L155" s="13"/>
      <c r="M155" s="13"/>
      <c r="N155" s="13"/>
      <c r="O155" s="13"/>
      <c r="P155" s="13"/>
      <c r="Q155" s="13"/>
      <c r="R155" s="13"/>
      <c r="S155" s="13"/>
      <c r="T155" s="13"/>
      <c r="U155" s="13"/>
      <c r="V155" s="13"/>
      <c r="W155" s="13"/>
      <c r="X155" s="13"/>
      <c r="Y155" s="13"/>
      <c r="Z155" s="13"/>
      <c r="AA155" s="13"/>
      <c r="AB155" s="13"/>
      <c r="AC155" s="13"/>
      <c r="AD155" s="13"/>
    </row>
    <row r="156">
      <c r="A156" s="24"/>
      <c r="B156" s="25"/>
      <c r="C156" s="24"/>
      <c r="D156" s="24"/>
      <c r="E156" s="25"/>
      <c r="F156" s="24"/>
      <c r="G156" s="24"/>
      <c r="H156" s="13"/>
      <c r="I156" s="13"/>
      <c r="J156" s="13"/>
      <c r="K156" s="13"/>
      <c r="L156" s="13"/>
      <c r="M156" s="13"/>
      <c r="N156" s="13"/>
      <c r="O156" s="13"/>
      <c r="P156" s="13"/>
      <c r="Q156" s="13"/>
      <c r="R156" s="13"/>
      <c r="S156" s="13"/>
      <c r="T156" s="13"/>
      <c r="U156" s="13"/>
      <c r="V156" s="13"/>
      <c r="W156" s="13"/>
      <c r="X156" s="13"/>
      <c r="Y156" s="13"/>
      <c r="Z156" s="13"/>
      <c r="AA156" s="13"/>
      <c r="AB156" s="13"/>
      <c r="AC156" s="13"/>
      <c r="AD156" s="13"/>
    </row>
    <row r="157">
      <c r="A157" s="24"/>
      <c r="B157" s="25"/>
      <c r="C157" s="24"/>
      <c r="D157" s="24"/>
      <c r="E157" s="25"/>
      <c r="F157" s="24"/>
      <c r="G157" s="24"/>
      <c r="H157" s="13"/>
      <c r="I157" s="13"/>
      <c r="J157" s="13"/>
      <c r="K157" s="13"/>
      <c r="L157" s="13"/>
      <c r="M157" s="13"/>
      <c r="N157" s="13"/>
      <c r="O157" s="13"/>
      <c r="P157" s="13"/>
      <c r="Q157" s="13"/>
      <c r="R157" s="13"/>
      <c r="S157" s="13"/>
      <c r="T157" s="13"/>
      <c r="U157" s="13"/>
      <c r="V157" s="13"/>
      <c r="W157" s="13"/>
      <c r="X157" s="13"/>
      <c r="Y157" s="13"/>
      <c r="Z157" s="13"/>
      <c r="AA157" s="13"/>
      <c r="AB157" s="13"/>
      <c r="AC157" s="13"/>
      <c r="AD157" s="13"/>
    </row>
    <row r="158">
      <c r="A158" s="24"/>
      <c r="B158" s="25"/>
      <c r="C158" s="24"/>
      <c r="D158" s="24"/>
      <c r="E158" s="25"/>
      <c r="F158" s="24"/>
      <c r="G158" s="24"/>
      <c r="H158" s="13"/>
      <c r="I158" s="13"/>
      <c r="J158" s="13"/>
      <c r="K158" s="13"/>
      <c r="L158" s="13"/>
      <c r="M158" s="13"/>
      <c r="N158" s="13"/>
      <c r="O158" s="13"/>
      <c r="P158" s="13"/>
      <c r="Q158" s="13"/>
      <c r="R158" s="13"/>
      <c r="S158" s="13"/>
      <c r="T158" s="13"/>
      <c r="U158" s="13"/>
      <c r="V158" s="13"/>
      <c r="W158" s="13"/>
      <c r="X158" s="13"/>
      <c r="Y158" s="13"/>
      <c r="Z158" s="13"/>
      <c r="AA158" s="13"/>
      <c r="AB158" s="13"/>
      <c r="AC158" s="13"/>
      <c r="AD158" s="13"/>
    </row>
    <row r="159">
      <c r="A159" s="24"/>
      <c r="B159" s="25"/>
      <c r="C159" s="24"/>
      <c r="D159" s="24"/>
      <c r="E159" s="25"/>
      <c r="F159" s="24"/>
      <c r="G159" s="24"/>
      <c r="H159" s="13"/>
      <c r="I159" s="13"/>
      <c r="J159" s="13"/>
      <c r="K159" s="13"/>
      <c r="L159" s="13"/>
      <c r="M159" s="13"/>
      <c r="N159" s="13"/>
      <c r="O159" s="13"/>
      <c r="P159" s="13"/>
      <c r="Q159" s="13"/>
      <c r="R159" s="13"/>
      <c r="S159" s="13"/>
      <c r="T159" s="13"/>
      <c r="U159" s="13"/>
      <c r="V159" s="13"/>
      <c r="W159" s="13"/>
      <c r="X159" s="13"/>
      <c r="Y159" s="13"/>
      <c r="Z159" s="13"/>
      <c r="AA159" s="13"/>
      <c r="AB159" s="13"/>
      <c r="AC159" s="13"/>
      <c r="AD159" s="13"/>
    </row>
    <row r="160">
      <c r="A160" s="24"/>
      <c r="B160" s="25"/>
      <c r="C160" s="24"/>
      <c r="D160" s="24"/>
      <c r="E160" s="25"/>
      <c r="F160" s="24"/>
      <c r="G160" s="24"/>
      <c r="H160" s="13"/>
      <c r="I160" s="13"/>
      <c r="J160" s="13"/>
      <c r="K160" s="13"/>
      <c r="L160" s="13"/>
      <c r="M160" s="13"/>
      <c r="N160" s="13"/>
      <c r="O160" s="13"/>
      <c r="P160" s="13"/>
      <c r="Q160" s="13"/>
      <c r="R160" s="13"/>
      <c r="S160" s="13"/>
      <c r="T160" s="13"/>
      <c r="U160" s="13"/>
      <c r="V160" s="13"/>
      <c r="W160" s="13"/>
      <c r="X160" s="13"/>
      <c r="Y160" s="13"/>
      <c r="Z160" s="13"/>
      <c r="AA160" s="13"/>
      <c r="AB160" s="13"/>
      <c r="AC160" s="13"/>
      <c r="AD160" s="13"/>
    </row>
    <row r="161">
      <c r="A161" s="24"/>
      <c r="B161" s="25"/>
      <c r="C161" s="24"/>
      <c r="D161" s="24"/>
      <c r="E161" s="25"/>
      <c r="F161" s="24"/>
      <c r="G161" s="24"/>
      <c r="H161" s="13"/>
      <c r="I161" s="13"/>
      <c r="J161" s="13"/>
      <c r="K161" s="13"/>
      <c r="L161" s="13"/>
      <c r="M161" s="13"/>
      <c r="N161" s="13"/>
      <c r="O161" s="13"/>
      <c r="P161" s="13"/>
      <c r="Q161" s="13"/>
      <c r="R161" s="13"/>
      <c r="S161" s="13"/>
      <c r="T161" s="13"/>
      <c r="U161" s="13"/>
      <c r="V161" s="13"/>
      <c r="W161" s="13"/>
      <c r="X161" s="13"/>
      <c r="Y161" s="13"/>
      <c r="Z161" s="13"/>
      <c r="AA161" s="13"/>
      <c r="AB161" s="13"/>
      <c r="AC161" s="13"/>
      <c r="AD161" s="13"/>
    </row>
    <row r="162">
      <c r="A162" s="24"/>
      <c r="B162" s="25"/>
      <c r="C162" s="24"/>
      <c r="D162" s="24"/>
      <c r="E162" s="25"/>
      <c r="F162" s="24"/>
      <c r="G162" s="24"/>
      <c r="H162" s="13"/>
      <c r="I162" s="13"/>
      <c r="J162" s="13"/>
      <c r="K162" s="13"/>
      <c r="L162" s="13"/>
      <c r="M162" s="13"/>
      <c r="N162" s="13"/>
      <c r="O162" s="13"/>
      <c r="P162" s="13"/>
      <c r="Q162" s="13"/>
      <c r="R162" s="13"/>
      <c r="S162" s="13"/>
      <c r="T162" s="13"/>
      <c r="U162" s="13"/>
      <c r="V162" s="13"/>
      <c r="W162" s="13"/>
      <c r="X162" s="13"/>
      <c r="Y162" s="13"/>
      <c r="Z162" s="13"/>
      <c r="AA162" s="13"/>
      <c r="AB162" s="13"/>
      <c r="AC162" s="13"/>
      <c r="AD162" s="13"/>
    </row>
    <row r="163">
      <c r="A163" s="24"/>
      <c r="B163" s="25"/>
      <c r="C163" s="24"/>
      <c r="D163" s="24"/>
      <c r="E163" s="25"/>
      <c r="F163" s="24"/>
      <c r="G163" s="24"/>
      <c r="H163" s="13"/>
      <c r="I163" s="13"/>
      <c r="J163" s="13"/>
      <c r="K163" s="13"/>
      <c r="L163" s="13"/>
      <c r="M163" s="13"/>
      <c r="N163" s="13"/>
      <c r="O163" s="13"/>
      <c r="P163" s="13"/>
      <c r="Q163" s="13"/>
      <c r="R163" s="13"/>
      <c r="S163" s="13"/>
      <c r="T163" s="13"/>
      <c r="U163" s="13"/>
      <c r="V163" s="13"/>
      <c r="W163" s="13"/>
      <c r="X163" s="13"/>
      <c r="Y163" s="13"/>
      <c r="Z163" s="13"/>
      <c r="AA163" s="13"/>
      <c r="AB163" s="13"/>
      <c r="AC163" s="13"/>
      <c r="AD163" s="13"/>
    </row>
    <row r="164">
      <c r="A164" s="24"/>
      <c r="B164" s="25"/>
      <c r="C164" s="24"/>
      <c r="D164" s="24"/>
      <c r="E164" s="25"/>
      <c r="F164" s="24"/>
      <c r="G164" s="24"/>
      <c r="H164" s="13"/>
      <c r="I164" s="13"/>
      <c r="J164" s="13"/>
      <c r="K164" s="13"/>
      <c r="L164" s="13"/>
      <c r="M164" s="13"/>
      <c r="N164" s="13"/>
      <c r="O164" s="13"/>
      <c r="P164" s="13"/>
      <c r="Q164" s="13"/>
      <c r="R164" s="13"/>
      <c r="S164" s="13"/>
      <c r="T164" s="13"/>
      <c r="U164" s="13"/>
      <c r="V164" s="13"/>
      <c r="W164" s="13"/>
      <c r="X164" s="13"/>
      <c r="Y164" s="13"/>
      <c r="Z164" s="13"/>
      <c r="AA164" s="13"/>
      <c r="AB164" s="13"/>
      <c r="AC164" s="13"/>
      <c r="AD164" s="13"/>
    </row>
    <row r="165">
      <c r="A165" s="24"/>
      <c r="B165" s="25"/>
      <c r="C165" s="24"/>
      <c r="D165" s="24"/>
      <c r="E165" s="25"/>
      <c r="F165" s="24"/>
      <c r="G165" s="24"/>
      <c r="H165" s="13"/>
      <c r="I165" s="13"/>
      <c r="J165" s="13"/>
      <c r="K165" s="13"/>
      <c r="L165" s="13"/>
      <c r="M165" s="13"/>
      <c r="N165" s="13"/>
      <c r="O165" s="13"/>
      <c r="P165" s="13"/>
      <c r="Q165" s="13"/>
      <c r="R165" s="13"/>
      <c r="S165" s="13"/>
      <c r="T165" s="13"/>
      <c r="U165" s="13"/>
      <c r="V165" s="13"/>
      <c r="W165" s="13"/>
      <c r="X165" s="13"/>
      <c r="Y165" s="13"/>
      <c r="Z165" s="13"/>
      <c r="AA165" s="13"/>
      <c r="AB165" s="13"/>
      <c r="AC165" s="13"/>
      <c r="AD165" s="13"/>
    </row>
    <row r="166">
      <c r="A166" s="24"/>
      <c r="B166" s="25"/>
      <c r="C166" s="24"/>
      <c r="D166" s="24"/>
      <c r="E166" s="25"/>
      <c r="F166" s="24"/>
      <c r="G166" s="24"/>
      <c r="H166" s="13"/>
      <c r="I166" s="13"/>
      <c r="J166" s="13"/>
      <c r="K166" s="13"/>
      <c r="L166" s="13"/>
      <c r="M166" s="13"/>
      <c r="N166" s="13"/>
      <c r="O166" s="13"/>
      <c r="P166" s="13"/>
      <c r="Q166" s="13"/>
      <c r="R166" s="13"/>
      <c r="S166" s="13"/>
      <c r="T166" s="13"/>
      <c r="U166" s="13"/>
      <c r="V166" s="13"/>
      <c r="W166" s="13"/>
      <c r="X166" s="13"/>
      <c r="Y166" s="13"/>
      <c r="Z166" s="13"/>
      <c r="AA166" s="13"/>
      <c r="AB166" s="13"/>
      <c r="AC166" s="13"/>
      <c r="AD166" s="13"/>
    </row>
    <row r="167">
      <c r="A167" s="24"/>
      <c r="B167" s="25"/>
      <c r="C167" s="24"/>
      <c r="D167" s="24"/>
      <c r="E167" s="25"/>
      <c r="F167" s="24"/>
      <c r="G167" s="24"/>
      <c r="H167" s="13"/>
      <c r="I167" s="13"/>
      <c r="J167" s="13"/>
      <c r="K167" s="13"/>
      <c r="L167" s="13"/>
      <c r="M167" s="13"/>
      <c r="N167" s="13"/>
      <c r="O167" s="13"/>
      <c r="P167" s="13"/>
      <c r="Q167" s="13"/>
      <c r="R167" s="13"/>
      <c r="S167" s="13"/>
      <c r="T167" s="13"/>
      <c r="U167" s="13"/>
      <c r="V167" s="13"/>
      <c r="W167" s="13"/>
      <c r="X167" s="13"/>
      <c r="Y167" s="13"/>
      <c r="Z167" s="13"/>
      <c r="AA167" s="13"/>
      <c r="AB167" s="13"/>
      <c r="AC167" s="13"/>
      <c r="AD167" s="13"/>
    </row>
    <row r="168">
      <c r="A168" s="24"/>
      <c r="B168" s="25"/>
      <c r="C168" s="24"/>
      <c r="D168" s="24"/>
      <c r="E168" s="25"/>
      <c r="F168" s="24"/>
      <c r="G168" s="24"/>
      <c r="H168" s="13"/>
      <c r="I168" s="13"/>
      <c r="J168" s="13"/>
      <c r="K168" s="13"/>
      <c r="L168" s="13"/>
      <c r="M168" s="13"/>
      <c r="N168" s="13"/>
      <c r="O168" s="13"/>
      <c r="P168" s="13"/>
      <c r="Q168" s="13"/>
      <c r="R168" s="13"/>
      <c r="S168" s="13"/>
      <c r="T168" s="13"/>
      <c r="U168" s="13"/>
      <c r="V168" s="13"/>
      <c r="W168" s="13"/>
      <c r="X168" s="13"/>
      <c r="Y168" s="13"/>
      <c r="Z168" s="13"/>
      <c r="AA168" s="13"/>
      <c r="AB168" s="13"/>
      <c r="AC168" s="13"/>
      <c r="AD168" s="13"/>
    </row>
    <row r="169">
      <c r="A169" s="24"/>
      <c r="B169" s="25"/>
      <c r="C169" s="24"/>
      <c r="D169" s="24"/>
      <c r="E169" s="25"/>
      <c r="F169" s="24"/>
      <c r="G169" s="24"/>
      <c r="H169" s="13"/>
      <c r="I169" s="13"/>
      <c r="J169" s="13"/>
      <c r="K169" s="13"/>
      <c r="L169" s="13"/>
      <c r="M169" s="13"/>
      <c r="N169" s="13"/>
      <c r="O169" s="13"/>
      <c r="P169" s="13"/>
      <c r="Q169" s="13"/>
      <c r="R169" s="13"/>
      <c r="S169" s="13"/>
      <c r="T169" s="13"/>
      <c r="U169" s="13"/>
      <c r="V169" s="13"/>
      <c r="W169" s="13"/>
      <c r="X169" s="13"/>
      <c r="Y169" s="13"/>
      <c r="Z169" s="13"/>
      <c r="AA169" s="13"/>
      <c r="AB169" s="13"/>
      <c r="AC169" s="13"/>
      <c r="AD169" s="13"/>
    </row>
    <row r="170">
      <c r="A170" s="24"/>
      <c r="B170" s="25"/>
      <c r="C170" s="24"/>
      <c r="D170" s="24"/>
      <c r="E170" s="25"/>
      <c r="F170" s="24"/>
      <c r="G170" s="24"/>
      <c r="H170" s="13"/>
      <c r="I170" s="13"/>
      <c r="J170" s="13"/>
      <c r="K170" s="13"/>
      <c r="L170" s="13"/>
      <c r="M170" s="13"/>
      <c r="N170" s="13"/>
      <c r="O170" s="13"/>
      <c r="P170" s="13"/>
      <c r="Q170" s="13"/>
      <c r="R170" s="13"/>
      <c r="S170" s="13"/>
      <c r="T170" s="13"/>
      <c r="U170" s="13"/>
      <c r="V170" s="13"/>
      <c r="W170" s="13"/>
      <c r="X170" s="13"/>
      <c r="Y170" s="13"/>
      <c r="Z170" s="13"/>
      <c r="AA170" s="13"/>
      <c r="AB170" s="13"/>
      <c r="AC170" s="13"/>
      <c r="AD170" s="13"/>
    </row>
    <row r="171">
      <c r="A171" s="24"/>
      <c r="B171" s="25"/>
      <c r="C171" s="24"/>
      <c r="D171" s="24"/>
      <c r="E171" s="25"/>
      <c r="F171" s="24"/>
      <c r="G171" s="24"/>
      <c r="H171" s="13"/>
      <c r="I171" s="13"/>
      <c r="J171" s="13"/>
      <c r="K171" s="13"/>
      <c r="L171" s="13"/>
      <c r="M171" s="13"/>
      <c r="N171" s="13"/>
      <c r="O171" s="13"/>
      <c r="P171" s="13"/>
      <c r="Q171" s="13"/>
      <c r="R171" s="13"/>
      <c r="S171" s="13"/>
      <c r="T171" s="13"/>
      <c r="U171" s="13"/>
      <c r="V171" s="13"/>
      <c r="W171" s="13"/>
      <c r="X171" s="13"/>
      <c r="Y171" s="13"/>
      <c r="Z171" s="13"/>
      <c r="AA171" s="13"/>
      <c r="AB171" s="13"/>
      <c r="AC171" s="13"/>
      <c r="AD171" s="13"/>
    </row>
    <row r="172">
      <c r="A172" s="24"/>
      <c r="B172" s="25"/>
      <c r="C172" s="24"/>
      <c r="D172" s="24"/>
      <c r="E172" s="25"/>
      <c r="F172" s="24"/>
      <c r="G172" s="24"/>
      <c r="H172" s="13"/>
      <c r="I172" s="13"/>
      <c r="J172" s="13"/>
      <c r="K172" s="13"/>
      <c r="L172" s="13"/>
      <c r="M172" s="13"/>
      <c r="N172" s="13"/>
      <c r="O172" s="13"/>
      <c r="P172" s="13"/>
      <c r="Q172" s="13"/>
      <c r="R172" s="13"/>
      <c r="S172" s="13"/>
      <c r="T172" s="13"/>
      <c r="U172" s="13"/>
      <c r="V172" s="13"/>
      <c r="W172" s="13"/>
      <c r="X172" s="13"/>
      <c r="Y172" s="13"/>
      <c r="Z172" s="13"/>
      <c r="AA172" s="13"/>
      <c r="AB172" s="13"/>
      <c r="AC172" s="13"/>
      <c r="AD172" s="13"/>
    </row>
    <row r="173">
      <c r="A173" s="24"/>
      <c r="B173" s="25"/>
      <c r="C173" s="24"/>
      <c r="D173" s="24"/>
      <c r="E173" s="25"/>
      <c r="F173" s="24"/>
      <c r="G173" s="24"/>
      <c r="H173" s="13"/>
      <c r="I173" s="13"/>
      <c r="J173" s="13"/>
      <c r="K173" s="13"/>
      <c r="L173" s="13"/>
      <c r="M173" s="13"/>
      <c r="N173" s="13"/>
      <c r="O173" s="13"/>
      <c r="P173" s="13"/>
      <c r="Q173" s="13"/>
      <c r="R173" s="13"/>
      <c r="S173" s="13"/>
      <c r="T173" s="13"/>
      <c r="U173" s="13"/>
      <c r="V173" s="13"/>
      <c r="W173" s="13"/>
      <c r="X173" s="13"/>
      <c r="Y173" s="13"/>
      <c r="Z173" s="13"/>
      <c r="AA173" s="13"/>
      <c r="AB173" s="13"/>
      <c r="AC173" s="13"/>
      <c r="AD173" s="13"/>
    </row>
    <row r="174">
      <c r="A174" s="24"/>
      <c r="B174" s="25"/>
      <c r="C174" s="24"/>
      <c r="D174" s="24"/>
      <c r="E174" s="25"/>
      <c r="F174" s="24"/>
      <c r="G174" s="24"/>
      <c r="H174" s="13"/>
      <c r="I174" s="13"/>
      <c r="J174" s="13"/>
      <c r="K174" s="13"/>
      <c r="L174" s="13"/>
      <c r="M174" s="13"/>
      <c r="N174" s="13"/>
      <c r="O174" s="13"/>
      <c r="P174" s="13"/>
      <c r="Q174" s="13"/>
      <c r="R174" s="13"/>
      <c r="S174" s="13"/>
      <c r="T174" s="13"/>
      <c r="U174" s="13"/>
      <c r="V174" s="13"/>
      <c r="W174" s="13"/>
      <c r="X174" s="13"/>
      <c r="Y174" s="13"/>
      <c r="Z174" s="13"/>
      <c r="AA174" s="13"/>
      <c r="AB174" s="13"/>
      <c r="AC174" s="13"/>
      <c r="AD174" s="13"/>
    </row>
    <row r="175">
      <c r="A175" s="24"/>
      <c r="B175" s="25"/>
      <c r="C175" s="24"/>
      <c r="D175" s="24"/>
      <c r="E175" s="25"/>
      <c r="F175" s="24"/>
      <c r="G175" s="24"/>
      <c r="H175" s="13"/>
      <c r="I175" s="13"/>
      <c r="J175" s="13"/>
      <c r="K175" s="13"/>
      <c r="L175" s="13"/>
      <c r="M175" s="13"/>
      <c r="N175" s="13"/>
      <c r="O175" s="13"/>
      <c r="P175" s="13"/>
      <c r="Q175" s="13"/>
      <c r="R175" s="13"/>
      <c r="S175" s="13"/>
      <c r="T175" s="13"/>
      <c r="U175" s="13"/>
      <c r="V175" s="13"/>
      <c r="W175" s="13"/>
      <c r="X175" s="13"/>
      <c r="Y175" s="13"/>
      <c r="Z175" s="13"/>
      <c r="AA175" s="13"/>
      <c r="AB175" s="13"/>
      <c r="AC175" s="13"/>
      <c r="AD175" s="13"/>
    </row>
    <row r="176">
      <c r="A176" s="24"/>
      <c r="B176" s="25"/>
      <c r="C176" s="24"/>
      <c r="D176" s="24"/>
      <c r="E176" s="25"/>
      <c r="F176" s="24"/>
      <c r="G176" s="24"/>
      <c r="H176" s="13"/>
      <c r="I176" s="13"/>
      <c r="J176" s="13"/>
      <c r="K176" s="13"/>
      <c r="L176" s="13"/>
      <c r="M176" s="13"/>
      <c r="N176" s="13"/>
      <c r="O176" s="13"/>
      <c r="P176" s="13"/>
      <c r="Q176" s="13"/>
      <c r="R176" s="13"/>
      <c r="S176" s="13"/>
      <c r="T176" s="13"/>
      <c r="U176" s="13"/>
      <c r="V176" s="13"/>
      <c r="W176" s="13"/>
      <c r="X176" s="13"/>
      <c r="Y176" s="13"/>
      <c r="Z176" s="13"/>
      <c r="AA176" s="13"/>
      <c r="AB176" s="13"/>
      <c r="AC176" s="13"/>
      <c r="AD176" s="13"/>
    </row>
    <row r="177">
      <c r="A177" s="24"/>
      <c r="B177" s="25"/>
      <c r="C177" s="24"/>
      <c r="D177" s="24"/>
      <c r="E177" s="25"/>
      <c r="F177" s="24"/>
      <c r="G177" s="24"/>
      <c r="H177" s="13"/>
      <c r="I177" s="13"/>
      <c r="J177" s="13"/>
      <c r="K177" s="13"/>
      <c r="L177" s="13"/>
      <c r="M177" s="13"/>
      <c r="N177" s="13"/>
      <c r="O177" s="13"/>
      <c r="P177" s="13"/>
      <c r="Q177" s="13"/>
      <c r="R177" s="13"/>
      <c r="S177" s="13"/>
      <c r="T177" s="13"/>
      <c r="U177" s="13"/>
      <c r="V177" s="13"/>
      <c r="W177" s="13"/>
      <c r="X177" s="13"/>
      <c r="Y177" s="13"/>
      <c r="Z177" s="13"/>
      <c r="AA177" s="13"/>
      <c r="AB177" s="13"/>
      <c r="AC177" s="13"/>
      <c r="AD177" s="13"/>
    </row>
    <row r="178">
      <c r="A178" s="24"/>
      <c r="B178" s="25"/>
      <c r="C178" s="24"/>
      <c r="D178" s="24"/>
      <c r="E178" s="25"/>
      <c r="F178" s="24"/>
      <c r="G178" s="24"/>
      <c r="H178" s="13"/>
      <c r="I178" s="13"/>
      <c r="J178" s="13"/>
      <c r="K178" s="13"/>
      <c r="L178" s="13"/>
      <c r="M178" s="13"/>
      <c r="N178" s="13"/>
      <c r="O178" s="13"/>
      <c r="P178" s="13"/>
      <c r="Q178" s="13"/>
      <c r="R178" s="13"/>
      <c r="S178" s="13"/>
      <c r="T178" s="13"/>
      <c r="U178" s="13"/>
      <c r="V178" s="13"/>
      <c r="W178" s="13"/>
      <c r="X178" s="13"/>
      <c r="Y178" s="13"/>
      <c r="Z178" s="13"/>
      <c r="AA178" s="13"/>
      <c r="AB178" s="13"/>
      <c r="AC178" s="13"/>
      <c r="AD178" s="13"/>
    </row>
    <row r="179">
      <c r="A179" s="24"/>
      <c r="B179" s="25"/>
      <c r="C179" s="24"/>
      <c r="D179" s="24"/>
      <c r="E179" s="25"/>
      <c r="F179" s="24"/>
      <c r="G179" s="24"/>
      <c r="H179" s="13"/>
      <c r="I179" s="13"/>
      <c r="J179" s="13"/>
      <c r="K179" s="13"/>
      <c r="L179" s="13"/>
      <c r="M179" s="13"/>
      <c r="N179" s="13"/>
      <c r="O179" s="13"/>
      <c r="P179" s="13"/>
      <c r="Q179" s="13"/>
      <c r="R179" s="13"/>
      <c r="S179" s="13"/>
      <c r="T179" s="13"/>
      <c r="U179" s="13"/>
      <c r="V179" s="13"/>
      <c r="W179" s="13"/>
      <c r="X179" s="13"/>
      <c r="Y179" s="13"/>
      <c r="Z179" s="13"/>
      <c r="AA179" s="13"/>
      <c r="AB179" s="13"/>
      <c r="AC179" s="13"/>
      <c r="AD179" s="13"/>
    </row>
    <row r="180">
      <c r="A180" s="24"/>
      <c r="B180" s="25"/>
      <c r="C180" s="24"/>
      <c r="D180" s="24"/>
      <c r="E180" s="25"/>
      <c r="F180" s="24"/>
      <c r="G180" s="24"/>
      <c r="H180" s="13"/>
      <c r="I180" s="13"/>
      <c r="J180" s="13"/>
      <c r="K180" s="13"/>
      <c r="L180" s="13"/>
      <c r="M180" s="13"/>
      <c r="N180" s="13"/>
      <c r="O180" s="13"/>
      <c r="P180" s="13"/>
      <c r="Q180" s="13"/>
      <c r="R180" s="13"/>
      <c r="S180" s="13"/>
      <c r="T180" s="13"/>
      <c r="U180" s="13"/>
      <c r="V180" s="13"/>
      <c r="W180" s="13"/>
      <c r="X180" s="13"/>
      <c r="Y180" s="13"/>
      <c r="Z180" s="13"/>
      <c r="AA180" s="13"/>
      <c r="AB180" s="13"/>
      <c r="AC180" s="13"/>
      <c r="AD180" s="13"/>
    </row>
    <row r="181">
      <c r="A181" s="24"/>
      <c r="B181" s="25"/>
      <c r="C181" s="24"/>
      <c r="D181" s="24"/>
      <c r="E181" s="25"/>
      <c r="F181" s="24"/>
      <c r="G181" s="24"/>
      <c r="H181" s="13"/>
      <c r="I181" s="13"/>
      <c r="J181" s="13"/>
      <c r="K181" s="13"/>
      <c r="L181" s="13"/>
      <c r="M181" s="13"/>
      <c r="N181" s="13"/>
      <c r="O181" s="13"/>
      <c r="P181" s="13"/>
      <c r="Q181" s="13"/>
      <c r="R181" s="13"/>
      <c r="S181" s="13"/>
      <c r="T181" s="13"/>
      <c r="U181" s="13"/>
      <c r="V181" s="13"/>
      <c r="W181" s="13"/>
      <c r="X181" s="13"/>
      <c r="Y181" s="13"/>
      <c r="Z181" s="13"/>
      <c r="AA181" s="13"/>
      <c r="AB181" s="13"/>
      <c r="AC181" s="13"/>
      <c r="AD181" s="13"/>
    </row>
    <row r="182">
      <c r="A182" s="24"/>
      <c r="B182" s="25"/>
      <c r="C182" s="24"/>
      <c r="D182" s="24"/>
      <c r="E182" s="25"/>
      <c r="F182" s="24"/>
      <c r="G182" s="24"/>
      <c r="H182" s="13"/>
      <c r="I182" s="13"/>
      <c r="J182" s="13"/>
      <c r="K182" s="13"/>
      <c r="L182" s="13"/>
      <c r="M182" s="13"/>
      <c r="N182" s="13"/>
      <c r="O182" s="13"/>
      <c r="P182" s="13"/>
      <c r="Q182" s="13"/>
      <c r="R182" s="13"/>
      <c r="S182" s="13"/>
      <c r="T182" s="13"/>
      <c r="U182" s="13"/>
      <c r="V182" s="13"/>
      <c r="W182" s="13"/>
      <c r="X182" s="13"/>
      <c r="Y182" s="13"/>
      <c r="Z182" s="13"/>
      <c r="AA182" s="13"/>
      <c r="AB182" s="13"/>
      <c r="AC182" s="13"/>
      <c r="AD182" s="13"/>
    </row>
    <row r="183">
      <c r="A183" s="24"/>
      <c r="B183" s="25"/>
      <c r="C183" s="24"/>
      <c r="D183" s="24"/>
      <c r="E183" s="25"/>
      <c r="F183" s="24"/>
      <c r="G183" s="24"/>
      <c r="H183" s="13"/>
      <c r="I183" s="13"/>
      <c r="J183" s="13"/>
      <c r="K183" s="13"/>
      <c r="L183" s="13"/>
      <c r="M183" s="13"/>
      <c r="N183" s="13"/>
      <c r="O183" s="13"/>
      <c r="P183" s="13"/>
      <c r="Q183" s="13"/>
      <c r="R183" s="13"/>
      <c r="S183" s="13"/>
      <c r="T183" s="13"/>
      <c r="U183" s="13"/>
      <c r="V183" s="13"/>
      <c r="W183" s="13"/>
      <c r="X183" s="13"/>
      <c r="Y183" s="13"/>
      <c r="Z183" s="13"/>
      <c r="AA183" s="13"/>
      <c r="AB183" s="13"/>
      <c r="AC183" s="13"/>
      <c r="AD183" s="13"/>
    </row>
    <row r="184">
      <c r="A184" s="24"/>
      <c r="B184" s="25"/>
      <c r="C184" s="24"/>
      <c r="D184" s="24"/>
      <c r="E184" s="25"/>
      <c r="F184" s="24"/>
      <c r="G184" s="24"/>
      <c r="H184" s="13"/>
      <c r="I184" s="13"/>
      <c r="J184" s="13"/>
      <c r="K184" s="13"/>
      <c r="L184" s="13"/>
      <c r="M184" s="13"/>
      <c r="N184" s="13"/>
      <c r="O184" s="13"/>
      <c r="P184" s="13"/>
      <c r="Q184" s="13"/>
      <c r="R184" s="13"/>
      <c r="S184" s="13"/>
      <c r="T184" s="13"/>
      <c r="U184" s="13"/>
      <c r="V184" s="13"/>
      <c r="W184" s="13"/>
      <c r="X184" s="13"/>
      <c r="Y184" s="13"/>
      <c r="Z184" s="13"/>
      <c r="AA184" s="13"/>
      <c r="AB184" s="13"/>
      <c r="AC184" s="13"/>
      <c r="AD184" s="13"/>
    </row>
    <row r="185">
      <c r="A185" s="24"/>
      <c r="B185" s="25"/>
      <c r="C185" s="24"/>
      <c r="D185" s="24"/>
      <c r="E185" s="25"/>
      <c r="F185" s="24"/>
      <c r="G185" s="24"/>
      <c r="H185" s="13"/>
      <c r="I185" s="13"/>
      <c r="J185" s="13"/>
      <c r="K185" s="13"/>
      <c r="L185" s="13"/>
      <c r="M185" s="13"/>
      <c r="N185" s="13"/>
      <c r="O185" s="13"/>
      <c r="P185" s="13"/>
      <c r="Q185" s="13"/>
      <c r="R185" s="13"/>
      <c r="S185" s="13"/>
      <c r="T185" s="13"/>
      <c r="U185" s="13"/>
      <c r="V185" s="13"/>
      <c r="W185" s="13"/>
      <c r="X185" s="13"/>
      <c r="Y185" s="13"/>
      <c r="Z185" s="13"/>
      <c r="AA185" s="13"/>
      <c r="AB185" s="13"/>
      <c r="AC185" s="13"/>
      <c r="AD185" s="13"/>
    </row>
    <row r="186">
      <c r="A186" s="24"/>
      <c r="B186" s="25"/>
      <c r="C186" s="24"/>
      <c r="D186" s="24"/>
      <c r="E186" s="25"/>
      <c r="F186" s="24"/>
      <c r="G186" s="24"/>
      <c r="H186" s="13"/>
      <c r="I186" s="13"/>
      <c r="J186" s="13"/>
      <c r="K186" s="13"/>
      <c r="L186" s="13"/>
      <c r="M186" s="13"/>
      <c r="N186" s="13"/>
      <c r="O186" s="13"/>
      <c r="P186" s="13"/>
      <c r="Q186" s="13"/>
      <c r="R186" s="13"/>
      <c r="S186" s="13"/>
      <c r="T186" s="13"/>
      <c r="U186" s="13"/>
      <c r="V186" s="13"/>
      <c r="W186" s="13"/>
      <c r="X186" s="13"/>
      <c r="Y186" s="13"/>
      <c r="Z186" s="13"/>
      <c r="AA186" s="13"/>
      <c r="AB186" s="13"/>
      <c r="AC186" s="13"/>
      <c r="AD186" s="13"/>
    </row>
    <row r="187">
      <c r="A187" s="24"/>
      <c r="B187" s="25"/>
      <c r="C187" s="24"/>
      <c r="D187" s="24"/>
      <c r="E187" s="25"/>
      <c r="F187" s="24"/>
      <c r="G187" s="24"/>
      <c r="H187" s="13"/>
      <c r="I187" s="13"/>
      <c r="J187" s="13"/>
      <c r="K187" s="13"/>
      <c r="L187" s="13"/>
      <c r="M187" s="13"/>
      <c r="N187" s="13"/>
      <c r="O187" s="13"/>
      <c r="P187" s="13"/>
      <c r="Q187" s="13"/>
      <c r="R187" s="13"/>
      <c r="S187" s="13"/>
      <c r="T187" s="13"/>
      <c r="U187" s="13"/>
      <c r="V187" s="13"/>
      <c r="W187" s="13"/>
      <c r="X187" s="13"/>
      <c r="Y187" s="13"/>
      <c r="Z187" s="13"/>
      <c r="AA187" s="13"/>
      <c r="AB187" s="13"/>
      <c r="AC187" s="13"/>
      <c r="AD187" s="13"/>
    </row>
    <row r="188">
      <c r="A188" s="24"/>
      <c r="B188" s="25"/>
      <c r="C188" s="24"/>
      <c r="D188" s="24"/>
      <c r="E188" s="25"/>
      <c r="F188" s="24"/>
      <c r="G188" s="24"/>
      <c r="H188" s="13"/>
      <c r="I188" s="13"/>
      <c r="J188" s="13"/>
      <c r="K188" s="13"/>
      <c r="L188" s="13"/>
      <c r="M188" s="13"/>
      <c r="N188" s="13"/>
      <c r="O188" s="13"/>
      <c r="P188" s="13"/>
      <c r="Q188" s="13"/>
      <c r="R188" s="13"/>
      <c r="S188" s="13"/>
      <c r="T188" s="13"/>
      <c r="U188" s="13"/>
      <c r="V188" s="13"/>
      <c r="W188" s="13"/>
      <c r="X188" s="13"/>
      <c r="Y188" s="13"/>
      <c r="Z188" s="13"/>
      <c r="AA188" s="13"/>
      <c r="AB188" s="13"/>
      <c r="AC188" s="13"/>
      <c r="AD188" s="13"/>
    </row>
    <row r="189">
      <c r="A189" s="24"/>
      <c r="B189" s="25"/>
      <c r="C189" s="24"/>
      <c r="D189" s="24"/>
      <c r="E189" s="25"/>
      <c r="F189" s="24"/>
      <c r="G189" s="24"/>
      <c r="H189" s="13"/>
      <c r="I189" s="13"/>
      <c r="J189" s="13"/>
      <c r="K189" s="13"/>
      <c r="L189" s="13"/>
      <c r="M189" s="13"/>
      <c r="N189" s="13"/>
      <c r="O189" s="13"/>
      <c r="P189" s="13"/>
      <c r="Q189" s="13"/>
      <c r="R189" s="13"/>
      <c r="S189" s="13"/>
      <c r="T189" s="13"/>
      <c r="U189" s="13"/>
      <c r="V189" s="13"/>
      <c r="W189" s="13"/>
      <c r="X189" s="13"/>
      <c r="Y189" s="13"/>
      <c r="Z189" s="13"/>
      <c r="AA189" s="13"/>
      <c r="AB189" s="13"/>
      <c r="AC189" s="13"/>
      <c r="AD189" s="13"/>
    </row>
    <row r="190">
      <c r="A190" s="24"/>
      <c r="B190" s="25"/>
      <c r="C190" s="24"/>
      <c r="D190" s="24"/>
      <c r="E190" s="25"/>
      <c r="F190" s="24"/>
      <c r="G190" s="24"/>
      <c r="H190" s="13"/>
      <c r="I190" s="13"/>
      <c r="J190" s="13"/>
      <c r="K190" s="13"/>
      <c r="L190" s="13"/>
      <c r="M190" s="13"/>
      <c r="N190" s="13"/>
      <c r="O190" s="13"/>
      <c r="P190" s="13"/>
      <c r="Q190" s="13"/>
      <c r="R190" s="13"/>
      <c r="S190" s="13"/>
      <c r="T190" s="13"/>
      <c r="U190" s="13"/>
      <c r="V190" s="13"/>
      <c r="W190" s="13"/>
      <c r="X190" s="13"/>
      <c r="Y190" s="13"/>
      <c r="Z190" s="13"/>
      <c r="AA190" s="13"/>
      <c r="AB190" s="13"/>
      <c r="AC190" s="13"/>
      <c r="AD190" s="13"/>
    </row>
    <row r="191">
      <c r="A191" s="24"/>
      <c r="B191" s="25"/>
      <c r="C191" s="24"/>
      <c r="D191" s="24"/>
      <c r="E191" s="25"/>
      <c r="F191" s="24"/>
      <c r="G191" s="24"/>
      <c r="H191" s="13"/>
      <c r="I191" s="13"/>
      <c r="J191" s="13"/>
      <c r="K191" s="13"/>
      <c r="L191" s="13"/>
      <c r="M191" s="13"/>
      <c r="N191" s="13"/>
      <c r="O191" s="13"/>
      <c r="P191" s="13"/>
      <c r="Q191" s="13"/>
      <c r="R191" s="13"/>
      <c r="S191" s="13"/>
      <c r="T191" s="13"/>
      <c r="U191" s="13"/>
      <c r="V191" s="13"/>
      <c r="W191" s="13"/>
      <c r="X191" s="13"/>
      <c r="Y191" s="13"/>
      <c r="Z191" s="13"/>
      <c r="AA191" s="13"/>
      <c r="AB191" s="13"/>
      <c r="AC191" s="13"/>
      <c r="AD191" s="13"/>
    </row>
    <row r="192">
      <c r="A192" s="24"/>
      <c r="B192" s="25"/>
      <c r="C192" s="24"/>
      <c r="D192" s="24"/>
      <c r="E192" s="25"/>
      <c r="F192" s="24"/>
      <c r="G192" s="24"/>
      <c r="H192" s="13"/>
      <c r="I192" s="13"/>
      <c r="J192" s="13"/>
      <c r="K192" s="13"/>
      <c r="L192" s="13"/>
      <c r="M192" s="13"/>
      <c r="N192" s="13"/>
      <c r="O192" s="13"/>
      <c r="P192" s="13"/>
      <c r="Q192" s="13"/>
      <c r="R192" s="13"/>
      <c r="S192" s="13"/>
      <c r="T192" s="13"/>
      <c r="U192" s="13"/>
      <c r="V192" s="13"/>
      <c r="W192" s="13"/>
      <c r="X192" s="13"/>
      <c r="Y192" s="13"/>
      <c r="Z192" s="13"/>
      <c r="AA192" s="13"/>
      <c r="AB192" s="13"/>
      <c r="AC192" s="13"/>
      <c r="AD192" s="13"/>
    </row>
    <row r="193">
      <c r="A193" s="24"/>
      <c r="B193" s="25"/>
      <c r="C193" s="24"/>
      <c r="D193" s="24"/>
      <c r="E193" s="25"/>
      <c r="F193" s="24"/>
      <c r="G193" s="24"/>
      <c r="H193" s="13"/>
      <c r="I193" s="13"/>
      <c r="J193" s="13"/>
      <c r="K193" s="13"/>
      <c r="L193" s="13"/>
      <c r="M193" s="13"/>
      <c r="N193" s="13"/>
      <c r="O193" s="13"/>
      <c r="P193" s="13"/>
      <c r="Q193" s="13"/>
      <c r="R193" s="13"/>
      <c r="S193" s="13"/>
      <c r="T193" s="13"/>
      <c r="U193" s="13"/>
      <c r="V193" s="13"/>
      <c r="W193" s="13"/>
      <c r="X193" s="13"/>
      <c r="Y193" s="13"/>
      <c r="Z193" s="13"/>
      <c r="AA193" s="13"/>
      <c r="AB193" s="13"/>
      <c r="AC193" s="13"/>
      <c r="AD193" s="13"/>
    </row>
    <row r="194">
      <c r="A194" s="24"/>
      <c r="B194" s="25"/>
      <c r="C194" s="24"/>
      <c r="D194" s="24"/>
      <c r="E194" s="25"/>
      <c r="F194" s="24"/>
      <c r="G194" s="24"/>
      <c r="H194" s="13"/>
      <c r="I194" s="13"/>
      <c r="J194" s="13"/>
      <c r="K194" s="13"/>
      <c r="L194" s="13"/>
      <c r="M194" s="13"/>
      <c r="N194" s="13"/>
      <c r="O194" s="13"/>
      <c r="P194" s="13"/>
      <c r="Q194" s="13"/>
      <c r="R194" s="13"/>
      <c r="S194" s="13"/>
      <c r="T194" s="13"/>
      <c r="U194" s="13"/>
      <c r="V194" s="13"/>
      <c r="W194" s="13"/>
      <c r="X194" s="13"/>
      <c r="Y194" s="13"/>
      <c r="Z194" s="13"/>
      <c r="AA194" s="13"/>
      <c r="AB194" s="13"/>
      <c r="AC194" s="13"/>
      <c r="AD194" s="13"/>
    </row>
    <row r="195">
      <c r="A195" s="24"/>
      <c r="B195" s="25"/>
      <c r="C195" s="24"/>
      <c r="D195" s="24"/>
      <c r="E195" s="25"/>
      <c r="F195" s="24"/>
      <c r="G195" s="24"/>
      <c r="H195" s="13"/>
      <c r="I195" s="13"/>
      <c r="J195" s="13"/>
      <c r="K195" s="13"/>
      <c r="L195" s="13"/>
      <c r="M195" s="13"/>
      <c r="N195" s="13"/>
      <c r="O195" s="13"/>
      <c r="P195" s="13"/>
      <c r="Q195" s="13"/>
      <c r="R195" s="13"/>
      <c r="S195" s="13"/>
      <c r="T195" s="13"/>
      <c r="U195" s="13"/>
      <c r="V195" s="13"/>
      <c r="W195" s="13"/>
      <c r="X195" s="13"/>
      <c r="Y195" s="13"/>
      <c r="Z195" s="13"/>
      <c r="AA195" s="13"/>
      <c r="AB195" s="13"/>
      <c r="AC195" s="13"/>
      <c r="AD195" s="13"/>
    </row>
    <row r="196">
      <c r="A196" s="24"/>
      <c r="B196" s="25"/>
      <c r="C196" s="24"/>
      <c r="D196" s="24"/>
      <c r="E196" s="25"/>
      <c r="F196" s="24"/>
      <c r="G196" s="24"/>
      <c r="H196" s="13"/>
      <c r="I196" s="13"/>
      <c r="J196" s="13"/>
      <c r="K196" s="13"/>
      <c r="L196" s="13"/>
      <c r="M196" s="13"/>
      <c r="N196" s="13"/>
      <c r="O196" s="13"/>
      <c r="P196" s="13"/>
      <c r="Q196" s="13"/>
      <c r="R196" s="13"/>
      <c r="S196" s="13"/>
      <c r="T196" s="13"/>
      <c r="U196" s="13"/>
      <c r="V196" s="13"/>
      <c r="W196" s="13"/>
      <c r="X196" s="13"/>
      <c r="Y196" s="13"/>
      <c r="Z196" s="13"/>
      <c r="AA196" s="13"/>
      <c r="AB196" s="13"/>
      <c r="AC196" s="13"/>
      <c r="AD196" s="13"/>
    </row>
    <row r="197">
      <c r="A197" s="24"/>
      <c r="B197" s="25"/>
      <c r="C197" s="24"/>
      <c r="D197" s="24"/>
      <c r="E197" s="25"/>
      <c r="F197" s="24"/>
      <c r="G197" s="24"/>
      <c r="H197" s="13"/>
      <c r="I197" s="13"/>
      <c r="J197" s="13"/>
      <c r="K197" s="13"/>
      <c r="L197" s="13"/>
      <c r="M197" s="13"/>
      <c r="N197" s="13"/>
      <c r="O197" s="13"/>
      <c r="P197" s="13"/>
      <c r="Q197" s="13"/>
      <c r="R197" s="13"/>
      <c r="S197" s="13"/>
      <c r="T197" s="13"/>
      <c r="U197" s="13"/>
      <c r="V197" s="13"/>
      <c r="W197" s="13"/>
      <c r="X197" s="13"/>
      <c r="Y197" s="13"/>
      <c r="Z197" s="13"/>
      <c r="AA197" s="13"/>
      <c r="AB197" s="13"/>
      <c r="AC197" s="13"/>
      <c r="AD197" s="13"/>
    </row>
    <row r="198">
      <c r="A198" s="24"/>
      <c r="B198" s="25"/>
      <c r="C198" s="24"/>
      <c r="D198" s="24"/>
      <c r="E198" s="25"/>
      <c r="F198" s="24"/>
      <c r="G198" s="24"/>
      <c r="H198" s="13"/>
      <c r="I198" s="13"/>
      <c r="J198" s="13"/>
      <c r="K198" s="13"/>
      <c r="L198" s="13"/>
      <c r="M198" s="13"/>
      <c r="N198" s="13"/>
      <c r="O198" s="13"/>
      <c r="P198" s="13"/>
      <c r="Q198" s="13"/>
      <c r="R198" s="13"/>
      <c r="S198" s="13"/>
      <c r="T198" s="13"/>
      <c r="U198" s="13"/>
      <c r="V198" s="13"/>
      <c r="W198" s="13"/>
      <c r="X198" s="13"/>
      <c r="Y198" s="13"/>
      <c r="Z198" s="13"/>
      <c r="AA198" s="13"/>
      <c r="AB198" s="13"/>
      <c r="AC198" s="13"/>
      <c r="AD198" s="13"/>
    </row>
    <row r="199">
      <c r="A199" s="24"/>
      <c r="B199" s="25"/>
      <c r="C199" s="24"/>
      <c r="D199" s="24"/>
      <c r="E199" s="25"/>
      <c r="F199" s="24"/>
      <c r="G199" s="24"/>
      <c r="H199" s="13"/>
      <c r="I199" s="13"/>
      <c r="J199" s="13"/>
      <c r="K199" s="13"/>
      <c r="L199" s="13"/>
      <c r="M199" s="13"/>
      <c r="N199" s="13"/>
      <c r="O199" s="13"/>
      <c r="P199" s="13"/>
      <c r="Q199" s="13"/>
      <c r="R199" s="13"/>
      <c r="S199" s="13"/>
      <c r="T199" s="13"/>
      <c r="U199" s="13"/>
      <c r="V199" s="13"/>
      <c r="W199" s="13"/>
      <c r="X199" s="13"/>
      <c r="Y199" s="13"/>
      <c r="Z199" s="13"/>
      <c r="AA199" s="13"/>
      <c r="AB199" s="13"/>
      <c r="AC199" s="13"/>
      <c r="AD199" s="13"/>
    </row>
    <row r="200">
      <c r="A200" s="24"/>
      <c r="B200" s="25"/>
      <c r="C200" s="24"/>
      <c r="D200" s="24"/>
      <c r="E200" s="25"/>
      <c r="F200" s="24"/>
      <c r="G200" s="24"/>
      <c r="H200" s="13"/>
      <c r="I200" s="13"/>
      <c r="J200" s="13"/>
      <c r="K200" s="13"/>
      <c r="L200" s="13"/>
      <c r="M200" s="13"/>
      <c r="N200" s="13"/>
      <c r="O200" s="13"/>
      <c r="P200" s="13"/>
      <c r="Q200" s="13"/>
      <c r="R200" s="13"/>
      <c r="S200" s="13"/>
      <c r="T200" s="13"/>
      <c r="U200" s="13"/>
      <c r="V200" s="13"/>
      <c r="W200" s="13"/>
      <c r="X200" s="13"/>
      <c r="Y200" s="13"/>
      <c r="Z200" s="13"/>
      <c r="AA200" s="13"/>
      <c r="AB200" s="13"/>
      <c r="AC200" s="13"/>
      <c r="AD200" s="13"/>
    </row>
    <row r="201">
      <c r="A201" s="24"/>
      <c r="B201" s="25"/>
      <c r="C201" s="24"/>
      <c r="D201" s="24"/>
      <c r="E201" s="25"/>
      <c r="F201" s="24"/>
      <c r="G201" s="24"/>
      <c r="H201" s="13"/>
      <c r="I201" s="13"/>
      <c r="J201" s="13"/>
      <c r="K201" s="13"/>
      <c r="L201" s="13"/>
      <c r="M201" s="13"/>
      <c r="N201" s="13"/>
      <c r="O201" s="13"/>
      <c r="P201" s="13"/>
      <c r="Q201" s="13"/>
      <c r="R201" s="13"/>
      <c r="S201" s="13"/>
      <c r="T201" s="13"/>
      <c r="U201" s="13"/>
      <c r="V201" s="13"/>
      <c r="W201" s="13"/>
      <c r="X201" s="13"/>
      <c r="Y201" s="13"/>
      <c r="Z201" s="13"/>
      <c r="AA201" s="13"/>
      <c r="AB201" s="13"/>
      <c r="AC201" s="13"/>
      <c r="AD201" s="13"/>
    </row>
    <row r="202">
      <c r="A202" s="24"/>
      <c r="B202" s="25"/>
      <c r="C202" s="24"/>
      <c r="D202" s="24"/>
      <c r="E202" s="25"/>
      <c r="F202" s="24"/>
      <c r="G202" s="24"/>
      <c r="H202" s="13"/>
      <c r="I202" s="13"/>
      <c r="J202" s="13"/>
      <c r="K202" s="13"/>
      <c r="L202" s="13"/>
      <c r="M202" s="13"/>
      <c r="N202" s="13"/>
      <c r="O202" s="13"/>
      <c r="P202" s="13"/>
      <c r="Q202" s="13"/>
      <c r="R202" s="13"/>
      <c r="S202" s="13"/>
      <c r="T202" s="13"/>
      <c r="U202" s="13"/>
      <c r="V202" s="13"/>
      <c r="W202" s="13"/>
      <c r="X202" s="13"/>
      <c r="Y202" s="13"/>
      <c r="Z202" s="13"/>
      <c r="AA202" s="13"/>
      <c r="AB202" s="13"/>
      <c r="AC202" s="13"/>
      <c r="AD202" s="13"/>
    </row>
    <row r="203">
      <c r="A203" s="24"/>
      <c r="B203" s="25"/>
      <c r="C203" s="24"/>
      <c r="D203" s="24"/>
      <c r="E203" s="25"/>
      <c r="F203" s="24"/>
      <c r="G203" s="24"/>
      <c r="H203" s="13"/>
      <c r="I203" s="13"/>
      <c r="J203" s="13"/>
      <c r="K203" s="13"/>
      <c r="L203" s="13"/>
      <c r="M203" s="13"/>
      <c r="N203" s="13"/>
      <c r="O203" s="13"/>
      <c r="P203" s="13"/>
      <c r="Q203" s="13"/>
      <c r="R203" s="13"/>
      <c r="S203" s="13"/>
      <c r="T203" s="13"/>
      <c r="U203" s="13"/>
      <c r="V203" s="13"/>
      <c r="W203" s="13"/>
      <c r="X203" s="13"/>
      <c r="Y203" s="13"/>
      <c r="Z203" s="13"/>
      <c r="AA203" s="13"/>
      <c r="AB203" s="13"/>
      <c r="AC203" s="13"/>
      <c r="AD203" s="13"/>
    </row>
    <row r="204">
      <c r="A204" s="24"/>
      <c r="B204" s="25"/>
      <c r="C204" s="24"/>
      <c r="D204" s="24"/>
      <c r="E204" s="25"/>
      <c r="F204" s="24"/>
      <c r="G204" s="24"/>
      <c r="H204" s="13"/>
      <c r="I204" s="13"/>
      <c r="J204" s="13"/>
      <c r="K204" s="13"/>
      <c r="L204" s="13"/>
      <c r="M204" s="13"/>
      <c r="N204" s="13"/>
      <c r="O204" s="13"/>
      <c r="P204" s="13"/>
      <c r="Q204" s="13"/>
      <c r="R204" s="13"/>
      <c r="S204" s="13"/>
      <c r="T204" s="13"/>
      <c r="U204" s="13"/>
      <c r="V204" s="13"/>
      <c r="W204" s="13"/>
      <c r="X204" s="13"/>
      <c r="Y204" s="13"/>
      <c r="Z204" s="13"/>
      <c r="AA204" s="13"/>
      <c r="AB204" s="13"/>
      <c r="AC204" s="13"/>
      <c r="AD204" s="13"/>
    </row>
    <row r="205">
      <c r="A205" s="24"/>
      <c r="B205" s="25"/>
      <c r="C205" s="24"/>
      <c r="D205" s="24"/>
      <c r="E205" s="25"/>
      <c r="F205" s="24"/>
      <c r="G205" s="24"/>
      <c r="H205" s="13"/>
      <c r="I205" s="13"/>
      <c r="J205" s="13"/>
      <c r="K205" s="13"/>
      <c r="L205" s="13"/>
      <c r="M205" s="13"/>
      <c r="N205" s="13"/>
      <c r="O205" s="13"/>
      <c r="P205" s="13"/>
      <c r="Q205" s="13"/>
      <c r="R205" s="13"/>
      <c r="S205" s="13"/>
      <c r="T205" s="13"/>
      <c r="U205" s="13"/>
      <c r="V205" s="13"/>
      <c r="W205" s="13"/>
      <c r="X205" s="13"/>
      <c r="Y205" s="13"/>
      <c r="Z205" s="13"/>
      <c r="AA205" s="13"/>
      <c r="AB205" s="13"/>
      <c r="AC205" s="13"/>
      <c r="AD205" s="13"/>
    </row>
    <row r="206">
      <c r="A206" s="24"/>
      <c r="B206" s="25"/>
      <c r="C206" s="24"/>
      <c r="D206" s="24"/>
      <c r="E206" s="25"/>
      <c r="F206" s="24"/>
      <c r="G206" s="24"/>
      <c r="H206" s="13"/>
      <c r="I206" s="13"/>
      <c r="J206" s="13"/>
      <c r="K206" s="13"/>
      <c r="L206" s="13"/>
      <c r="M206" s="13"/>
      <c r="N206" s="13"/>
      <c r="O206" s="13"/>
      <c r="P206" s="13"/>
      <c r="Q206" s="13"/>
      <c r="R206" s="13"/>
      <c r="S206" s="13"/>
      <c r="T206" s="13"/>
      <c r="U206" s="13"/>
      <c r="V206" s="13"/>
      <c r="W206" s="13"/>
      <c r="X206" s="13"/>
      <c r="Y206" s="13"/>
      <c r="Z206" s="13"/>
      <c r="AA206" s="13"/>
      <c r="AB206" s="13"/>
      <c r="AC206" s="13"/>
      <c r="AD206" s="13"/>
    </row>
    <row r="207">
      <c r="A207" s="24"/>
      <c r="B207" s="25"/>
      <c r="C207" s="24"/>
      <c r="D207" s="24"/>
      <c r="E207" s="25"/>
      <c r="F207" s="24"/>
      <c r="G207" s="24"/>
      <c r="H207" s="13"/>
      <c r="I207" s="13"/>
      <c r="J207" s="13"/>
      <c r="K207" s="13"/>
      <c r="L207" s="13"/>
      <c r="M207" s="13"/>
      <c r="N207" s="13"/>
      <c r="O207" s="13"/>
      <c r="P207" s="13"/>
      <c r="Q207" s="13"/>
      <c r="R207" s="13"/>
      <c r="S207" s="13"/>
      <c r="T207" s="13"/>
      <c r="U207" s="13"/>
      <c r="V207" s="13"/>
      <c r="W207" s="13"/>
      <c r="X207" s="13"/>
      <c r="Y207" s="13"/>
      <c r="Z207" s="13"/>
      <c r="AA207" s="13"/>
      <c r="AB207" s="13"/>
      <c r="AC207" s="13"/>
      <c r="AD207" s="13"/>
    </row>
    <row r="208">
      <c r="A208" s="24"/>
      <c r="B208" s="25"/>
      <c r="C208" s="24"/>
      <c r="D208" s="24"/>
      <c r="E208" s="25"/>
      <c r="F208" s="24"/>
      <c r="G208" s="24"/>
      <c r="H208" s="13"/>
      <c r="I208" s="13"/>
      <c r="J208" s="13"/>
      <c r="K208" s="13"/>
      <c r="L208" s="13"/>
      <c r="M208" s="13"/>
      <c r="N208" s="13"/>
      <c r="O208" s="13"/>
      <c r="P208" s="13"/>
      <c r="Q208" s="13"/>
      <c r="R208" s="13"/>
      <c r="S208" s="13"/>
      <c r="T208" s="13"/>
      <c r="U208" s="13"/>
      <c r="V208" s="13"/>
      <c r="W208" s="13"/>
      <c r="X208" s="13"/>
      <c r="Y208" s="13"/>
      <c r="Z208" s="13"/>
      <c r="AA208" s="13"/>
      <c r="AB208" s="13"/>
      <c r="AC208" s="13"/>
      <c r="AD208" s="13"/>
    </row>
    <row r="209">
      <c r="A209" s="24"/>
      <c r="B209" s="25"/>
      <c r="C209" s="24"/>
      <c r="D209" s="24"/>
      <c r="E209" s="25"/>
      <c r="F209" s="24"/>
      <c r="G209" s="24"/>
      <c r="H209" s="13"/>
      <c r="I209" s="13"/>
      <c r="J209" s="13"/>
      <c r="K209" s="13"/>
      <c r="L209" s="13"/>
      <c r="M209" s="13"/>
      <c r="N209" s="13"/>
      <c r="O209" s="13"/>
      <c r="P209" s="13"/>
      <c r="Q209" s="13"/>
      <c r="R209" s="13"/>
      <c r="S209" s="13"/>
      <c r="T209" s="13"/>
      <c r="U209" s="13"/>
      <c r="V209" s="13"/>
      <c r="W209" s="13"/>
      <c r="X209" s="13"/>
      <c r="Y209" s="13"/>
      <c r="Z209" s="13"/>
      <c r="AA209" s="13"/>
      <c r="AB209" s="13"/>
      <c r="AC209" s="13"/>
      <c r="AD209" s="13"/>
    </row>
    <row r="210">
      <c r="A210" s="24"/>
      <c r="B210" s="25"/>
      <c r="C210" s="24"/>
      <c r="D210" s="24"/>
      <c r="E210" s="25"/>
      <c r="F210" s="24"/>
      <c r="G210" s="24"/>
      <c r="H210" s="13"/>
      <c r="I210" s="13"/>
      <c r="J210" s="13"/>
      <c r="K210" s="13"/>
      <c r="L210" s="13"/>
      <c r="M210" s="13"/>
      <c r="N210" s="13"/>
      <c r="O210" s="13"/>
      <c r="P210" s="13"/>
      <c r="Q210" s="13"/>
      <c r="R210" s="13"/>
      <c r="S210" s="13"/>
      <c r="T210" s="13"/>
      <c r="U210" s="13"/>
      <c r="V210" s="13"/>
      <c r="W210" s="13"/>
      <c r="X210" s="13"/>
      <c r="Y210" s="13"/>
      <c r="Z210" s="13"/>
      <c r="AA210" s="13"/>
      <c r="AB210" s="13"/>
      <c r="AC210" s="13"/>
      <c r="AD210" s="13"/>
    </row>
    <row r="211">
      <c r="A211" s="24"/>
      <c r="B211" s="25"/>
      <c r="C211" s="24"/>
      <c r="D211" s="24"/>
      <c r="E211" s="25"/>
      <c r="F211" s="24"/>
      <c r="G211" s="24"/>
      <c r="H211" s="13"/>
      <c r="I211" s="13"/>
      <c r="J211" s="13"/>
      <c r="K211" s="13"/>
      <c r="L211" s="13"/>
      <c r="M211" s="13"/>
      <c r="N211" s="13"/>
      <c r="O211" s="13"/>
      <c r="P211" s="13"/>
      <c r="Q211" s="13"/>
      <c r="R211" s="13"/>
      <c r="S211" s="13"/>
      <c r="T211" s="13"/>
      <c r="U211" s="13"/>
      <c r="V211" s="13"/>
      <c r="W211" s="13"/>
      <c r="X211" s="13"/>
      <c r="Y211" s="13"/>
      <c r="Z211" s="13"/>
      <c r="AA211" s="13"/>
      <c r="AB211" s="13"/>
      <c r="AC211" s="13"/>
      <c r="AD211" s="13"/>
    </row>
    <row r="212">
      <c r="A212" s="24"/>
      <c r="B212" s="25"/>
      <c r="C212" s="24"/>
      <c r="D212" s="24"/>
      <c r="E212" s="25"/>
      <c r="F212" s="24"/>
      <c r="G212" s="24"/>
      <c r="H212" s="13"/>
      <c r="I212" s="13"/>
      <c r="J212" s="13"/>
      <c r="K212" s="13"/>
      <c r="L212" s="13"/>
      <c r="M212" s="13"/>
      <c r="N212" s="13"/>
      <c r="O212" s="13"/>
      <c r="P212" s="13"/>
      <c r="Q212" s="13"/>
      <c r="R212" s="13"/>
      <c r="S212" s="13"/>
      <c r="T212" s="13"/>
      <c r="U212" s="13"/>
      <c r="V212" s="13"/>
      <c r="W212" s="13"/>
      <c r="X212" s="13"/>
      <c r="Y212" s="13"/>
      <c r="Z212" s="13"/>
      <c r="AA212" s="13"/>
      <c r="AB212" s="13"/>
      <c r="AC212" s="13"/>
      <c r="AD212" s="13"/>
    </row>
    <row r="213">
      <c r="A213" s="24"/>
      <c r="B213" s="25"/>
      <c r="C213" s="24"/>
      <c r="D213" s="24"/>
      <c r="E213" s="25"/>
      <c r="F213" s="24"/>
      <c r="G213" s="24"/>
      <c r="H213" s="13"/>
      <c r="I213" s="13"/>
      <c r="J213" s="13"/>
      <c r="K213" s="13"/>
      <c r="L213" s="13"/>
      <c r="M213" s="13"/>
      <c r="N213" s="13"/>
      <c r="O213" s="13"/>
      <c r="P213" s="13"/>
      <c r="Q213" s="13"/>
      <c r="R213" s="13"/>
      <c r="S213" s="13"/>
      <c r="T213" s="13"/>
      <c r="U213" s="13"/>
      <c r="V213" s="13"/>
      <c r="W213" s="13"/>
      <c r="X213" s="13"/>
      <c r="Y213" s="13"/>
      <c r="Z213" s="13"/>
      <c r="AA213" s="13"/>
      <c r="AB213" s="13"/>
      <c r="AC213" s="13"/>
      <c r="AD213" s="13"/>
    </row>
    <row r="214">
      <c r="A214" s="24"/>
      <c r="B214" s="25"/>
      <c r="C214" s="24"/>
      <c r="D214" s="24"/>
      <c r="E214" s="25"/>
      <c r="F214" s="24"/>
      <c r="G214" s="24"/>
      <c r="H214" s="13"/>
      <c r="I214" s="13"/>
      <c r="J214" s="13"/>
      <c r="K214" s="13"/>
      <c r="L214" s="13"/>
      <c r="M214" s="13"/>
      <c r="N214" s="13"/>
      <c r="O214" s="13"/>
      <c r="P214" s="13"/>
      <c r="Q214" s="13"/>
      <c r="R214" s="13"/>
      <c r="S214" s="13"/>
      <c r="T214" s="13"/>
      <c r="U214" s="13"/>
      <c r="V214" s="13"/>
      <c r="W214" s="13"/>
      <c r="X214" s="13"/>
      <c r="Y214" s="13"/>
      <c r="Z214" s="13"/>
      <c r="AA214" s="13"/>
      <c r="AB214" s="13"/>
      <c r="AC214" s="13"/>
      <c r="AD214" s="13"/>
    </row>
    <row r="215">
      <c r="A215" s="24"/>
      <c r="B215" s="25"/>
      <c r="C215" s="24"/>
      <c r="D215" s="24"/>
      <c r="E215" s="25"/>
      <c r="F215" s="24"/>
      <c r="G215" s="24"/>
      <c r="H215" s="13"/>
      <c r="I215" s="13"/>
      <c r="J215" s="13"/>
      <c r="K215" s="13"/>
      <c r="L215" s="13"/>
      <c r="M215" s="13"/>
      <c r="N215" s="13"/>
      <c r="O215" s="13"/>
      <c r="P215" s="13"/>
      <c r="Q215" s="13"/>
      <c r="R215" s="13"/>
      <c r="S215" s="13"/>
      <c r="T215" s="13"/>
      <c r="U215" s="13"/>
      <c r="V215" s="13"/>
      <c r="W215" s="13"/>
      <c r="X215" s="13"/>
      <c r="Y215" s="13"/>
      <c r="Z215" s="13"/>
      <c r="AA215" s="13"/>
      <c r="AB215" s="13"/>
      <c r="AC215" s="13"/>
      <c r="AD215" s="13"/>
    </row>
    <row r="216">
      <c r="A216" s="24"/>
      <c r="B216" s="25"/>
      <c r="C216" s="24"/>
      <c r="D216" s="24"/>
      <c r="E216" s="25"/>
      <c r="F216" s="24"/>
      <c r="G216" s="24"/>
      <c r="H216" s="13"/>
      <c r="I216" s="13"/>
      <c r="J216" s="13"/>
      <c r="K216" s="13"/>
      <c r="L216" s="13"/>
      <c r="M216" s="13"/>
      <c r="N216" s="13"/>
      <c r="O216" s="13"/>
      <c r="P216" s="13"/>
      <c r="Q216" s="13"/>
      <c r="R216" s="13"/>
      <c r="S216" s="13"/>
      <c r="T216" s="13"/>
      <c r="U216" s="13"/>
      <c r="V216" s="13"/>
      <c r="W216" s="13"/>
      <c r="X216" s="13"/>
      <c r="Y216" s="13"/>
      <c r="Z216" s="13"/>
      <c r="AA216" s="13"/>
      <c r="AB216" s="13"/>
      <c r="AC216" s="13"/>
      <c r="AD216" s="13"/>
    </row>
    <row r="217">
      <c r="A217" s="24"/>
      <c r="B217" s="25"/>
      <c r="C217" s="24"/>
      <c r="D217" s="24"/>
      <c r="E217" s="25"/>
      <c r="F217" s="24"/>
      <c r="G217" s="24"/>
      <c r="H217" s="13"/>
      <c r="I217" s="13"/>
      <c r="J217" s="13"/>
      <c r="K217" s="13"/>
      <c r="L217" s="13"/>
      <c r="M217" s="13"/>
      <c r="N217" s="13"/>
      <c r="O217" s="13"/>
      <c r="P217" s="13"/>
      <c r="Q217" s="13"/>
      <c r="R217" s="13"/>
      <c r="S217" s="13"/>
      <c r="T217" s="13"/>
      <c r="U217" s="13"/>
      <c r="V217" s="13"/>
      <c r="W217" s="13"/>
      <c r="X217" s="13"/>
      <c r="Y217" s="13"/>
      <c r="Z217" s="13"/>
      <c r="AA217" s="13"/>
      <c r="AB217" s="13"/>
      <c r="AC217" s="13"/>
      <c r="AD217" s="13"/>
    </row>
    <row r="218">
      <c r="A218" s="24"/>
      <c r="B218" s="25"/>
      <c r="C218" s="24"/>
      <c r="D218" s="24"/>
      <c r="E218" s="25"/>
      <c r="F218" s="24"/>
      <c r="G218" s="24"/>
      <c r="H218" s="13"/>
      <c r="I218" s="13"/>
      <c r="J218" s="13"/>
      <c r="K218" s="13"/>
      <c r="L218" s="13"/>
      <c r="M218" s="13"/>
      <c r="N218" s="13"/>
      <c r="O218" s="13"/>
      <c r="P218" s="13"/>
      <c r="Q218" s="13"/>
      <c r="R218" s="13"/>
      <c r="S218" s="13"/>
      <c r="T218" s="13"/>
      <c r="U218" s="13"/>
      <c r="V218" s="13"/>
      <c r="W218" s="13"/>
      <c r="X218" s="13"/>
      <c r="Y218" s="13"/>
      <c r="Z218" s="13"/>
      <c r="AA218" s="13"/>
      <c r="AB218" s="13"/>
      <c r="AC218" s="13"/>
      <c r="AD218" s="13"/>
    </row>
    <row r="219">
      <c r="A219" s="24"/>
      <c r="B219" s="25"/>
      <c r="C219" s="24"/>
      <c r="D219" s="24"/>
      <c r="E219" s="25"/>
      <c r="F219" s="24"/>
      <c r="G219" s="24"/>
      <c r="H219" s="13"/>
      <c r="I219" s="13"/>
      <c r="J219" s="13"/>
      <c r="K219" s="13"/>
      <c r="L219" s="13"/>
      <c r="M219" s="13"/>
      <c r="N219" s="13"/>
      <c r="O219" s="13"/>
      <c r="P219" s="13"/>
      <c r="Q219" s="13"/>
      <c r="R219" s="13"/>
      <c r="S219" s="13"/>
      <c r="T219" s="13"/>
      <c r="U219" s="13"/>
      <c r="V219" s="13"/>
      <c r="W219" s="13"/>
      <c r="X219" s="13"/>
      <c r="Y219" s="13"/>
      <c r="Z219" s="13"/>
      <c r="AA219" s="13"/>
      <c r="AB219" s="13"/>
      <c r="AC219" s="13"/>
      <c r="AD219" s="13"/>
    </row>
    <row r="220">
      <c r="A220" s="24"/>
      <c r="B220" s="25"/>
      <c r="C220" s="24"/>
      <c r="D220" s="24"/>
      <c r="E220" s="25"/>
      <c r="F220" s="24"/>
      <c r="G220" s="24"/>
      <c r="H220" s="13"/>
      <c r="I220" s="13"/>
      <c r="J220" s="13"/>
      <c r="K220" s="13"/>
      <c r="L220" s="13"/>
      <c r="M220" s="13"/>
      <c r="N220" s="13"/>
      <c r="O220" s="13"/>
      <c r="P220" s="13"/>
      <c r="Q220" s="13"/>
      <c r="R220" s="13"/>
      <c r="S220" s="13"/>
      <c r="T220" s="13"/>
      <c r="U220" s="13"/>
      <c r="V220" s="13"/>
      <c r="W220" s="13"/>
      <c r="X220" s="13"/>
      <c r="Y220" s="13"/>
      <c r="Z220" s="13"/>
      <c r="AA220" s="13"/>
      <c r="AB220" s="13"/>
      <c r="AC220" s="13"/>
      <c r="AD220" s="13"/>
    </row>
    <row r="221">
      <c r="A221" s="24"/>
      <c r="B221" s="25"/>
      <c r="C221" s="24"/>
      <c r="D221" s="24"/>
      <c r="E221" s="25"/>
      <c r="F221" s="24"/>
      <c r="G221" s="24"/>
      <c r="H221" s="13"/>
      <c r="I221" s="13"/>
      <c r="J221" s="13"/>
      <c r="K221" s="13"/>
      <c r="L221" s="13"/>
      <c r="M221" s="13"/>
      <c r="N221" s="13"/>
      <c r="O221" s="13"/>
      <c r="P221" s="13"/>
      <c r="Q221" s="13"/>
      <c r="R221" s="13"/>
      <c r="S221" s="13"/>
      <c r="T221" s="13"/>
      <c r="U221" s="13"/>
      <c r="V221" s="13"/>
      <c r="W221" s="13"/>
      <c r="X221" s="13"/>
      <c r="Y221" s="13"/>
      <c r="Z221" s="13"/>
      <c r="AA221" s="13"/>
      <c r="AB221" s="13"/>
      <c r="AC221" s="13"/>
      <c r="AD221" s="13"/>
    </row>
    <row r="222">
      <c r="A222" s="24"/>
      <c r="B222" s="25"/>
      <c r="C222" s="24"/>
      <c r="D222" s="24"/>
      <c r="E222" s="25"/>
      <c r="F222" s="24"/>
      <c r="G222" s="24"/>
      <c r="H222" s="13"/>
      <c r="I222" s="13"/>
      <c r="J222" s="13"/>
      <c r="K222" s="13"/>
      <c r="L222" s="13"/>
      <c r="M222" s="13"/>
      <c r="N222" s="13"/>
      <c r="O222" s="13"/>
      <c r="P222" s="13"/>
      <c r="Q222" s="13"/>
      <c r="R222" s="13"/>
      <c r="S222" s="13"/>
      <c r="T222" s="13"/>
      <c r="U222" s="13"/>
      <c r="V222" s="13"/>
      <c r="W222" s="13"/>
      <c r="X222" s="13"/>
      <c r="Y222" s="13"/>
      <c r="Z222" s="13"/>
      <c r="AA222" s="13"/>
      <c r="AB222" s="13"/>
      <c r="AC222" s="13"/>
      <c r="AD222" s="13"/>
    </row>
    <row r="223">
      <c r="A223" s="24"/>
      <c r="B223" s="25"/>
      <c r="C223" s="24"/>
      <c r="D223" s="24"/>
      <c r="E223" s="25"/>
      <c r="F223" s="24"/>
      <c r="G223" s="24"/>
      <c r="H223" s="13"/>
      <c r="I223" s="13"/>
      <c r="J223" s="13"/>
      <c r="K223" s="13"/>
      <c r="L223" s="13"/>
      <c r="M223" s="13"/>
      <c r="N223" s="13"/>
      <c r="O223" s="13"/>
      <c r="P223" s="13"/>
      <c r="Q223" s="13"/>
      <c r="R223" s="13"/>
      <c r="S223" s="13"/>
      <c r="T223" s="13"/>
      <c r="U223" s="13"/>
      <c r="V223" s="13"/>
      <c r="W223" s="13"/>
      <c r="X223" s="13"/>
      <c r="Y223" s="13"/>
      <c r="Z223" s="13"/>
      <c r="AA223" s="13"/>
      <c r="AB223" s="13"/>
      <c r="AC223" s="13"/>
      <c r="AD223" s="13"/>
    </row>
    <row r="224">
      <c r="A224" s="24"/>
      <c r="B224" s="25"/>
      <c r="C224" s="24"/>
      <c r="D224" s="24"/>
      <c r="E224" s="25"/>
      <c r="F224" s="24"/>
      <c r="G224" s="24"/>
      <c r="H224" s="13"/>
      <c r="I224" s="13"/>
      <c r="J224" s="13"/>
      <c r="K224" s="13"/>
      <c r="L224" s="13"/>
      <c r="M224" s="13"/>
      <c r="N224" s="13"/>
      <c r="O224" s="13"/>
      <c r="P224" s="13"/>
      <c r="Q224" s="13"/>
      <c r="R224" s="13"/>
      <c r="S224" s="13"/>
      <c r="T224" s="13"/>
      <c r="U224" s="13"/>
      <c r="V224" s="13"/>
      <c r="W224" s="13"/>
      <c r="X224" s="13"/>
      <c r="Y224" s="13"/>
      <c r="Z224" s="13"/>
      <c r="AA224" s="13"/>
      <c r="AB224" s="13"/>
      <c r="AC224" s="13"/>
      <c r="AD224" s="13"/>
    </row>
    <row r="225">
      <c r="A225" s="24"/>
      <c r="B225" s="25"/>
      <c r="C225" s="24"/>
      <c r="D225" s="24"/>
      <c r="E225" s="25"/>
      <c r="F225" s="24"/>
      <c r="G225" s="24"/>
      <c r="H225" s="13"/>
      <c r="I225" s="13"/>
      <c r="J225" s="13"/>
      <c r="K225" s="13"/>
      <c r="L225" s="13"/>
      <c r="M225" s="13"/>
      <c r="N225" s="13"/>
      <c r="O225" s="13"/>
      <c r="P225" s="13"/>
      <c r="Q225" s="13"/>
      <c r="R225" s="13"/>
      <c r="S225" s="13"/>
      <c r="T225" s="13"/>
      <c r="U225" s="13"/>
      <c r="V225" s="13"/>
      <c r="W225" s="13"/>
      <c r="X225" s="13"/>
      <c r="Y225" s="13"/>
      <c r="Z225" s="13"/>
      <c r="AA225" s="13"/>
      <c r="AB225" s="13"/>
      <c r="AC225" s="13"/>
      <c r="AD225" s="13"/>
    </row>
    <row r="226">
      <c r="A226" s="24"/>
      <c r="B226" s="25"/>
      <c r="C226" s="24"/>
      <c r="D226" s="24"/>
      <c r="E226" s="25"/>
      <c r="F226" s="24"/>
      <c r="G226" s="24"/>
      <c r="H226" s="13"/>
      <c r="I226" s="13"/>
      <c r="J226" s="13"/>
      <c r="K226" s="13"/>
      <c r="L226" s="13"/>
      <c r="M226" s="13"/>
      <c r="N226" s="13"/>
      <c r="O226" s="13"/>
      <c r="P226" s="13"/>
      <c r="Q226" s="13"/>
      <c r="R226" s="13"/>
      <c r="S226" s="13"/>
      <c r="T226" s="13"/>
      <c r="U226" s="13"/>
      <c r="V226" s="13"/>
      <c r="W226" s="13"/>
      <c r="X226" s="13"/>
      <c r="Y226" s="13"/>
      <c r="Z226" s="13"/>
      <c r="AA226" s="13"/>
      <c r="AB226" s="13"/>
      <c r="AC226" s="13"/>
      <c r="AD226" s="13"/>
    </row>
    <row r="227">
      <c r="A227" s="24"/>
      <c r="B227" s="25"/>
      <c r="C227" s="24"/>
      <c r="D227" s="24"/>
      <c r="E227" s="25"/>
      <c r="F227" s="24"/>
      <c r="G227" s="24"/>
      <c r="H227" s="13"/>
      <c r="I227" s="13"/>
      <c r="J227" s="13"/>
      <c r="K227" s="13"/>
      <c r="L227" s="13"/>
      <c r="M227" s="13"/>
      <c r="N227" s="13"/>
      <c r="O227" s="13"/>
      <c r="P227" s="13"/>
      <c r="Q227" s="13"/>
      <c r="R227" s="13"/>
      <c r="S227" s="13"/>
      <c r="T227" s="13"/>
      <c r="U227" s="13"/>
      <c r="V227" s="13"/>
      <c r="W227" s="13"/>
      <c r="X227" s="13"/>
      <c r="Y227" s="13"/>
      <c r="Z227" s="13"/>
      <c r="AA227" s="13"/>
      <c r="AB227" s="13"/>
      <c r="AC227" s="13"/>
      <c r="AD227" s="13"/>
    </row>
    <row r="228">
      <c r="A228" s="24"/>
      <c r="B228" s="25"/>
      <c r="C228" s="24"/>
      <c r="D228" s="24"/>
      <c r="E228" s="25"/>
      <c r="F228" s="24"/>
      <c r="G228" s="24"/>
      <c r="H228" s="13"/>
      <c r="I228" s="13"/>
      <c r="J228" s="13"/>
      <c r="K228" s="13"/>
      <c r="L228" s="13"/>
      <c r="M228" s="13"/>
      <c r="N228" s="13"/>
      <c r="O228" s="13"/>
      <c r="P228" s="13"/>
      <c r="Q228" s="13"/>
      <c r="R228" s="13"/>
      <c r="S228" s="13"/>
      <c r="T228" s="13"/>
      <c r="U228" s="13"/>
      <c r="V228" s="13"/>
      <c r="W228" s="13"/>
      <c r="X228" s="13"/>
      <c r="Y228" s="13"/>
      <c r="Z228" s="13"/>
      <c r="AA228" s="13"/>
      <c r="AB228" s="13"/>
      <c r="AC228" s="13"/>
      <c r="AD228" s="13"/>
    </row>
    <row r="229">
      <c r="A229" s="24"/>
      <c r="B229" s="25"/>
      <c r="C229" s="24"/>
      <c r="D229" s="24"/>
      <c r="E229" s="25"/>
      <c r="F229" s="24"/>
      <c r="G229" s="24"/>
      <c r="H229" s="13"/>
      <c r="I229" s="13"/>
      <c r="J229" s="13"/>
      <c r="K229" s="13"/>
      <c r="L229" s="13"/>
      <c r="M229" s="13"/>
      <c r="N229" s="13"/>
      <c r="O229" s="13"/>
      <c r="P229" s="13"/>
      <c r="Q229" s="13"/>
      <c r="R229" s="13"/>
      <c r="S229" s="13"/>
      <c r="T229" s="13"/>
      <c r="U229" s="13"/>
      <c r="V229" s="13"/>
      <c r="W229" s="13"/>
      <c r="X229" s="13"/>
      <c r="Y229" s="13"/>
      <c r="Z229" s="13"/>
      <c r="AA229" s="13"/>
      <c r="AB229" s="13"/>
      <c r="AC229" s="13"/>
      <c r="AD229" s="13"/>
    </row>
    <row r="230">
      <c r="A230" s="24"/>
      <c r="B230" s="25"/>
      <c r="C230" s="24"/>
      <c r="D230" s="24"/>
      <c r="E230" s="25"/>
      <c r="F230" s="24"/>
      <c r="G230" s="24"/>
      <c r="H230" s="13"/>
      <c r="I230" s="13"/>
      <c r="J230" s="13"/>
      <c r="K230" s="13"/>
      <c r="L230" s="13"/>
      <c r="M230" s="13"/>
      <c r="N230" s="13"/>
      <c r="O230" s="13"/>
      <c r="P230" s="13"/>
      <c r="Q230" s="13"/>
      <c r="R230" s="13"/>
      <c r="S230" s="13"/>
      <c r="T230" s="13"/>
      <c r="U230" s="13"/>
      <c r="V230" s="13"/>
      <c r="W230" s="13"/>
      <c r="X230" s="13"/>
      <c r="Y230" s="13"/>
      <c r="Z230" s="13"/>
      <c r="AA230" s="13"/>
      <c r="AB230" s="13"/>
      <c r="AC230" s="13"/>
      <c r="AD230" s="13"/>
    </row>
    <row r="231">
      <c r="A231" s="24"/>
      <c r="B231" s="25"/>
      <c r="C231" s="24"/>
      <c r="D231" s="24"/>
      <c r="E231" s="25"/>
      <c r="F231" s="24"/>
      <c r="G231" s="24"/>
      <c r="H231" s="13"/>
      <c r="I231" s="13"/>
      <c r="J231" s="13"/>
      <c r="K231" s="13"/>
      <c r="L231" s="13"/>
      <c r="M231" s="13"/>
      <c r="N231" s="13"/>
      <c r="O231" s="13"/>
      <c r="P231" s="13"/>
      <c r="Q231" s="13"/>
      <c r="R231" s="13"/>
      <c r="S231" s="13"/>
      <c r="T231" s="13"/>
      <c r="U231" s="13"/>
      <c r="V231" s="13"/>
      <c r="W231" s="13"/>
      <c r="X231" s="13"/>
      <c r="Y231" s="13"/>
      <c r="Z231" s="13"/>
      <c r="AA231" s="13"/>
      <c r="AB231" s="13"/>
      <c r="AC231" s="13"/>
      <c r="AD231" s="13"/>
    </row>
    <row r="232">
      <c r="A232" s="24"/>
      <c r="B232" s="25"/>
      <c r="C232" s="24"/>
      <c r="D232" s="24"/>
      <c r="E232" s="25"/>
      <c r="F232" s="24"/>
      <c r="G232" s="24"/>
      <c r="H232" s="13"/>
      <c r="I232" s="13"/>
      <c r="J232" s="13"/>
      <c r="K232" s="13"/>
      <c r="L232" s="13"/>
      <c r="M232" s="13"/>
      <c r="N232" s="13"/>
      <c r="O232" s="13"/>
      <c r="P232" s="13"/>
      <c r="Q232" s="13"/>
      <c r="R232" s="13"/>
      <c r="S232" s="13"/>
      <c r="T232" s="13"/>
      <c r="U232" s="13"/>
      <c r="V232" s="13"/>
      <c r="W232" s="13"/>
      <c r="X232" s="13"/>
      <c r="Y232" s="13"/>
      <c r="Z232" s="13"/>
      <c r="AA232" s="13"/>
      <c r="AB232" s="13"/>
      <c r="AC232" s="13"/>
      <c r="AD232" s="13"/>
    </row>
    <row r="233">
      <c r="A233" s="24"/>
      <c r="B233" s="25"/>
      <c r="C233" s="24"/>
      <c r="D233" s="24"/>
      <c r="E233" s="25"/>
      <c r="F233" s="24"/>
      <c r="G233" s="24"/>
      <c r="H233" s="13"/>
      <c r="I233" s="13"/>
      <c r="J233" s="13"/>
      <c r="K233" s="13"/>
      <c r="L233" s="13"/>
      <c r="M233" s="13"/>
      <c r="N233" s="13"/>
      <c r="O233" s="13"/>
      <c r="P233" s="13"/>
      <c r="Q233" s="13"/>
      <c r="R233" s="13"/>
      <c r="S233" s="13"/>
      <c r="T233" s="13"/>
      <c r="U233" s="13"/>
      <c r="V233" s="13"/>
      <c r="W233" s="13"/>
      <c r="X233" s="13"/>
      <c r="Y233" s="13"/>
      <c r="Z233" s="13"/>
      <c r="AA233" s="13"/>
      <c r="AB233" s="13"/>
      <c r="AC233" s="13"/>
      <c r="AD233" s="13"/>
    </row>
    <row r="234">
      <c r="A234" s="24"/>
      <c r="B234" s="25"/>
      <c r="C234" s="24"/>
      <c r="D234" s="24"/>
      <c r="E234" s="25"/>
      <c r="F234" s="24"/>
      <c r="G234" s="24"/>
      <c r="H234" s="13"/>
      <c r="I234" s="13"/>
      <c r="J234" s="13"/>
      <c r="K234" s="13"/>
      <c r="L234" s="13"/>
      <c r="M234" s="13"/>
      <c r="N234" s="13"/>
      <c r="O234" s="13"/>
      <c r="P234" s="13"/>
      <c r="Q234" s="13"/>
      <c r="R234" s="13"/>
      <c r="S234" s="13"/>
      <c r="T234" s="13"/>
      <c r="U234" s="13"/>
      <c r="V234" s="13"/>
      <c r="W234" s="13"/>
      <c r="X234" s="13"/>
      <c r="Y234" s="13"/>
      <c r="Z234" s="13"/>
      <c r="AA234" s="13"/>
      <c r="AB234" s="13"/>
      <c r="AC234" s="13"/>
      <c r="AD234" s="13"/>
    </row>
    <row r="235">
      <c r="A235" s="24"/>
      <c r="B235" s="25"/>
      <c r="C235" s="24"/>
      <c r="D235" s="24"/>
      <c r="E235" s="25"/>
      <c r="F235" s="24"/>
      <c r="G235" s="24"/>
      <c r="H235" s="13"/>
      <c r="I235" s="13"/>
      <c r="J235" s="13"/>
      <c r="K235" s="13"/>
      <c r="L235" s="13"/>
      <c r="M235" s="13"/>
      <c r="N235" s="13"/>
      <c r="O235" s="13"/>
      <c r="P235" s="13"/>
      <c r="Q235" s="13"/>
      <c r="R235" s="13"/>
      <c r="S235" s="13"/>
      <c r="T235" s="13"/>
      <c r="U235" s="13"/>
      <c r="V235" s="13"/>
      <c r="W235" s="13"/>
      <c r="X235" s="13"/>
      <c r="Y235" s="13"/>
      <c r="Z235" s="13"/>
      <c r="AA235" s="13"/>
      <c r="AB235" s="13"/>
      <c r="AC235" s="13"/>
      <c r="AD235" s="13"/>
    </row>
    <row r="236">
      <c r="A236" s="24"/>
      <c r="B236" s="25"/>
      <c r="C236" s="24"/>
      <c r="D236" s="24"/>
      <c r="E236" s="25"/>
      <c r="F236" s="24"/>
      <c r="G236" s="24"/>
      <c r="H236" s="13"/>
      <c r="I236" s="13"/>
      <c r="J236" s="13"/>
      <c r="K236" s="13"/>
      <c r="L236" s="13"/>
      <c r="M236" s="13"/>
      <c r="N236" s="13"/>
      <c r="O236" s="13"/>
      <c r="P236" s="13"/>
      <c r="Q236" s="13"/>
      <c r="R236" s="13"/>
      <c r="S236" s="13"/>
      <c r="T236" s="13"/>
      <c r="U236" s="13"/>
      <c r="V236" s="13"/>
      <c r="W236" s="13"/>
      <c r="X236" s="13"/>
      <c r="Y236" s="13"/>
      <c r="Z236" s="13"/>
      <c r="AA236" s="13"/>
      <c r="AB236" s="13"/>
      <c r="AC236" s="13"/>
      <c r="AD236" s="13"/>
    </row>
    <row r="237">
      <c r="A237" s="24"/>
      <c r="B237" s="25"/>
      <c r="C237" s="24"/>
      <c r="D237" s="24"/>
      <c r="E237" s="25"/>
      <c r="F237" s="24"/>
      <c r="G237" s="24"/>
      <c r="H237" s="13"/>
      <c r="I237" s="13"/>
      <c r="J237" s="13"/>
      <c r="K237" s="13"/>
      <c r="L237" s="13"/>
      <c r="M237" s="13"/>
      <c r="N237" s="13"/>
      <c r="O237" s="13"/>
      <c r="P237" s="13"/>
      <c r="Q237" s="13"/>
      <c r="R237" s="13"/>
      <c r="S237" s="13"/>
      <c r="T237" s="13"/>
      <c r="U237" s="13"/>
      <c r="V237" s="13"/>
      <c r="W237" s="13"/>
      <c r="X237" s="13"/>
      <c r="Y237" s="13"/>
      <c r="Z237" s="13"/>
      <c r="AA237" s="13"/>
      <c r="AB237" s="13"/>
      <c r="AC237" s="13"/>
      <c r="AD237" s="13"/>
    </row>
    <row r="238">
      <c r="A238" s="24"/>
      <c r="B238" s="25"/>
      <c r="C238" s="24"/>
      <c r="D238" s="24"/>
      <c r="E238" s="25"/>
      <c r="F238" s="24"/>
      <c r="G238" s="24"/>
      <c r="H238" s="13"/>
      <c r="I238" s="13"/>
      <c r="J238" s="13"/>
      <c r="K238" s="13"/>
      <c r="L238" s="13"/>
      <c r="M238" s="13"/>
      <c r="N238" s="13"/>
      <c r="O238" s="13"/>
      <c r="P238" s="13"/>
      <c r="Q238" s="13"/>
      <c r="R238" s="13"/>
      <c r="S238" s="13"/>
      <c r="T238" s="13"/>
      <c r="U238" s="13"/>
      <c r="V238" s="13"/>
      <c r="W238" s="13"/>
      <c r="X238" s="13"/>
      <c r="Y238" s="13"/>
      <c r="Z238" s="13"/>
      <c r="AA238" s="13"/>
      <c r="AB238" s="13"/>
      <c r="AC238" s="13"/>
      <c r="AD238" s="13"/>
    </row>
    <row r="239">
      <c r="A239" s="24"/>
      <c r="B239" s="25"/>
      <c r="C239" s="24"/>
      <c r="D239" s="24"/>
      <c r="E239" s="25"/>
      <c r="F239" s="24"/>
      <c r="G239" s="24"/>
      <c r="H239" s="13"/>
      <c r="I239" s="13"/>
      <c r="J239" s="13"/>
      <c r="K239" s="13"/>
      <c r="L239" s="13"/>
      <c r="M239" s="13"/>
      <c r="N239" s="13"/>
      <c r="O239" s="13"/>
      <c r="P239" s="13"/>
      <c r="Q239" s="13"/>
      <c r="R239" s="13"/>
      <c r="S239" s="13"/>
      <c r="T239" s="13"/>
      <c r="U239" s="13"/>
      <c r="V239" s="13"/>
      <c r="W239" s="13"/>
      <c r="X239" s="13"/>
      <c r="Y239" s="13"/>
      <c r="Z239" s="13"/>
      <c r="AA239" s="13"/>
      <c r="AB239" s="13"/>
      <c r="AC239" s="13"/>
      <c r="AD239" s="13"/>
    </row>
    <row r="240">
      <c r="A240" s="24"/>
      <c r="B240" s="25"/>
      <c r="C240" s="24"/>
      <c r="D240" s="24"/>
      <c r="E240" s="25"/>
      <c r="F240" s="24"/>
      <c r="G240" s="24"/>
      <c r="H240" s="13"/>
      <c r="I240" s="13"/>
      <c r="J240" s="13"/>
      <c r="K240" s="13"/>
      <c r="L240" s="13"/>
      <c r="M240" s="13"/>
      <c r="N240" s="13"/>
      <c r="O240" s="13"/>
      <c r="P240" s="13"/>
      <c r="Q240" s="13"/>
      <c r="R240" s="13"/>
      <c r="S240" s="13"/>
      <c r="T240" s="13"/>
      <c r="U240" s="13"/>
      <c r="V240" s="13"/>
      <c r="W240" s="13"/>
      <c r="X240" s="13"/>
      <c r="Y240" s="13"/>
      <c r="Z240" s="13"/>
      <c r="AA240" s="13"/>
      <c r="AB240" s="13"/>
      <c r="AC240" s="13"/>
      <c r="AD240" s="13"/>
    </row>
    <row r="241">
      <c r="A241" s="24"/>
      <c r="B241" s="25"/>
      <c r="C241" s="24"/>
      <c r="D241" s="24"/>
      <c r="E241" s="25"/>
      <c r="F241" s="24"/>
      <c r="G241" s="24"/>
      <c r="H241" s="13"/>
      <c r="I241" s="13"/>
      <c r="J241" s="13"/>
      <c r="K241" s="13"/>
      <c r="L241" s="13"/>
      <c r="M241" s="13"/>
      <c r="N241" s="13"/>
      <c r="O241" s="13"/>
      <c r="P241" s="13"/>
      <c r="Q241" s="13"/>
      <c r="R241" s="13"/>
      <c r="S241" s="13"/>
      <c r="T241" s="13"/>
      <c r="U241" s="13"/>
      <c r="V241" s="13"/>
      <c r="W241" s="13"/>
      <c r="X241" s="13"/>
      <c r="Y241" s="13"/>
      <c r="Z241" s="13"/>
      <c r="AA241" s="13"/>
      <c r="AB241" s="13"/>
      <c r="AC241" s="13"/>
      <c r="AD241" s="13"/>
    </row>
    <row r="242">
      <c r="A242" s="24"/>
      <c r="B242" s="25"/>
      <c r="C242" s="24"/>
      <c r="D242" s="24"/>
      <c r="E242" s="25"/>
      <c r="F242" s="24"/>
      <c r="G242" s="24"/>
      <c r="H242" s="13"/>
      <c r="I242" s="13"/>
      <c r="J242" s="13"/>
      <c r="K242" s="13"/>
      <c r="L242" s="13"/>
      <c r="M242" s="13"/>
      <c r="N242" s="13"/>
      <c r="O242" s="13"/>
      <c r="P242" s="13"/>
      <c r="Q242" s="13"/>
      <c r="R242" s="13"/>
      <c r="S242" s="13"/>
      <c r="T242" s="13"/>
      <c r="U242" s="13"/>
      <c r="V242" s="13"/>
      <c r="W242" s="13"/>
      <c r="X242" s="13"/>
      <c r="Y242" s="13"/>
      <c r="Z242" s="13"/>
      <c r="AA242" s="13"/>
      <c r="AB242" s="13"/>
      <c r="AC242" s="13"/>
      <c r="AD242" s="13"/>
    </row>
    <row r="243">
      <c r="A243" s="24"/>
      <c r="B243" s="25"/>
      <c r="C243" s="24"/>
      <c r="D243" s="24"/>
      <c r="E243" s="25"/>
      <c r="F243" s="24"/>
      <c r="G243" s="24"/>
      <c r="H243" s="13"/>
      <c r="I243" s="13"/>
      <c r="J243" s="13"/>
      <c r="K243" s="13"/>
      <c r="L243" s="13"/>
      <c r="M243" s="13"/>
      <c r="N243" s="13"/>
      <c r="O243" s="13"/>
      <c r="P243" s="13"/>
      <c r="Q243" s="13"/>
      <c r="R243" s="13"/>
      <c r="S243" s="13"/>
      <c r="T243" s="13"/>
      <c r="U243" s="13"/>
      <c r="V243" s="13"/>
      <c r="W243" s="13"/>
      <c r="X243" s="13"/>
      <c r="Y243" s="13"/>
      <c r="Z243" s="13"/>
      <c r="AA243" s="13"/>
      <c r="AB243" s="13"/>
      <c r="AC243" s="13"/>
      <c r="AD243" s="13"/>
    </row>
    <row r="244">
      <c r="A244" s="24"/>
      <c r="B244" s="25"/>
      <c r="C244" s="24"/>
      <c r="D244" s="24"/>
      <c r="E244" s="25"/>
      <c r="F244" s="24"/>
      <c r="G244" s="24"/>
      <c r="H244" s="13"/>
      <c r="I244" s="13"/>
      <c r="J244" s="13"/>
      <c r="K244" s="13"/>
      <c r="L244" s="13"/>
      <c r="M244" s="13"/>
      <c r="N244" s="13"/>
      <c r="O244" s="13"/>
      <c r="P244" s="13"/>
      <c r="Q244" s="13"/>
      <c r="R244" s="13"/>
      <c r="S244" s="13"/>
      <c r="T244" s="13"/>
      <c r="U244" s="13"/>
      <c r="V244" s="13"/>
      <c r="W244" s="13"/>
      <c r="X244" s="13"/>
      <c r="Y244" s="13"/>
      <c r="Z244" s="13"/>
      <c r="AA244" s="13"/>
      <c r="AB244" s="13"/>
      <c r="AC244" s="13"/>
      <c r="AD244" s="13"/>
    </row>
    <row r="245">
      <c r="A245" s="24"/>
      <c r="B245" s="25"/>
      <c r="C245" s="24"/>
      <c r="D245" s="24"/>
      <c r="E245" s="25"/>
      <c r="F245" s="24"/>
      <c r="G245" s="24"/>
      <c r="H245" s="13"/>
      <c r="I245" s="13"/>
      <c r="J245" s="13"/>
      <c r="K245" s="13"/>
      <c r="L245" s="13"/>
      <c r="M245" s="13"/>
      <c r="N245" s="13"/>
      <c r="O245" s="13"/>
      <c r="P245" s="13"/>
      <c r="Q245" s="13"/>
      <c r="R245" s="13"/>
      <c r="S245" s="13"/>
      <c r="T245" s="13"/>
      <c r="U245" s="13"/>
      <c r="V245" s="13"/>
      <c r="W245" s="13"/>
      <c r="X245" s="13"/>
      <c r="Y245" s="13"/>
      <c r="Z245" s="13"/>
      <c r="AA245" s="13"/>
      <c r="AB245" s="13"/>
      <c r="AC245" s="13"/>
      <c r="AD245" s="13"/>
    </row>
    <row r="246">
      <c r="A246" s="24"/>
      <c r="B246" s="25"/>
      <c r="C246" s="24"/>
      <c r="D246" s="24"/>
      <c r="E246" s="25"/>
      <c r="F246" s="24"/>
      <c r="G246" s="24"/>
      <c r="H246" s="13"/>
      <c r="I246" s="13"/>
      <c r="J246" s="13"/>
      <c r="K246" s="13"/>
      <c r="L246" s="13"/>
      <c r="M246" s="13"/>
      <c r="N246" s="13"/>
      <c r="O246" s="13"/>
      <c r="P246" s="13"/>
      <c r="Q246" s="13"/>
      <c r="R246" s="13"/>
      <c r="S246" s="13"/>
      <c r="T246" s="13"/>
      <c r="U246" s="13"/>
      <c r="V246" s="13"/>
      <c r="W246" s="13"/>
      <c r="X246" s="13"/>
      <c r="Y246" s="13"/>
      <c r="Z246" s="13"/>
      <c r="AA246" s="13"/>
      <c r="AB246" s="13"/>
      <c r="AC246" s="13"/>
      <c r="AD246" s="13"/>
    </row>
    <row r="247">
      <c r="A247" s="24"/>
      <c r="B247" s="25"/>
      <c r="C247" s="24"/>
      <c r="D247" s="24"/>
      <c r="E247" s="25"/>
      <c r="F247" s="24"/>
      <c r="G247" s="24"/>
      <c r="H247" s="13"/>
      <c r="I247" s="13"/>
      <c r="J247" s="13"/>
      <c r="K247" s="13"/>
      <c r="L247" s="13"/>
      <c r="M247" s="13"/>
      <c r="N247" s="13"/>
      <c r="O247" s="13"/>
      <c r="P247" s="13"/>
      <c r="Q247" s="13"/>
      <c r="R247" s="13"/>
      <c r="S247" s="13"/>
      <c r="T247" s="13"/>
      <c r="U247" s="13"/>
      <c r="V247" s="13"/>
      <c r="W247" s="13"/>
      <c r="X247" s="13"/>
      <c r="Y247" s="13"/>
      <c r="Z247" s="13"/>
      <c r="AA247" s="13"/>
      <c r="AB247" s="13"/>
      <c r="AC247" s="13"/>
      <c r="AD247" s="13"/>
    </row>
    <row r="248">
      <c r="A248" s="24"/>
      <c r="B248" s="25"/>
      <c r="C248" s="24"/>
      <c r="D248" s="24"/>
      <c r="E248" s="25"/>
      <c r="F248" s="24"/>
      <c r="G248" s="24"/>
      <c r="H248" s="13"/>
      <c r="I248" s="13"/>
      <c r="J248" s="13"/>
      <c r="K248" s="13"/>
      <c r="L248" s="13"/>
      <c r="M248" s="13"/>
      <c r="N248" s="13"/>
      <c r="O248" s="13"/>
      <c r="P248" s="13"/>
      <c r="Q248" s="13"/>
      <c r="R248" s="13"/>
      <c r="S248" s="13"/>
      <c r="T248" s="13"/>
      <c r="U248" s="13"/>
      <c r="V248" s="13"/>
      <c r="W248" s="13"/>
      <c r="X248" s="13"/>
      <c r="Y248" s="13"/>
      <c r="Z248" s="13"/>
      <c r="AA248" s="13"/>
      <c r="AB248" s="13"/>
      <c r="AC248" s="13"/>
      <c r="AD248" s="13"/>
    </row>
    <row r="249">
      <c r="A249" s="24"/>
      <c r="B249" s="25"/>
      <c r="C249" s="24"/>
      <c r="D249" s="24"/>
      <c r="E249" s="25"/>
      <c r="F249" s="24"/>
      <c r="G249" s="24"/>
      <c r="H249" s="13"/>
      <c r="I249" s="13"/>
      <c r="J249" s="13"/>
      <c r="K249" s="13"/>
      <c r="L249" s="13"/>
      <c r="M249" s="13"/>
      <c r="N249" s="13"/>
      <c r="O249" s="13"/>
      <c r="P249" s="13"/>
      <c r="Q249" s="13"/>
      <c r="R249" s="13"/>
      <c r="S249" s="13"/>
      <c r="T249" s="13"/>
      <c r="U249" s="13"/>
      <c r="V249" s="13"/>
      <c r="W249" s="13"/>
      <c r="X249" s="13"/>
      <c r="Y249" s="13"/>
      <c r="Z249" s="13"/>
      <c r="AA249" s="13"/>
      <c r="AB249" s="13"/>
      <c r="AC249" s="13"/>
      <c r="AD249" s="13"/>
    </row>
    <row r="250">
      <c r="A250" s="24"/>
      <c r="B250" s="25"/>
      <c r="C250" s="24"/>
      <c r="D250" s="24"/>
      <c r="E250" s="25"/>
      <c r="F250" s="24"/>
      <c r="G250" s="24"/>
      <c r="H250" s="13"/>
      <c r="I250" s="13"/>
      <c r="J250" s="13"/>
      <c r="K250" s="13"/>
      <c r="L250" s="13"/>
      <c r="M250" s="13"/>
      <c r="N250" s="13"/>
      <c r="O250" s="13"/>
      <c r="P250" s="13"/>
      <c r="Q250" s="13"/>
      <c r="R250" s="13"/>
      <c r="S250" s="13"/>
      <c r="T250" s="13"/>
      <c r="U250" s="13"/>
      <c r="V250" s="13"/>
      <c r="W250" s="13"/>
      <c r="X250" s="13"/>
      <c r="Y250" s="13"/>
      <c r="Z250" s="13"/>
      <c r="AA250" s="13"/>
      <c r="AB250" s="13"/>
      <c r="AC250" s="13"/>
      <c r="AD250" s="13"/>
    </row>
    <row r="251">
      <c r="A251" s="24"/>
      <c r="B251" s="25"/>
      <c r="C251" s="24"/>
      <c r="D251" s="24"/>
      <c r="E251" s="25"/>
      <c r="F251" s="24"/>
      <c r="G251" s="24"/>
      <c r="H251" s="13"/>
      <c r="I251" s="13"/>
      <c r="J251" s="13"/>
      <c r="K251" s="13"/>
      <c r="L251" s="13"/>
      <c r="M251" s="13"/>
      <c r="N251" s="13"/>
      <c r="O251" s="13"/>
      <c r="P251" s="13"/>
      <c r="Q251" s="13"/>
      <c r="R251" s="13"/>
      <c r="S251" s="13"/>
      <c r="T251" s="13"/>
      <c r="U251" s="13"/>
      <c r="V251" s="13"/>
      <c r="W251" s="13"/>
      <c r="X251" s="13"/>
      <c r="Y251" s="13"/>
      <c r="Z251" s="13"/>
      <c r="AA251" s="13"/>
      <c r="AB251" s="13"/>
      <c r="AC251" s="13"/>
      <c r="AD251" s="13"/>
    </row>
    <row r="252">
      <c r="A252" s="24"/>
      <c r="B252" s="25"/>
      <c r="C252" s="24"/>
      <c r="D252" s="24"/>
      <c r="E252" s="25"/>
      <c r="F252" s="24"/>
      <c r="G252" s="24"/>
      <c r="H252" s="13"/>
      <c r="I252" s="13"/>
      <c r="J252" s="13"/>
      <c r="K252" s="13"/>
      <c r="L252" s="13"/>
      <c r="M252" s="13"/>
      <c r="N252" s="13"/>
      <c r="O252" s="13"/>
      <c r="P252" s="13"/>
      <c r="Q252" s="13"/>
      <c r="R252" s="13"/>
      <c r="S252" s="13"/>
      <c r="T252" s="13"/>
      <c r="U252" s="13"/>
      <c r="V252" s="13"/>
      <c r="W252" s="13"/>
      <c r="X252" s="13"/>
      <c r="Y252" s="13"/>
      <c r="Z252" s="13"/>
      <c r="AA252" s="13"/>
      <c r="AB252" s="13"/>
      <c r="AC252" s="13"/>
      <c r="AD252" s="13"/>
    </row>
    <row r="253">
      <c r="A253" s="24"/>
      <c r="B253" s="25"/>
      <c r="C253" s="24"/>
      <c r="D253" s="24"/>
      <c r="E253" s="25"/>
      <c r="F253" s="24"/>
      <c r="G253" s="24"/>
      <c r="H253" s="13"/>
      <c r="I253" s="13"/>
      <c r="J253" s="13"/>
      <c r="K253" s="13"/>
      <c r="L253" s="13"/>
      <c r="M253" s="13"/>
      <c r="N253" s="13"/>
      <c r="O253" s="13"/>
      <c r="P253" s="13"/>
      <c r="Q253" s="13"/>
      <c r="R253" s="13"/>
      <c r="S253" s="13"/>
      <c r="T253" s="13"/>
      <c r="U253" s="13"/>
      <c r="V253" s="13"/>
      <c r="W253" s="13"/>
      <c r="X253" s="13"/>
      <c r="Y253" s="13"/>
      <c r="Z253" s="13"/>
      <c r="AA253" s="13"/>
      <c r="AB253" s="13"/>
      <c r="AC253" s="13"/>
      <c r="AD253" s="13"/>
    </row>
    <row r="254">
      <c r="A254" s="24"/>
      <c r="B254" s="25"/>
      <c r="C254" s="24"/>
      <c r="D254" s="24"/>
      <c r="E254" s="25"/>
      <c r="F254" s="24"/>
      <c r="G254" s="24"/>
      <c r="H254" s="13"/>
      <c r="I254" s="13"/>
      <c r="J254" s="13"/>
      <c r="K254" s="13"/>
      <c r="L254" s="13"/>
      <c r="M254" s="13"/>
      <c r="N254" s="13"/>
      <c r="O254" s="13"/>
      <c r="P254" s="13"/>
      <c r="Q254" s="13"/>
      <c r="R254" s="13"/>
      <c r="S254" s="13"/>
      <c r="T254" s="13"/>
      <c r="U254" s="13"/>
      <c r="V254" s="13"/>
      <c r="W254" s="13"/>
      <c r="X254" s="13"/>
      <c r="Y254" s="13"/>
      <c r="Z254" s="13"/>
      <c r="AA254" s="13"/>
      <c r="AB254" s="13"/>
      <c r="AC254" s="13"/>
      <c r="AD254" s="13"/>
    </row>
    <row r="255">
      <c r="A255" s="24"/>
      <c r="B255" s="25"/>
      <c r="C255" s="24"/>
      <c r="D255" s="24"/>
      <c r="E255" s="25"/>
      <c r="F255" s="24"/>
      <c r="G255" s="24"/>
      <c r="H255" s="13"/>
      <c r="I255" s="13"/>
      <c r="J255" s="13"/>
      <c r="K255" s="13"/>
      <c r="L255" s="13"/>
      <c r="M255" s="13"/>
      <c r="N255" s="13"/>
      <c r="O255" s="13"/>
      <c r="P255" s="13"/>
      <c r="Q255" s="13"/>
      <c r="R255" s="13"/>
      <c r="S255" s="13"/>
      <c r="T255" s="13"/>
      <c r="U255" s="13"/>
      <c r="V255" s="13"/>
      <c r="W255" s="13"/>
      <c r="X255" s="13"/>
      <c r="Y255" s="13"/>
      <c r="Z255" s="13"/>
      <c r="AA255" s="13"/>
      <c r="AB255" s="13"/>
      <c r="AC255" s="13"/>
      <c r="AD255" s="13"/>
    </row>
    <row r="256">
      <c r="A256" s="24"/>
      <c r="B256" s="25"/>
      <c r="C256" s="24"/>
      <c r="D256" s="24"/>
      <c r="E256" s="25"/>
      <c r="F256" s="24"/>
      <c r="G256" s="24"/>
      <c r="H256" s="13"/>
      <c r="I256" s="13"/>
      <c r="J256" s="13"/>
      <c r="K256" s="13"/>
      <c r="L256" s="13"/>
      <c r="M256" s="13"/>
      <c r="N256" s="13"/>
      <c r="O256" s="13"/>
      <c r="P256" s="13"/>
      <c r="Q256" s="13"/>
      <c r="R256" s="13"/>
      <c r="S256" s="13"/>
      <c r="T256" s="13"/>
      <c r="U256" s="13"/>
      <c r="V256" s="13"/>
      <c r="W256" s="13"/>
      <c r="X256" s="13"/>
      <c r="Y256" s="13"/>
      <c r="Z256" s="13"/>
      <c r="AA256" s="13"/>
      <c r="AB256" s="13"/>
      <c r="AC256" s="13"/>
      <c r="AD256" s="13"/>
    </row>
    <row r="257">
      <c r="A257" s="24"/>
      <c r="B257" s="25"/>
      <c r="C257" s="24"/>
      <c r="D257" s="24"/>
      <c r="E257" s="25"/>
      <c r="F257" s="24"/>
      <c r="G257" s="24"/>
      <c r="H257" s="13"/>
      <c r="I257" s="13"/>
      <c r="J257" s="13"/>
      <c r="K257" s="13"/>
      <c r="L257" s="13"/>
      <c r="M257" s="13"/>
      <c r="N257" s="13"/>
      <c r="O257" s="13"/>
      <c r="P257" s="13"/>
      <c r="Q257" s="13"/>
      <c r="R257" s="13"/>
      <c r="S257" s="13"/>
      <c r="T257" s="13"/>
      <c r="U257" s="13"/>
      <c r="V257" s="13"/>
      <c r="W257" s="13"/>
      <c r="X257" s="13"/>
      <c r="Y257" s="13"/>
      <c r="Z257" s="13"/>
      <c r="AA257" s="13"/>
      <c r="AB257" s="13"/>
      <c r="AC257" s="13"/>
      <c r="AD257" s="13"/>
    </row>
    <row r="258">
      <c r="A258" s="24"/>
      <c r="B258" s="25"/>
      <c r="C258" s="24"/>
      <c r="D258" s="24"/>
      <c r="E258" s="25"/>
      <c r="F258" s="24"/>
      <c r="G258" s="24"/>
      <c r="H258" s="13"/>
      <c r="I258" s="13"/>
      <c r="J258" s="13"/>
      <c r="K258" s="13"/>
      <c r="L258" s="13"/>
      <c r="M258" s="13"/>
      <c r="N258" s="13"/>
      <c r="O258" s="13"/>
      <c r="P258" s="13"/>
      <c r="Q258" s="13"/>
      <c r="R258" s="13"/>
      <c r="S258" s="13"/>
      <c r="T258" s="13"/>
      <c r="U258" s="13"/>
      <c r="V258" s="13"/>
      <c r="W258" s="13"/>
      <c r="X258" s="13"/>
      <c r="Y258" s="13"/>
      <c r="Z258" s="13"/>
      <c r="AA258" s="13"/>
      <c r="AB258" s="13"/>
      <c r="AC258" s="13"/>
      <c r="AD258" s="13"/>
    </row>
    <row r="259">
      <c r="A259" s="24"/>
      <c r="B259" s="25"/>
      <c r="C259" s="24"/>
      <c r="D259" s="24"/>
      <c r="E259" s="25"/>
      <c r="F259" s="24"/>
      <c r="G259" s="24"/>
      <c r="H259" s="13"/>
      <c r="I259" s="13"/>
      <c r="J259" s="13"/>
      <c r="K259" s="13"/>
      <c r="L259" s="13"/>
      <c r="M259" s="13"/>
      <c r="N259" s="13"/>
      <c r="O259" s="13"/>
      <c r="P259" s="13"/>
      <c r="Q259" s="13"/>
      <c r="R259" s="13"/>
      <c r="S259" s="13"/>
      <c r="T259" s="13"/>
      <c r="U259" s="13"/>
      <c r="V259" s="13"/>
      <c r="W259" s="13"/>
      <c r="X259" s="13"/>
      <c r="Y259" s="13"/>
      <c r="Z259" s="13"/>
      <c r="AA259" s="13"/>
      <c r="AB259" s="13"/>
      <c r="AC259" s="13"/>
      <c r="AD259" s="13"/>
    </row>
    <row r="260">
      <c r="A260" s="24"/>
      <c r="B260" s="25"/>
      <c r="C260" s="24"/>
      <c r="D260" s="24"/>
      <c r="E260" s="25"/>
      <c r="F260" s="24"/>
      <c r="G260" s="24"/>
      <c r="H260" s="13"/>
      <c r="I260" s="13"/>
      <c r="J260" s="13"/>
      <c r="K260" s="13"/>
      <c r="L260" s="13"/>
      <c r="M260" s="13"/>
      <c r="N260" s="13"/>
      <c r="O260" s="13"/>
      <c r="P260" s="13"/>
      <c r="Q260" s="13"/>
      <c r="R260" s="13"/>
      <c r="S260" s="13"/>
      <c r="T260" s="13"/>
      <c r="U260" s="13"/>
      <c r="V260" s="13"/>
      <c r="W260" s="13"/>
      <c r="X260" s="13"/>
      <c r="Y260" s="13"/>
      <c r="Z260" s="13"/>
      <c r="AA260" s="13"/>
      <c r="AB260" s="13"/>
      <c r="AC260" s="13"/>
      <c r="AD260" s="13"/>
    </row>
    <row r="261">
      <c r="A261" s="24"/>
      <c r="B261" s="25"/>
      <c r="C261" s="24"/>
      <c r="D261" s="24"/>
      <c r="E261" s="25"/>
      <c r="F261" s="24"/>
      <c r="G261" s="24"/>
      <c r="H261" s="13"/>
      <c r="I261" s="13"/>
      <c r="J261" s="13"/>
      <c r="K261" s="13"/>
      <c r="L261" s="13"/>
      <c r="M261" s="13"/>
      <c r="N261" s="13"/>
      <c r="O261" s="13"/>
      <c r="P261" s="13"/>
      <c r="Q261" s="13"/>
      <c r="R261" s="13"/>
      <c r="S261" s="13"/>
      <c r="T261" s="13"/>
      <c r="U261" s="13"/>
      <c r="V261" s="13"/>
      <c r="W261" s="13"/>
      <c r="X261" s="13"/>
      <c r="Y261" s="13"/>
      <c r="Z261" s="13"/>
      <c r="AA261" s="13"/>
      <c r="AB261" s="13"/>
      <c r="AC261" s="13"/>
      <c r="AD261" s="13"/>
    </row>
    <row r="262">
      <c r="A262" s="24"/>
      <c r="B262" s="25"/>
      <c r="C262" s="24"/>
      <c r="D262" s="24"/>
      <c r="E262" s="25"/>
      <c r="F262" s="24"/>
      <c r="G262" s="24"/>
      <c r="H262" s="13"/>
      <c r="I262" s="13"/>
      <c r="J262" s="13"/>
      <c r="K262" s="13"/>
      <c r="L262" s="13"/>
      <c r="M262" s="13"/>
      <c r="N262" s="13"/>
      <c r="O262" s="13"/>
      <c r="P262" s="13"/>
      <c r="Q262" s="13"/>
      <c r="R262" s="13"/>
      <c r="S262" s="13"/>
      <c r="T262" s="13"/>
      <c r="U262" s="13"/>
      <c r="V262" s="13"/>
      <c r="W262" s="13"/>
      <c r="X262" s="13"/>
      <c r="Y262" s="13"/>
      <c r="Z262" s="13"/>
      <c r="AA262" s="13"/>
      <c r="AB262" s="13"/>
      <c r="AC262" s="13"/>
      <c r="AD262" s="13"/>
    </row>
    <row r="263">
      <c r="A263" s="24"/>
      <c r="B263" s="25"/>
      <c r="C263" s="24"/>
      <c r="D263" s="24"/>
      <c r="E263" s="25"/>
      <c r="F263" s="24"/>
      <c r="G263" s="24"/>
      <c r="H263" s="13"/>
      <c r="I263" s="13"/>
      <c r="J263" s="13"/>
      <c r="K263" s="13"/>
      <c r="L263" s="13"/>
      <c r="M263" s="13"/>
      <c r="N263" s="13"/>
      <c r="O263" s="13"/>
      <c r="P263" s="13"/>
      <c r="Q263" s="13"/>
      <c r="R263" s="13"/>
      <c r="S263" s="13"/>
      <c r="T263" s="13"/>
      <c r="U263" s="13"/>
      <c r="V263" s="13"/>
      <c r="W263" s="13"/>
      <c r="X263" s="13"/>
      <c r="Y263" s="13"/>
      <c r="Z263" s="13"/>
      <c r="AA263" s="13"/>
      <c r="AB263" s="13"/>
      <c r="AC263" s="13"/>
      <c r="AD263" s="13"/>
    </row>
    <row r="264">
      <c r="A264" s="24"/>
      <c r="B264" s="25"/>
      <c r="C264" s="24"/>
      <c r="D264" s="24"/>
      <c r="E264" s="25"/>
      <c r="F264" s="24"/>
      <c r="G264" s="24"/>
      <c r="H264" s="13"/>
      <c r="I264" s="13"/>
      <c r="J264" s="13"/>
      <c r="K264" s="13"/>
      <c r="L264" s="13"/>
      <c r="M264" s="13"/>
      <c r="N264" s="13"/>
      <c r="O264" s="13"/>
      <c r="P264" s="13"/>
      <c r="Q264" s="13"/>
      <c r="R264" s="13"/>
      <c r="S264" s="13"/>
      <c r="T264" s="13"/>
      <c r="U264" s="13"/>
      <c r="V264" s="13"/>
      <c r="W264" s="13"/>
      <c r="X264" s="13"/>
      <c r="Y264" s="13"/>
      <c r="Z264" s="13"/>
      <c r="AA264" s="13"/>
      <c r="AB264" s="13"/>
      <c r="AC264" s="13"/>
      <c r="AD264" s="13"/>
    </row>
    <row r="265">
      <c r="A265" s="24"/>
      <c r="B265" s="25"/>
      <c r="C265" s="24"/>
      <c r="D265" s="24"/>
      <c r="E265" s="25"/>
      <c r="F265" s="24"/>
      <c r="G265" s="24"/>
      <c r="H265" s="13"/>
      <c r="I265" s="13"/>
      <c r="J265" s="13"/>
      <c r="K265" s="13"/>
      <c r="L265" s="13"/>
      <c r="M265" s="13"/>
      <c r="N265" s="13"/>
      <c r="O265" s="13"/>
      <c r="P265" s="13"/>
      <c r="Q265" s="13"/>
      <c r="R265" s="13"/>
      <c r="S265" s="13"/>
      <c r="T265" s="13"/>
      <c r="U265" s="13"/>
      <c r="V265" s="13"/>
      <c r="W265" s="13"/>
      <c r="X265" s="13"/>
      <c r="Y265" s="13"/>
      <c r="Z265" s="13"/>
      <c r="AA265" s="13"/>
      <c r="AB265" s="13"/>
      <c r="AC265" s="13"/>
      <c r="AD265" s="13"/>
    </row>
    <row r="266">
      <c r="A266" s="24"/>
      <c r="B266" s="25"/>
      <c r="C266" s="24"/>
      <c r="D266" s="24"/>
      <c r="E266" s="25"/>
      <c r="F266" s="24"/>
      <c r="G266" s="24"/>
      <c r="H266" s="13"/>
      <c r="I266" s="13"/>
      <c r="J266" s="13"/>
      <c r="K266" s="13"/>
      <c r="L266" s="13"/>
      <c r="M266" s="13"/>
      <c r="N266" s="13"/>
      <c r="O266" s="13"/>
      <c r="P266" s="13"/>
      <c r="Q266" s="13"/>
      <c r="R266" s="13"/>
      <c r="S266" s="13"/>
      <c r="T266" s="13"/>
      <c r="U266" s="13"/>
      <c r="V266" s="13"/>
      <c r="W266" s="13"/>
      <c r="X266" s="13"/>
      <c r="Y266" s="13"/>
      <c r="Z266" s="13"/>
      <c r="AA266" s="13"/>
      <c r="AB266" s="13"/>
      <c r="AC266" s="13"/>
      <c r="AD266" s="13"/>
    </row>
    <row r="267">
      <c r="A267" s="24"/>
      <c r="B267" s="25"/>
      <c r="C267" s="24"/>
      <c r="D267" s="24"/>
      <c r="E267" s="25"/>
      <c r="F267" s="24"/>
      <c r="G267" s="24"/>
      <c r="H267" s="13"/>
      <c r="I267" s="13"/>
      <c r="J267" s="13"/>
      <c r="K267" s="13"/>
      <c r="L267" s="13"/>
      <c r="M267" s="13"/>
      <c r="N267" s="13"/>
      <c r="O267" s="13"/>
      <c r="P267" s="13"/>
      <c r="Q267" s="13"/>
      <c r="R267" s="13"/>
      <c r="S267" s="13"/>
      <c r="T267" s="13"/>
      <c r="U267" s="13"/>
      <c r="V267" s="13"/>
      <c r="W267" s="13"/>
      <c r="X267" s="13"/>
      <c r="Y267" s="13"/>
      <c r="Z267" s="13"/>
      <c r="AA267" s="13"/>
      <c r="AB267" s="13"/>
      <c r="AC267" s="13"/>
      <c r="AD267" s="13"/>
    </row>
    <row r="268">
      <c r="A268" s="24"/>
      <c r="B268" s="25"/>
      <c r="C268" s="24"/>
      <c r="D268" s="24"/>
      <c r="E268" s="25"/>
      <c r="F268" s="24"/>
      <c r="G268" s="24"/>
      <c r="H268" s="13"/>
      <c r="I268" s="13"/>
      <c r="J268" s="13"/>
      <c r="K268" s="13"/>
      <c r="L268" s="13"/>
      <c r="M268" s="13"/>
      <c r="N268" s="13"/>
      <c r="O268" s="13"/>
      <c r="P268" s="13"/>
      <c r="Q268" s="13"/>
      <c r="R268" s="13"/>
      <c r="S268" s="13"/>
      <c r="T268" s="13"/>
      <c r="U268" s="13"/>
      <c r="V268" s="13"/>
      <c r="W268" s="13"/>
      <c r="X268" s="13"/>
      <c r="Y268" s="13"/>
      <c r="Z268" s="13"/>
      <c r="AA268" s="13"/>
      <c r="AB268" s="13"/>
      <c r="AC268" s="13"/>
      <c r="AD268" s="13"/>
    </row>
    <row r="269">
      <c r="A269" s="24"/>
      <c r="B269" s="25"/>
      <c r="C269" s="24"/>
      <c r="D269" s="24"/>
      <c r="E269" s="25"/>
      <c r="F269" s="24"/>
      <c r="G269" s="24"/>
      <c r="H269" s="13"/>
      <c r="I269" s="13"/>
      <c r="J269" s="13"/>
      <c r="K269" s="13"/>
      <c r="L269" s="13"/>
      <c r="M269" s="13"/>
      <c r="N269" s="13"/>
      <c r="O269" s="13"/>
      <c r="P269" s="13"/>
      <c r="Q269" s="13"/>
      <c r="R269" s="13"/>
      <c r="S269" s="13"/>
      <c r="T269" s="13"/>
      <c r="U269" s="13"/>
      <c r="V269" s="13"/>
      <c r="W269" s="13"/>
      <c r="X269" s="13"/>
      <c r="Y269" s="13"/>
      <c r="Z269" s="13"/>
      <c r="AA269" s="13"/>
      <c r="AB269" s="13"/>
      <c r="AC269" s="13"/>
      <c r="AD269" s="13"/>
    </row>
    <row r="270">
      <c r="A270" s="24"/>
      <c r="B270" s="25"/>
      <c r="C270" s="24"/>
      <c r="D270" s="24"/>
      <c r="E270" s="25"/>
      <c r="F270" s="24"/>
      <c r="G270" s="24"/>
      <c r="H270" s="13"/>
      <c r="I270" s="13"/>
      <c r="J270" s="13"/>
      <c r="K270" s="13"/>
      <c r="L270" s="13"/>
      <c r="M270" s="13"/>
      <c r="N270" s="13"/>
      <c r="O270" s="13"/>
      <c r="P270" s="13"/>
      <c r="Q270" s="13"/>
      <c r="R270" s="13"/>
      <c r="S270" s="13"/>
      <c r="T270" s="13"/>
      <c r="U270" s="13"/>
      <c r="V270" s="13"/>
      <c r="W270" s="13"/>
      <c r="X270" s="13"/>
      <c r="Y270" s="13"/>
      <c r="Z270" s="13"/>
      <c r="AA270" s="13"/>
      <c r="AB270" s="13"/>
      <c r="AC270" s="13"/>
      <c r="AD270" s="13"/>
    </row>
    <row r="271">
      <c r="A271" s="24"/>
      <c r="B271" s="25"/>
      <c r="C271" s="24"/>
      <c r="D271" s="24"/>
      <c r="E271" s="25"/>
      <c r="F271" s="24"/>
      <c r="G271" s="24"/>
      <c r="H271" s="13"/>
      <c r="I271" s="13"/>
      <c r="J271" s="13"/>
      <c r="K271" s="13"/>
      <c r="L271" s="13"/>
      <c r="M271" s="13"/>
      <c r="N271" s="13"/>
      <c r="O271" s="13"/>
      <c r="P271" s="13"/>
      <c r="Q271" s="13"/>
      <c r="R271" s="13"/>
      <c r="S271" s="13"/>
      <c r="T271" s="13"/>
      <c r="U271" s="13"/>
      <c r="V271" s="13"/>
      <c r="W271" s="13"/>
      <c r="X271" s="13"/>
      <c r="Y271" s="13"/>
      <c r="Z271" s="13"/>
      <c r="AA271" s="13"/>
      <c r="AB271" s="13"/>
      <c r="AC271" s="13"/>
      <c r="AD271" s="13"/>
    </row>
    <row r="272">
      <c r="A272" s="24"/>
      <c r="B272" s="25"/>
      <c r="C272" s="24"/>
      <c r="D272" s="24"/>
      <c r="E272" s="25"/>
      <c r="F272" s="24"/>
      <c r="G272" s="24"/>
      <c r="H272" s="13"/>
      <c r="I272" s="13"/>
      <c r="J272" s="13"/>
      <c r="K272" s="13"/>
      <c r="L272" s="13"/>
      <c r="M272" s="13"/>
      <c r="N272" s="13"/>
      <c r="O272" s="13"/>
      <c r="P272" s="13"/>
      <c r="Q272" s="13"/>
      <c r="R272" s="13"/>
      <c r="S272" s="13"/>
      <c r="T272" s="13"/>
      <c r="U272" s="13"/>
      <c r="V272" s="13"/>
      <c r="W272" s="13"/>
      <c r="X272" s="13"/>
      <c r="Y272" s="13"/>
      <c r="Z272" s="13"/>
      <c r="AA272" s="13"/>
      <c r="AB272" s="13"/>
      <c r="AC272" s="13"/>
      <c r="AD272" s="13"/>
    </row>
    <row r="273">
      <c r="A273" s="24"/>
      <c r="B273" s="25"/>
      <c r="C273" s="24"/>
      <c r="D273" s="24"/>
      <c r="E273" s="25"/>
      <c r="F273" s="24"/>
      <c r="G273" s="24"/>
      <c r="H273" s="13"/>
      <c r="I273" s="13"/>
      <c r="J273" s="13"/>
      <c r="K273" s="13"/>
      <c r="L273" s="13"/>
      <c r="M273" s="13"/>
      <c r="N273" s="13"/>
      <c r="O273" s="13"/>
      <c r="P273" s="13"/>
      <c r="Q273" s="13"/>
      <c r="R273" s="13"/>
      <c r="S273" s="13"/>
      <c r="T273" s="13"/>
      <c r="U273" s="13"/>
      <c r="V273" s="13"/>
      <c r="W273" s="13"/>
      <c r="X273" s="13"/>
      <c r="Y273" s="13"/>
      <c r="Z273" s="13"/>
      <c r="AA273" s="13"/>
      <c r="AB273" s="13"/>
      <c r="AC273" s="13"/>
      <c r="AD273" s="13"/>
    </row>
    <row r="274">
      <c r="A274" s="24"/>
      <c r="B274" s="25"/>
      <c r="C274" s="24"/>
      <c r="D274" s="24"/>
      <c r="E274" s="25"/>
      <c r="F274" s="24"/>
      <c r="G274" s="24"/>
      <c r="H274" s="13"/>
      <c r="I274" s="13"/>
      <c r="J274" s="13"/>
      <c r="K274" s="13"/>
      <c r="L274" s="13"/>
      <c r="M274" s="13"/>
      <c r="N274" s="13"/>
      <c r="O274" s="13"/>
      <c r="P274" s="13"/>
      <c r="Q274" s="13"/>
      <c r="R274" s="13"/>
      <c r="S274" s="13"/>
      <c r="T274" s="13"/>
      <c r="U274" s="13"/>
      <c r="V274" s="13"/>
      <c r="W274" s="13"/>
      <c r="X274" s="13"/>
      <c r="Y274" s="13"/>
      <c r="Z274" s="13"/>
      <c r="AA274" s="13"/>
      <c r="AB274" s="13"/>
      <c r="AC274" s="13"/>
      <c r="AD274" s="13"/>
    </row>
    <row r="275">
      <c r="A275" s="24"/>
      <c r="B275" s="25"/>
      <c r="C275" s="24"/>
      <c r="D275" s="24"/>
      <c r="E275" s="25"/>
      <c r="F275" s="24"/>
      <c r="G275" s="24"/>
      <c r="H275" s="13"/>
      <c r="I275" s="13"/>
      <c r="J275" s="13"/>
      <c r="K275" s="13"/>
      <c r="L275" s="13"/>
      <c r="M275" s="13"/>
      <c r="N275" s="13"/>
      <c r="O275" s="13"/>
      <c r="P275" s="13"/>
      <c r="Q275" s="13"/>
      <c r="R275" s="13"/>
      <c r="S275" s="13"/>
      <c r="T275" s="13"/>
      <c r="U275" s="13"/>
      <c r="V275" s="13"/>
      <c r="W275" s="13"/>
      <c r="X275" s="13"/>
      <c r="Y275" s="13"/>
      <c r="Z275" s="13"/>
      <c r="AA275" s="13"/>
      <c r="AB275" s="13"/>
      <c r="AC275" s="13"/>
      <c r="AD275" s="13"/>
    </row>
    <row r="276">
      <c r="A276" s="24"/>
      <c r="B276" s="25"/>
      <c r="C276" s="24"/>
      <c r="D276" s="24"/>
      <c r="E276" s="25"/>
      <c r="F276" s="24"/>
      <c r="G276" s="24"/>
      <c r="H276" s="13"/>
      <c r="I276" s="13"/>
      <c r="J276" s="13"/>
      <c r="K276" s="13"/>
      <c r="L276" s="13"/>
      <c r="M276" s="13"/>
      <c r="N276" s="13"/>
      <c r="O276" s="13"/>
      <c r="P276" s="13"/>
      <c r="Q276" s="13"/>
      <c r="R276" s="13"/>
      <c r="S276" s="13"/>
      <c r="T276" s="13"/>
      <c r="U276" s="13"/>
      <c r="V276" s="13"/>
      <c r="W276" s="13"/>
      <c r="X276" s="13"/>
      <c r="Y276" s="13"/>
      <c r="Z276" s="13"/>
      <c r="AA276" s="13"/>
      <c r="AB276" s="13"/>
      <c r="AC276" s="13"/>
      <c r="AD276" s="13"/>
    </row>
    <row r="277">
      <c r="A277" s="24"/>
      <c r="B277" s="25"/>
      <c r="C277" s="24"/>
      <c r="D277" s="24"/>
      <c r="E277" s="25"/>
      <c r="F277" s="24"/>
      <c r="G277" s="24"/>
      <c r="H277" s="13"/>
      <c r="I277" s="13"/>
      <c r="J277" s="13"/>
      <c r="K277" s="13"/>
      <c r="L277" s="13"/>
      <c r="M277" s="13"/>
      <c r="N277" s="13"/>
      <c r="O277" s="13"/>
      <c r="P277" s="13"/>
      <c r="Q277" s="13"/>
      <c r="R277" s="13"/>
      <c r="S277" s="13"/>
      <c r="T277" s="13"/>
      <c r="U277" s="13"/>
      <c r="V277" s="13"/>
      <c r="W277" s="13"/>
      <c r="X277" s="13"/>
      <c r="Y277" s="13"/>
      <c r="Z277" s="13"/>
      <c r="AA277" s="13"/>
      <c r="AB277" s="13"/>
      <c r="AC277" s="13"/>
      <c r="AD277" s="13"/>
    </row>
    <row r="278">
      <c r="A278" s="24"/>
      <c r="B278" s="25"/>
      <c r="C278" s="24"/>
      <c r="D278" s="24"/>
      <c r="E278" s="25"/>
      <c r="F278" s="24"/>
      <c r="G278" s="24"/>
      <c r="H278" s="13"/>
      <c r="I278" s="13"/>
      <c r="J278" s="13"/>
      <c r="K278" s="13"/>
      <c r="L278" s="13"/>
      <c r="M278" s="13"/>
      <c r="N278" s="13"/>
      <c r="O278" s="13"/>
      <c r="P278" s="13"/>
      <c r="Q278" s="13"/>
      <c r="R278" s="13"/>
      <c r="S278" s="13"/>
      <c r="T278" s="13"/>
      <c r="U278" s="13"/>
      <c r="V278" s="13"/>
      <c r="W278" s="13"/>
      <c r="X278" s="13"/>
      <c r="Y278" s="13"/>
      <c r="Z278" s="13"/>
      <c r="AA278" s="13"/>
      <c r="AB278" s="13"/>
      <c r="AC278" s="13"/>
      <c r="AD278" s="13"/>
    </row>
    <row r="279">
      <c r="A279" s="24"/>
      <c r="B279" s="25"/>
      <c r="C279" s="24"/>
      <c r="D279" s="24"/>
      <c r="E279" s="25"/>
      <c r="F279" s="24"/>
      <c r="G279" s="24"/>
      <c r="H279" s="13"/>
      <c r="I279" s="13"/>
      <c r="J279" s="13"/>
      <c r="K279" s="13"/>
      <c r="L279" s="13"/>
      <c r="M279" s="13"/>
      <c r="N279" s="13"/>
      <c r="O279" s="13"/>
      <c r="P279" s="13"/>
      <c r="Q279" s="13"/>
      <c r="R279" s="13"/>
      <c r="S279" s="13"/>
      <c r="T279" s="13"/>
      <c r="U279" s="13"/>
      <c r="V279" s="13"/>
      <c r="W279" s="13"/>
      <c r="X279" s="13"/>
      <c r="Y279" s="13"/>
      <c r="Z279" s="13"/>
      <c r="AA279" s="13"/>
      <c r="AB279" s="13"/>
      <c r="AC279" s="13"/>
      <c r="AD279" s="13"/>
    </row>
    <row r="280">
      <c r="A280" s="24"/>
      <c r="B280" s="25"/>
      <c r="C280" s="24"/>
      <c r="D280" s="24"/>
      <c r="E280" s="25"/>
      <c r="F280" s="24"/>
      <c r="G280" s="24"/>
      <c r="H280" s="13"/>
      <c r="I280" s="13"/>
      <c r="J280" s="13"/>
      <c r="K280" s="13"/>
      <c r="L280" s="13"/>
      <c r="M280" s="13"/>
      <c r="N280" s="13"/>
      <c r="O280" s="13"/>
      <c r="P280" s="13"/>
      <c r="Q280" s="13"/>
      <c r="R280" s="13"/>
      <c r="S280" s="13"/>
      <c r="T280" s="13"/>
      <c r="U280" s="13"/>
      <c r="V280" s="13"/>
      <c r="W280" s="13"/>
      <c r="X280" s="13"/>
      <c r="Y280" s="13"/>
      <c r="Z280" s="13"/>
      <c r="AA280" s="13"/>
      <c r="AB280" s="13"/>
      <c r="AC280" s="13"/>
      <c r="AD280" s="13"/>
    </row>
    <row r="281">
      <c r="A281" s="24"/>
      <c r="B281" s="25"/>
      <c r="C281" s="24"/>
      <c r="D281" s="24"/>
      <c r="E281" s="25"/>
      <c r="F281" s="24"/>
      <c r="G281" s="24"/>
      <c r="H281" s="13"/>
      <c r="I281" s="13"/>
      <c r="J281" s="13"/>
      <c r="K281" s="13"/>
      <c r="L281" s="13"/>
      <c r="M281" s="13"/>
      <c r="N281" s="13"/>
      <c r="O281" s="13"/>
      <c r="P281" s="13"/>
      <c r="Q281" s="13"/>
      <c r="R281" s="13"/>
      <c r="S281" s="13"/>
      <c r="T281" s="13"/>
      <c r="U281" s="13"/>
      <c r="V281" s="13"/>
      <c r="W281" s="13"/>
      <c r="X281" s="13"/>
      <c r="Y281" s="13"/>
      <c r="Z281" s="13"/>
      <c r="AA281" s="13"/>
      <c r="AB281" s="13"/>
      <c r="AC281" s="13"/>
      <c r="AD281" s="13"/>
    </row>
    <row r="282">
      <c r="A282" s="24"/>
      <c r="B282" s="25"/>
      <c r="C282" s="24"/>
      <c r="D282" s="24"/>
      <c r="E282" s="25"/>
      <c r="F282" s="24"/>
      <c r="G282" s="24"/>
      <c r="H282" s="13"/>
      <c r="I282" s="13"/>
      <c r="J282" s="13"/>
      <c r="K282" s="13"/>
      <c r="L282" s="13"/>
      <c r="M282" s="13"/>
      <c r="N282" s="13"/>
      <c r="O282" s="13"/>
      <c r="P282" s="13"/>
      <c r="Q282" s="13"/>
      <c r="R282" s="13"/>
      <c r="S282" s="13"/>
      <c r="T282" s="13"/>
      <c r="U282" s="13"/>
      <c r="V282" s="13"/>
      <c r="W282" s="13"/>
      <c r="X282" s="13"/>
      <c r="Y282" s="13"/>
      <c r="Z282" s="13"/>
      <c r="AA282" s="13"/>
      <c r="AB282" s="13"/>
      <c r="AC282" s="13"/>
      <c r="AD282" s="13"/>
    </row>
    <row r="283">
      <c r="A283" s="24"/>
      <c r="B283" s="25"/>
      <c r="C283" s="24"/>
      <c r="D283" s="24"/>
      <c r="E283" s="25"/>
      <c r="F283" s="24"/>
      <c r="G283" s="24"/>
      <c r="H283" s="13"/>
      <c r="I283" s="13"/>
      <c r="J283" s="13"/>
      <c r="K283" s="13"/>
      <c r="L283" s="13"/>
      <c r="M283" s="13"/>
      <c r="N283" s="13"/>
      <c r="O283" s="13"/>
      <c r="P283" s="13"/>
      <c r="Q283" s="13"/>
      <c r="R283" s="13"/>
      <c r="S283" s="13"/>
      <c r="T283" s="13"/>
      <c r="U283" s="13"/>
      <c r="V283" s="13"/>
      <c r="W283" s="13"/>
      <c r="X283" s="13"/>
      <c r="Y283" s="13"/>
      <c r="Z283" s="13"/>
      <c r="AA283" s="13"/>
      <c r="AB283" s="13"/>
      <c r="AC283" s="13"/>
      <c r="AD283" s="13"/>
    </row>
    <row r="284">
      <c r="A284" s="24"/>
      <c r="B284" s="25"/>
      <c r="C284" s="24"/>
      <c r="D284" s="24"/>
      <c r="E284" s="25"/>
      <c r="F284" s="24"/>
      <c r="G284" s="24"/>
      <c r="H284" s="13"/>
      <c r="I284" s="13"/>
      <c r="J284" s="13"/>
      <c r="K284" s="13"/>
      <c r="L284" s="13"/>
      <c r="M284" s="13"/>
      <c r="N284" s="13"/>
      <c r="O284" s="13"/>
      <c r="P284" s="13"/>
      <c r="Q284" s="13"/>
      <c r="R284" s="13"/>
      <c r="S284" s="13"/>
      <c r="T284" s="13"/>
      <c r="U284" s="13"/>
      <c r="V284" s="13"/>
      <c r="W284" s="13"/>
      <c r="X284" s="13"/>
      <c r="Y284" s="13"/>
      <c r="Z284" s="13"/>
      <c r="AA284" s="13"/>
      <c r="AB284" s="13"/>
      <c r="AC284" s="13"/>
      <c r="AD284" s="13"/>
    </row>
    <row r="285">
      <c r="A285" s="24"/>
      <c r="B285" s="25"/>
      <c r="C285" s="24"/>
      <c r="D285" s="24"/>
      <c r="E285" s="25"/>
      <c r="F285" s="24"/>
      <c r="G285" s="24"/>
      <c r="H285" s="13"/>
      <c r="I285" s="13"/>
      <c r="J285" s="13"/>
      <c r="K285" s="13"/>
      <c r="L285" s="13"/>
      <c r="M285" s="13"/>
      <c r="N285" s="13"/>
      <c r="O285" s="13"/>
      <c r="P285" s="13"/>
      <c r="Q285" s="13"/>
      <c r="R285" s="13"/>
      <c r="S285" s="13"/>
      <c r="T285" s="13"/>
      <c r="U285" s="13"/>
      <c r="V285" s="13"/>
      <c r="W285" s="13"/>
      <c r="X285" s="13"/>
      <c r="Y285" s="13"/>
      <c r="Z285" s="13"/>
      <c r="AA285" s="13"/>
      <c r="AB285" s="13"/>
      <c r="AC285" s="13"/>
      <c r="AD285" s="13"/>
    </row>
    <row r="286">
      <c r="A286" s="24"/>
      <c r="B286" s="25"/>
      <c r="C286" s="24"/>
      <c r="D286" s="24"/>
      <c r="E286" s="25"/>
      <c r="F286" s="24"/>
      <c r="G286" s="24"/>
      <c r="H286" s="13"/>
      <c r="I286" s="13"/>
      <c r="J286" s="13"/>
      <c r="K286" s="13"/>
      <c r="L286" s="13"/>
      <c r="M286" s="13"/>
      <c r="N286" s="13"/>
      <c r="O286" s="13"/>
      <c r="P286" s="13"/>
      <c r="Q286" s="13"/>
      <c r="R286" s="13"/>
      <c r="S286" s="13"/>
      <c r="T286" s="13"/>
      <c r="U286" s="13"/>
      <c r="V286" s="13"/>
      <c r="W286" s="13"/>
      <c r="X286" s="13"/>
      <c r="Y286" s="13"/>
      <c r="Z286" s="13"/>
      <c r="AA286" s="13"/>
      <c r="AB286" s="13"/>
      <c r="AC286" s="13"/>
      <c r="AD286" s="13"/>
    </row>
    <row r="287">
      <c r="A287" s="24"/>
      <c r="B287" s="25"/>
      <c r="C287" s="24"/>
      <c r="D287" s="24"/>
      <c r="E287" s="25"/>
      <c r="F287" s="24"/>
      <c r="G287" s="24"/>
      <c r="H287" s="13"/>
      <c r="I287" s="13"/>
      <c r="J287" s="13"/>
      <c r="K287" s="13"/>
      <c r="L287" s="13"/>
      <c r="M287" s="13"/>
      <c r="N287" s="13"/>
      <c r="O287" s="13"/>
      <c r="P287" s="13"/>
      <c r="Q287" s="13"/>
      <c r="R287" s="13"/>
      <c r="S287" s="13"/>
      <c r="T287" s="13"/>
      <c r="U287" s="13"/>
      <c r="V287" s="13"/>
      <c r="W287" s="13"/>
      <c r="X287" s="13"/>
      <c r="Y287" s="13"/>
      <c r="Z287" s="13"/>
      <c r="AA287" s="13"/>
      <c r="AB287" s="13"/>
      <c r="AC287" s="13"/>
      <c r="AD287" s="13"/>
    </row>
    <row r="288">
      <c r="A288" s="24"/>
      <c r="B288" s="25"/>
      <c r="C288" s="24"/>
      <c r="D288" s="24"/>
      <c r="E288" s="25"/>
      <c r="F288" s="24"/>
      <c r="G288" s="24"/>
      <c r="H288" s="13"/>
      <c r="I288" s="13"/>
      <c r="J288" s="13"/>
      <c r="K288" s="13"/>
      <c r="L288" s="13"/>
      <c r="M288" s="13"/>
      <c r="N288" s="13"/>
      <c r="O288" s="13"/>
      <c r="P288" s="13"/>
      <c r="Q288" s="13"/>
      <c r="R288" s="13"/>
      <c r="S288" s="13"/>
      <c r="T288" s="13"/>
      <c r="U288" s="13"/>
      <c r="V288" s="13"/>
      <c r="W288" s="13"/>
      <c r="X288" s="13"/>
      <c r="Y288" s="13"/>
      <c r="Z288" s="13"/>
      <c r="AA288" s="13"/>
      <c r="AB288" s="13"/>
      <c r="AC288" s="13"/>
      <c r="AD288" s="13"/>
    </row>
    <row r="289">
      <c r="A289" s="24"/>
      <c r="B289" s="25"/>
      <c r="C289" s="24"/>
      <c r="D289" s="24"/>
      <c r="E289" s="25"/>
      <c r="F289" s="24"/>
      <c r="G289" s="24"/>
      <c r="H289" s="13"/>
      <c r="I289" s="13"/>
      <c r="J289" s="13"/>
      <c r="K289" s="13"/>
      <c r="L289" s="13"/>
      <c r="M289" s="13"/>
      <c r="N289" s="13"/>
      <c r="O289" s="13"/>
      <c r="P289" s="13"/>
      <c r="Q289" s="13"/>
      <c r="R289" s="13"/>
      <c r="S289" s="13"/>
      <c r="T289" s="13"/>
      <c r="U289" s="13"/>
      <c r="V289" s="13"/>
      <c r="W289" s="13"/>
      <c r="X289" s="13"/>
      <c r="Y289" s="13"/>
      <c r="Z289" s="13"/>
      <c r="AA289" s="13"/>
      <c r="AB289" s="13"/>
      <c r="AC289" s="13"/>
      <c r="AD289" s="13"/>
    </row>
    <row r="290">
      <c r="A290" s="24"/>
      <c r="B290" s="25"/>
      <c r="C290" s="24"/>
      <c r="D290" s="24"/>
      <c r="E290" s="25"/>
      <c r="F290" s="24"/>
      <c r="G290" s="24"/>
      <c r="H290" s="13"/>
      <c r="I290" s="13"/>
      <c r="J290" s="13"/>
      <c r="K290" s="13"/>
      <c r="L290" s="13"/>
      <c r="M290" s="13"/>
      <c r="N290" s="13"/>
      <c r="O290" s="13"/>
      <c r="P290" s="13"/>
      <c r="Q290" s="13"/>
      <c r="R290" s="13"/>
      <c r="S290" s="13"/>
      <c r="T290" s="13"/>
      <c r="U290" s="13"/>
      <c r="V290" s="13"/>
      <c r="W290" s="13"/>
      <c r="X290" s="13"/>
      <c r="Y290" s="13"/>
      <c r="Z290" s="13"/>
      <c r="AA290" s="13"/>
      <c r="AB290" s="13"/>
      <c r="AC290" s="13"/>
      <c r="AD290" s="13"/>
    </row>
    <row r="291">
      <c r="A291" s="24"/>
      <c r="B291" s="25"/>
      <c r="C291" s="24"/>
      <c r="D291" s="24"/>
      <c r="E291" s="25"/>
      <c r="F291" s="24"/>
      <c r="G291" s="24"/>
      <c r="H291" s="13"/>
      <c r="I291" s="13"/>
      <c r="J291" s="13"/>
      <c r="K291" s="13"/>
      <c r="L291" s="13"/>
      <c r="M291" s="13"/>
      <c r="N291" s="13"/>
      <c r="O291" s="13"/>
      <c r="P291" s="13"/>
      <c r="Q291" s="13"/>
      <c r="R291" s="13"/>
      <c r="S291" s="13"/>
      <c r="T291" s="13"/>
      <c r="U291" s="13"/>
      <c r="V291" s="13"/>
      <c r="W291" s="13"/>
      <c r="X291" s="13"/>
      <c r="Y291" s="13"/>
      <c r="Z291" s="13"/>
      <c r="AA291" s="13"/>
      <c r="AB291" s="13"/>
      <c r="AC291" s="13"/>
      <c r="AD291" s="13"/>
    </row>
    <row r="292">
      <c r="A292" s="24"/>
      <c r="B292" s="25"/>
      <c r="C292" s="24"/>
      <c r="D292" s="24"/>
      <c r="E292" s="25"/>
      <c r="F292" s="24"/>
      <c r="G292" s="24"/>
      <c r="H292" s="13"/>
      <c r="I292" s="13"/>
      <c r="J292" s="13"/>
      <c r="K292" s="13"/>
      <c r="L292" s="13"/>
      <c r="M292" s="13"/>
      <c r="N292" s="13"/>
      <c r="O292" s="13"/>
      <c r="P292" s="13"/>
      <c r="Q292" s="13"/>
      <c r="R292" s="13"/>
      <c r="S292" s="13"/>
      <c r="T292" s="13"/>
      <c r="U292" s="13"/>
      <c r="V292" s="13"/>
      <c r="W292" s="13"/>
      <c r="X292" s="13"/>
      <c r="Y292" s="13"/>
      <c r="Z292" s="13"/>
      <c r="AA292" s="13"/>
      <c r="AB292" s="13"/>
      <c r="AC292" s="13"/>
      <c r="AD292" s="13"/>
    </row>
    <row r="293">
      <c r="A293" s="24"/>
      <c r="B293" s="25"/>
      <c r="C293" s="24"/>
      <c r="D293" s="24"/>
      <c r="E293" s="25"/>
      <c r="F293" s="24"/>
      <c r="G293" s="24"/>
      <c r="H293" s="13"/>
      <c r="I293" s="13"/>
      <c r="J293" s="13"/>
      <c r="K293" s="13"/>
      <c r="L293" s="13"/>
      <c r="M293" s="13"/>
      <c r="N293" s="13"/>
      <c r="O293" s="13"/>
      <c r="P293" s="13"/>
      <c r="Q293" s="13"/>
      <c r="R293" s="13"/>
      <c r="S293" s="13"/>
      <c r="T293" s="13"/>
      <c r="U293" s="13"/>
      <c r="V293" s="13"/>
      <c r="W293" s="13"/>
      <c r="X293" s="13"/>
      <c r="Y293" s="13"/>
      <c r="Z293" s="13"/>
      <c r="AA293" s="13"/>
      <c r="AB293" s="13"/>
      <c r="AC293" s="13"/>
      <c r="AD293" s="13"/>
    </row>
    <row r="294">
      <c r="A294" s="24"/>
      <c r="B294" s="25"/>
      <c r="C294" s="24"/>
      <c r="D294" s="24"/>
      <c r="E294" s="25"/>
      <c r="F294" s="24"/>
      <c r="G294" s="24"/>
      <c r="H294" s="13"/>
      <c r="I294" s="13"/>
      <c r="J294" s="13"/>
      <c r="K294" s="13"/>
      <c r="L294" s="13"/>
      <c r="M294" s="13"/>
      <c r="N294" s="13"/>
      <c r="O294" s="13"/>
      <c r="P294" s="13"/>
      <c r="Q294" s="13"/>
      <c r="R294" s="13"/>
      <c r="S294" s="13"/>
      <c r="T294" s="13"/>
      <c r="U294" s="13"/>
      <c r="V294" s="13"/>
      <c r="W294" s="13"/>
      <c r="X294" s="13"/>
      <c r="Y294" s="13"/>
      <c r="Z294" s="13"/>
      <c r="AA294" s="13"/>
      <c r="AB294" s="13"/>
      <c r="AC294" s="13"/>
      <c r="AD294" s="13"/>
    </row>
    <row r="295">
      <c r="A295" s="24"/>
      <c r="B295" s="25"/>
      <c r="C295" s="24"/>
      <c r="D295" s="24"/>
      <c r="E295" s="25"/>
      <c r="F295" s="24"/>
      <c r="G295" s="24"/>
      <c r="H295" s="13"/>
      <c r="I295" s="13"/>
      <c r="J295" s="13"/>
      <c r="K295" s="13"/>
      <c r="L295" s="13"/>
      <c r="M295" s="13"/>
      <c r="N295" s="13"/>
      <c r="O295" s="13"/>
      <c r="P295" s="13"/>
      <c r="Q295" s="13"/>
      <c r="R295" s="13"/>
      <c r="S295" s="13"/>
      <c r="T295" s="13"/>
      <c r="U295" s="13"/>
      <c r="V295" s="13"/>
      <c r="W295" s="13"/>
      <c r="X295" s="13"/>
      <c r="Y295" s="13"/>
      <c r="Z295" s="13"/>
      <c r="AA295" s="13"/>
      <c r="AB295" s="13"/>
      <c r="AC295" s="13"/>
      <c r="AD295" s="13"/>
    </row>
    <row r="296">
      <c r="A296" s="24"/>
      <c r="B296" s="25"/>
      <c r="C296" s="24"/>
      <c r="D296" s="24"/>
      <c r="E296" s="25"/>
      <c r="F296" s="24"/>
      <c r="G296" s="24"/>
      <c r="H296" s="13"/>
      <c r="I296" s="13"/>
      <c r="J296" s="13"/>
      <c r="K296" s="13"/>
      <c r="L296" s="13"/>
      <c r="M296" s="13"/>
      <c r="N296" s="13"/>
      <c r="O296" s="13"/>
      <c r="P296" s="13"/>
      <c r="Q296" s="13"/>
      <c r="R296" s="13"/>
      <c r="S296" s="13"/>
      <c r="T296" s="13"/>
      <c r="U296" s="13"/>
      <c r="V296" s="13"/>
      <c r="W296" s="13"/>
      <c r="X296" s="13"/>
      <c r="Y296" s="13"/>
      <c r="Z296" s="13"/>
      <c r="AA296" s="13"/>
      <c r="AB296" s="13"/>
      <c r="AC296" s="13"/>
      <c r="AD296" s="13"/>
    </row>
    <row r="297">
      <c r="A297" s="24"/>
      <c r="B297" s="25"/>
      <c r="C297" s="24"/>
      <c r="D297" s="24"/>
      <c r="E297" s="25"/>
      <c r="F297" s="24"/>
      <c r="G297" s="24"/>
      <c r="H297" s="13"/>
      <c r="I297" s="13"/>
      <c r="J297" s="13"/>
      <c r="K297" s="13"/>
      <c r="L297" s="13"/>
      <c r="M297" s="13"/>
      <c r="N297" s="13"/>
      <c r="O297" s="13"/>
      <c r="P297" s="13"/>
      <c r="Q297" s="13"/>
      <c r="R297" s="13"/>
      <c r="S297" s="13"/>
      <c r="T297" s="13"/>
      <c r="U297" s="13"/>
      <c r="V297" s="13"/>
      <c r="W297" s="13"/>
      <c r="X297" s="13"/>
      <c r="Y297" s="13"/>
      <c r="Z297" s="13"/>
      <c r="AA297" s="13"/>
      <c r="AB297" s="13"/>
      <c r="AC297" s="13"/>
      <c r="AD297" s="13"/>
    </row>
    <row r="298">
      <c r="A298" s="24"/>
      <c r="B298" s="25"/>
      <c r="C298" s="24"/>
      <c r="D298" s="24"/>
      <c r="E298" s="25"/>
      <c r="F298" s="24"/>
      <c r="G298" s="24"/>
      <c r="H298" s="13"/>
      <c r="I298" s="13"/>
      <c r="J298" s="13"/>
      <c r="K298" s="13"/>
      <c r="L298" s="13"/>
      <c r="M298" s="13"/>
      <c r="N298" s="13"/>
      <c r="O298" s="13"/>
      <c r="P298" s="13"/>
      <c r="Q298" s="13"/>
      <c r="R298" s="13"/>
      <c r="S298" s="13"/>
      <c r="T298" s="13"/>
      <c r="U298" s="13"/>
      <c r="V298" s="13"/>
      <c r="W298" s="13"/>
      <c r="X298" s="13"/>
      <c r="Y298" s="13"/>
      <c r="Z298" s="13"/>
      <c r="AA298" s="13"/>
      <c r="AB298" s="13"/>
      <c r="AC298" s="13"/>
      <c r="AD298" s="13"/>
    </row>
    <row r="299">
      <c r="A299" s="24"/>
      <c r="B299" s="25"/>
      <c r="C299" s="24"/>
      <c r="D299" s="24"/>
      <c r="E299" s="25"/>
      <c r="F299" s="24"/>
      <c r="G299" s="24"/>
      <c r="H299" s="13"/>
      <c r="I299" s="13"/>
      <c r="J299" s="13"/>
      <c r="K299" s="13"/>
      <c r="L299" s="13"/>
      <c r="M299" s="13"/>
      <c r="N299" s="13"/>
      <c r="O299" s="13"/>
      <c r="P299" s="13"/>
      <c r="Q299" s="13"/>
      <c r="R299" s="13"/>
      <c r="S299" s="13"/>
      <c r="T299" s="13"/>
      <c r="U299" s="13"/>
      <c r="V299" s="13"/>
      <c r="W299" s="13"/>
      <c r="X299" s="13"/>
      <c r="Y299" s="13"/>
      <c r="Z299" s="13"/>
      <c r="AA299" s="13"/>
      <c r="AB299" s="13"/>
      <c r="AC299" s="13"/>
      <c r="AD299" s="13"/>
    </row>
    <row r="300">
      <c r="A300" s="24"/>
      <c r="B300" s="25"/>
      <c r="C300" s="24"/>
      <c r="D300" s="24"/>
      <c r="E300" s="25"/>
      <c r="F300" s="24"/>
      <c r="G300" s="24"/>
      <c r="H300" s="13"/>
      <c r="I300" s="13"/>
      <c r="J300" s="13"/>
      <c r="K300" s="13"/>
      <c r="L300" s="13"/>
      <c r="M300" s="13"/>
      <c r="N300" s="13"/>
      <c r="O300" s="13"/>
      <c r="P300" s="13"/>
      <c r="Q300" s="13"/>
      <c r="R300" s="13"/>
      <c r="S300" s="13"/>
      <c r="T300" s="13"/>
      <c r="U300" s="13"/>
      <c r="V300" s="13"/>
      <c r="W300" s="13"/>
      <c r="X300" s="13"/>
      <c r="Y300" s="13"/>
      <c r="Z300" s="13"/>
      <c r="AA300" s="13"/>
      <c r="AB300" s="13"/>
      <c r="AC300" s="13"/>
      <c r="AD300" s="13"/>
    </row>
    <row r="301">
      <c r="A301" s="24"/>
      <c r="B301" s="25"/>
      <c r="C301" s="24"/>
      <c r="D301" s="24"/>
      <c r="E301" s="25"/>
      <c r="F301" s="24"/>
      <c r="G301" s="24"/>
      <c r="H301" s="13"/>
      <c r="I301" s="13"/>
      <c r="J301" s="13"/>
      <c r="K301" s="13"/>
      <c r="L301" s="13"/>
      <c r="M301" s="13"/>
      <c r="N301" s="13"/>
      <c r="O301" s="13"/>
      <c r="P301" s="13"/>
      <c r="Q301" s="13"/>
      <c r="R301" s="13"/>
      <c r="S301" s="13"/>
      <c r="T301" s="13"/>
      <c r="U301" s="13"/>
      <c r="V301" s="13"/>
      <c r="W301" s="13"/>
      <c r="X301" s="13"/>
      <c r="Y301" s="13"/>
      <c r="Z301" s="13"/>
      <c r="AA301" s="13"/>
      <c r="AB301" s="13"/>
      <c r="AC301" s="13"/>
      <c r="AD301" s="13"/>
    </row>
    <row r="302">
      <c r="A302" s="24"/>
      <c r="B302" s="25"/>
      <c r="C302" s="24"/>
      <c r="D302" s="24"/>
      <c r="E302" s="25"/>
      <c r="F302" s="24"/>
      <c r="G302" s="24"/>
      <c r="H302" s="13"/>
      <c r="I302" s="13"/>
      <c r="J302" s="13"/>
      <c r="K302" s="13"/>
      <c r="L302" s="13"/>
      <c r="M302" s="13"/>
      <c r="N302" s="13"/>
      <c r="O302" s="13"/>
      <c r="P302" s="13"/>
      <c r="Q302" s="13"/>
      <c r="R302" s="13"/>
      <c r="S302" s="13"/>
      <c r="T302" s="13"/>
      <c r="U302" s="13"/>
      <c r="V302" s="13"/>
      <c r="W302" s="13"/>
      <c r="X302" s="13"/>
      <c r="Y302" s="13"/>
      <c r="Z302" s="13"/>
      <c r="AA302" s="13"/>
      <c r="AB302" s="13"/>
      <c r="AC302" s="13"/>
      <c r="AD302" s="13"/>
    </row>
    <row r="303">
      <c r="A303" s="24"/>
      <c r="B303" s="25"/>
      <c r="C303" s="24"/>
      <c r="D303" s="24"/>
      <c r="E303" s="25"/>
      <c r="F303" s="24"/>
      <c r="G303" s="24"/>
      <c r="H303" s="13"/>
      <c r="I303" s="13"/>
      <c r="J303" s="13"/>
      <c r="K303" s="13"/>
      <c r="L303" s="13"/>
      <c r="M303" s="13"/>
      <c r="N303" s="13"/>
      <c r="O303" s="13"/>
      <c r="P303" s="13"/>
      <c r="Q303" s="13"/>
      <c r="R303" s="13"/>
      <c r="S303" s="13"/>
      <c r="T303" s="13"/>
      <c r="U303" s="13"/>
      <c r="V303" s="13"/>
      <c r="W303" s="13"/>
      <c r="X303" s="13"/>
      <c r="Y303" s="13"/>
      <c r="Z303" s="13"/>
      <c r="AA303" s="13"/>
      <c r="AB303" s="13"/>
      <c r="AC303" s="13"/>
      <c r="AD303" s="13"/>
    </row>
    <row r="304">
      <c r="A304" s="24"/>
      <c r="B304" s="25"/>
      <c r="C304" s="24"/>
      <c r="D304" s="24"/>
      <c r="E304" s="25"/>
      <c r="F304" s="24"/>
      <c r="G304" s="24"/>
      <c r="H304" s="13"/>
      <c r="I304" s="13"/>
      <c r="J304" s="13"/>
      <c r="K304" s="13"/>
      <c r="L304" s="13"/>
      <c r="M304" s="13"/>
      <c r="N304" s="13"/>
      <c r="O304" s="13"/>
      <c r="P304" s="13"/>
      <c r="Q304" s="13"/>
      <c r="R304" s="13"/>
      <c r="S304" s="13"/>
      <c r="T304" s="13"/>
      <c r="U304" s="13"/>
      <c r="V304" s="13"/>
      <c r="W304" s="13"/>
      <c r="X304" s="13"/>
      <c r="Y304" s="13"/>
      <c r="Z304" s="13"/>
      <c r="AA304" s="13"/>
      <c r="AB304" s="13"/>
      <c r="AC304" s="13"/>
      <c r="AD304" s="13"/>
    </row>
    <row r="305">
      <c r="A305" s="24"/>
      <c r="B305" s="25"/>
      <c r="C305" s="24"/>
      <c r="D305" s="24"/>
      <c r="E305" s="25"/>
      <c r="F305" s="24"/>
      <c r="G305" s="24"/>
      <c r="H305" s="13"/>
      <c r="I305" s="13"/>
      <c r="J305" s="13"/>
      <c r="K305" s="13"/>
      <c r="L305" s="13"/>
      <c r="M305" s="13"/>
      <c r="N305" s="13"/>
      <c r="O305" s="13"/>
      <c r="P305" s="13"/>
      <c r="Q305" s="13"/>
      <c r="R305" s="13"/>
      <c r="S305" s="13"/>
      <c r="T305" s="13"/>
      <c r="U305" s="13"/>
      <c r="V305" s="13"/>
      <c r="W305" s="13"/>
      <c r="X305" s="13"/>
      <c r="Y305" s="13"/>
      <c r="Z305" s="13"/>
      <c r="AA305" s="13"/>
      <c r="AB305" s="13"/>
      <c r="AC305" s="13"/>
      <c r="AD305" s="13"/>
    </row>
    <row r="306">
      <c r="A306" s="24"/>
      <c r="B306" s="25"/>
      <c r="C306" s="24"/>
      <c r="D306" s="24"/>
      <c r="E306" s="25"/>
      <c r="F306" s="24"/>
      <c r="G306" s="24"/>
      <c r="H306" s="13"/>
      <c r="I306" s="13"/>
      <c r="J306" s="13"/>
      <c r="K306" s="13"/>
      <c r="L306" s="13"/>
      <c r="M306" s="13"/>
      <c r="N306" s="13"/>
      <c r="O306" s="13"/>
      <c r="P306" s="13"/>
      <c r="Q306" s="13"/>
      <c r="R306" s="13"/>
      <c r="S306" s="13"/>
      <c r="T306" s="13"/>
      <c r="U306" s="13"/>
      <c r="V306" s="13"/>
      <c r="W306" s="13"/>
      <c r="X306" s="13"/>
      <c r="Y306" s="13"/>
      <c r="Z306" s="13"/>
      <c r="AA306" s="13"/>
      <c r="AB306" s="13"/>
      <c r="AC306" s="13"/>
      <c r="AD306" s="13"/>
    </row>
    <row r="307">
      <c r="A307" s="24"/>
      <c r="B307" s="25"/>
      <c r="C307" s="24"/>
      <c r="D307" s="24"/>
      <c r="E307" s="25"/>
      <c r="F307" s="24"/>
      <c r="G307" s="24"/>
      <c r="H307" s="13"/>
      <c r="I307" s="13"/>
      <c r="J307" s="13"/>
      <c r="K307" s="13"/>
      <c r="L307" s="13"/>
      <c r="M307" s="13"/>
      <c r="N307" s="13"/>
      <c r="O307" s="13"/>
      <c r="P307" s="13"/>
      <c r="Q307" s="13"/>
      <c r="R307" s="13"/>
      <c r="S307" s="13"/>
      <c r="T307" s="13"/>
      <c r="U307" s="13"/>
      <c r="V307" s="13"/>
      <c r="W307" s="13"/>
      <c r="X307" s="13"/>
      <c r="Y307" s="13"/>
      <c r="Z307" s="13"/>
      <c r="AA307" s="13"/>
      <c r="AB307" s="13"/>
      <c r="AC307" s="13"/>
      <c r="AD307" s="13"/>
    </row>
    <row r="308">
      <c r="A308" s="24"/>
      <c r="B308" s="25"/>
      <c r="C308" s="24"/>
      <c r="D308" s="24"/>
      <c r="E308" s="25"/>
      <c r="F308" s="24"/>
      <c r="G308" s="24"/>
      <c r="H308" s="13"/>
      <c r="I308" s="13"/>
      <c r="J308" s="13"/>
      <c r="K308" s="13"/>
      <c r="L308" s="13"/>
      <c r="M308" s="13"/>
      <c r="N308" s="13"/>
      <c r="O308" s="13"/>
      <c r="P308" s="13"/>
      <c r="Q308" s="13"/>
      <c r="R308" s="13"/>
      <c r="S308" s="13"/>
      <c r="T308" s="13"/>
      <c r="U308" s="13"/>
      <c r="V308" s="13"/>
      <c r="W308" s="13"/>
      <c r="X308" s="13"/>
      <c r="Y308" s="13"/>
      <c r="Z308" s="13"/>
      <c r="AA308" s="13"/>
      <c r="AB308" s="13"/>
      <c r="AC308" s="13"/>
      <c r="AD308" s="13"/>
    </row>
    <row r="309">
      <c r="A309" s="24"/>
      <c r="B309" s="25"/>
      <c r="C309" s="24"/>
      <c r="D309" s="24"/>
      <c r="E309" s="25"/>
      <c r="F309" s="24"/>
      <c r="G309" s="24"/>
      <c r="H309" s="13"/>
      <c r="I309" s="13"/>
      <c r="J309" s="13"/>
      <c r="K309" s="13"/>
      <c r="L309" s="13"/>
      <c r="M309" s="13"/>
      <c r="N309" s="13"/>
      <c r="O309" s="13"/>
      <c r="P309" s="13"/>
      <c r="Q309" s="13"/>
      <c r="R309" s="13"/>
      <c r="S309" s="13"/>
      <c r="T309" s="13"/>
      <c r="U309" s="13"/>
      <c r="V309" s="13"/>
      <c r="W309" s="13"/>
      <c r="X309" s="13"/>
      <c r="Y309" s="13"/>
      <c r="Z309" s="13"/>
      <c r="AA309" s="13"/>
      <c r="AB309" s="13"/>
      <c r="AC309" s="13"/>
      <c r="AD309" s="13"/>
    </row>
    <row r="310">
      <c r="A310" s="24"/>
      <c r="B310" s="25"/>
      <c r="C310" s="24"/>
      <c r="D310" s="24"/>
      <c r="E310" s="25"/>
      <c r="F310" s="24"/>
      <c r="G310" s="24"/>
      <c r="H310" s="13"/>
      <c r="I310" s="13"/>
      <c r="J310" s="13"/>
      <c r="K310" s="13"/>
      <c r="L310" s="13"/>
      <c r="M310" s="13"/>
      <c r="N310" s="13"/>
      <c r="O310" s="13"/>
      <c r="P310" s="13"/>
      <c r="Q310" s="13"/>
      <c r="R310" s="13"/>
      <c r="S310" s="13"/>
      <c r="T310" s="13"/>
      <c r="U310" s="13"/>
      <c r="V310" s="13"/>
      <c r="W310" s="13"/>
      <c r="X310" s="13"/>
      <c r="Y310" s="13"/>
      <c r="Z310" s="13"/>
      <c r="AA310" s="13"/>
      <c r="AB310" s="13"/>
      <c r="AC310" s="13"/>
      <c r="AD310" s="13"/>
    </row>
    <row r="311">
      <c r="A311" s="24"/>
      <c r="B311" s="25"/>
      <c r="C311" s="24"/>
      <c r="D311" s="24"/>
      <c r="E311" s="25"/>
      <c r="F311" s="24"/>
      <c r="G311" s="24"/>
      <c r="H311" s="13"/>
      <c r="I311" s="13"/>
      <c r="J311" s="13"/>
      <c r="K311" s="13"/>
      <c r="L311" s="13"/>
      <c r="M311" s="13"/>
      <c r="N311" s="13"/>
      <c r="O311" s="13"/>
      <c r="P311" s="13"/>
      <c r="Q311" s="13"/>
      <c r="R311" s="13"/>
      <c r="S311" s="13"/>
      <c r="T311" s="13"/>
      <c r="U311" s="13"/>
      <c r="V311" s="13"/>
      <c r="W311" s="13"/>
      <c r="X311" s="13"/>
      <c r="Y311" s="13"/>
      <c r="Z311" s="13"/>
      <c r="AA311" s="13"/>
      <c r="AB311" s="13"/>
      <c r="AC311" s="13"/>
      <c r="AD311" s="13"/>
    </row>
    <row r="312">
      <c r="A312" s="24"/>
      <c r="B312" s="25"/>
      <c r="C312" s="24"/>
      <c r="D312" s="24"/>
      <c r="E312" s="25"/>
      <c r="F312" s="24"/>
      <c r="G312" s="24"/>
      <c r="H312" s="13"/>
      <c r="I312" s="13"/>
      <c r="J312" s="13"/>
      <c r="K312" s="13"/>
      <c r="L312" s="13"/>
      <c r="M312" s="13"/>
      <c r="N312" s="13"/>
      <c r="O312" s="13"/>
      <c r="P312" s="13"/>
      <c r="Q312" s="13"/>
      <c r="R312" s="13"/>
      <c r="S312" s="13"/>
      <c r="T312" s="13"/>
      <c r="U312" s="13"/>
      <c r="V312" s="13"/>
      <c r="W312" s="13"/>
      <c r="X312" s="13"/>
      <c r="Y312" s="13"/>
      <c r="Z312" s="13"/>
      <c r="AA312" s="13"/>
      <c r="AB312" s="13"/>
      <c r="AC312" s="13"/>
      <c r="AD312" s="13"/>
    </row>
    <row r="313">
      <c r="A313" s="24"/>
      <c r="B313" s="25"/>
      <c r="C313" s="24"/>
      <c r="D313" s="24"/>
      <c r="E313" s="25"/>
      <c r="F313" s="24"/>
      <c r="G313" s="24"/>
      <c r="H313" s="13"/>
      <c r="I313" s="13"/>
      <c r="J313" s="13"/>
      <c r="K313" s="13"/>
      <c r="L313" s="13"/>
      <c r="M313" s="13"/>
      <c r="N313" s="13"/>
      <c r="O313" s="13"/>
      <c r="P313" s="13"/>
      <c r="Q313" s="13"/>
      <c r="R313" s="13"/>
      <c r="S313" s="13"/>
      <c r="T313" s="13"/>
      <c r="U313" s="13"/>
      <c r="V313" s="13"/>
      <c r="W313" s="13"/>
      <c r="X313" s="13"/>
      <c r="Y313" s="13"/>
      <c r="Z313" s="13"/>
      <c r="AA313" s="13"/>
      <c r="AB313" s="13"/>
      <c r="AC313" s="13"/>
      <c r="AD313" s="13"/>
    </row>
    <row r="314">
      <c r="A314" s="24"/>
      <c r="B314" s="25"/>
      <c r="C314" s="24"/>
      <c r="D314" s="24"/>
      <c r="E314" s="25"/>
      <c r="F314" s="24"/>
      <c r="G314" s="24"/>
      <c r="H314" s="13"/>
      <c r="I314" s="13"/>
      <c r="J314" s="13"/>
      <c r="K314" s="13"/>
      <c r="L314" s="13"/>
      <c r="M314" s="13"/>
      <c r="N314" s="13"/>
      <c r="O314" s="13"/>
      <c r="P314" s="13"/>
      <c r="Q314" s="13"/>
      <c r="R314" s="13"/>
      <c r="S314" s="13"/>
      <c r="T314" s="13"/>
      <c r="U314" s="13"/>
      <c r="V314" s="13"/>
      <c r="W314" s="13"/>
      <c r="X314" s="13"/>
      <c r="Y314" s="13"/>
      <c r="Z314" s="13"/>
      <c r="AA314" s="13"/>
      <c r="AB314" s="13"/>
      <c r="AC314" s="13"/>
      <c r="AD314" s="13"/>
    </row>
    <row r="315">
      <c r="A315" s="24"/>
      <c r="B315" s="25"/>
      <c r="C315" s="24"/>
      <c r="D315" s="24"/>
      <c r="E315" s="25"/>
      <c r="F315" s="24"/>
      <c r="G315" s="24"/>
      <c r="H315" s="13"/>
      <c r="I315" s="13"/>
      <c r="J315" s="13"/>
      <c r="K315" s="13"/>
      <c r="L315" s="13"/>
      <c r="M315" s="13"/>
      <c r="N315" s="13"/>
      <c r="O315" s="13"/>
      <c r="P315" s="13"/>
      <c r="Q315" s="13"/>
      <c r="R315" s="13"/>
      <c r="S315" s="13"/>
      <c r="T315" s="13"/>
      <c r="U315" s="13"/>
      <c r="V315" s="13"/>
      <c r="W315" s="13"/>
      <c r="X315" s="13"/>
      <c r="Y315" s="13"/>
      <c r="Z315" s="13"/>
      <c r="AA315" s="13"/>
      <c r="AB315" s="13"/>
      <c r="AC315" s="13"/>
      <c r="AD315" s="13"/>
    </row>
    <row r="316">
      <c r="A316" s="24"/>
      <c r="B316" s="25"/>
      <c r="C316" s="24"/>
      <c r="D316" s="24"/>
      <c r="E316" s="25"/>
      <c r="F316" s="24"/>
      <c r="G316" s="24"/>
      <c r="H316" s="13"/>
      <c r="I316" s="13"/>
      <c r="J316" s="13"/>
      <c r="K316" s="13"/>
      <c r="L316" s="13"/>
      <c r="M316" s="13"/>
      <c r="N316" s="13"/>
      <c r="O316" s="13"/>
      <c r="P316" s="13"/>
      <c r="Q316" s="13"/>
      <c r="R316" s="13"/>
      <c r="S316" s="13"/>
      <c r="T316" s="13"/>
      <c r="U316" s="13"/>
      <c r="V316" s="13"/>
      <c r="W316" s="13"/>
      <c r="X316" s="13"/>
      <c r="Y316" s="13"/>
      <c r="Z316" s="13"/>
      <c r="AA316" s="13"/>
      <c r="AB316" s="13"/>
      <c r="AC316" s="13"/>
      <c r="AD316" s="13"/>
    </row>
    <row r="317">
      <c r="A317" s="24"/>
      <c r="B317" s="25"/>
      <c r="C317" s="24"/>
      <c r="D317" s="24"/>
      <c r="E317" s="25"/>
      <c r="F317" s="24"/>
      <c r="G317" s="24"/>
      <c r="H317" s="13"/>
      <c r="I317" s="13"/>
      <c r="J317" s="13"/>
      <c r="K317" s="13"/>
      <c r="L317" s="13"/>
      <c r="M317" s="13"/>
      <c r="N317" s="13"/>
      <c r="O317" s="13"/>
      <c r="P317" s="13"/>
      <c r="Q317" s="13"/>
      <c r="R317" s="13"/>
      <c r="S317" s="13"/>
      <c r="T317" s="13"/>
      <c r="U317" s="13"/>
      <c r="V317" s="13"/>
      <c r="W317" s="13"/>
      <c r="X317" s="13"/>
      <c r="Y317" s="13"/>
      <c r="Z317" s="13"/>
      <c r="AA317" s="13"/>
      <c r="AB317" s="13"/>
      <c r="AC317" s="13"/>
      <c r="AD317" s="13"/>
    </row>
    <row r="318">
      <c r="A318" s="24"/>
      <c r="B318" s="25"/>
      <c r="C318" s="24"/>
      <c r="D318" s="24"/>
      <c r="E318" s="25"/>
      <c r="F318" s="24"/>
      <c r="G318" s="24"/>
      <c r="H318" s="13"/>
      <c r="I318" s="13"/>
      <c r="J318" s="13"/>
      <c r="K318" s="13"/>
      <c r="L318" s="13"/>
      <c r="M318" s="13"/>
      <c r="N318" s="13"/>
      <c r="O318" s="13"/>
      <c r="P318" s="13"/>
      <c r="Q318" s="13"/>
      <c r="R318" s="13"/>
      <c r="S318" s="13"/>
      <c r="T318" s="13"/>
      <c r="U318" s="13"/>
      <c r="V318" s="13"/>
      <c r="W318" s="13"/>
      <c r="X318" s="13"/>
      <c r="Y318" s="13"/>
      <c r="Z318" s="13"/>
      <c r="AA318" s="13"/>
      <c r="AB318" s="13"/>
      <c r="AC318" s="13"/>
      <c r="AD318" s="13"/>
    </row>
    <row r="319">
      <c r="A319" s="24"/>
      <c r="B319" s="25"/>
      <c r="C319" s="24"/>
      <c r="D319" s="24"/>
      <c r="E319" s="25"/>
      <c r="F319" s="24"/>
      <c r="G319" s="24"/>
      <c r="H319" s="13"/>
      <c r="I319" s="13"/>
      <c r="J319" s="13"/>
      <c r="K319" s="13"/>
      <c r="L319" s="13"/>
      <c r="M319" s="13"/>
      <c r="N319" s="13"/>
      <c r="O319" s="13"/>
      <c r="P319" s="13"/>
      <c r="Q319" s="13"/>
      <c r="R319" s="13"/>
      <c r="S319" s="13"/>
      <c r="T319" s="13"/>
      <c r="U319" s="13"/>
      <c r="V319" s="13"/>
      <c r="W319" s="13"/>
      <c r="X319" s="13"/>
      <c r="Y319" s="13"/>
      <c r="Z319" s="13"/>
      <c r="AA319" s="13"/>
      <c r="AB319" s="13"/>
      <c r="AC319" s="13"/>
      <c r="AD319" s="13"/>
    </row>
    <row r="320">
      <c r="A320" s="24"/>
      <c r="B320" s="25"/>
      <c r="C320" s="24"/>
      <c r="D320" s="24"/>
      <c r="E320" s="25"/>
      <c r="F320" s="24"/>
      <c r="G320" s="24"/>
      <c r="H320" s="13"/>
      <c r="I320" s="13"/>
      <c r="J320" s="13"/>
      <c r="K320" s="13"/>
      <c r="L320" s="13"/>
      <c r="M320" s="13"/>
      <c r="N320" s="13"/>
      <c r="O320" s="13"/>
      <c r="P320" s="13"/>
      <c r="Q320" s="13"/>
      <c r="R320" s="13"/>
      <c r="S320" s="13"/>
      <c r="T320" s="13"/>
      <c r="U320" s="13"/>
      <c r="V320" s="13"/>
      <c r="W320" s="13"/>
      <c r="X320" s="13"/>
      <c r="Y320" s="13"/>
      <c r="Z320" s="13"/>
      <c r="AA320" s="13"/>
      <c r="AB320" s="13"/>
      <c r="AC320" s="13"/>
      <c r="AD320" s="13"/>
    </row>
    <row r="321">
      <c r="A321" s="24"/>
      <c r="B321" s="25"/>
      <c r="C321" s="24"/>
      <c r="D321" s="24"/>
      <c r="E321" s="25"/>
      <c r="F321" s="24"/>
      <c r="G321" s="24"/>
      <c r="H321" s="13"/>
      <c r="I321" s="13"/>
      <c r="J321" s="13"/>
      <c r="K321" s="13"/>
      <c r="L321" s="13"/>
      <c r="M321" s="13"/>
      <c r="N321" s="13"/>
      <c r="O321" s="13"/>
      <c r="P321" s="13"/>
      <c r="Q321" s="13"/>
      <c r="R321" s="13"/>
      <c r="S321" s="13"/>
      <c r="T321" s="13"/>
      <c r="U321" s="13"/>
      <c r="V321" s="13"/>
      <c r="W321" s="13"/>
      <c r="X321" s="13"/>
      <c r="Y321" s="13"/>
      <c r="Z321" s="13"/>
      <c r="AA321" s="13"/>
      <c r="AB321" s="13"/>
      <c r="AC321" s="13"/>
      <c r="AD321" s="13"/>
    </row>
    <row r="322">
      <c r="A322" s="24"/>
      <c r="B322" s="25"/>
      <c r="C322" s="24"/>
      <c r="D322" s="24"/>
      <c r="E322" s="25"/>
      <c r="F322" s="24"/>
      <c r="G322" s="24"/>
      <c r="H322" s="13"/>
      <c r="I322" s="13"/>
      <c r="J322" s="13"/>
      <c r="K322" s="13"/>
      <c r="L322" s="13"/>
      <c r="M322" s="13"/>
      <c r="N322" s="13"/>
      <c r="O322" s="13"/>
      <c r="P322" s="13"/>
      <c r="Q322" s="13"/>
      <c r="R322" s="13"/>
      <c r="S322" s="13"/>
      <c r="T322" s="13"/>
      <c r="U322" s="13"/>
      <c r="V322" s="13"/>
      <c r="W322" s="13"/>
      <c r="X322" s="13"/>
      <c r="Y322" s="13"/>
      <c r="Z322" s="13"/>
      <c r="AA322" s="13"/>
      <c r="AB322" s="13"/>
      <c r="AC322" s="13"/>
      <c r="AD322" s="13"/>
    </row>
    <row r="323">
      <c r="A323" s="24"/>
      <c r="B323" s="25"/>
      <c r="C323" s="24"/>
      <c r="D323" s="24"/>
      <c r="E323" s="25"/>
      <c r="F323" s="24"/>
      <c r="G323" s="24"/>
      <c r="H323" s="13"/>
      <c r="I323" s="13"/>
      <c r="J323" s="13"/>
      <c r="K323" s="13"/>
      <c r="L323" s="13"/>
      <c r="M323" s="13"/>
      <c r="N323" s="13"/>
      <c r="O323" s="13"/>
      <c r="P323" s="13"/>
      <c r="Q323" s="13"/>
      <c r="R323" s="13"/>
      <c r="S323" s="13"/>
      <c r="T323" s="13"/>
      <c r="U323" s="13"/>
      <c r="V323" s="13"/>
      <c r="W323" s="13"/>
      <c r="X323" s="13"/>
      <c r="Y323" s="13"/>
      <c r="Z323" s="13"/>
      <c r="AA323" s="13"/>
      <c r="AB323" s="13"/>
      <c r="AC323" s="13"/>
      <c r="AD323" s="13"/>
    </row>
    <row r="324">
      <c r="A324" s="24"/>
      <c r="B324" s="25"/>
      <c r="C324" s="24"/>
      <c r="D324" s="24"/>
      <c r="E324" s="25"/>
      <c r="F324" s="24"/>
      <c r="G324" s="24"/>
      <c r="H324" s="13"/>
      <c r="I324" s="13"/>
      <c r="J324" s="13"/>
      <c r="K324" s="13"/>
      <c r="L324" s="13"/>
      <c r="M324" s="13"/>
      <c r="N324" s="13"/>
      <c r="O324" s="13"/>
      <c r="P324" s="13"/>
      <c r="Q324" s="13"/>
      <c r="R324" s="13"/>
      <c r="S324" s="13"/>
      <c r="T324" s="13"/>
      <c r="U324" s="13"/>
      <c r="V324" s="13"/>
      <c r="W324" s="13"/>
      <c r="X324" s="13"/>
      <c r="Y324" s="13"/>
      <c r="Z324" s="13"/>
      <c r="AA324" s="13"/>
      <c r="AB324" s="13"/>
      <c r="AC324" s="13"/>
      <c r="AD324" s="13"/>
    </row>
    <row r="325">
      <c r="A325" s="24"/>
      <c r="B325" s="25"/>
      <c r="C325" s="24"/>
      <c r="D325" s="24"/>
      <c r="E325" s="25"/>
      <c r="F325" s="24"/>
      <c r="G325" s="24"/>
      <c r="H325" s="13"/>
      <c r="I325" s="13"/>
      <c r="J325" s="13"/>
      <c r="K325" s="13"/>
      <c r="L325" s="13"/>
      <c r="M325" s="13"/>
      <c r="N325" s="13"/>
      <c r="O325" s="13"/>
      <c r="P325" s="13"/>
      <c r="Q325" s="13"/>
      <c r="R325" s="13"/>
      <c r="S325" s="13"/>
      <c r="T325" s="13"/>
      <c r="U325" s="13"/>
      <c r="V325" s="13"/>
      <c r="W325" s="13"/>
      <c r="X325" s="13"/>
      <c r="Y325" s="13"/>
      <c r="Z325" s="13"/>
      <c r="AA325" s="13"/>
      <c r="AB325" s="13"/>
      <c r="AC325" s="13"/>
      <c r="AD325" s="13"/>
    </row>
    <row r="326">
      <c r="A326" s="24"/>
      <c r="B326" s="25"/>
      <c r="C326" s="24"/>
      <c r="D326" s="24"/>
      <c r="E326" s="25"/>
      <c r="F326" s="24"/>
      <c r="G326" s="24"/>
      <c r="H326" s="13"/>
      <c r="I326" s="13"/>
      <c r="J326" s="13"/>
      <c r="K326" s="13"/>
      <c r="L326" s="13"/>
      <c r="M326" s="13"/>
      <c r="N326" s="13"/>
      <c r="O326" s="13"/>
      <c r="P326" s="13"/>
      <c r="Q326" s="13"/>
      <c r="R326" s="13"/>
      <c r="S326" s="13"/>
      <c r="T326" s="13"/>
      <c r="U326" s="13"/>
      <c r="V326" s="13"/>
      <c r="W326" s="13"/>
      <c r="X326" s="13"/>
      <c r="Y326" s="13"/>
      <c r="Z326" s="13"/>
      <c r="AA326" s="13"/>
      <c r="AB326" s="13"/>
      <c r="AC326" s="13"/>
      <c r="AD326" s="13"/>
    </row>
    <row r="327">
      <c r="A327" s="24"/>
      <c r="B327" s="25"/>
      <c r="C327" s="24"/>
      <c r="D327" s="24"/>
      <c r="E327" s="25"/>
      <c r="F327" s="24"/>
      <c r="G327" s="24"/>
      <c r="H327" s="13"/>
      <c r="I327" s="13"/>
      <c r="J327" s="13"/>
      <c r="K327" s="13"/>
      <c r="L327" s="13"/>
      <c r="M327" s="13"/>
      <c r="N327" s="13"/>
      <c r="O327" s="13"/>
      <c r="P327" s="13"/>
      <c r="Q327" s="13"/>
      <c r="R327" s="13"/>
      <c r="S327" s="13"/>
      <c r="T327" s="13"/>
      <c r="U327" s="13"/>
      <c r="V327" s="13"/>
      <c r="W327" s="13"/>
      <c r="X327" s="13"/>
      <c r="Y327" s="13"/>
      <c r="Z327" s="13"/>
      <c r="AA327" s="13"/>
      <c r="AB327" s="13"/>
      <c r="AC327" s="13"/>
      <c r="AD327" s="13"/>
    </row>
    <row r="328">
      <c r="A328" s="24"/>
      <c r="B328" s="25"/>
      <c r="C328" s="24"/>
      <c r="D328" s="24"/>
      <c r="E328" s="25"/>
      <c r="F328" s="24"/>
      <c r="G328" s="24"/>
      <c r="H328" s="13"/>
      <c r="I328" s="13"/>
      <c r="J328" s="13"/>
      <c r="K328" s="13"/>
      <c r="L328" s="13"/>
      <c r="M328" s="13"/>
      <c r="N328" s="13"/>
      <c r="O328" s="13"/>
      <c r="P328" s="13"/>
      <c r="Q328" s="13"/>
      <c r="R328" s="13"/>
      <c r="S328" s="13"/>
      <c r="T328" s="13"/>
      <c r="U328" s="13"/>
      <c r="V328" s="13"/>
      <c r="W328" s="13"/>
      <c r="X328" s="13"/>
      <c r="Y328" s="13"/>
      <c r="Z328" s="13"/>
      <c r="AA328" s="13"/>
      <c r="AB328" s="13"/>
      <c r="AC328" s="13"/>
      <c r="AD328" s="13"/>
    </row>
    <row r="329">
      <c r="A329" s="24"/>
      <c r="B329" s="25"/>
      <c r="C329" s="24"/>
      <c r="D329" s="24"/>
      <c r="E329" s="25"/>
      <c r="F329" s="24"/>
      <c r="G329" s="24"/>
      <c r="H329" s="13"/>
      <c r="I329" s="13"/>
      <c r="J329" s="13"/>
      <c r="K329" s="13"/>
      <c r="L329" s="13"/>
      <c r="M329" s="13"/>
      <c r="N329" s="13"/>
      <c r="O329" s="13"/>
      <c r="P329" s="13"/>
      <c r="Q329" s="13"/>
      <c r="R329" s="13"/>
      <c r="S329" s="13"/>
      <c r="T329" s="13"/>
      <c r="U329" s="13"/>
      <c r="V329" s="13"/>
      <c r="W329" s="13"/>
      <c r="X329" s="13"/>
      <c r="Y329" s="13"/>
      <c r="Z329" s="13"/>
      <c r="AA329" s="13"/>
      <c r="AB329" s="13"/>
      <c r="AC329" s="13"/>
      <c r="AD329" s="13"/>
    </row>
    <row r="330">
      <c r="A330" s="24"/>
      <c r="B330" s="25"/>
      <c r="C330" s="24"/>
      <c r="D330" s="24"/>
      <c r="E330" s="25"/>
      <c r="F330" s="24"/>
      <c r="G330" s="24"/>
      <c r="H330" s="13"/>
      <c r="I330" s="13"/>
      <c r="J330" s="13"/>
      <c r="K330" s="13"/>
      <c r="L330" s="13"/>
      <c r="M330" s="13"/>
      <c r="N330" s="13"/>
      <c r="O330" s="13"/>
      <c r="P330" s="13"/>
      <c r="Q330" s="13"/>
      <c r="R330" s="13"/>
      <c r="S330" s="13"/>
      <c r="T330" s="13"/>
      <c r="U330" s="13"/>
      <c r="V330" s="13"/>
      <c r="W330" s="13"/>
      <c r="X330" s="13"/>
      <c r="Y330" s="13"/>
      <c r="Z330" s="13"/>
      <c r="AA330" s="13"/>
      <c r="AB330" s="13"/>
      <c r="AC330" s="13"/>
      <c r="AD330" s="13"/>
    </row>
    <row r="331">
      <c r="A331" s="24"/>
      <c r="B331" s="25"/>
      <c r="C331" s="24"/>
      <c r="D331" s="24"/>
      <c r="E331" s="25"/>
      <c r="F331" s="24"/>
      <c r="G331" s="24"/>
      <c r="H331" s="13"/>
      <c r="I331" s="13"/>
      <c r="J331" s="13"/>
      <c r="K331" s="13"/>
      <c r="L331" s="13"/>
      <c r="M331" s="13"/>
      <c r="N331" s="13"/>
      <c r="O331" s="13"/>
      <c r="P331" s="13"/>
      <c r="Q331" s="13"/>
      <c r="R331" s="13"/>
      <c r="S331" s="13"/>
      <c r="T331" s="13"/>
      <c r="U331" s="13"/>
      <c r="V331" s="13"/>
      <c r="W331" s="13"/>
      <c r="X331" s="13"/>
      <c r="Y331" s="13"/>
      <c r="Z331" s="13"/>
      <c r="AA331" s="13"/>
      <c r="AB331" s="13"/>
      <c r="AC331" s="13"/>
      <c r="AD331" s="13"/>
    </row>
    <row r="332">
      <c r="A332" s="24"/>
      <c r="B332" s="25"/>
      <c r="C332" s="24"/>
      <c r="D332" s="24"/>
      <c r="E332" s="25"/>
      <c r="F332" s="24"/>
      <c r="G332" s="24"/>
      <c r="H332" s="13"/>
      <c r="I332" s="13"/>
      <c r="J332" s="13"/>
      <c r="K332" s="13"/>
      <c r="L332" s="13"/>
      <c r="M332" s="13"/>
      <c r="N332" s="13"/>
      <c r="O332" s="13"/>
      <c r="P332" s="13"/>
      <c r="Q332" s="13"/>
      <c r="R332" s="13"/>
      <c r="S332" s="13"/>
      <c r="T332" s="13"/>
      <c r="U332" s="13"/>
      <c r="V332" s="13"/>
      <c r="W332" s="13"/>
      <c r="X332" s="13"/>
      <c r="Y332" s="13"/>
      <c r="Z332" s="13"/>
      <c r="AA332" s="13"/>
      <c r="AB332" s="13"/>
      <c r="AC332" s="13"/>
      <c r="AD332" s="13"/>
    </row>
    <row r="333">
      <c r="A333" s="24"/>
      <c r="B333" s="25"/>
      <c r="C333" s="24"/>
      <c r="D333" s="24"/>
      <c r="E333" s="25"/>
      <c r="F333" s="24"/>
      <c r="G333" s="24"/>
      <c r="H333" s="13"/>
      <c r="I333" s="13"/>
      <c r="J333" s="13"/>
      <c r="K333" s="13"/>
      <c r="L333" s="13"/>
      <c r="M333" s="13"/>
      <c r="N333" s="13"/>
      <c r="O333" s="13"/>
      <c r="P333" s="13"/>
      <c r="Q333" s="13"/>
      <c r="R333" s="13"/>
      <c r="S333" s="13"/>
      <c r="T333" s="13"/>
      <c r="U333" s="13"/>
      <c r="V333" s="13"/>
      <c r="W333" s="13"/>
      <c r="X333" s="13"/>
      <c r="Y333" s="13"/>
      <c r="Z333" s="13"/>
      <c r="AA333" s="13"/>
      <c r="AB333" s="13"/>
      <c r="AC333" s="13"/>
      <c r="AD333" s="13"/>
    </row>
    <row r="334">
      <c r="A334" s="24"/>
      <c r="B334" s="25"/>
      <c r="C334" s="24"/>
      <c r="D334" s="24"/>
      <c r="E334" s="25"/>
      <c r="F334" s="24"/>
      <c r="G334" s="24"/>
      <c r="H334" s="13"/>
      <c r="I334" s="13"/>
      <c r="J334" s="13"/>
      <c r="K334" s="13"/>
      <c r="L334" s="13"/>
      <c r="M334" s="13"/>
      <c r="N334" s="13"/>
      <c r="O334" s="13"/>
      <c r="P334" s="13"/>
      <c r="Q334" s="13"/>
      <c r="R334" s="13"/>
      <c r="S334" s="13"/>
      <c r="T334" s="13"/>
      <c r="U334" s="13"/>
      <c r="V334" s="13"/>
      <c r="W334" s="13"/>
      <c r="X334" s="13"/>
      <c r="Y334" s="13"/>
      <c r="Z334" s="13"/>
      <c r="AA334" s="13"/>
      <c r="AB334" s="13"/>
      <c r="AC334" s="13"/>
      <c r="AD334" s="13"/>
    </row>
    <row r="335">
      <c r="A335" s="24"/>
      <c r="B335" s="25"/>
      <c r="C335" s="24"/>
      <c r="D335" s="24"/>
      <c r="E335" s="25"/>
      <c r="F335" s="24"/>
      <c r="G335" s="24"/>
      <c r="H335" s="13"/>
      <c r="I335" s="13"/>
      <c r="J335" s="13"/>
      <c r="K335" s="13"/>
      <c r="L335" s="13"/>
      <c r="M335" s="13"/>
      <c r="N335" s="13"/>
      <c r="O335" s="13"/>
      <c r="P335" s="13"/>
      <c r="Q335" s="13"/>
      <c r="R335" s="13"/>
      <c r="S335" s="13"/>
      <c r="T335" s="13"/>
      <c r="U335" s="13"/>
      <c r="V335" s="13"/>
      <c r="W335" s="13"/>
      <c r="X335" s="13"/>
      <c r="Y335" s="13"/>
      <c r="Z335" s="13"/>
      <c r="AA335" s="13"/>
      <c r="AB335" s="13"/>
      <c r="AC335" s="13"/>
      <c r="AD335" s="13"/>
    </row>
    <row r="336">
      <c r="A336" s="24"/>
      <c r="B336" s="25"/>
      <c r="C336" s="24"/>
      <c r="D336" s="24"/>
      <c r="E336" s="25"/>
      <c r="F336" s="24"/>
      <c r="G336" s="24"/>
      <c r="H336" s="13"/>
      <c r="I336" s="13"/>
      <c r="J336" s="13"/>
      <c r="K336" s="13"/>
      <c r="L336" s="13"/>
      <c r="M336" s="13"/>
      <c r="N336" s="13"/>
      <c r="O336" s="13"/>
      <c r="P336" s="13"/>
      <c r="Q336" s="13"/>
      <c r="R336" s="13"/>
      <c r="S336" s="13"/>
      <c r="T336" s="13"/>
      <c r="U336" s="13"/>
      <c r="V336" s="13"/>
      <c r="W336" s="13"/>
      <c r="X336" s="13"/>
      <c r="Y336" s="13"/>
      <c r="Z336" s="13"/>
      <c r="AA336" s="13"/>
      <c r="AB336" s="13"/>
      <c r="AC336" s="13"/>
      <c r="AD336" s="13"/>
    </row>
    <row r="337">
      <c r="A337" s="24"/>
      <c r="B337" s="25"/>
      <c r="C337" s="24"/>
      <c r="D337" s="24"/>
      <c r="E337" s="25"/>
      <c r="F337" s="24"/>
      <c r="G337" s="24"/>
      <c r="H337" s="13"/>
      <c r="I337" s="13"/>
      <c r="J337" s="13"/>
      <c r="K337" s="13"/>
      <c r="L337" s="13"/>
      <c r="M337" s="13"/>
      <c r="N337" s="13"/>
      <c r="O337" s="13"/>
      <c r="P337" s="13"/>
      <c r="Q337" s="13"/>
      <c r="R337" s="13"/>
      <c r="S337" s="13"/>
      <c r="T337" s="13"/>
      <c r="U337" s="13"/>
      <c r="V337" s="13"/>
      <c r="W337" s="13"/>
      <c r="X337" s="13"/>
      <c r="Y337" s="13"/>
      <c r="Z337" s="13"/>
      <c r="AA337" s="13"/>
      <c r="AB337" s="13"/>
      <c r="AC337" s="13"/>
      <c r="AD337" s="13"/>
    </row>
    <row r="338">
      <c r="A338" s="24"/>
      <c r="B338" s="25"/>
      <c r="C338" s="24"/>
      <c r="D338" s="24"/>
      <c r="E338" s="25"/>
      <c r="F338" s="24"/>
      <c r="G338" s="24"/>
      <c r="H338" s="13"/>
      <c r="I338" s="13"/>
      <c r="J338" s="13"/>
      <c r="K338" s="13"/>
      <c r="L338" s="13"/>
      <c r="M338" s="13"/>
      <c r="N338" s="13"/>
      <c r="O338" s="13"/>
      <c r="P338" s="13"/>
      <c r="Q338" s="13"/>
      <c r="R338" s="13"/>
      <c r="S338" s="13"/>
      <c r="T338" s="13"/>
      <c r="U338" s="13"/>
      <c r="V338" s="13"/>
      <c r="W338" s="13"/>
      <c r="X338" s="13"/>
      <c r="Y338" s="13"/>
      <c r="Z338" s="13"/>
      <c r="AA338" s="13"/>
      <c r="AB338" s="13"/>
      <c r="AC338" s="13"/>
      <c r="AD338" s="13"/>
    </row>
    <row r="339">
      <c r="A339" s="24"/>
      <c r="B339" s="25"/>
      <c r="C339" s="24"/>
      <c r="D339" s="24"/>
      <c r="E339" s="25"/>
      <c r="F339" s="24"/>
      <c r="G339" s="24"/>
      <c r="H339" s="13"/>
      <c r="I339" s="13"/>
      <c r="J339" s="13"/>
      <c r="K339" s="13"/>
      <c r="L339" s="13"/>
      <c r="M339" s="13"/>
      <c r="N339" s="13"/>
      <c r="O339" s="13"/>
      <c r="P339" s="13"/>
      <c r="Q339" s="13"/>
      <c r="R339" s="13"/>
      <c r="S339" s="13"/>
      <c r="T339" s="13"/>
      <c r="U339" s="13"/>
      <c r="V339" s="13"/>
      <c r="W339" s="13"/>
      <c r="X339" s="13"/>
      <c r="Y339" s="13"/>
      <c r="Z339" s="13"/>
      <c r="AA339" s="13"/>
      <c r="AB339" s="13"/>
      <c r="AC339" s="13"/>
      <c r="AD339" s="13"/>
    </row>
    <row r="340">
      <c r="A340" s="24"/>
      <c r="B340" s="25"/>
      <c r="C340" s="24"/>
      <c r="D340" s="24"/>
      <c r="E340" s="25"/>
      <c r="F340" s="24"/>
      <c r="G340" s="24"/>
      <c r="H340" s="13"/>
      <c r="I340" s="13"/>
      <c r="J340" s="13"/>
      <c r="K340" s="13"/>
      <c r="L340" s="13"/>
      <c r="M340" s="13"/>
      <c r="N340" s="13"/>
      <c r="O340" s="13"/>
      <c r="P340" s="13"/>
      <c r="Q340" s="13"/>
      <c r="R340" s="13"/>
      <c r="S340" s="13"/>
      <c r="T340" s="13"/>
      <c r="U340" s="13"/>
      <c r="V340" s="13"/>
      <c r="W340" s="13"/>
      <c r="X340" s="13"/>
      <c r="Y340" s="13"/>
      <c r="Z340" s="13"/>
      <c r="AA340" s="13"/>
      <c r="AB340" s="13"/>
      <c r="AC340" s="13"/>
      <c r="AD340" s="13"/>
    </row>
    <row r="341">
      <c r="A341" s="24"/>
      <c r="B341" s="25"/>
      <c r="C341" s="24"/>
      <c r="D341" s="24"/>
      <c r="E341" s="25"/>
      <c r="F341" s="24"/>
      <c r="G341" s="24"/>
      <c r="H341" s="13"/>
      <c r="I341" s="13"/>
      <c r="J341" s="13"/>
      <c r="K341" s="13"/>
      <c r="L341" s="13"/>
      <c r="M341" s="13"/>
      <c r="N341" s="13"/>
      <c r="O341" s="13"/>
      <c r="P341" s="13"/>
      <c r="Q341" s="13"/>
      <c r="R341" s="13"/>
      <c r="S341" s="13"/>
      <c r="T341" s="13"/>
      <c r="U341" s="13"/>
      <c r="V341" s="13"/>
      <c r="W341" s="13"/>
      <c r="X341" s="13"/>
      <c r="Y341" s="13"/>
      <c r="Z341" s="13"/>
      <c r="AA341" s="13"/>
      <c r="AB341" s="13"/>
      <c r="AC341" s="13"/>
      <c r="AD341" s="13"/>
    </row>
    <row r="342">
      <c r="A342" s="24"/>
      <c r="B342" s="25"/>
      <c r="C342" s="24"/>
      <c r="D342" s="24"/>
      <c r="E342" s="25"/>
      <c r="F342" s="24"/>
      <c r="G342" s="24"/>
      <c r="H342" s="13"/>
      <c r="I342" s="13"/>
      <c r="J342" s="13"/>
      <c r="K342" s="13"/>
      <c r="L342" s="13"/>
      <c r="M342" s="13"/>
      <c r="N342" s="13"/>
      <c r="O342" s="13"/>
      <c r="P342" s="13"/>
      <c r="Q342" s="13"/>
      <c r="R342" s="13"/>
      <c r="S342" s="13"/>
      <c r="T342" s="13"/>
      <c r="U342" s="13"/>
      <c r="V342" s="13"/>
      <c r="W342" s="13"/>
      <c r="X342" s="13"/>
      <c r="Y342" s="13"/>
      <c r="Z342" s="13"/>
      <c r="AA342" s="13"/>
      <c r="AB342" s="13"/>
      <c r="AC342" s="13"/>
      <c r="AD342" s="13"/>
    </row>
    <row r="343">
      <c r="A343" s="24"/>
      <c r="B343" s="25"/>
      <c r="C343" s="24"/>
      <c r="D343" s="24"/>
      <c r="E343" s="25"/>
      <c r="F343" s="24"/>
      <c r="G343" s="24"/>
      <c r="H343" s="13"/>
      <c r="I343" s="13"/>
      <c r="J343" s="13"/>
      <c r="K343" s="13"/>
      <c r="L343" s="13"/>
      <c r="M343" s="13"/>
      <c r="N343" s="13"/>
      <c r="O343" s="13"/>
      <c r="P343" s="13"/>
      <c r="Q343" s="13"/>
      <c r="R343" s="13"/>
      <c r="S343" s="13"/>
      <c r="T343" s="13"/>
      <c r="U343" s="13"/>
      <c r="V343" s="13"/>
      <c r="W343" s="13"/>
      <c r="X343" s="13"/>
      <c r="Y343" s="13"/>
      <c r="Z343" s="13"/>
      <c r="AA343" s="13"/>
      <c r="AB343" s="13"/>
      <c r="AC343" s="13"/>
      <c r="AD343" s="13"/>
    </row>
    <row r="344">
      <c r="A344" s="24"/>
      <c r="B344" s="25"/>
      <c r="C344" s="24"/>
      <c r="D344" s="24"/>
      <c r="E344" s="25"/>
      <c r="F344" s="24"/>
      <c r="G344" s="24"/>
      <c r="H344" s="13"/>
      <c r="I344" s="13"/>
      <c r="J344" s="13"/>
      <c r="K344" s="13"/>
      <c r="L344" s="13"/>
      <c r="M344" s="13"/>
      <c r="N344" s="13"/>
      <c r="O344" s="13"/>
      <c r="P344" s="13"/>
      <c r="Q344" s="13"/>
      <c r="R344" s="13"/>
      <c r="S344" s="13"/>
      <c r="T344" s="13"/>
      <c r="U344" s="13"/>
      <c r="V344" s="13"/>
      <c r="W344" s="13"/>
      <c r="X344" s="13"/>
      <c r="Y344" s="13"/>
      <c r="Z344" s="13"/>
      <c r="AA344" s="13"/>
      <c r="AB344" s="13"/>
      <c r="AC344" s="13"/>
      <c r="AD344" s="13"/>
    </row>
    <row r="345">
      <c r="A345" s="24"/>
      <c r="B345" s="25"/>
      <c r="C345" s="24"/>
      <c r="D345" s="24"/>
      <c r="E345" s="25"/>
      <c r="F345" s="24"/>
      <c r="G345" s="24"/>
      <c r="H345" s="13"/>
      <c r="I345" s="13"/>
      <c r="J345" s="13"/>
      <c r="K345" s="13"/>
      <c r="L345" s="13"/>
      <c r="M345" s="13"/>
      <c r="N345" s="13"/>
      <c r="O345" s="13"/>
      <c r="P345" s="13"/>
      <c r="Q345" s="13"/>
      <c r="R345" s="13"/>
      <c r="S345" s="13"/>
      <c r="T345" s="13"/>
      <c r="U345" s="13"/>
      <c r="V345" s="13"/>
      <c r="W345" s="13"/>
      <c r="X345" s="13"/>
      <c r="Y345" s="13"/>
      <c r="Z345" s="13"/>
      <c r="AA345" s="13"/>
      <c r="AB345" s="13"/>
      <c r="AC345" s="13"/>
      <c r="AD345" s="13"/>
    </row>
    <row r="346">
      <c r="A346" s="24"/>
      <c r="B346" s="25"/>
      <c r="C346" s="24"/>
      <c r="D346" s="24"/>
      <c r="E346" s="25"/>
      <c r="F346" s="24"/>
      <c r="G346" s="24"/>
      <c r="H346" s="13"/>
      <c r="I346" s="13"/>
      <c r="J346" s="13"/>
      <c r="K346" s="13"/>
      <c r="L346" s="13"/>
      <c r="M346" s="13"/>
      <c r="N346" s="13"/>
      <c r="O346" s="13"/>
      <c r="P346" s="13"/>
      <c r="Q346" s="13"/>
      <c r="R346" s="13"/>
      <c r="S346" s="13"/>
      <c r="T346" s="13"/>
      <c r="U346" s="13"/>
      <c r="V346" s="13"/>
      <c r="W346" s="13"/>
      <c r="X346" s="13"/>
      <c r="Y346" s="13"/>
      <c r="Z346" s="13"/>
      <c r="AA346" s="13"/>
      <c r="AB346" s="13"/>
      <c r="AC346" s="13"/>
      <c r="AD346" s="13"/>
    </row>
    <row r="347">
      <c r="A347" s="24"/>
      <c r="B347" s="25"/>
      <c r="C347" s="24"/>
      <c r="D347" s="24"/>
      <c r="E347" s="25"/>
      <c r="F347" s="24"/>
      <c r="G347" s="24"/>
      <c r="H347" s="13"/>
      <c r="I347" s="13"/>
      <c r="J347" s="13"/>
      <c r="K347" s="13"/>
      <c r="L347" s="13"/>
      <c r="M347" s="13"/>
      <c r="N347" s="13"/>
      <c r="O347" s="13"/>
      <c r="P347" s="13"/>
      <c r="Q347" s="13"/>
      <c r="R347" s="13"/>
      <c r="S347" s="13"/>
      <c r="T347" s="13"/>
      <c r="U347" s="13"/>
      <c r="V347" s="13"/>
      <c r="W347" s="13"/>
      <c r="X347" s="13"/>
      <c r="Y347" s="13"/>
      <c r="Z347" s="13"/>
      <c r="AA347" s="13"/>
      <c r="AB347" s="13"/>
      <c r="AC347" s="13"/>
      <c r="AD347" s="13"/>
    </row>
    <row r="348">
      <c r="A348" s="24"/>
      <c r="B348" s="25"/>
      <c r="C348" s="24"/>
      <c r="D348" s="24"/>
      <c r="E348" s="25"/>
      <c r="F348" s="24"/>
      <c r="G348" s="24"/>
      <c r="H348" s="13"/>
      <c r="I348" s="13"/>
      <c r="J348" s="13"/>
      <c r="K348" s="13"/>
      <c r="L348" s="13"/>
      <c r="M348" s="13"/>
      <c r="N348" s="13"/>
      <c r="O348" s="13"/>
      <c r="P348" s="13"/>
      <c r="Q348" s="13"/>
      <c r="R348" s="13"/>
      <c r="S348" s="13"/>
      <c r="T348" s="13"/>
      <c r="U348" s="13"/>
      <c r="V348" s="13"/>
      <c r="W348" s="13"/>
      <c r="X348" s="13"/>
      <c r="Y348" s="13"/>
      <c r="Z348" s="13"/>
      <c r="AA348" s="13"/>
      <c r="AB348" s="13"/>
      <c r="AC348" s="13"/>
      <c r="AD348" s="13"/>
    </row>
    <row r="349">
      <c r="A349" s="24"/>
      <c r="B349" s="25"/>
      <c r="C349" s="24"/>
      <c r="D349" s="24"/>
      <c r="E349" s="25"/>
      <c r="F349" s="24"/>
      <c r="G349" s="24"/>
      <c r="H349" s="13"/>
      <c r="I349" s="13"/>
      <c r="J349" s="13"/>
      <c r="K349" s="13"/>
      <c r="L349" s="13"/>
      <c r="M349" s="13"/>
      <c r="N349" s="13"/>
      <c r="O349" s="13"/>
      <c r="P349" s="13"/>
      <c r="Q349" s="13"/>
      <c r="R349" s="13"/>
      <c r="S349" s="13"/>
      <c r="T349" s="13"/>
      <c r="U349" s="13"/>
      <c r="V349" s="13"/>
      <c r="W349" s="13"/>
      <c r="X349" s="13"/>
      <c r="Y349" s="13"/>
      <c r="Z349" s="13"/>
      <c r="AA349" s="13"/>
      <c r="AB349" s="13"/>
      <c r="AC349" s="13"/>
      <c r="AD349" s="13"/>
    </row>
    <row r="350">
      <c r="A350" s="24"/>
      <c r="B350" s="25"/>
      <c r="C350" s="24"/>
      <c r="D350" s="24"/>
      <c r="E350" s="25"/>
      <c r="F350" s="24"/>
      <c r="G350" s="24"/>
      <c r="H350" s="13"/>
      <c r="I350" s="13"/>
      <c r="J350" s="13"/>
      <c r="K350" s="13"/>
      <c r="L350" s="13"/>
      <c r="M350" s="13"/>
      <c r="N350" s="13"/>
      <c r="O350" s="13"/>
      <c r="P350" s="13"/>
      <c r="Q350" s="13"/>
      <c r="R350" s="13"/>
      <c r="S350" s="13"/>
      <c r="T350" s="13"/>
      <c r="U350" s="13"/>
      <c r="V350" s="13"/>
      <c r="W350" s="13"/>
      <c r="X350" s="13"/>
      <c r="Y350" s="13"/>
      <c r="Z350" s="13"/>
      <c r="AA350" s="13"/>
      <c r="AB350" s="13"/>
      <c r="AC350" s="13"/>
      <c r="AD350" s="13"/>
    </row>
    <row r="351">
      <c r="A351" s="24"/>
      <c r="B351" s="25"/>
      <c r="C351" s="24"/>
      <c r="D351" s="24"/>
      <c r="E351" s="25"/>
      <c r="F351" s="24"/>
      <c r="G351" s="24"/>
      <c r="H351" s="13"/>
      <c r="I351" s="13"/>
      <c r="J351" s="13"/>
      <c r="K351" s="13"/>
      <c r="L351" s="13"/>
      <c r="M351" s="13"/>
      <c r="N351" s="13"/>
      <c r="O351" s="13"/>
      <c r="P351" s="13"/>
      <c r="Q351" s="13"/>
      <c r="R351" s="13"/>
      <c r="S351" s="13"/>
      <c r="T351" s="13"/>
      <c r="U351" s="13"/>
      <c r="V351" s="13"/>
      <c r="W351" s="13"/>
      <c r="X351" s="13"/>
      <c r="Y351" s="13"/>
      <c r="Z351" s="13"/>
      <c r="AA351" s="13"/>
      <c r="AB351" s="13"/>
      <c r="AC351" s="13"/>
      <c r="AD351" s="13"/>
    </row>
    <row r="352">
      <c r="A352" s="24"/>
      <c r="B352" s="25"/>
      <c r="C352" s="24"/>
      <c r="D352" s="24"/>
      <c r="E352" s="25"/>
      <c r="F352" s="24"/>
      <c r="G352" s="24"/>
      <c r="H352" s="13"/>
      <c r="I352" s="13"/>
      <c r="J352" s="13"/>
      <c r="K352" s="13"/>
      <c r="L352" s="13"/>
      <c r="M352" s="13"/>
      <c r="N352" s="13"/>
      <c r="O352" s="13"/>
      <c r="P352" s="13"/>
      <c r="Q352" s="13"/>
      <c r="R352" s="13"/>
      <c r="S352" s="13"/>
      <c r="T352" s="13"/>
      <c r="U352" s="13"/>
      <c r="V352" s="13"/>
      <c r="W352" s="13"/>
      <c r="X352" s="13"/>
      <c r="Y352" s="13"/>
      <c r="Z352" s="13"/>
      <c r="AA352" s="13"/>
      <c r="AB352" s="13"/>
      <c r="AC352" s="13"/>
      <c r="AD352" s="13"/>
    </row>
    <row r="353">
      <c r="A353" s="24"/>
      <c r="B353" s="25"/>
      <c r="C353" s="24"/>
      <c r="D353" s="24"/>
      <c r="E353" s="25"/>
      <c r="F353" s="24"/>
      <c r="G353" s="24"/>
      <c r="H353" s="13"/>
      <c r="I353" s="13"/>
      <c r="J353" s="13"/>
      <c r="K353" s="13"/>
      <c r="L353" s="13"/>
      <c r="M353" s="13"/>
      <c r="N353" s="13"/>
      <c r="O353" s="13"/>
      <c r="P353" s="13"/>
      <c r="Q353" s="13"/>
      <c r="R353" s="13"/>
      <c r="S353" s="13"/>
      <c r="T353" s="13"/>
      <c r="U353" s="13"/>
      <c r="V353" s="13"/>
      <c r="W353" s="13"/>
      <c r="X353" s="13"/>
      <c r="Y353" s="13"/>
      <c r="Z353" s="13"/>
      <c r="AA353" s="13"/>
      <c r="AB353" s="13"/>
      <c r="AC353" s="13"/>
      <c r="AD353" s="13"/>
    </row>
    <row r="354">
      <c r="A354" s="24"/>
      <c r="B354" s="25"/>
      <c r="C354" s="24"/>
      <c r="D354" s="24"/>
      <c r="E354" s="25"/>
      <c r="F354" s="24"/>
      <c r="G354" s="24"/>
      <c r="H354" s="13"/>
      <c r="I354" s="13"/>
      <c r="J354" s="13"/>
      <c r="K354" s="13"/>
      <c r="L354" s="13"/>
      <c r="M354" s="13"/>
      <c r="N354" s="13"/>
      <c r="O354" s="13"/>
      <c r="P354" s="13"/>
      <c r="Q354" s="13"/>
      <c r="R354" s="13"/>
      <c r="S354" s="13"/>
      <c r="T354" s="13"/>
      <c r="U354" s="13"/>
      <c r="V354" s="13"/>
      <c r="W354" s="13"/>
      <c r="X354" s="13"/>
      <c r="Y354" s="13"/>
      <c r="Z354" s="13"/>
      <c r="AA354" s="13"/>
      <c r="AB354" s="13"/>
      <c r="AC354" s="13"/>
      <c r="AD354" s="13"/>
    </row>
    <row r="355">
      <c r="A355" s="24"/>
      <c r="B355" s="25"/>
      <c r="C355" s="24"/>
      <c r="D355" s="24"/>
      <c r="E355" s="25"/>
      <c r="F355" s="24"/>
      <c r="G355" s="24"/>
      <c r="H355" s="13"/>
      <c r="I355" s="13"/>
      <c r="J355" s="13"/>
      <c r="K355" s="13"/>
      <c r="L355" s="13"/>
      <c r="M355" s="13"/>
      <c r="N355" s="13"/>
      <c r="O355" s="13"/>
      <c r="P355" s="13"/>
      <c r="Q355" s="13"/>
      <c r="R355" s="13"/>
      <c r="S355" s="13"/>
      <c r="T355" s="13"/>
      <c r="U355" s="13"/>
      <c r="V355" s="13"/>
      <c r="W355" s="13"/>
      <c r="X355" s="13"/>
      <c r="Y355" s="13"/>
      <c r="Z355" s="13"/>
      <c r="AA355" s="13"/>
      <c r="AB355" s="13"/>
      <c r="AC355" s="13"/>
      <c r="AD355" s="13"/>
    </row>
    <row r="356">
      <c r="A356" s="24"/>
      <c r="B356" s="25"/>
      <c r="C356" s="24"/>
      <c r="D356" s="24"/>
      <c r="E356" s="25"/>
      <c r="F356" s="24"/>
      <c r="G356" s="24"/>
      <c r="H356" s="13"/>
      <c r="I356" s="13"/>
      <c r="J356" s="13"/>
      <c r="K356" s="13"/>
      <c r="L356" s="13"/>
      <c r="M356" s="13"/>
      <c r="N356" s="13"/>
      <c r="O356" s="13"/>
      <c r="P356" s="13"/>
      <c r="Q356" s="13"/>
      <c r="R356" s="13"/>
      <c r="S356" s="13"/>
      <c r="T356" s="13"/>
      <c r="U356" s="13"/>
      <c r="V356" s="13"/>
      <c r="W356" s="13"/>
      <c r="X356" s="13"/>
      <c r="Y356" s="13"/>
      <c r="Z356" s="13"/>
      <c r="AA356" s="13"/>
      <c r="AB356" s="13"/>
      <c r="AC356" s="13"/>
      <c r="AD356" s="13"/>
    </row>
    <row r="357">
      <c r="A357" s="24"/>
      <c r="B357" s="25"/>
      <c r="C357" s="24"/>
      <c r="D357" s="24"/>
      <c r="E357" s="25"/>
      <c r="F357" s="24"/>
      <c r="G357" s="24"/>
      <c r="H357" s="13"/>
      <c r="I357" s="13"/>
      <c r="J357" s="13"/>
      <c r="K357" s="13"/>
      <c r="L357" s="13"/>
      <c r="M357" s="13"/>
      <c r="N357" s="13"/>
      <c r="O357" s="13"/>
      <c r="P357" s="13"/>
      <c r="Q357" s="13"/>
      <c r="R357" s="13"/>
      <c r="S357" s="13"/>
      <c r="T357" s="13"/>
      <c r="U357" s="13"/>
      <c r="V357" s="13"/>
      <c r="W357" s="13"/>
      <c r="X357" s="13"/>
      <c r="Y357" s="13"/>
      <c r="Z357" s="13"/>
      <c r="AA357" s="13"/>
      <c r="AB357" s="13"/>
      <c r="AC357" s="13"/>
      <c r="AD357" s="13"/>
    </row>
    <row r="358">
      <c r="A358" s="24"/>
      <c r="B358" s="25"/>
      <c r="C358" s="24"/>
      <c r="D358" s="24"/>
      <c r="E358" s="25"/>
      <c r="F358" s="24"/>
      <c r="G358" s="24"/>
      <c r="H358" s="13"/>
      <c r="I358" s="13"/>
      <c r="J358" s="13"/>
      <c r="K358" s="13"/>
      <c r="L358" s="13"/>
      <c r="M358" s="13"/>
      <c r="N358" s="13"/>
      <c r="O358" s="13"/>
      <c r="P358" s="13"/>
      <c r="Q358" s="13"/>
      <c r="R358" s="13"/>
      <c r="S358" s="13"/>
      <c r="T358" s="13"/>
      <c r="U358" s="13"/>
      <c r="V358" s="13"/>
      <c r="W358" s="13"/>
      <c r="X358" s="13"/>
      <c r="Y358" s="13"/>
      <c r="Z358" s="13"/>
      <c r="AA358" s="13"/>
      <c r="AB358" s="13"/>
      <c r="AC358" s="13"/>
      <c r="AD358" s="13"/>
    </row>
    <row r="359">
      <c r="A359" s="24"/>
      <c r="B359" s="25"/>
      <c r="C359" s="24"/>
      <c r="D359" s="24"/>
      <c r="E359" s="25"/>
      <c r="F359" s="24"/>
      <c r="G359" s="24"/>
      <c r="H359" s="13"/>
      <c r="I359" s="13"/>
      <c r="J359" s="13"/>
      <c r="K359" s="13"/>
      <c r="L359" s="13"/>
      <c r="M359" s="13"/>
      <c r="N359" s="13"/>
      <c r="O359" s="13"/>
      <c r="P359" s="13"/>
      <c r="Q359" s="13"/>
      <c r="R359" s="13"/>
      <c r="S359" s="13"/>
      <c r="T359" s="13"/>
      <c r="U359" s="13"/>
      <c r="V359" s="13"/>
      <c r="W359" s="13"/>
      <c r="X359" s="13"/>
      <c r="Y359" s="13"/>
      <c r="Z359" s="13"/>
      <c r="AA359" s="13"/>
      <c r="AB359" s="13"/>
      <c r="AC359" s="13"/>
      <c r="AD359" s="13"/>
    </row>
    <row r="360">
      <c r="A360" s="24"/>
      <c r="B360" s="25"/>
      <c r="C360" s="24"/>
      <c r="D360" s="24"/>
      <c r="E360" s="25"/>
      <c r="F360" s="24"/>
      <c r="G360" s="24"/>
      <c r="H360" s="13"/>
      <c r="I360" s="13"/>
      <c r="J360" s="13"/>
      <c r="K360" s="13"/>
      <c r="L360" s="13"/>
      <c r="M360" s="13"/>
      <c r="N360" s="13"/>
      <c r="O360" s="13"/>
      <c r="P360" s="13"/>
      <c r="Q360" s="13"/>
      <c r="R360" s="13"/>
      <c r="S360" s="13"/>
      <c r="T360" s="13"/>
      <c r="U360" s="13"/>
      <c r="V360" s="13"/>
      <c r="W360" s="13"/>
      <c r="X360" s="13"/>
      <c r="Y360" s="13"/>
      <c r="Z360" s="13"/>
      <c r="AA360" s="13"/>
      <c r="AB360" s="13"/>
      <c r="AC360" s="13"/>
      <c r="AD360" s="13"/>
    </row>
    <row r="361">
      <c r="A361" s="24"/>
      <c r="B361" s="25"/>
      <c r="C361" s="24"/>
      <c r="D361" s="24"/>
      <c r="E361" s="25"/>
      <c r="F361" s="24"/>
      <c r="G361" s="24"/>
      <c r="H361" s="13"/>
      <c r="I361" s="13"/>
      <c r="J361" s="13"/>
      <c r="K361" s="13"/>
      <c r="L361" s="13"/>
      <c r="M361" s="13"/>
      <c r="N361" s="13"/>
      <c r="O361" s="13"/>
      <c r="P361" s="13"/>
      <c r="Q361" s="13"/>
      <c r="R361" s="13"/>
      <c r="S361" s="13"/>
      <c r="T361" s="13"/>
      <c r="U361" s="13"/>
      <c r="V361" s="13"/>
      <c r="W361" s="13"/>
      <c r="X361" s="13"/>
      <c r="Y361" s="13"/>
      <c r="Z361" s="13"/>
      <c r="AA361" s="13"/>
      <c r="AB361" s="13"/>
      <c r="AC361" s="13"/>
      <c r="AD361" s="13"/>
    </row>
    <row r="362">
      <c r="A362" s="24"/>
      <c r="B362" s="25"/>
      <c r="C362" s="24"/>
      <c r="D362" s="24"/>
      <c r="E362" s="25"/>
      <c r="F362" s="24"/>
      <c r="G362" s="24"/>
      <c r="H362" s="13"/>
      <c r="I362" s="13"/>
      <c r="J362" s="13"/>
      <c r="K362" s="13"/>
      <c r="L362" s="13"/>
      <c r="M362" s="13"/>
      <c r="N362" s="13"/>
      <c r="O362" s="13"/>
      <c r="P362" s="13"/>
      <c r="Q362" s="13"/>
      <c r="R362" s="13"/>
      <c r="S362" s="13"/>
      <c r="T362" s="13"/>
      <c r="U362" s="13"/>
      <c r="V362" s="13"/>
      <c r="W362" s="13"/>
      <c r="X362" s="13"/>
      <c r="Y362" s="13"/>
      <c r="Z362" s="13"/>
      <c r="AA362" s="13"/>
      <c r="AB362" s="13"/>
      <c r="AC362" s="13"/>
      <c r="AD362" s="13"/>
    </row>
    <row r="363">
      <c r="A363" s="24"/>
      <c r="B363" s="25"/>
      <c r="C363" s="24"/>
      <c r="D363" s="24"/>
      <c r="E363" s="25"/>
      <c r="F363" s="24"/>
      <c r="G363" s="24"/>
      <c r="H363" s="13"/>
      <c r="I363" s="13"/>
      <c r="J363" s="13"/>
      <c r="K363" s="13"/>
      <c r="L363" s="13"/>
      <c r="M363" s="13"/>
      <c r="N363" s="13"/>
      <c r="O363" s="13"/>
      <c r="P363" s="13"/>
      <c r="Q363" s="13"/>
      <c r="R363" s="13"/>
      <c r="S363" s="13"/>
      <c r="T363" s="13"/>
      <c r="U363" s="13"/>
      <c r="V363" s="13"/>
      <c r="W363" s="13"/>
      <c r="X363" s="13"/>
      <c r="Y363" s="13"/>
      <c r="Z363" s="13"/>
      <c r="AA363" s="13"/>
      <c r="AB363" s="13"/>
      <c r="AC363" s="13"/>
      <c r="AD363" s="13"/>
    </row>
    <row r="364">
      <c r="A364" s="24"/>
      <c r="B364" s="25"/>
      <c r="C364" s="24"/>
      <c r="D364" s="24"/>
      <c r="E364" s="25"/>
      <c r="F364" s="24"/>
      <c r="G364" s="24"/>
      <c r="H364" s="13"/>
      <c r="I364" s="13"/>
      <c r="J364" s="13"/>
      <c r="K364" s="13"/>
      <c r="L364" s="13"/>
      <c r="M364" s="13"/>
      <c r="N364" s="13"/>
      <c r="O364" s="13"/>
      <c r="P364" s="13"/>
      <c r="Q364" s="13"/>
      <c r="R364" s="13"/>
      <c r="S364" s="13"/>
      <c r="T364" s="13"/>
      <c r="U364" s="13"/>
      <c r="V364" s="13"/>
      <c r="W364" s="13"/>
      <c r="X364" s="13"/>
      <c r="Y364" s="13"/>
      <c r="Z364" s="13"/>
      <c r="AA364" s="13"/>
      <c r="AB364" s="13"/>
      <c r="AC364" s="13"/>
      <c r="AD364" s="13"/>
    </row>
    <row r="365">
      <c r="A365" s="24"/>
      <c r="B365" s="25"/>
      <c r="C365" s="24"/>
      <c r="D365" s="24"/>
      <c r="E365" s="25"/>
      <c r="F365" s="24"/>
      <c r="G365" s="24"/>
      <c r="H365" s="13"/>
      <c r="I365" s="13"/>
      <c r="J365" s="13"/>
      <c r="K365" s="13"/>
      <c r="L365" s="13"/>
      <c r="M365" s="13"/>
      <c r="N365" s="13"/>
      <c r="O365" s="13"/>
      <c r="P365" s="13"/>
      <c r="Q365" s="13"/>
      <c r="R365" s="13"/>
      <c r="S365" s="13"/>
      <c r="T365" s="13"/>
      <c r="U365" s="13"/>
      <c r="V365" s="13"/>
      <c r="W365" s="13"/>
      <c r="X365" s="13"/>
      <c r="Y365" s="13"/>
      <c r="Z365" s="13"/>
      <c r="AA365" s="13"/>
      <c r="AB365" s="13"/>
      <c r="AC365" s="13"/>
      <c r="AD365" s="13"/>
    </row>
    <row r="366">
      <c r="A366" s="24"/>
      <c r="B366" s="25"/>
      <c r="C366" s="24"/>
      <c r="D366" s="24"/>
      <c r="E366" s="25"/>
      <c r="F366" s="24"/>
      <c r="G366" s="24"/>
      <c r="H366" s="13"/>
      <c r="I366" s="13"/>
      <c r="J366" s="13"/>
      <c r="K366" s="13"/>
      <c r="L366" s="13"/>
      <c r="M366" s="13"/>
      <c r="N366" s="13"/>
      <c r="O366" s="13"/>
      <c r="P366" s="13"/>
      <c r="Q366" s="13"/>
      <c r="R366" s="13"/>
      <c r="S366" s="13"/>
      <c r="T366" s="13"/>
      <c r="U366" s="13"/>
      <c r="V366" s="13"/>
      <c r="W366" s="13"/>
      <c r="X366" s="13"/>
      <c r="Y366" s="13"/>
      <c r="Z366" s="13"/>
      <c r="AA366" s="13"/>
      <c r="AB366" s="13"/>
      <c r="AC366" s="13"/>
      <c r="AD366" s="13"/>
    </row>
    <row r="367">
      <c r="A367" s="24"/>
      <c r="B367" s="25"/>
      <c r="C367" s="24"/>
      <c r="D367" s="24"/>
      <c r="E367" s="25"/>
      <c r="F367" s="24"/>
      <c r="G367" s="24"/>
      <c r="H367" s="13"/>
      <c r="I367" s="13"/>
      <c r="J367" s="13"/>
      <c r="K367" s="13"/>
      <c r="L367" s="13"/>
      <c r="M367" s="13"/>
      <c r="N367" s="13"/>
      <c r="O367" s="13"/>
      <c r="P367" s="13"/>
      <c r="Q367" s="13"/>
      <c r="R367" s="13"/>
      <c r="S367" s="13"/>
      <c r="T367" s="13"/>
      <c r="U367" s="13"/>
      <c r="V367" s="13"/>
      <c r="W367" s="13"/>
      <c r="X367" s="13"/>
      <c r="Y367" s="13"/>
      <c r="Z367" s="13"/>
      <c r="AA367" s="13"/>
      <c r="AB367" s="13"/>
      <c r="AC367" s="13"/>
      <c r="AD367" s="13"/>
    </row>
    <row r="368">
      <c r="A368" s="24"/>
      <c r="B368" s="25"/>
      <c r="C368" s="24"/>
      <c r="D368" s="24"/>
      <c r="E368" s="25"/>
      <c r="F368" s="24"/>
      <c r="G368" s="24"/>
      <c r="H368" s="13"/>
      <c r="I368" s="13"/>
      <c r="J368" s="13"/>
      <c r="K368" s="13"/>
      <c r="L368" s="13"/>
      <c r="M368" s="13"/>
      <c r="N368" s="13"/>
      <c r="O368" s="13"/>
      <c r="P368" s="13"/>
      <c r="Q368" s="13"/>
      <c r="R368" s="13"/>
      <c r="S368" s="13"/>
      <c r="T368" s="13"/>
      <c r="U368" s="13"/>
      <c r="V368" s="13"/>
      <c r="W368" s="13"/>
      <c r="X368" s="13"/>
      <c r="Y368" s="13"/>
      <c r="Z368" s="13"/>
      <c r="AA368" s="13"/>
      <c r="AB368" s="13"/>
      <c r="AC368" s="13"/>
      <c r="AD368" s="13"/>
    </row>
    <row r="369">
      <c r="A369" s="24"/>
      <c r="B369" s="25"/>
      <c r="C369" s="24"/>
      <c r="D369" s="24"/>
      <c r="E369" s="25"/>
      <c r="F369" s="24"/>
      <c r="G369" s="24"/>
      <c r="H369" s="13"/>
      <c r="I369" s="13"/>
      <c r="J369" s="13"/>
      <c r="K369" s="13"/>
      <c r="L369" s="13"/>
      <c r="M369" s="13"/>
      <c r="N369" s="13"/>
      <c r="O369" s="13"/>
      <c r="P369" s="13"/>
      <c r="Q369" s="13"/>
      <c r="R369" s="13"/>
      <c r="S369" s="13"/>
      <c r="T369" s="13"/>
      <c r="U369" s="13"/>
      <c r="V369" s="13"/>
      <c r="W369" s="13"/>
      <c r="X369" s="13"/>
      <c r="Y369" s="13"/>
      <c r="Z369" s="13"/>
      <c r="AA369" s="13"/>
      <c r="AB369" s="13"/>
      <c r="AC369" s="13"/>
      <c r="AD369" s="13"/>
    </row>
    <row r="370">
      <c r="A370" s="24"/>
      <c r="B370" s="25"/>
      <c r="C370" s="24"/>
      <c r="D370" s="24"/>
      <c r="E370" s="25"/>
      <c r="F370" s="24"/>
      <c r="G370" s="24"/>
      <c r="H370" s="13"/>
      <c r="I370" s="13"/>
      <c r="J370" s="13"/>
      <c r="K370" s="13"/>
      <c r="L370" s="13"/>
      <c r="M370" s="13"/>
      <c r="N370" s="13"/>
      <c r="O370" s="13"/>
      <c r="P370" s="13"/>
      <c r="Q370" s="13"/>
      <c r="R370" s="13"/>
      <c r="S370" s="13"/>
      <c r="T370" s="13"/>
      <c r="U370" s="13"/>
      <c r="V370" s="13"/>
      <c r="W370" s="13"/>
      <c r="X370" s="13"/>
      <c r="Y370" s="13"/>
      <c r="Z370" s="13"/>
      <c r="AA370" s="13"/>
      <c r="AB370" s="13"/>
      <c r="AC370" s="13"/>
      <c r="AD370" s="13"/>
    </row>
    <row r="371">
      <c r="A371" s="24"/>
      <c r="B371" s="25"/>
      <c r="C371" s="24"/>
      <c r="D371" s="24"/>
      <c r="E371" s="25"/>
      <c r="F371" s="24"/>
      <c r="G371" s="24"/>
      <c r="H371" s="13"/>
      <c r="I371" s="13"/>
      <c r="J371" s="13"/>
      <c r="K371" s="13"/>
      <c r="L371" s="13"/>
      <c r="M371" s="13"/>
      <c r="N371" s="13"/>
      <c r="O371" s="13"/>
      <c r="P371" s="13"/>
      <c r="Q371" s="13"/>
      <c r="R371" s="13"/>
      <c r="S371" s="13"/>
      <c r="T371" s="13"/>
      <c r="U371" s="13"/>
      <c r="V371" s="13"/>
      <c r="W371" s="13"/>
      <c r="X371" s="13"/>
      <c r="Y371" s="13"/>
      <c r="Z371" s="13"/>
      <c r="AA371" s="13"/>
      <c r="AB371" s="13"/>
      <c r="AC371" s="13"/>
      <c r="AD371" s="13"/>
    </row>
    <row r="372">
      <c r="A372" s="24"/>
      <c r="B372" s="25"/>
      <c r="C372" s="24"/>
      <c r="D372" s="24"/>
      <c r="E372" s="25"/>
      <c r="F372" s="24"/>
      <c r="G372" s="24"/>
      <c r="H372" s="13"/>
      <c r="I372" s="13"/>
      <c r="J372" s="13"/>
      <c r="K372" s="13"/>
      <c r="L372" s="13"/>
      <c r="M372" s="13"/>
      <c r="N372" s="13"/>
      <c r="O372" s="13"/>
      <c r="P372" s="13"/>
      <c r="Q372" s="13"/>
      <c r="R372" s="13"/>
      <c r="S372" s="13"/>
      <c r="T372" s="13"/>
      <c r="U372" s="13"/>
      <c r="V372" s="13"/>
      <c r="W372" s="13"/>
      <c r="X372" s="13"/>
      <c r="Y372" s="13"/>
      <c r="Z372" s="13"/>
      <c r="AA372" s="13"/>
      <c r="AB372" s="13"/>
      <c r="AC372" s="13"/>
      <c r="AD372" s="13"/>
    </row>
    <row r="373">
      <c r="A373" s="24"/>
      <c r="B373" s="25"/>
      <c r="C373" s="24"/>
      <c r="D373" s="24"/>
      <c r="E373" s="25"/>
      <c r="F373" s="24"/>
      <c r="G373" s="24"/>
      <c r="H373" s="13"/>
      <c r="I373" s="13"/>
      <c r="J373" s="13"/>
      <c r="K373" s="13"/>
      <c r="L373" s="13"/>
      <c r="M373" s="13"/>
      <c r="N373" s="13"/>
      <c r="O373" s="13"/>
      <c r="P373" s="13"/>
      <c r="Q373" s="13"/>
      <c r="R373" s="13"/>
      <c r="S373" s="13"/>
      <c r="T373" s="13"/>
      <c r="U373" s="13"/>
      <c r="V373" s="13"/>
      <c r="W373" s="13"/>
      <c r="X373" s="13"/>
      <c r="Y373" s="13"/>
      <c r="Z373" s="13"/>
      <c r="AA373" s="13"/>
      <c r="AB373" s="13"/>
      <c r="AC373" s="13"/>
      <c r="AD373" s="13"/>
    </row>
    <row r="374">
      <c r="A374" s="24"/>
      <c r="B374" s="25"/>
      <c r="C374" s="24"/>
      <c r="D374" s="24"/>
      <c r="E374" s="25"/>
      <c r="F374" s="24"/>
      <c r="G374" s="24"/>
      <c r="H374" s="13"/>
      <c r="I374" s="13"/>
      <c r="J374" s="13"/>
      <c r="K374" s="13"/>
      <c r="L374" s="13"/>
      <c r="M374" s="13"/>
      <c r="N374" s="13"/>
      <c r="O374" s="13"/>
      <c r="P374" s="13"/>
      <c r="Q374" s="13"/>
      <c r="R374" s="13"/>
      <c r="S374" s="13"/>
      <c r="T374" s="13"/>
      <c r="U374" s="13"/>
      <c r="V374" s="13"/>
      <c r="W374" s="13"/>
      <c r="X374" s="13"/>
      <c r="Y374" s="13"/>
      <c r="Z374" s="13"/>
      <c r="AA374" s="13"/>
      <c r="AB374" s="13"/>
      <c r="AC374" s="13"/>
      <c r="AD374" s="13"/>
    </row>
    <row r="375">
      <c r="A375" s="24"/>
      <c r="B375" s="25"/>
      <c r="C375" s="24"/>
      <c r="D375" s="24"/>
      <c r="E375" s="25"/>
      <c r="F375" s="24"/>
      <c r="G375" s="24"/>
      <c r="H375" s="13"/>
      <c r="I375" s="13"/>
      <c r="J375" s="13"/>
      <c r="K375" s="13"/>
      <c r="L375" s="13"/>
      <c r="M375" s="13"/>
      <c r="N375" s="13"/>
      <c r="O375" s="13"/>
      <c r="P375" s="13"/>
      <c r="Q375" s="13"/>
      <c r="R375" s="13"/>
      <c r="S375" s="13"/>
      <c r="T375" s="13"/>
      <c r="U375" s="13"/>
      <c r="V375" s="13"/>
      <c r="W375" s="13"/>
      <c r="X375" s="13"/>
      <c r="Y375" s="13"/>
      <c r="Z375" s="13"/>
      <c r="AA375" s="13"/>
      <c r="AB375" s="13"/>
      <c r="AC375" s="13"/>
      <c r="AD375" s="13"/>
    </row>
    <row r="376">
      <c r="A376" s="24"/>
      <c r="B376" s="25"/>
      <c r="C376" s="24"/>
      <c r="D376" s="24"/>
      <c r="E376" s="25"/>
      <c r="F376" s="24"/>
      <c r="G376" s="24"/>
      <c r="H376" s="13"/>
      <c r="I376" s="13"/>
      <c r="J376" s="13"/>
      <c r="K376" s="13"/>
      <c r="L376" s="13"/>
      <c r="M376" s="13"/>
      <c r="N376" s="13"/>
      <c r="O376" s="13"/>
      <c r="P376" s="13"/>
      <c r="Q376" s="13"/>
      <c r="R376" s="13"/>
      <c r="S376" s="13"/>
      <c r="T376" s="13"/>
      <c r="U376" s="13"/>
      <c r="V376" s="13"/>
      <c r="W376" s="13"/>
      <c r="X376" s="13"/>
      <c r="Y376" s="13"/>
      <c r="Z376" s="13"/>
      <c r="AA376" s="13"/>
      <c r="AB376" s="13"/>
      <c r="AC376" s="13"/>
      <c r="AD376" s="13"/>
    </row>
    <row r="377">
      <c r="A377" s="24"/>
      <c r="B377" s="25"/>
      <c r="C377" s="24"/>
      <c r="D377" s="24"/>
      <c r="E377" s="25"/>
      <c r="F377" s="24"/>
      <c r="G377" s="24"/>
      <c r="H377" s="13"/>
      <c r="I377" s="13"/>
      <c r="J377" s="13"/>
      <c r="K377" s="13"/>
      <c r="L377" s="13"/>
      <c r="M377" s="13"/>
      <c r="N377" s="13"/>
      <c r="O377" s="13"/>
      <c r="P377" s="13"/>
      <c r="Q377" s="13"/>
      <c r="R377" s="13"/>
      <c r="S377" s="13"/>
      <c r="T377" s="13"/>
      <c r="U377" s="13"/>
      <c r="V377" s="13"/>
      <c r="W377" s="13"/>
      <c r="X377" s="13"/>
      <c r="Y377" s="13"/>
      <c r="Z377" s="13"/>
      <c r="AA377" s="13"/>
      <c r="AB377" s="13"/>
      <c r="AC377" s="13"/>
      <c r="AD377" s="13"/>
    </row>
    <row r="378">
      <c r="A378" s="24"/>
      <c r="B378" s="25"/>
      <c r="C378" s="24"/>
      <c r="D378" s="24"/>
      <c r="E378" s="25"/>
      <c r="F378" s="24"/>
      <c r="G378" s="24"/>
      <c r="H378" s="13"/>
      <c r="I378" s="13"/>
      <c r="J378" s="13"/>
      <c r="K378" s="13"/>
      <c r="L378" s="13"/>
      <c r="M378" s="13"/>
      <c r="N378" s="13"/>
      <c r="O378" s="13"/>
      <c r="P378" s="13"/>
      <c r="Q378" s="13"/>
      <c r="R378" s="13"/>
      <c r="S378" s="13"/>
      <c r="T378" s="13"/>
      <c r="U378" s="13"/>
      <c r="V378" s="13"/>
      <c r="W378" s="13"/>
      <c r="X378" s="13"/>
      <c r="Y378" s="13"/>
      <c r="Z378" s="13"/>
      <c r="AA378" s="13"/>
      <c r="AB378" s="13"/>
      <c r="AC378" s="13"/>
      <c r="AD378" s="13"/>
    </row>
    <row r="379">
      <c r="A379" s="24"/>
      <c r="B379" s="25"/>
      <c r="C379" s="24"/>
      <c r="D379" s="24"/>
      <c r="E379" s="25"/>
      <c r="F379" s="24"/>
      <c r="G379" s="24"/>
      <c r="H379" s="13"/>
      <c r="I379" s="13"/>
      <c r="J379" s="13"/>
      <c r="K379" s="13"/>
      <c r="L379" s="13"/>
      <c r="M379" s="13"/>
      <c r="N379" s="13"/>
      <c r="O379" s="13"/>
      <c r="P379" s="13"/>
      <c r="Q379" s="13"/>
      <c r="R379" s="13"/>
      <c r="S379" s="13"/>
      <c r="T379" s="13"/>
      <c r="U379" s="13"/>
      <c r="V379" s="13"/>
      <c r="W379" s="13"/>
      <c r="X379" s="13"/>
      <c r="Y379" s="13"/>
      <c r="Z379" s="13"/>
      <c r="AA379" s="13"/>
      <c r="AB379" s="13"/>
      <c r="AC379" s="13"/>
      <c r="AD379" s="13"/>
    </row>
    <row r="380">
      <c r="A380" s="24"/>
      <c r="B380" s="25"/>
      <c r="C380" s="24"/>
      <c r="D380" s="24"/>
      <c r="E380" s="25"/>
      <c r="F380" s="24"/>
      <c r="G380" s="24"/>
      <c r="H380" s="13"/>
      <c r="I380" s="13"/>
      <c r="J380" s="13"/>
      <c r="K380" s="13"/>
      <c r="L380" s="13"/>
      <c r="M380" s="13"/>
      <c r="N380" s="13"/>
      <c r="O380" s="13"/>
      <c r="P380" s="13"/>
      <c r="Q380" s="13"/>
      <c r="R380" s="13"/>
      <c r="S380" s="13"/>
      <c r="T380" s="13"/>
      <c r="U380" s="13"/>
      <c r="V380" s="13"/>
      <c r="W380" s="13"/>
      <c r="X380" s="13"/>
      <c r="Y380" s="13"/>
      <c r="Z380" s="13"/>
      <c r="AA380" s="13"/>
      <c r="AB380" s="13"/>
      <c r="AC380" s="13"/>
      <c r="AD380" s="13"/>
    </row>
    <row r="381">
      <c r="A381" s="24"/>
      <c r="B381" s="25"/>
      <c r="C381" s="24"/>
      <c r="D381" s="24"/>
      <c r="E381" s="25"/>
      <c r="F381" s="24"/>
      <c r="G381" s="24"/>
      <c r="H381" s="13"/>
      <c r="I381" s="13"/>
      <c r="J381" s="13"/>
      <c r="K381" s="13"/>
      <c r="L381" s="13"/>
      <c r="M381" s="13"/>
      <c r="N381" s="13"/>
      <c r="O381" s="13"/>
      <c r="P381" s="13"/>
      <c r="Q381" s="13"/>
      <c r="R381" s="13"/>
      <c r="S381" s="13"/>
      <c r="T381" s="13"/>
      <c r="U381" s="13"/>
      <c r="V381" s="13"/>
      <c r="W381" s="13"/>
      <c r="X381" s="13"/>
      <c r="Y381" s="13"/>
      <c r="Z381" s="13"/>
      <c r="AA381" s="13"/>
      <c r="AB381" s="13"/>
      <c r="AC381" s="13"/>
      <c r="AD381" s="13"/>
    </row>
    <row r="382">
      <c r="A382" s="24"/>
      <c r="B382" s="25"/>
      <c r="C382" s="24"/>
      <c r="D382" s="24"/>
      <c r="E382" s="25"/>
      <c r="F382" s="24"/>
      <c r="G382" s="24"/>
      <c r="H382" s="13"/>
      <c r="I382" s="13"/>
      <c r="J382" s="13"/>
      <c r="K382" s="13"/>
      <c r="L382" s="13"/>
      <c r="M382" s="13"/>
      <c r="N382" s="13"/>
      <c r="O382" s="13"/>
      <c r="P382" s="13"/>
      <c r="Q382" s="13"/>
      <c r="R382" s="13"/>
      <c r="S382" s="13"/>
      <c r="T382" s="13"/>
      <c r="U382" s="13"/>
      <c r="V382" s="13"/>
      <c r="W382" s="13"/>
      <c r="X382" s="13"/>
      <c r="Y382" s="13"/>
      <c r="Z382" s="13"/>
      <c r="AA382" s="13"/>
      <c r="AB382" s="13"/>
      <c r="AC382" s="13"/>
      <c r="AD382" s="13"/>
    </row>
    <row r="383">
      <c r="A383" s="24"/>
      <c r="B383" s="25"/>
      <c r="C383" s="24"/>
      <c r="D383" s="24"/>
      <c r="E383" s="25"/>
      <c r="F383" s="24"/>
      <c r="G383" s="24"/>
      <c r="H383" s="13"/>
      <c r="I383" s="13"/>
      <c r="J383" s="13"/>
      <c r="K383" s="13"/>
      <c r="L383" s="13"/>
      <c r="M383" s="13"/>
      <c r="N383" s="13"/>
      <c r="O383" s="13"/>
      <c r="P383" s="13"/>
      <c r="Q383" s="13"/>
      <c r="R383" s="13"/>
      <c r="S383" s="13"/>
      <c r="T383" s="13"/>
      <c r="U383" s="13"/>
      <c r="V383" s="13"/>
      <c r="W383" s="13"/>
      <c r="X383" s="13"/>
      <c r="Y383" s="13"/>
      <c r="Z383" s="13"/>
      <c r="AA383" s="13"/>
      <c r="AB383" s="13"/>
      <c r="AC383" s="13"/>
      <c r="AD383" s="13"/>
    </row>
    <row r="384">
      <c r="A384" s="24"/>
      <c r="B384" s="25"/>
      <c r="C384" s="24"/>
      <c r="D384" s="24"/>
      <c r="E384" s="25"/>
      <c r="F384" s="24"/>
      <c r="G384" s="24"/>
      <c r="H384" s="13"/>
      <c r="I384" s="13"/>
      <c r="J384" s="13"/>
      <c r="K384" s="13"/>
      <c r="L384" s="13"/>
      <c r="M384" s="13"/>
      <c r="N384" s="13"/>
      <c r="O384" s="13"/>
      <c r="P384" s="13"/>
      <c r="Q384" s="13"/>
      <c r="R384" s="13"/>
      <c r="S384" s="13"/>
      <c r="T384" s="13"/>
      <c r="U384" s="13"/>
      <c r="V384" s="13"/>
      <c r="W384" s="13"/>
      <c r="X384" s="13"/>
      <c r="Y384" s="13"/>
      <c r="Z384" s="13"/>
      <c r="AA384" s="13"/>
      <c r="AB384" s="13"/>
      <c r="AC384" s="13"/>
      <c r="AD384" s="13"/>
    </row>
    <row r="385">
      <c r="A385" s="24"/>
      <c r="B385" s="25"/>
      <c r="C385" s="24"/>
      <c r="D385" s="24"/>
      <c r="E385" s="25"/>
      <c r="F385" s="24"/>
      <c r="G385" s="24"/>
      <c r="H385" s="13"/>
      <c r="I385" s="13"/>
      <c r="J385" s="13"/>
      <c r="K385" s="13"/>
      <c r="L385" s="13"/>
      <c r="M385" s="13"/>
      <c r="N385" s="13"/>
      <c r="O385" s="13"/>
      <c r="P385" s="13"/>
      <c r="Q385" s="13"/>
      <c r="R385" s="13"/>
      <c r="S385" s="13"/>
      <c r="T385" s="13"/>
      <c r="U385" s="13"/>
      <c r="V385" s="13"/>
      <c r="W385" s="13"/>
      <c r="X385" s="13"/>
      <c r="Y385" s="13"/>
      <c r="Z385" s="13"/>
      <c r="AA385" s="13"/>
      <c r="AB385" s="13"/>
      <c r="AC385" s="13"/>
      <c r="AD385" s="13"/>
    </row>
    <row r="386">
      <c r="A386" s="24"/>
      <c r="B386" s="25"/>
      <c r="C386" s="24"/>
      <c r="D386" s="24"/>
      <c r="E386" s="25"/>
      <c r="F386" s="24"/>
      <c r="G386" s="24"/>
      <c r="H386" s="13"/>
      <c r="I386" s="13"/>
      <c r="J386" s="13"/>
      <c r="K386" s="13"/>
      <c r="L386" s="13"/>
      <c r="M386" s="13"/>
      <c r="N386" s="13"/>
      <c r="O386" s="13"/>
      <c r="P386" s="13"/>
      <c r="Q386" s="13"/>
      <c r="R386" s="13"/>
      <c r="S386" s="13"/>
      <c r="T386" s="13"/>
      <c r="U386" s="13"/>
      <c r="V386" s="13"/>
      <c r="W386" s="13"/>
      <c r="X386" s="13"/>
      <c r="Y386" s="13"/>
      <c r="Z386" s="13"/>
      <c r="AA386" s="13"/>
      <c r="AB386" s="13"/>
      <c r="AC386" s="13"/>
      <c r="AD386" s="13"/>
    </row>
    <row r="387">
      <c r="A387" s="24"/>
      <c r="B387" s="25"/>
      <c r="C387" s="24"/>
      <c r="D387" s="24"/>
      <c r="E387" s="25"/>
      <c r="F387" s="24"/>
      <c r="G387" s="24"/>
      <c r="H387" s="13"/>
      <c r="I387" s="13"/>
      <c r="J387" s="13"/>
      <c r="K387" s="13"/>
      <c r="L387" s="13"/>
      <c r="M387" s="13"/>
      <c r="N387" s="13"/>
      <c r="O387" s="13"/>
      <c r="P387" s="13"/>
      <c r="Q387" s="13"/>
      <c r="R387" s="13"/>
      <c r="S387" s="13"/>
      <c r="T387" s="13"/>
      <c r="U387" s="13"/>
      <c r="V387" s="13"/>
      <c r="W387" s="13"/>
      <c r="X387" s="13"/>
      <c r="Y387" s="13"/>
      <c r="Z387" s="13"/>
      <c r="AA387" s="13"/>
      <c r="AB387" s="13"/>
      <c r="AC387" s="13"/>
      <c r="AD387" s="13"/>
    </row>
    <row r="388">
      <c r="A388" s="24"/>
      <c r="B388" s="25"/>
      <c r="C388" s="24"/>
      <c r="D388" s="24"/>
      <c r="E388" s="25"/>
      <c r="F388" s="24"/>
      <c r="G388" s="24"/>
      <c r="H388" s="13"/>
      <c r="I388" s="13"/>
      <c r="J388" s="13"/>
      <c r="K388" s="13"/>
      <c r="L388" s="13"/>
      <c r="M388" s="13"/>
      <c r="N388" s="13"/>
      <c r="O388" s="13"/>
      <c r="P388" s="13"/>
      <c r="Q388" s="13"/>
      <c r="R388" s="13"/>
      <c r="S388" s="13"/>
      <c r="T388" s="13"/>
      <c r="U388" s="13"/>
      <c r="V388" s="13"/>
      <c r="W388" s="13"/>
      <c r="X388" s="13"/>
      <c r="Y388" s="13"/>
      <c r="Z388" s="13"/>
      <c r="AA388" s="13"/>
      <c r="AB388" s="13"/>
      <c r="AC388" s="13"/>
      <c r="AD388" s="13"/>
    </row>
    <row r="389">
      <c r="A389" s="24"/>
      <c r="B389" s="25"/>
      <c r="C389" s="24"/>
      <c r="D389" s="24"/>
      <c r="E389" s="25"/>
      <c r="F389" s="24"/>
      <c r="G389" s="24"/>
      <c r="H389" s="13"/>
      <c r="I389" s="13"/>
      <c r="J389" s="13"/>
      <c r="K389" s="13"/>
      <c r="L389" s="13"/>
      <c r="M389" s="13"/>
      <c r="N389" s="13"/>
      <c r="O389" s="13"/>
      <c r="P389" s="13"/>
      <c r="Q389" s="13"/>
      <c r="R389" s="13"/>
      <c r="S389" s="13"/>
      <c r="T389" s="13"/>
      <c r="U389" s="13"/>
      <c r="V389" s="13"/>
      <c r="W389" s="13"/>
      <c r="X389" s="13"/>
      <c r="Y389" s="13"/>
      <c r="Z389" s="13"/>
      <c r="AA389" s="13"/>
      <c r="AB389" s="13"/>
      <c r="AC389" s="13"/>
      <c r="AD389" s="13"/>
    </row>
    <row r="390">
      <c r="A390" s="24"/>
      <c r="B390" s="25"/>
      <c r="C390" s="24"/>
      <c r="D390" s="24"/>
      <c r="E390" s="25"/>
      <c r="F390" s="24"/>
      <c r="G390" s="24"/>
      <c r="H390" s="13"/>
      <c r="I390" s="13"/>
      <c r="J390" s="13"/>
      <c r="K390" s="13"/>
      <c r="L390" s="13"/>
      <c r="M390" s="13"/>
      <c r="N390" s="13"/>
      <c r="O390" s="13"/>
      <c r="P390" s="13"/>
      <c r="Q390" s="13"/>
      <c r="R390" s="13"/>
      <c r="S390" s="13"/>
      <c r="T390" s="13"/>
      <c r="U390" s="13"/>
      <c r="V390" s="13"/>
      <c r="W390" s="13"/>
      <c r="X390" s="13"/>
      <c r="Y390" s="13"/>
      <c r="Z390" s="13"/>
      <c r="AA390" s="13"/>
      <c r="AB390" s="13"/>
      <c r="AC390" s="13"/>
      <c r="AD390" s="13"/>
    </row>
    <row r="391">
      <c r="A391" s="24"/>
      <c r="B391" s="25"/>
      <c r="C391" s="24"/>
      <c r="D391" s="24"/>
      <c r="E391" s="25"/>
      <c r="F391" s="24"/>
      <c r="G391" s="24"/>
      <c r="H391" s="13"/>
      <c r="I391" s="13"/>
      <c r="J391" s="13"/>
      <c r="K391" s="13"/>
      <c r="L391" s="13"/>
      <c r="M391" s="13"/>
      <c r="N391" s="13"/>
      <c r="O391" s="13"/>
      <c r="P391" s="13"/>
      <c r="Q391" s="13"/>
      <c r="R391" s="13"/>
      <c r="S391" s="13"/>
      <c r="T391" s="13"/>
      <c r="U391" s="13"/>
      <c r="V391" s="13"/>
      <c r="W391" s="13"/>
      <c r="X391" s="13"/>
      <c r="Y391" s="13"/>
      <c r="Z391" s="13"/>
      <c r="AA391" s="13"/>
      <c r="AB391" s="13"/>
      <c r="AC391" s="13"/>
      <c r="AD391" s="13"/>
    </row>
    <row r="392">
      <c r="A392" s="24"/>
      <c r="B392" s="25"/>
      <c r="C392" s="24"/>
      <c r="D392" s="24"/>
      <c r="E392" s="25"/>
      <c r="F392" s="24"/>
      <c r="G392" s="24"/>
      <c r="H392" s="13"/>
      <c r="I392" s="13"/>
      <c r="J392" s="13"/>
      <c r="K392" s="13"/>
      <c r="L392" s="13"/>
      <c r="M392" s="13"/>
      <c r="N392" s="13"/>
      <c r="O392" s="13"/>
      <c r="P392" s="13"/>
      <c r="Q392" s="13"/>
      <c r="R392" s="13"/>
      <c r="S392" s="13"/>
      <c r="T392" s="13"/>
      <c r="U392" s="13"/>
      <c r="V392" s="13"/>
      <c r="W392" s="13"/>
      <c r="X392" s="13"/>
      <c r="Y392" s="13"/>
      <c r="Z392" s="13"/>
      <c r="AA392" s="13"/>
      <c r="AB392" s="13"/>
      <c r="AC392" s="13"/>
      <c r="AD392" s="13"/>
    </row>
    <row r="393">
      <c r="A393" s="24"/>
      <c r="B393" s="25"/>
      <c r="C393" s="24"/>
      <c r="D393" s="24"/>
      <c r="E393" s="25"/>
      <c r="F393" s="24"/>
      <c r="G393" s="24"/>
      <c r="H393" s="13"/>
      <c r="I393" s="13"/>
      <c r="J393" s="13"/>
      <c r="K393" s="13"/>
      <c r="L393" s="13"/>
      <c r="M393" s="13"/>
      <c r="N393" s="13"/>
      <c r="O393" s="13"/>
      <c r="P393" s="13"/>
      <c r="Q393" s="13"/>
      <c r="R393" s="13"/>
      <c r="S393" s="13"/>
      <c r="T393" s="13"/>
      <c r="U393" s="13"/>
      <c r="V393" s="13"/>
      <c r="W393" s="13"/>
      <c r="X393" s="13"/>
      <c r="Y393" s="13"/>
      <c r="Z393" s="13"/>
      <c r="AA393" s="13"/>
      <c r="AB393" s="13"/>
      <c r="AC393" s="13"/>
      <c r="AD393" s="13"/>
    </row>
    <row r="394">
      <c r="A394" s="24"/>
      <c r="B394" s="25"/>
      <c r="C394" s="24"/>
      <c r="D394" s="24"/>
      <c r="E394" s="25"/>
      <c r="F394" s="24"/>
      <c r="G394" s="24"/>
      <c r="H394" s="13"/>
      <c r="I394" s="13"/>
      <c r="J394" s="13"/>
      <c r="K394" s="13"/>
      <c r="L394" s="13"/>
      <c r="M394" s="13"/>
      <c r="N394" s="13"/>
      <c r="O394" s="13"/>
      <c r="P394" s="13"/>
      <c r="Q394" s="13"/>
      <c r="R394" s="13"/>
      <c r="S394" s="13"/>
      <c r="T394" s="13"/>
      <c r="U394" s="13"/>
      <c r="V394" s="13"/>
      <c r="W394" s="13"/>
      <c r="X394" s="13"/>
      <c r="Y394" s="13"/>
      <c r="Z394" s="13"/>
      <c r="AA394" s="13"/>
      <c r="AB394" s="13"/>
      <c r="AC394" s="13"/>
      <c r="AD394" s="13"/>
    </row>
    <row r="395">
      <c r="A395" s="24"/>
      <c r="B395" s="25"/>
      <c r="C395" s="24"/>
      <c r="D395" s="24"/>
      <c r="E395" s="25"/>
      <c r="F395" s="24"/>
      <c r="G395" s="24"/>
      <c r="H395" s="13"/>
      <c r="I395" s="13"/>
      <c r="J395" s="13"/>
      <c r="K395" s="13"/>
      <c r="L395" s="13"/>
      <c r="M395" s="13"/>
      <c r="N395" s="13"/>
      <c r="O395" s="13"/>
      <c r="P395" s="13"/>
      <c r="Q395" s="13"/>
      <c r="R395" s="13"/>
      <c r="S395" s="13"/>
      <c r="T395" s="13"/>
      <c r="U395" s="13"/>
      <c r="V395" s="13"/>
      <c r="W395" s="13"/>
      <c r="X395" s="13"/>
      <c r="Y395" s="13"/>
      <c r="Z395" s="13"/>
      <c r="AA395" s="13"/>
      <c r="AB395" s="13"/>
      <c r="AC395" s="13"/>
      <c r="AD395" s="13"/>
    </row>
    <row r="396">
      <c r="A396" s="24"/>
      <c r="B396" s="25"/>
      <c r="C396" s="24"/>
      <c r="D396" s="24"/>
      <c r="E396" s="25"/>
      <c r="F396" s="24"/>
      <c r="G396" s="24"/>
      <c r="H396" s="13"/>
      <c r="I396" s="13"/>
      <c r="J396" s="13"/>
      <c r="K396" s="13"/>
      <c r="L396" s="13"/>
      <c r="M396" s="13"/>
      <c r="N396" s="13"/>
      <c r="O396" s="13"/>
      <c r="P396" s="13"/>
      <c r="Q396" s="13"/>
      <c r="R396" s="13"/>
      <c r="S396" s="13"/>
      <c r="T396" s="13"/>
      <c r="U396" s="13"/>
      <c r="V396" s="13"/>
      <c r="W396" s="13"/>
      <c r="X396" s="13"/>
      <c r="Y396" s="13"/>
      <c r="Z396" s="13"/>
      <c r="AA396" s="13"/>
      <c r="AB396" s="13"/>
      <c r="AC396" s="13"/>
      <c r="AD396" s="13"/>
    </row>
    <row r="397">
      <c r="A397" s="24"/>
      <c r="B397" s="25"/>
      <c r="C397" s="24"/>
      <c r="D397" s="24"/>
      <c r="E397" s="25"/>
      <c r="F397" s="24"/>
      <c r="G397" s="24"/>
      <c r="H397" s="13"/>
      <c r="I397" s="13"/>
      <c r="J397" s="13"/>
      <c r="K397" s="13"/>
      <c r="L397" s="13"/>
      <c r="M397" s="13"/>
      <c r="N397" s="13"/>
      <c r="O397" s="13"/>
      <c r="P397" s="13"/>
      <c r="Q397" s="13"/>
      <c r="R397" s="13"/>
      <c r="S397" s="13"/>
      <c r="T397" s="13"/>
      <c r="U397" s="13"/>
      <c r="V397" s="13"/>
      <c r="W397" s="13"/>
      <c r="X397" s="13"/>
      <c r="Y397" s="13"/>
      <c r="Z397" s="13"/>
      <c r="AA397" s="13"/>
      <c r="AB397" s="13"/>
      <c r="AC397" s="13"/>
      <c r="AD397" s="13"/>
    </row>
    <row r="398">
      <c r="A398" s="24"/>
      <c r="B398" s="25"/>
      <c r="C398" s="24"/>
      <c r="D398" s="24"/>
      <c r="E398" s="25"/>
      <c r="F398" s="24"/>
      <c r="G398" s="24"/>
      <c r="H398" s="13"/>
      <c r="I398" s="13"/>
      <c r="J398" s="13"/>
      <c r="K398" s="13"/>
      <c r="L398" s="13"/>
      <c r="M398" s="13"/>
      <c r="N398" s="13"/>
      <c r="O398" s="13"/>
      <c r="P398" s="13"/>
      <c r="Q398" s="13"/>
      <c r="R398" s="13"/>
      <c r="S398" s="13"/>
      <c r="T398" s="13"/>
      <c r="U398" s="13"/>
      <c r="V398" s="13"/>
      <c r="W398" s="13"/>
      <c r="X398" s="13"/>
      <c r="Y398" s="13"/>
      <c r="Z398" s="13"/>
      <c r="AA398" s="13"/>
      <c r="AB398" s="13"/>
      <c r="AC398" s="13"/>
      <c r="AD398" s="13"/>
    </row>
    <row r="399">
      <c r="A399" s="24"/>
      <c r="B399" s="25"/>
      <c r="C399" s="24"/>
      <c r="D399" s="24"/>
      <c r="E399" s="25"/>
      <c r="F399" s="24"/>
      <c r="G399" s="24"/>
      <c r="H399" s="13"/>
      <c r="I399" s="13"/>
      <c r="J399" s="13"/>
      <c r="K399" s="13"/>
      <c r="L399" s="13"/>
      <c r="M399" s="13"/>
      <c r="N399" s="13"/>
      <c r="O399" s="13"/>
      <c r="P399" s="13"/>
      <c r="Q399" s="13"/>
      <c r="R399" s="13"/>
      <c r="S399" s="13"/>
      <c r="T399" s="13"/>
      <c r="U399" s="13"/>
      <c r="V399" s="13"/>
      <c r="W399" s="13"/>
      <c r="X399" s="13"/>
      <c r="Y399" s="13"/>
      <c r="Z399" s="13"/>
      <c r="AA399" s="13"/>
      <c r="AB399" s="13"/>
      <c r="AC399" s="13"/>
      <c r="AD399" s="13"/>
    </row>
    <row r="400">
      <c r="A400" s="24"/>
      <c r="B400" s="25"/>
      <c r="C400" s="24"/>
      <c r="D400" s="24"/>
      <c r="E400" s="25"/>
      <c r="F400" s="24"/>
      <c r="G400" s="24"/>
      <c r="H400" s="13"/>
      <c r="I400" s="13"/>
      <c r="J400" s="13"/>
      <c r="K400" s="13"/>
      <c r="L400" s="13"/>
      <c r="M400" s="13"/>
      <c r="N400" s="13"/>
      <c r="O400" s="13"/>
      <c r="P400" s="13"/>
      <c r="Q400" s="13"/>
      <c r="R400" s="13"/>
      <c r="S400" s="13"/>
      <c r="T400" s="13"/>
      <c r="U400" s="13"/>
      <c r="V400" s="13"/>
      <c r="W400" s="13"/>
      <c r="X400" s="13"/>
      <c r="Y400" s="13"/>
      <c r="Z400" s="13"/>
      <c r="AA400" s="13"/>
      <c r="AB400" s="13"/>
      <c r="AC400" s="13"/>
      <c r="AD400" s="13"/>
    </row>
    <row r="401">
      <c r="A401" s="24"/>
      <c r="B401" s="25"/>
      <c r="C401" s="24"/>
      <c r="D401" s="24"/>
      <c r="E401" s="25"/>
      <c r="F401" s="24"/>
      <c r="G401" s="24"/>
      <c r="H401" s="13"/>
      <c r="I401" s="13"/>
      <c r="J401" s="13"/>
      <c r="K401" s="13"/>
      <c r="L401" s="13"/>
      <c r="M401" s="13"/>
      <c r="N401" s="13"/>
      <c r="O401" s="13"/>
      <c r="P401" s="13"/>
      <c r="Q401" s="13"/>
      <c r="R401" s="13"/>
      <c r="S401" s="13"/>
      <c r="T401" s="13"/>
      <c r="U401" s="13"/>
      <c r="V401" s="13"/>
      <c r="W401" s="13"/>
      <c r="X401" s="13"/>
      <c r="Y401" s="13"/>
      <c r="Z401" s="13"/>
      <c r="AA401" s="13"/>
      <c r="AB401" s="13"/>
      <c r="AC401" s="13"/>
      <c r="AD401" s="13"/>
    </row>
    <row r="402">
      <c r="A402" s="24"/>
      <c r="B402" s="25"/>
      <c r="C402" s="24"/>
      <c r="D402" s="24"/>
      <c r="E402" s="25"/>
      <c r="F402" s="24"/>
      <c r="G402" s="24"/>
      <c r="H402" s="13"/>
      <c r="I402" s="13"/>
      <c r="J402" s="13"/>
      <c r="K402" s="13"/>
      <c r="L402" s="13"/>
      <c r="M402" s="13"/>
      <c r="N402" s="13"/>
      <c r="O402" s="13"/>
      <c r="P402" s="13"/>
      <c r="Q402" s="13"/>
      <c r="R402" s="13"/>
      <c r="S402" s="13"/>
      <c r="T402" s="13"/>
      <c r="U402" s="13"/>
      <c r="V402" s="13"/>
      <c r="W402" s="13"/>
      <c r="X402" s="13"/>
      <c r="Y402" s="13"/>
      <c r="Z402" s="13"/>
      <c r="AA402" s="13"/>
      <c r="AB402" s="13"/>
      <c r="AC402" s="13"/>
      <c r="AD402" s="13"/>
    </row>
    <row r="403">
      <c r="A403" s="24"/>
      <c r="B403" s="25"/>
      <c r="C403" s="24"/>
      <c r="D403" s="24"/>
      <c r="E403" s="25"/>
      <c r="F403" s="24"/>
      <c r="G403" s="24"/>
      <c r="H403" s="13"/>
      <c r="I403" s="13"/>
      <c r="J403" s="13"/>
      <c r="K403" s="13"/>
      <c r="L403" s="13"/>
      <c r="M403" s="13"/>
      <c r="N403" s="13"/>
      <c r="O403" s="13"/>
      <c r="P403" s="13"/>
      <c r="Q403" s="13"/>
      <c r="R403" s="13"/>
      <c r="S403" s="13"/>
      <c r="T403" s="13"/>
      <c r="U403" s="13"/>
      <c r="V403" s="13"/>
      <c r="W403" s="13"/>
      <c r="X403" s="13"/>
      <c r="Y403" s="13"/>
      <c r="Z403" s="13"/>
      <c r="AA403" s="13"/>
      <c r="AB403" s="13"/>
      <c r="AC403" s="13"/>
      <c r="AD403" s="13"/>
    </row>
    <row r="404">
      <c r="A404" s="24"/>
      <c r="B404" s="25"/>
      <c r="C404" s="24"/>
      <c r="D404" s="24"/>
      <c r="E404" s="25"/>
      <c r="F404" s="24"/>
      <c r="G404" s="24"/>
      <c r="H404" s="13"/>
      <c r="I404" s="13"/>
      <c r="J404" s="13"/>
      <c r="K404" s="13"/>
      <c r="L404" s="13"/>
      <c r="M404" s="13"/>
      <c r="N404" s="13"/>
      <c r="O404" s="13"/>
      <c r="P404" s="13"/>
      <c r="Q404" s="13"/>
      <c r="R404" s="13"/>
      <c r="S404" s="13"/>
      <c r="T404" s="13"/>
      <c r="U404" s="13"/>
      <c r="V404" s="13"/>
      <c r="W404" s="13"/>
      <c r="X404" s="13"/>
      <c r="Y404" s="13"/>
      <c r="Z404" s="13"/>
      <c r="AA404" s="13"/>
      <c r="AB404" s="13"/>
      <c r="AC404" s="13"/>
      <c r="AD404" s="13"/>
    </row>
    <row r="405">
      <c r="A405" s="24"/>
      <c r="B405" s="25"/>
      <c r="C405" s="24"/>
      <c r="D405" s="24"/>
      <c r="E405" s="25"/>
      <c r="F405" s="24"/>
      <c r="G405" s="24"/>
      <c r="H405" s="13"/>
      <c r="I405" s="13"/>
      <c r="J405" s="13"/>
      <c r="K405" s="13"/>
      <c r="L405" s="13"/>
      <c r="M405" s="13"/>
      <c r="N405" s="13"/>
      <c r="O405" s="13"/>
      <c r="P405" s="13"/>
      <c r="Q405" s="13"/>
      <c r="R405" s="13"/>
      <c r="S405" s="13"/>
      <c r="T405" s="13"/>
      <c r="U405" s="13"/>
      <c r="V405" s="13"/>
      <c r="W405" s="13"/>
      <c r="X405" s="13"/>
      <c r="Y405" s="13"/>
      <c r="Z405" s="13"/>
      <c r="AA405" s="13"/>
      <c r="AB405" s="13"/>
      <c r="AC405" s="13"/>
      <c r="AD405" s="13"/>
    </row>
    <row r="406">
      <c r="A406" s="24"/>
      <c r="B406" s="25"/>
      <c r="C406" s="24"/>
      <c r="D406" s="24"/>
      <c r="E406" s="25"/>
      <c r="F406" s="24"/>
      <c r="G406" s="24"/>
      <c r="H406" s="13"/>
      <c r="I406" s="13"/>
      <c r="J406" s="13"/>
      <c r="K406" s="13"/>
      <c r="L406" s="13"/>
      <c r="M406" s="13"/>
      <c r="N406" s="13"/>
      <c r="O406" s="13"/>
      <c r="P406" s="13"/>
      <c r="Q406" s="13"/>
      <c r="R406" s="13"/>
      <c r="S406" s="13"/>
      <c r="T406" s="13"/>
      <c r="U406" s="13"/>
      <c r="V406" s="13"/>
      <c r="W406" s="13"/>
      <c r="X406" s="13"/>
      <c r="Y406" s="13"/>
      <c r="Z406" s="13"/>
      <c r="AA406" s="13"/>
      <c r="AB406" s="13"/>
      <c r="AC406" s="13"/>
      <c r="AD406" s="13"/>
    </row>
    <row r="407">
      <c r="A407" s="24"/>
      <c r="B407" s="25"/>
      <c r="C407" s="24"/>
      <c r="D407" s="24"/>
      <c r="E407" s="25"/>
      <c r="F407" s="24"/>
      <c r="G407" s="24"/>
      <c r="H407" s="13"/>
      <c r="I407" s="13"/>
      <c r="J407" s="13"/>
      <c r="K407" s="13"/>
      <c r="L407" s="13"/>
      <c r="M407" s="13"/>
      <c r="N407" s="13"/>
      <c r="O407" s="13"/>
      <c r="P407" s="13"/>
      <c r="Q407" s="13"/>
      <c r="R407" s="13"/>
      <c r="S407" s="13"/>
      <c r="T407" s="13"/>
      <c r="U407" s="13"/>
      <c r="V407" s="13"/>
      <c r="W407" s="13"/>
      <c r="X407" s="13"/>
      <c r="Y407" s="13"/>
      <c r="Z407" s="13"/>
      <c r="AA407" s="13"/>
      <c r="AB407" s="13"/>
      <c r="AC407" s="13"/>
      <c r="AD407" s="13"/>
    </row>
    <row r="408">
      <c r="A408" s="24"/>
      <c r="B408" s="25"/>
      <c r="C408" s="24"/>
      <c r="D408" s="24"/>
      <c r="E408" s="25"/>
      <c r="F408" s="24"/>
      <c r="G408" s="24"/>
      <c r="H408" s="13"/>
      <c r="I408" s="13"/>
      <c r="J408" s="13"/>
      <c r="K408" s="13"/>
      <c r="L408" s="13"/>
      <c r="M408" s="13"/>
      <c r="N408" s="13"/>
      <c r="O408" s="13"/>
      <c r="P408" s="13"/>
      <c r="Q408" s="13"/>
      <c r="R408" s="13"/>
      <c r="S408" s="13"/>
      <c r="T408" s="13"/>
      <c r="U408" s="13"/>
      <c r="V408" s="13"/>
      <c r="W408" s="13"/>
      <c r="X408" s="13"/>
      <c r="Y408" s="13"/>
      <c r="Z408" s="13"/>
      <c r="AA408" s="13"/>
      <c r="AB408" s="13"/>
      <c r="AC408" s="13"/>
      <c r="AD408" s="13"/>
    </row>
    <row r="409">
      <c r="A409" s="24"/>
      <c r="B409" s="25"/>
      <c r="C409" s="24"/>
      <c r="D409" s="24"/>
      <c r="E409" s="25"/>
      <c r="F409" s="24"/>
      <c r="G409" s="24"/>
      <c r="H409" s="13"/>
      <c r="I409" s="13"/>
      <c r="J409" s="13"/>
      <c r="K409" s="13"/>
      <c r="L409" s="13"/>
      <c r="M409" s="13"/>
      <c r="N409" s="13"/>
      <c r="O409" s="13"/>
      <c r="P409" s="13"/>
      <c r="Q409" s="13"/>
      <c r="R409" s="13"/>
      <c r="S409" s="13"/>
      <c r="T409" s="13"/>
      <c r="U409" s="13"/>
      <c r="V409" s="13"/>
      <c r="W409" s="13"/>
      <c r="X409" s="13"/>
      <c r="Y409" s="13"/>
      <c r="Z409" s="13"/>
      <c r="AA409" s="13"/>
      <c r="AB409" s="13"/>
      <c r="AC409" s="13"/>
      <c r="AD409" s="13"/>
    </row>
    <row r="410">
      <c r="A410" s="24"/>
      <c r="B410" s="25"/>
      <c r="C410" s="24"/>
      <c r="D410" s="24"/>
      <c r="E410" s="25"/>
      <c r="F410" s="24"/>
      <c r="G410" s="24"/>
      <c r="H410" s="13"/>
      <c r="I410" s="13"/>
      <c r="J410" s="13"/>
      <c r="K410" s="13"/>
      <c r="L410" s="13"/>
      <c r="M410" s="13"/>
      <c r="N410" s="13"/>
      <c r="O410" s="13"/>
      <c r="P410" s="13"/>
      <c r="Q410" s="13"/>
      <c r="R410" s="13"/>
      <c r="S410" s="13"/>
      <c r="T410" s="13"/>
      <c r="U410" s="13"/>
      <c r="V410" s="13"/>
      <c r="W410" s="13"/>
      <c r="X410" s="13"/>
      <c r="Y410" s="13"/>
      <c r="Z410" s="13"/>
      <c r="AA410" s="13"/>
      <c r="AB410" s="13"/>
      <c r="AC410" s="13"/>
      <c r="AD410" s="13"/>
    </row>
    <row r="411">
      <c r="A411" s="24"/>
      <c r="B411" s="25"/>
      <c r="C411" s="24"/>
      <c r="D411" s="24"/>
      <c r="E411" s="25"/>
      <c r="F411" s="24"/>
      <c r="G411" s="24"/>
      <c r="H411" s="13"/>
      <c r="I411" s="13"/>
      <c r="J411" s="13"/>
      <c r="K411" s="13"/>
      <c r="L411" s="13"/>
      <c r="M411" s="13"/>
      <c r="N411" s="13"/>
      <c r="O411" s="13"/>
      <c r="P411" s="13"/>
      <c r="Q411" s="13"/>
      <c r="R411" s="13"/>
      <c r="S411" s="13"/>
      <c r="T411" s="13"/>
      <c r="U411" s="13"/>
      <c r="V411" s="13"/>
      <c r="W411" s="13"/>
      <c r="X411" s="13"/>
      <c r="Y411" s="13"/>
      <c r="Z411" s="13"/>
      <c r="AA411" s="13"/>
      <c r="AB411" s="13"/>
      <c r="AC411" s="13"/>
      <c r="AD411" s="13"/>
    </row>
    <row r="412">
      <c r="A412" s="24"/>
      <c r="B412" s="25"/>
      <c r="C412" s="24"/>
      <c r="D412" s="24"/>
      <c r="E412" s="25"/>
      <c r="F412" s="24"/>
      <c r="G412" s="24"/>
      <c r="H412" s="13"/>
      <c r="I412" s="13"/>
      <c r="J412" s="13"/>
      <c r="K412" s="13"/>
      <c r="L412" s="13"/>
      <c r="M412" s="13"/>
      <c r="N412" s="13"/>
      <c r="O412" s="13"/>
      <c r="P412" s="13"/>
      <c r="Q412" s="13"/>
      <c r="R412" s="13"/>
      <c r="S412" s="13"/>
      <c r="T412" s="13"/>
      <c r="U412" s="13"/>
      <c r="V412" s="13"/>
      <c r="W412" s="13"/>
      <c r="X412" s="13"/>
      <c r="Y412" s="13"/>
      <c r="Z412" s="13"/>
      <c r="AA412" s="13"/>
      <c r="AB412" s="13"/>
      <c r="AC412" s="13"/>
      <c r="AD412" s="13"/>
    </row>
    <row r="413">
      <c r="A413" s="24"/>
      <c r="B413" s="25"/>
      <c r="C413" s="24"/>
      <c r="D413" s="24"/>
      <c r="E413" s="25"/>
      <c r="F413" s="24"/>
      <c r="G413" s="24"/>
      <c r="H413" s="13"/>
      <c r="I413" s="13"/>
      <c r="J413" s="13"/>
      <c r="K413" s="13"/>
      <c r="L413" s="13"/>
      <c r="M413" s="13"/>
      <c r="N413" s="13"/>
      <c r="O413" s="13"/>
      <c r="P413" s="13"/>
      <c r="Q413" s="13"/>
      <c r="R413" s="13"/>
      <c r="S413" s="13"/>
      <c r="T413" s="13"/>
      <c r="U413" s="13"/>
      <c r="V413" s="13"/>
      <c r="W413" s="13"/>
      <c r="X413" s="13"/>
      <c r="Y413" s="13"/>
      <c r="Z413" s="13"/>
      <c r="AA413" s="13"/>
      <c r="AB413" s="13"/>
      <c r="AC413" s="13"/>
      <c r="AD413" s="13"/>
    </row>
    <row r="414">
      <c r="A414" s="24"/>
      <c r="B414" s="25"/>
      <c r="C414" s="24"/>
      <c r="D414" s="24"/>
      <c r="E414" s="25"/>
      <c r="F414" s="24"/>
      <c r="G414" s="24"/>
      <c r="H414" s="13"/>
      <c r="I414" s="13"/>
      <c r="J414" s="13"/>
      <c r="K414" s="13"/>
      <c r="L414" s="13"/>
      <c r="M414" s="13"/>
      <c r="N414" s="13"/>
      <c r="O414" s="13"/>
      <c r="P414" s="13"/>
      <c r="Q414" s="13"/>
      <c r="R414" s="13"/>
      <c r="S414" s="13"/>
      <c r="T414" s="13"/>
      <c r="U414" s="13"/>
      <c r="V414" s="13"/>
      <c r="W414" s="13"/>
      <c r="X414" s="13"/>
      <c r="Y414" s="13"/>
      <c r="Z414" s="13"/>
      <c r="AA414" s="13"/>
      <c r="AB414" s="13"/>
      <c r="AC414" s="13"/>
      <c r="AD414" s="13"/>
    </row>
    <row r="415">
      <c r="A415" s="24"/>
      <c r="B415" s="25"/>
      <c r="C415" s="24"/>
      <c r="D415" s="24"/>
      <c r="E415" s="25"/>
      <c r="F415" s="24"/>
      <c r="G415" s="24"/>
      <c r="H415" s="13"/>
      <c r="I415" s="13"/>
      <c r="J415" s="13"/>
      <c r="K415" s="13"/>
      <c r="L415" s="13"/>
      <c r="M415" s="13"/>
      <c r="N415" s="13"/>
      <c r="O415" s="13"/>
      <c r="P415" s="13"/>
      <c r="Q415" s="13"/>
      <c r="R415" s="13"/>
      <c r="S415" s="13"/>
      <c r="T415" s="13"/>
      <c r="U415" s="13"/>
      <c r="V415" s="13"/>
      <c r="W415" s="13"/>
      <c r="X415" s="13"/>
      <c r="Y415" s="13"/>
      <c r="Z415" s="13"/>
      <c r="AA415" s="13"/>
      <c r="AB415" s="13"/>
      <c r="AC415" s="13"/>
      <c r="AD415" s="13"/>
    </row>
    <row r="416">
      <c r="A416" s="24"/>
      <c r="B416" s="25"/>
      <c r="C416" s="24"/>
      <c r="D416" s="24"/>
      <c r="E416" s="25"/>
      <c r="F416" s="24"/>
      <c r="G416" s="24"/>
      <c r="H416" s="13"/>
      <c r="I416" s="13"/>
      <c r="J416" s="13"/>
      <c r="K416" s="13"/>
      <c r="L416" s="13"/>
      <c r="M416" s="13"/>
      <c r="N416" s="13"/>
      <c r="O416" s="13"/>
      <c r="P416" s="13"/>
      <c r="Q416" s="13"/>
      <c r="R416" s="13"/>
      <c r="S416" s="13"/>
      <c r="T416" s="13"/>
      <c r="U416" s="13"/>
      <c r="V416" s="13"/>
      <c r="W416" s="13"/>
      <c r="X416" s="13"/>
      <c r="Y416" s="13"/>
      <c r="Z416" s="13"/>
      <c r="AA416" s="13"/>
      <c r="AB416" s="13"/>
      <c r="AC416" s="13"/>
      <c r="AD416" s="13"/>
    </row>
    <row r="417">
      <c r="A417" s="24"/>
      <c r="B417" s="25"/>
      <c r="C417" s="24"/>
      <c r="D417" s="24"/>
      <c r="E417" s="25"/>
      <c r="F417" s="24"/>
      <c r="G417" s="24"/>
      <c r="H417" s="13"/>
      <c r="I417" s="13"/>
      <c r="J417" s="13"/>
      <c r="K417" s="13"/>
      <c r="L417" s="13"/>
      <c r="M417" s="13"/>
      <c r="N417" s="13"/>
      <c r="O417" s="13"/>
      <c r="P417" s="13"/>
      <c r="Q417" s="13"/>
      <c r="R417" s="13"/>
      <c r="S417" s="13"/>
      <c r="T417" s="13"/>
      <c r="U417" s="13"/>
      <c r="V417" s="13"/>
      <c r="W417" s="13"/>
      <c r="X417" s="13"/>
      <c r="Y417" s="13"/>
      <c r="Z417" s="13"/>
      <c r="AA417" s="13"/>
      <c r="AB417" s="13"/>
      <c r="AC417" s="13"/>
      <c r="AD417" s="13"/>
    </row>
    <row r="418">
      <c r="A418" s="24"/>
      <c r="B418" s="25"/>
      <c r="C418" s="24"/>
      <c r="D418" s="24"/>
      <c r="E418" s="25"/>
      <c r="F418" s="24"/>
      <c r="G418" s="24"/>
      <c r="H418" s="13"/>
      <c r="I418" s="13"/>
      <c r="J418" s="13"/>
      <c r="K418" s="13"/>
      <c r="L418" s="13"/>
      <c r="M418" s="13"/>
      <c r="N418" s="13"/>
      <c r="O418" s="13"/>
      <c r="P418" s="13"/>
      <c r="Q418" s="13"/>
      <c r="R418" s="13"/>
      <c r="S418" s="13"/>
      <c r="T418" s="13"/>
      <c r="U418" s="13"/>
      <c r="V418" s="13"/>
      <c r="W418" s="13"/>
      <c r="X418" s="13"/>
      <c r="Y418" s="13"/>
      <c r="Z418" s="13"/>
      <c r="AA418" s="13"/>
      <c r="AB418" s="13"/>
      <c r="AC418" s="13"/>
      <c r="AD418" s="13"/>
    </row>
    <row r="419">
      <c r="A419" s="24"/>
      <c r="B419" s="25"/>
      <c r="C419" s="24"/>
      <c r="D419" s="24"/>
      <c r="E419" s="25"/>
      <c r="F419" s="24"/>
      <c r="G419" s="24"/>
      <c r="H419" s="13"/>
      <c r="I419" s="13"/>
      <c r="J419" s="13"/>
      <c r="K419" s="13"/>
      <c r="L419" s="13"/>
      <c r="M419" s="13"/>
      <c r="N419" s="13"/>
      <c r="O419" s="13"/>
      <c r="P419" s="13"/>
      <c r="Q419" s="13"/>
      <c r="R419" s="13"/>
      <c r="S419" s="13"/>
      <c r="T419" s="13"/>
      <c r="U419" s="13"/>
      <c r="V419" s="13"/>
      <c r="W419" s="13"/>
      <c r="X419" s="13"/>
      <c r="Y419" s="13"/>
      <c r="Z419" s="13"/>
      <c r="AA419" s="13"/>
      <c r="AB419" s="13"/>
      <c r="AC419" s="13"/>
      <c r="AD419" s="13"/>
    </row>
    <row r="420">
      <c r="A420" s="24"/>
      <c r="B420" s="25"/>
      <c r="C420" s="24"/>
      <c r="D420" s="24"/>
      <c r="E420" s="25"/>
      <c r="F420" s="24"/>
      <c r="G420" s="24"/>
      <c r="H420" s="13"/>
      <c r="I420" s="13"/>
      <c r="J420" s="13"/>
      <c r="K420" s="13"/>
      <c r="L420" s="13"/>
      <c r="M420" s="13"/>
      <c r="N420" s="13"/>
      <c r="O420" s="13"/>
      <c r="P420" s="13"/>
      <c r="Q420" s="13"/>
      <c r="R420" s="13"/>
      <c r="S420" s="13"/>
      <c r="T420" s="13"/>
      <c r="U420" s="13"/>
      <c r="V420" s="13"/>
      <c r="W420" s="13"/>
      <c r="X420" s="13"/>
      <c r="Y420" s="13"/>
      <c r="Z420" s="13"/>
      <c r="AA420" s="13"/>
      <c r="AB420" s="13"/>
      <c r="AC420" s="13"/>
      <c r="AD420" s="13"/>
    </row>
    <row r="421">
      <c r="A421" s="24"/>
      <c r="B421" s="25"/>
      <c r="C421" s="24"/>
      <c r="D421" s="24"/>
      <c r="E421" s="25"/>
      <c r="F421" s="24"/>
      <c r="G421" s="24"/>
      <c r="H421" s="13"/>
      <c r="I421" s="13"/>
      <c r="J421" s="13"/>
      <c r="K421" s="13"/>
      <c r="L421" s="13"/>
      <c r="M421" s="13"/>
      <c r="N421" s="13"/>
      <c r="O421" s="13"/>
      <c r="P421" s="13"/>
      <c r="Q421" s="13"/>
      <c r="R421" s="13"/>
      <c r="S421" s="13"/>
      <c r="T421" s="13"/>
      <c r="U421" s="13"/>
      <c r="V421" s="13"/>
      <c r="W421" s="13"/>
      <c r="X421" s="13"/>
      <c r="Y421" s="13"/>
      <c r="Z421" s="13"/>
      <c r="AA421" s="13"/>
      <c r="AB421" s="13"/>
      <c r="AC421" s="13"/>
      <c r="AD421" s="13"/>
    </row>
    <row r="422">
      <c r="A422" s="24"/>
      <c r="B422" s="25"/>
      <c r="C422" s="24"/>
      <c r="D422" s="24"/>
      <c r="E422" s="25"/>
      <c r="F422" s="24"/>
      <c r="G422" s="24"/>
      <c r="H422" s="13"/>
      <c r="I422" s="13"/>
      <c r="J422" s="13"/>
      <c r="K422" s="13"/>
      <c r="L422" s="13"/>
      <c r="M422" s="13"/>
      <c r="N422" s="13"/>
      <c r="O422" s="13"/>
      <c r="P422" s="13"/>
      <c r="Q422" s="13"/>
      <c r="R422" s="13"/>
      <c r="S422" s="13"/>
      <c r="T422" s="13"/>
      <c r="U422" s="13"/>
      <c r="V422" s="13"/>
      <c r="W422" s="13"/>
      <c r="X422" s="13"/>
      <c r="Y422" s="13"/>
      <c r="Z422" s="13"/>
      <c r="AA422" s="13"/>
      <c r="AB422" s="13"/>
      <c r="AC422" s="13"/>
      <c r="AD422" s="13"/>
    </row>
    <row r="423">
      <c r="A423" s="24"/>
      <c r="B423" s="25"/>
      <c r="C423" s="24"/>
      <c r="D423" s="24"/>
      <c r="E423" s="25"/>
      <c r="F423" s="24"/>
      <c r="G423" s="24"/>
      <c r="H423" s="13"/>
      <c r="I423" s="13"/>
      <c r="J423" s="13"/>
      <c r="K423" s="13"/>
      <c r="L423" s="13"/>
      <c r="M423" s="13"/>
      <c r="N423" s="13"/>
      <c r="O423" s="13"/>
      <c r="P423" s="13"/>
      <c r="Q423" s="13"/>
      <c r="R423" s="13"/>
      <c r="S423" s="13"/>
      <c r="T423" s="13"/>
      <c r="U423" s="13"/>
      <c r="V423" s="13"/>
      <c r="W423" s="13"/>
      <c r="X423" s="13"/>
      <c r="Y423" s="13"/>
      <c r="Z423" s="13"/>
      <c r="AA423" s="13"/>
      <c r="AB423" s="13"/>
      <c r="AC423" s="13"/>
      <c r="AD423" s="13"/>
    </row>
    <row r="424">
      <c r="A424" s="24"/>
      <c r="B424" s="25"/>
      <c r="C424" s="24"/>
      <c r="D424" s="24"/>
      <c r="E424" s="25"/>
      <c r="F424" s="24"/>
      <c r="G424" s="24"/>
      <c r="H424" s="13"/>
      <c r="I424" s="13"/>
      <c r="J424" s="13"/>
      <c r="K424" s="13"/>
      <c r="L424" s="13"/>
      <c r="M424" s="13"/>
      <c r="N424" s="13"/>
      <c r="O424" s="13"/>
      <c r="P424" s="13"/>
      <c r="Q424" s="13"/>
      <c r="R424" s="13"/>
      <c r="S424" s="13"/>
      <c r="T424" s="13"/>
      <c r="U424" s="13"/>
      <c r="V424" s="13"/>
      <c r="W424" s="13"/>
      <c r="X424" s="13"/>
      <c r="Y424" s="13"/>
      <c r="Z424" s="13"/>
      <c r="AA424" s="13"/>
      <c r="AB424" s="13"/>
      <c r="AC424" s="13"/>
      <c r="AD424" s="13"/>
    </row>
    <row r="425">
      <c r="A425" s="24"/>
      <c r="B425" s="25"/>
      <c r="C425" s="24"/>
      <c r="D425" s="24"/>
      <c r="E425" s="25"/>
      <c r="F425" s="24"/>
      <c r="G425" s="24"/>
      <c r="H425" s="13"/>
      <c r="I425" s="13"/>
      <c r="J425" s="13"/>
      <c r="K425" s="13"/>
      <c r="L425" s="13"/>
      <c r="M425" s="13"/>
      <c r="N425" s="13"/>
      <c r="O425" s="13"/>
      <c r="P425" s="13"/>
      <c r="Q425" s="13"/>
      <c r="R425" s="13"/>
      <c r="S425" s="13"/>
      <c r="T425" s="13"/>
      <c r="U425" s="13"/>
      <c r="V425" s="13"/>
      <c r="W425" s="13"/>
      <c r="X425" s="13"/>
      <c r="Y425" s="13"/>
      <c r="Z425" s="13"/>
      <c r="AA425" s="13"/>
      <c r="AB425" s="13"/>
      <c r="AC425" s="13"/>
      <c r="AD425" s="13"/>
    </row>
    <row r="426">
      <c r="A426" s="24"/>
      <c r="B426" s="25"/>
      <c r="C426" s="24"/>
      <c r="D426" s="24"/>
      <c r="E426" s="25"/>
      <c r="F426" s="24"/>
      <c r="G426" s="24"/>
      <c r="H426" s="13"/>
      <c r="I426" s="13"/>
      <c r="J426" s="13"/>
      <c r="K426" s="13"/>
      <c r="L426" s="13"/>
      <c r="M426" s="13"/>
      <c r="N426" s="13"/>
      <c r="O426" s="13"/>
      <c r="P426" s="13"/>
      <c r="Q426" s="13"/>
      <c r="R426" s="13"/>
      <c r="S426" s="13"/>
      <c r="T426" s="13"/>
      <c r="U426" s="13"/>
      <c r="V426" s="13"/>
      <c r="W426" s="13"/>
      <c r="X426" s="13"/>
      <c r="Y426" s="13"/>
      <c r="Z426" s="13"/>
      <c r="AA426" s="13"/>
      <c r="AB426" s="13"/>
      <c r="AC426" s="13"/>
      <c r="AD426" s="13"/>
    </row>
    <row r="427">
      <c r="A427" s="24"/>
      <c r="B427" s="25"/>
      <c r="C427" s="24"/>
      <c r="D427" s="24"/>
      <c r="E427" s="25"/>
      <c r="F427" s="24"/>
      <c r="G427" s="24"/>
      <c r="H427" s="13"/>
      <c r="I427" s="13"/>
      <c r="J427" s="13"/>
      <c r="K427" s="13"/>
      <c r="L427" s="13"/>
      <c r="M427" s="13"/>
      <c r="N427" s="13"/>
      <c r="O427" s="13"/>
      <c r="P427" s="13"/>
      <c r="Q427" s="13"/>
      <c r="R427" s="13"/>
      <c r="S427" s="13"/>
      <c r="T427" s="13"/>
      <c r="U427" s="13"/>
      <c r="V427" s="13"/>
      <c r="W427" s="13"/>
      <c r="X427" s="13"/>
      <c r="Y427" s="13"/>
      <c r="Z427" s="13"/>
      <c r="AA427" s="13"/>
      <c r="AB427" s="13"/>
      <c r="AC427" s="13"/>
      <c r="AD427" s="13"/>
    </row>
    <row r="428">
      <c r="A428" s="24"/>
      <c r="B428" s="25"/>
      <c r="C428" s="24"/>
      <c r="D428" s="24"/>
      <c r="E428" s="25"/>
      <c r="F428" s="24"/>
      <c r="G428" s="24"/>
      <c r="H428" s="13"/>
      <c r="I428" s="13"/>
      <c r="J428" s="13"/>
      <c r="K428" s="13"/>
      <c r="L428" s="13"/>
      <c r="M428" s="13"/>
      <c r="N428" s="13"/>
      <c r="O428" s="13"/>
      <c r="P428" s="13"/>
      <c r="Q428" s="13"/>
      <c r="R428" s="13"/>
      <c r="S428" s="13"/>
      <c r="T428" s="13"/>
      <c r="U428" s="13"/>
      <c r="V428" s="13"/>
      <c r="W428" s="13"/>
      <c r="X428" s="13"/>
      <c r="Y428" s="13"/>
      <c r="Z428" s="13"/>
      <c r="AA428" s="13"/>
      <c r="AB428" s="13"/>
      <c r="AC428" s="13"/>
      <c r="AD428" s="13"/>
    </row>
    <row r="429">
      <c r="A429" s="24"/>
      <c r="B429" s="25"/>
      <c r="C429" s="24"/>
      <c r="D429" s="24"/>
      <c r="E429" s="25"/>
      <c r="F429" s="24"/>
      <c r="G429" s="24"/>
      <c r="H429" s="13"/>
      <c r="I429" s="13"/>
      <c r="J429" s="13"/>
      <c r="K429" s="13"/>
      <c r="L429" s="13"/>
      <c r="M429" s="13"/>
      <c r="N429" s="13"/>
      <c r="O429" s="13"/>
      <c r="P429" s="13"/>
      <c r="Q429" s="13"/>
      <c r="R429" s="13"/>
      <c r="S429" s="13"/>
      <c r="T429" s="13"/>
      <c r="U429" s="13"/>
      <c r="V429" s="13"/>
      <c r="W429" s="13"/>
      <c r="X429" s="13"/>
      <c r="Y429" s="13"/>
      <c r="Z429" s="13"/>
      <c r="AA429" s="13"/>
      <c r="AB429" s="13"/>
      <c r="AC429" s="13"/>
      <c r="AD429" s="13"/>
    </row>
    <row r="430">
      <c r="A430" s="24"/>
      <c r="B430" s="25"/>
      <c r="C430" s="24"/>
      <c r="D430" s="24"/>
      <c r="E430" s="25"/>
      <c r="F430" s="24"/>
      <c r="G430" s="24"/>
      <c r="H430" s="13"/>
      <c r="I430" s="13"/>
      <c r="J430" s="13"/>
      <c r="K430" s="13"/>
      <c r="L430" s="13"/>
      <c r="M430" s="13"/>
      <c r="N430" s="13"/>
      <c r="O430" s="13"/>
      <c r="P430" s="13"/>
      <c r="Q430" s="13"/>
      <c r="R430" s="13"/>
      <c r="S430" s="13"/>
      <c r="T430" s="13"/>
      <c r="U430" s="13"/>
      <c r="V430" s="13"/>
      <c r="W430" s="13"/>
      <c r="X430" s="13"/>
      <c r="Y430" s="13"/>
      <c r="Z430" s="13"/>
      <c r="AA430" s="13"/>
      <c r="AB430" s="13"/>
      <c r="AC430" s="13"/>
      <c r="AD430" s="13"/>
    </row>
    <row r="431">
      <c r="A431" s="24"/>
      <c r="B431" s="25"/>
      <c r="C431" s="24"/>
      <c r="D431" s="24"/>
      <c r="E431" s="25"/>
      <c r="F431" s="24"/>
      <c r="G431" s="24"/>
      <c r="H431" s="13"/>
      <c r="I431" s="13"/>
      <c r="J431" s="13"/>
      <c r="K431" s="13"/>
      <c r="L431" s="13"/>
      <c r="M431" s="13"/>
      <c r="N431" s="13"/>
      <c r="O431" s="13"/>
      <c r="P431" s="13"/>
      <c r="Q431" s="13"/>
      <c r="R431" s="13"/>
      <c r="S431" s="13"/>
      <c r="T431" s="13"/>
      <c r="U431" s="13"/>
      <c r="V431" s="13"/>
      <c r="W431" s="13"/>
      <c r="X431" s="13"/>
      <c r="Y431" s="13"/>
      <c r="Z431" s="13"/>
      <c r="AA431" s="13"/>
      <c r="AB431" s="13"/>
      <c r="AC431" s="13"/>
      <c r="AD431" s="13"/>
    </row>
    <row r="432">
      <c r="A432" s="24"/>
      <c r="B432" s="25"/>
      <c r="C432" s="24"/>
      <c r="D432" s="24"/>
      <c r="E432" s="25"/>
      <c r="F432" s="24"/>
      <c r="G432" s="24"/>
      <c r="H432" s="13"/>
      <c r="I432" s="13"/>
      <c r="J432" s="13"/>
      <c r="K432" s="13"/>
      <c r="L432" s="13"/>
      <c r="M432" s="13"/>
      <c r="N432" s="13"/>
      <c r="O432" s="13"/>
      <c r="P432" s="13"/>
      <c r="Q432" s="13"/>
      <c r="R432" s="13"/>
      <c r="S432" s="13"/>
      <c r="T432" s="13"/>
      <c r="U432" s="13"/>
      <c r="V432" s="13"/>
      <c r="W432" s="13"/>
      <c r="X432" s="13"/>
      <c r="Y432" s="13"/>
      <c r="Z432" s="13"/>
      <c r="AA432" s="13"/>
      <c r="AB432" s="13"/>
      <c r="AC432" s="13"/>
      <c r="AD432" s="13"/>
    </row>
    <row r="433">
      <c r="A433" s="24"/>
      <c r="B433" s="25"/>
      <c r="C433" s="24"/>
      <c r="D433" s="24"/>
      <c r="E433" s="25"/>
      <c r="F433" s="24"/>
      <c r="G433" s="24"/>
      <c r="H433" s="13"/>
      <c r="I433" s="13"/>
      <c r="J433" s="13"/>
      <c r="K433" s="13"/>
      <c r="L433" s="13"/>
      <c r="M433" s="13"/>
      <c r="N433" s="13"/>
      <c r="O433" s="13"/>
      <c r="P433" s="13"/>
      <c r="Q433" s="13"/>
      <c r="R433" s="13"/>
      <c r="S433" s="13"/>
      <c r="T433" s="13"/>
      <c r="U433" s="13"/>
      <c r="V433" s="13"/>
      <c r="W433" s="13"/>
      <c r="X433" s="13"/>
      <c r="Y433" s="13"/>
      <c r="Z433" s="13"/>
      <c r="AA433" s="13"/>
      <c r="AB433" s="13"/>
      <c r="AC433" s="13"/>
      <c r="AD433" s="13"/>
    </row>
    <row r="434">
      <c r="A434" s="24"/>
      <c r="B434" s="25"/>
      <c r="C434" s="24"/>
      <c r="D434" s="24"/>
      <c r="E434" s="25"/>
      <c r="F434" s="24"/>
      <c r="G434" s="24"/>
      <c r="H434" s="13"/>
      <c r="I434" s="13"/>
      <c r="J434" s="13"/>
      <c r="K434" s="13"/>
      <c r="L434" s="13"/>
      <c r="M434" s="13"/>
      <c r="N434" s="13"/>
      <c r="O434" s="13"/>
      <c r="P434" s="13"/>
      <c r="Q434" s="13"/>
      <c r="R434" s="13"/>
      <c r="S434" s="13"/>
      <c r="T434" s="13"/>
      <c r="U434" s="13"/>
      <c r="V434" s="13"/>
      <c r="W434" s="13"/>
      <c r="X434" s="13"/>
      <c r="Y434" s="13"/>
      <c r="Z434" s="13"/>
      <c r="AA434" s="13"/>
      <c r="AB434" s="13"/>
      <c r="AC434" s="13"/>
      <c r="AD434" s="13"/>
    </row>
    <row r="435">
      <c r="A435" s="24"/>
      <c r="B435" s="25"/>
      <c r="C435" s="24"/>
      <c r="D435" s="24"/>
      <c r="E435" s="25"/>
      <c r="F435" s="24"/>
      <c r="G435" s="24"/>
      <c r="H435" s="13"/>
      <c r="I435" s="13"/>
      <c r="J435" s="13"/>
      <c r="K435" s="13"/>
      <c r="L435" s="13"/>
      <c r="M435" s="13"/>
      <c r="N435" s="13"/>
      <c r="O435" s="13"/>
      <c r="P435" s="13"/>
      <c r="Q435" s="13"/>
      <c r="R435" s="13"/>
      <c r="S435" s="13"/>
      <c r="T435" s="13"/>
      <c r="U435" s="13"/>
      <c r="V435" s="13"/>
      <c r="W435" s="13"/>
      <c r="X435" s="13"/>
      <c r="Y435" s="13"/>
      <c r="Z435" s="13"/>
      <c r="AA435" s="13"/>
      <c r="AB435" s="13"/>
      <c r="AC435" s="13"/>
      <c r="AD435" s="13"/>
    </row>
    <row r="436">
      <c r="A436" s="24"/>
      <c r="B436" s="25"/>
      <c r="C436" s="24"/>
      <c r="D436" s="24"/>
      <c r="E436" s="25"/>
      <c r="F436" s="24"/>
      <c r="G436" s="24"/>
      <c r="H436" s="13"/>
      <c r="I436" s="13"/>
      <c r="J436" s="13"/>
      <c r="K436" s="13"/>
      <c r="L436" s="13"/>
      <c r="M436" s="13"/>
      <c r="N436" s="13"/>
      <c r="O436" s="13"/>
      <c r="P436" s="13"/>
      <c r="Q436" s="13"/>
      <c r="R436" s="13"/>
      <c r="S436" s="13"/>
      <c r="T436" s="13"/>
      <c r="U436" s="13"/>
      <c r="V436" s="13"/>
      <c r="W436" s="13"/>
      <c r="X436" s="13"/>
      <c r="Y436" s="13"/>
      <c r="Z436" s="13"/>
      <c r="AA436" s="13"/>
      <c r="AB436" s="13"/>
      <c r="AC436" s="13"/>
      <c r="AD436" s="13"/>
    </row>
    <row r="437">
      <c r="A437" s="24"/>
      <c r="B437" s="25"/>
      <c r="C437" s="24"/>
      <c r="D437" s="24"/>
      <c r="E437" s="25"/>
      <c r="F437" s="24"/>
      <c r="G437" s="24"/>
      <c r="H437" s="13"/>
      <c r="I437" s="13"/>
      <c r="J437" s="13"/>
      <c r="K437" s="13"/>
      <c r="L437" s="13"/>
      <c r="M437" s="13"/>
      <c r="N437" s="13"/>
      <c r="O437" s="13"/>
      <c r="P437" s="13"/>
      <c r="Q437" s="13"/>
      <c r="R437" s="13"/>
      <c r="S437" s="13"/>
      <c r="T437" s="13"/>
      <c r="U437" s="13"/>
      <c r="V437" s="13"/>
      <c r="W437" s="13"/>
      <c r="X437" s="13"/>
      <c r="Y437" s="13"/>
      <c r="Z437" s="13"/>
      <c r="AA437" s="13"/>
      <c r="AB437" s="13"/>
      <c r="AC437" s="13"/>
      <c r="AD437" s="13"/>
    </row>
    <row r="438">
      <c r="A438" s="24"/>
      <c r="B438" s="25"/>
      <c r="C438" s="24"/>
      <c r="D438" s="24"/>
      <c r="E438" s="25"/>
      <c r="F438" s="24"/>
      <c r="G438" s="24"/>
      <c r="H438" s="13"/>
      <c r="I438" s="13"/>
      <c r="J438" s="13"/>
      <c r="K438" s="13"/>
      <c r="L438" s="13"/>
      <c r="M438" s="13"/>
      <c r="N438" s="13"/>
      <c r="O438" s="13"/>
      <c r="P438" s="13"/>
      <c r="Q438" s="13"/>
      <c r="R438" s="13"/>
      <c r="S438" s="13"/>
      <c r="T438" s="13"/>
      <c r="U438" s="13"/>
      <c r="V438" s="13"/>
      <c r="W438" s="13"/>
      <c r="X438" s="13"/>
      <c r="Y438" s="13"/>
      <c r="Z438" s="13"/>
      <c r="AA438" s="13"/>
      <c r="AB438" s="13"/>
      <c r="AC438" s="13"/>
      <c r="AD438" s="13"/>
    </row>
    <row r="439">
      <c r="A439" s="24"/>
      <c r="B439" s="25"/>
      <c r="C439" s="24"/>
      <c r="D439" s="24"/>
      <c r="E439" s="25"/>
      <c r="F439" s="24"/>
      <c r="G439" s="24"/>
      <c r="H439" s="13"/>
      <c r="I439" s="13"/>
      <c r="J439" s="13"/>
      <c r="K439" s="13"/>
      <c r="L439" s="13"/>
      <c r="M439" s="13"/>
      <c r="N439" s="13"/>
      <c r="O439" s="13"/>
      <c r="P439" s="13"/>
      <c r="Q439" s="13"/>
      <c r="R439" s="13"/>
      <c r="S439" s="13"/>
      <c r="T439" s="13"/>
      <c r="U439" s="13"/>
      <c r="V439" s="13"/>
      <c r="W439" s="13"/>
      <c r="X439" s="13"/>
      <c r="Y439" s="13"/>
      <c r="Z439" s="13"/>
      <c r="AA439" s="13"/>
      <c r="AB439" s="13"/>
      <c r="AC439" s="13"/>
      <c r="AD439" s="13"/>
    </row>
    <row r="440">
      <c r="A440" s="24"/>
      <c r="B440" s="25"/>
      <c r="C440" s="24"/>
      <c r="D440" s="24"/>
      <c r="E440" s="25"/>
      <c r="F440" s="24"/>
      <c r="G440" s="24"/>
      <c r="H440" s="13"/>
      <c r="I440" s="13"/>
      <c r="J440" s="13"/>
      <c r="K440" s="13"/>
      <c r="L440" s="13"/>
      <c r="M440" s="13"/>
      <c r="N440" s="13"/>
      <c r="O440" s="13"/>
      <c r="P440" s="13"/>
      <c r="Q440" s="13"/>
      <c r="R440" s="13"/>
      <c r="S440" s="13"/>
      <c r="T440" s="13"/>
      <c r="U440" s="13"/>
      <c r="V440" s="13"/>
      <c r="W440" s="13"/>
      <c r="X440" s="13"/>
      <c r="Y440" s="13"/>
      <c r="Z440" s="13"/>
      <c r="AA440" s="13"/>
      <c r="AB440" s="13"/>
      <c r="AC440" s="13"/>
      <c r="AD440" s="13"/>
    </row>
    <row r="441">
      <c r="A441" s="24"/>
      <c r="B441" s="25"/>
      <c r="C441" s="24"/>
      <c r="D441" s="24"/>
      <c r="E441" s="25"/>
      <c r="F441" s="24"/>
      <c r="G441" s="24"/>
      <c r="H441" s="13"/>
      <c r="I441" s="13"/>
      <c r="J441" s="13"/>
      <c r="K441" s="13"/>
      <c r="L441" s="13"/>
      <c r="M441" s="13"/>
      <c r="N441" s="13"/>
      <c r="O441" s="13"/>
      <c r="P441" s="13"/>
      <c r="Q441" s="13"/>
      <c r="R441" s="13"/>
      <c r="S441" s="13"/>
      <c r="T441" s="13"/>
      <c r="U441" s="13"/>
      <c r="V441" s="13"/>
      <c r="W441" s="13"/>
      <c r="X441" s="13"/>
      <c r="Y441" s="13"/>
      <c r="Z441" s="13"/>
      <c r="AA441" s="13"/>
      <c r="AB441" s="13"/>
      <c r="AC441" s="13"/>
      <c r="AD441" s="13"/>
    </row>
    <row r="442">
      <c r="A442" s="24"/>
      <c r="B442" s="25"/>
      <c r="C442" s="24"/>
      <c r="D442" s="24"/>
      <c r="E442" s="25"/>
      <c r="F442" s="24"/>
      <c r="G442" s="24"/>
      <c r="H442" s="13"/>
      <c r="I442" s="13"/>
      <c r="J442" s="13"/>
      <c r="K442" s="13"/>
      <c r="L442" s="13"/>
      <c r="M442" s="13"/>
      <c r="N442" s="13"/>
      <c r="O442" s="13"/>
      <c r="P442" s="13"/>
      <c r="Q442" s="13"/>
      <c r="R442" s="13"/>
      <c r="S442" s="13"/>
      <c r="T442" s="13"/>
      <c r="U442" s="13"/>
      <c r="V442" s="13"/>
      <c r="W442" s="13"/>
      <c r="X442" s="13"/>
      <c r="Y442" s="13"/>
      <c r="Z442" s="13"/>
      <c r="AA442" s="13"/>
      <c r="AB442" s="13"/>
      <c r="AC442" s="13"/>
      <c r="AD442" s="13"/>
    </row>
    <row r="443">
      <c r="A443" s="24"/>
      <c r="B443" s="25"/>
      <c r="C443" s="24"/>
      <c r="D443" s="24"/>
      <c r="E443" s="25"/>
      <c r="F443" s="24"/>
      <c r="G443" s="24"/>
      <c r="H443" s="13"/>
      <c r="I443" s="13"/>
      <c r="J443" s="13"/>
      <c r="K443" s="13"/>
      <c r="L443" s="13"/>
      <c r="M443" s="13"/>
      <c r="N443" s="13"/>
      <c r="O443" s="13"/>
      <c r="P443" s="13"/>
      <c r="Q443" s="13"/>
      <c r="R443" s="13"/>
      <c r="S443" s="13"/>
      <c r="T443" s="13"/>
      <c r="U443" s="13"/>
      <c r="V443" s="13"/>
      <c r="W443" s="13"/>
      <c r="X443" s="13"/>
      <c r="Y443" s="13"/>
      <c r="Z443" s="13"/>
      <c r="AA443" s="13"/>
      <c r="AB443" s="13"/>
      <c r="AC443" s="13"/>
      <c r="AD443" s="13"/>
    </row>
    <row r="444">
      <c r="A444" s="24"/>
      <c r="B444" s="25"/>
      <c r="C444" s="24"/>
      <c r="D444" s="24"/>
      <c r="E444" s="25"/>
      <c r="F444" s="24"/>
      <c r="G444" s="24"/>
      <c r="H444" s="13"/>
      <c r="I444" s="13"/>
      <c r="J444" s="13"/>
      <c r="K444" s="13"/>
      <c r="L444" s="13"/>
      <c r="M444" s="13"/>
      <c r="N444" s="13"/>
      <c r="O444" s="13"/>
      <c r="P444" s="13"/>
      <c r="Q444" s="13"/>
      <c r="R444" s="13"/>
      <c r="S444" s="13"/>
      <c r="T444" s="13"/>
      <c r="U444" s="13"/>
      <c r="V444" s="13"/>
      <c r="W444" s="13"/>
      <c r="X444" s="13"/>
      <c r="Y444" s="13"/>
      <c r="Z444" s="13"/>
      <c r="AA444" s="13"/>
      <c r="AB444" s="13"/>
      <c r="AC444" s="13"/>
      <c r="AD444" s="13"/>
    </row>
    <row r="445">
      <c r="A445" s="24"/>
      <c r="B445" s="25"/>
      <c r="C445" s="24"/>
      <c r="D445" s="24"/>
      <c r="E445" s="25"/>
      <c r="F445" s="24"/>
      <c r="G445" s="24"/>
      <c r="H445" s="13"/>
      <c r="I445" s="13"/>
      <c r="J445" s="13"/>
      <c r="K445" s="13"/>
      <c r="L445" s="13"/>
      <c r="M445" s="13"/>
      <c r="N445" s="13"/>
      <c r="O445" s="13"/>
      <c r="P445" s="13"/>
      <c r="Q445" s="13"/>
      <c r="R445" s="13"/>
      <c r="S445" s="13"/>
      <c r="T445" s="13"/>
      <c r="U445" s="13"/>
      <c r="V445" s="13"/>
      <c r="W445" s="13"/>
      <c r="X445" s="13"/>
      <c r="Y445" s="13"/>
      <c r="Z445" s="13"/>
      <c r="AA445" s="13"/>
      <c r="AB445" s="13"/>
      <c r="AC445" s="13"/>
      <c r="AD445" s="13"/>
    </row>
    <row r="446">
      <c r="A446" s="24"/>
      <c r="B446" s="25"/>
      <c r="C446" s="24"/>
      <c r="D446" s="24"/>
      <c r="E446" s="25"/>
      <c r="F446" s="24"/>
      <c r="G446" s="24"/>
      <c r="H446" s="13"/>
      <c r="I446" s="13"/>
      <c r="J446" s="13"/>
      <c r="K446" s="13"/>
      <c r="L446" s="13"/>
      <c r="M446" s="13"/>
      <c r="N446" s="13"/>
      <c r="O446" s="13"/>
      <c r="P446" s="13"/>
      <c r="Q446" s="13"/>
      <c r="R446" s="13"/>
      <c r="S446" s="13"/>
      <c r="T446" s="13"/>
      <c r="U446" s="13"/>
      <c r="V446" s="13"/>
      <c r="W446" s="13"/>
      <c r="X446" s="13"/>
      <c r="Y446" s="13"/>
      <c r="Z446" s="13"/>
      <c r="AA446" s="13"/>
      <c r="AB446" s="13"/>
      <c r="AC446" s="13"/>
      <c r="AD446" s="13"/>
    </row>
    <row r="447">
      <c r="A447" s="24"/>
      <c r="B447" s="25"/>
      <c r="C447" s="24"/>
      <c r="D447" s="24"/>
      <c r="E447" s="25"/>
      <c r="F447" s="24"/>
      <c r="G447" s="24"/>
      <c r="H447" s="13"/>
      <c r="I447" s="13"/>
      <c r="J447" s="13"/>
      <c r="K447" s="13"/>
      <c r="L447" s="13"/>
      <c r="M447" s="13"/>
      <c r="N447" s="13"/>
      <c r="O447" s="13"/>
      <c r="P447" s="13"/>
      <c r="Q447" s="13"/>
      <c r="R447" s="13"/>
      <c r="S447" s="13"/>
      <c r="T447" s="13"/>
      <c r="U447" s="13"/>
      <c r="V447" s="13"/>
      <c r="W447" s="13"/>
      <c r="X447" s="13"/>
      <c r="Y447" s="13"/>
      <c r="Z447" s="13"/>
      <c r="AA447" s="13"/>
      <c r="AB447" s="13"/>
      <c r="AC447" s="13"/>
      <c r="AD447" s="13"/>
    </row>
    <row r="448">
      <c r="A448" s="24"/>
      <c r="B448" s="25"/>
      <c r="C448" s="24"/>
      <c r="D448" s="24"/>
      <c r="E448" s="25"/>
      <c r="F448" s="24"/>
      <c r="G448" s="24"/>
      <c r="H448" s="13"/>
      <c r="I448" s="13"/>
      <c r="J448" s="13"/>
      <c r="K448" s="13"/>
      <c r="L448" s="13"/>
      <c r="M448" s="13"/>
      <c r="N448" s="13"/>
      <c r="O448" s="13"/>
      <c r="P448" s="13"/>
      <c r="Q448" s="13"/>
      <c r="R448" s="13"/>
      <c r="S448" s="13"/>
      <c r="T448" s="13"/>
      <c r="U448" s="13"/>
      <c r="V448" s="13"/>
      <c r="W448" s="13"/>
      <c r="X448" s="13"/>
      <c r="Y448" s="13"/>
      <c r="Z448" s="13"/>
      <c r="AA448" s="13"/>
      <c r="AB448" s="13"/>
      <c r="AC448" s="13"/>
      <c r="AD448" s="13"/>
    </row>
    <row r="449">
      <c r="A449" s="24"/>
      <c r="B449" s="25"/>
      <c r="C449" s="24"/>
      <c r="D449" s="24"/>
      <c r="E449" s="25"/>
      <c r="F449" s="24"/>
      <c r="G449" s="24"/>
      <c r="H449" s="13"/>
      <c r="I449" s="13"/>
      <c r="J449" s="13"/>
      <c r="K449" s="13"/>
      <c r="L449" s="13"/>
      <c r="M449" s="13"/>
      <c r="N449" s="13"/>
      <c r="O449" s="13"/>
      <c r="P449" s="13"/>
      <c r="Q449" s="13"/>
      <c r="R449" s="13"/>
      <c r="S449" s="13"/>
      <c r="T449" s="13"/>
      <c r="U449" s="13"/>
      <c r="V449" s="13"/>
      <c r="W449" s="13"/>
      <c r="X449" s="13"/>
      <c r="Y449" s="13"/>
      <c r="Z449" s="13"/>
      <c r="AA449" s="13"/>
      <c r="AB449" s="13"/>
      <c r="AC449" s="13"/>
      <c r="AD449" s="13"/>
    </row>
    <row r="450">
      <c r="A450" s="24"/>
      <c r="B450" s="25"/>
      <c r="C450" s="24"/>
      <c r="D450" s="24"/>
      <c r="E450" s="25"/>
      <c r="F450" s="24"/>
      <c r="G450" s="24"/>
      <c r="H450" s="13"/>
      <c r="I450" s="13"/>
      <c r="J450" s="13"/>
      <c r="K450" s="13"/>
      <c r="L450" s="13"/>
      <c r="M450" s="13"/>
      <c r="N450" s="13"/>
      <c r="O450" s="13"/>
      <c r="P450" s="13"/>
      <c r="Q450" s="13"/>
      <c r="R450" s="13"/>
      <c r="S450" s="13"/>
      <c r="T450" s="13"/>
      <c r="U450" s="13"/>
      <c r="V450" s="13"/>
      <c r="W450" s="13"/>
      <c r="X450" s="13"/>
      <c r="Y450" s="13"/>
      <c r="Z450" s="13"/>
      <c r="AA450" s="13"/>
      <c r="AB450" s="13"/>
      <c r="AC450" s="13"/>
      <c r="AD450" s="13"/>
    </row>
    <row r="451">
      <c r="A451" s="24"/>
      <c r="B451" s="25"/>
      <c r="C451" s="24"/>
      <c r="D451" s="24"/>
      <c r="E451" s="25"/>
      <c r="F451" s="24"/>
      <c r="G451" s="24"/>
      <c r="H451" s="13"/>
      <c r="I451" s="13"/>
      <c r="J451" s="13"/>
      <c r="K451" s="13"/>
      <c r="L451" s="13"/>
      <c r="M451" s="13"/>
      <c r="N451" s="13"/>
      <c r="O451" s="13"/>
      <c r="P451" s="13"/>
      <c r="Q451" s="13"/>
      <c r="R451" s="13"/>
      <c r="S451" s="13"/>
      <c r="T451" s="13"/>
      <c r="U451" s="13"/>
      <c r="V451" s="13"/>
      <c r="W451" s="13"/>
      <c r="X451" s="13"/>
      <c r="Y451" s="13"/>
      <c r="Z451" s="13"/>
      <c r="AA451" s="13"/>
      <c r="AB451" s="13"/>
      <c r="AC451" s="13"/>
      <c r="AD451" s="13"/>
    </row>
    <row r="452">
      <c r="A452" s="24"/>
      <c r="B452" s="25"/>
      <c r="C452" s="24"/>
      <c r="D452" s="24"/>
      <c r="E452" s="25"/>
      <c r="F452" s="24"/>
      <c r="G452" s="24"/>
      <c r="H452" s="13"/>
      <c r="I452" s="13"/>
      <c r="J452" s="13"/>
      <c r="K452" s="13"/>
      <c r="L452" s="13"/>
      <c r="M452" s="13"/>
      <c r="N452" s="13"/>
      <c r="O452" s="13"/>
      <c r="P452" s="13"/>
      <c r="Q452" s="13"/>
      <c r="R452" s="13"/>
      <c r="S452" s="13"/>
      <c r="T452" s="13"/>
      <c r="U452" s="13"/>
      <c r="V452" s="13"/>
      <c r="W452" s="13"/>
      <c r="X452" s="13"/>
      <c r="Y452" s="13"/>
      <c r="Z452" s="13"/>
      <c r="AA452" s="13"/>
      <c r="AB452" s="13"/>
      <c r="AC452" s="13"/>
      <c r="AD452" s="13"/>
    </row>
    <row r="453">
      <c r="A453" s="24"/>
      <c r="B453" s="25"/>
      <c r="C453" s="24"/>
      <c r="D453" s="24"/>
      <c r="E453" s="25"/>
      <c r="F453" s="24"/>
      <c r="G453" s="24"/>
      <c r="H453" s="13"/>
      <c r="I453" s="13"/>
      <c r="J453" s="13"/>
      <c r="K453" s="13"/>
      <c r="L453" s="13"/>
      <c r="M453" s="13"/>
      <c r="N453" s="13"/>
      <c r="O453" s="13"/>
      <c r="P453" s="13"/>
      <c r="Q453" s="13"/>
      <c r="R453" s="13"/>
      <c r="S453" s="13"/>
      <c r="T453" s="13"/>
      <c r="U453" s="13"/>
      <c r="V453" s="13"/>
      <c r="W453" s="13"/>
      <c r="X453" s="13"/>
      <c r="Y453" s="13"/>
      <c r="Z453" s="13"/>
      <c r="AA453" s="13"/>
      <c r="AB453" s="13"/>
      <c r="AC453" s="13"/>
      <c r="AD453" s="13"/>
    </row>
    <row r="454">
      <c r="A454" s="24"/>
      <c r="B454" s="25"/>
      <c r="C454" s="24"/>
      <c r="D454" s="24"/>
      <c r="E454" s="25"/>
      <c r="F454" s="24"/>
      <c r="G454" s="24"/>
      <c r="H454" s="13"/>
      <c r="I454" s="13"/>
      <c r="J454" s="13"/>
      <c r="K454" s="13"/>
      <c r="L454" s="13"/>
      <c r="M454" s="13"/>
      <c r="N454" s="13"/>
      <c r="O454" s="13"/>
      <c r="P454" s="13"/>
      <c r="Q454" s="13"/>
      <c r="R454" s="13"/>
      <c r="S454" s="13"/>
      <c r="T454" s="13"/>
      <c r="U454" s="13"/>
      <c r="V454" s="13"/>
      <c r="W454" s="13"/>
      <c r="X454" s="13"/>
      <c r="Y454" s="13"/>
      <c r="Z454" s="13"/>
      <c r="AA454" s="13"/>
      <c r="AB454" s="13"/>
      <c r="AC454" s="13"/>
      <c r="AD454" s="13"/>
    </row>
    <row r="455">
      <c r="A455" s="24"/>
      <c r="B455" s="25"/>
      <c r="C455" s="24"/>
      <c r="D455" s="24"/>
      <c r="E455" s="25"/>
      <c r="F455" s="24"/>
      <c r="G455" s="24"/>
      <c r="H455" s="13"/>
      <c r="I455" s="13"/>
      <c r="J455" s="13"/>
      <c r="K455" s="13"/>
      <c r="L455" s="13"/>
      <c r="M455" s="13"/>
      <c r="N455" s="13"/>
      <c r="O455" s="13"/>
      <c r="P455" s="13"/>
      <c r="Q455" s="13"/>
      <c r="R455" s="13"/>
      <c r="S455" s="13"/>
      <c r="T455" s="13"/>
      <c r="U455" s="13"/>
      <c r="V455" s="13"/>
      <c r="W455" s="13"/>
      <c r="X455" s="13"/>
      <c r="Y455" s="13"/>
      <c r="Z455" s="13"/>
      <c r="AA455" s="13"/>
      <c r="AB455" s="13"/>
      <c r="AC455" s="13"/>
      <c r="AD455" s="13"/>
    </row>
    <row r="456">
      <c r="A456" s="24"/>
      <c r="B456" s="25"/>
      <c r="C456" s="24"/>
      <c r="D456" s="24"/>
      <c r="E456" s="25"/>
      <c r="F456" s="24"/>
      <c r="G456" s="24"/>
      <c r="H456" s="13"/>
      <c r="I456" s="13"/>
      <c r="J456" s="13"/>
      <c r="K456" s="13"/>
      <c r="L456" s="13"/>
      <c r="M456" s="13"/>
      <c r="N456" s="13"/>
      <c r="O456" s="13"/>
      <c r="P456" s="13"/>
      <c r="Q456" s="13"/>
      <c r="R456" s="13"/>
      <c r="S456" s="13"/>
      <c r="T456" s="13"/>
      <c r="U456" s="13"/>
      <c r="V456" s="13"/>
      <c r="W456" s="13"/>
      <c r="X456" s="13"/>
      <c r="Y456" s="13"/>
      <c r="Z456" s="13"/>
      <c r="AA456" s="13"/>
      <c r="AB456" s="13"/>
      <c r="AC456" s="13"/>
      <c r="AD456" s="13"/>
    </row>
    <row r="457">
      <c r="A457" s="24"/>
      <c r="B457" s="25"/>
      <c r="C457" s="24"/>
      <c r="D457" s="24"/>
      <c r="E457" s="25"/>
      <c r="F457" s="24"/>
      <c r="G457" s="24"/>
      <c r="H457" s="13"/>
      <c r="I457" s="13"/>
      <c r="J457" s="13"/>
      <c r="K457" s="13"/>
      <c r="L457" s="13"/>
      <c r="M457" s="13"/>
      <c r="N457" s="13"/>
      <c r="O457" s="13"/>
      <c r="P457" s="13"/>
      <c r="Q457" s="13"/>
      <c r="R457" s="13"/>
      <c r="S457" s="13"/>
      <c r="T457" s="13"/>
      <c r="U457" s="13"/>
      <c r="V457" s="13"/>
      <c r="W457" s="13"/>
      <c r="X457" s="13"/>
      <c r="Y457" s="13"/>
      <c r="Z457" s="13"/>
      <c r="AA457" s="13"/>
      <c r="AB457" s="13"/>
      <c r="AC457" s="13"/>
      <c r="AD457" s="13"/>
    </row>
    <row r="458">
      <c r="A458" s="24"/>
      <c r="B458" s="25"/>
      <c r="C458" s="24"/>
      <c r="D458" s="24"/>
      <c r="E458" s="25"/>
      <c r="F458" s="24"/>
      <c r="G458" s="24"/>
      <c r="H458" s="13"/>
      <c r="I458" s="13"/>
      <c r="J458" s="13"/>
      <c r="K458" s="13"/>
      <c r="L458" s="13"/>
      <c r="M458" s="13"/>
      <c r="N458" s="13"/>
      <c r="O458" s="13"/>
      <c r="P458" s="13"/>
      <c r="Q458" s="13"/>
      <c r="R458" s="13"/>
      <c r="S458" s="13"/>
      <c r="T458" s="13"/>
      <c r="U458" s="13"/>
      <c r="V458" s="13"/>
      <c r="W458" s="13"/>
      <c r="X458" s="13"/>
      <c r="Y458" s="13"/>
      <c r="Z458" s="13"/>
      <c r="AA458" s="13"/>
      <c r="AB458" s="13"/>
      <c r="AC458" s="13"/>
      <c r="AD458" s="13"/>
    </row>
    <row r="459">
      <c r="A459" s="24"/>
      <c r="B459" s="25"/>
      <c r="C459" s="24"/>
      <c r="D459" s="24"/>
      <c r="E459" s="25"/>
      <c r="F459" s="24"/>
      <c r="G459" s="24"/>
      <c r="H459" s="13"/>
      <c r="I459" s="13"/>
      <c r="J459" s="13"/>
      <c r="K459" s="13"/>
      <c r="L459" s="13"/>
      <c r="M459" s="13"/>
      <c r="N459" s="13"/>
      <c r="O459" s="13"/>
      <c r="P459" s="13"/>
      <c r="Q459" s="13"/>
      <c r="R459" s="13"/>
      <c r="S459" s="13"/>
      <c r="T459" s="13"/>
      <c r="U459" s="13"/>
      <c r="V459" s="13"/>
      <c r="W459" s="13"/>
      <c r="X459" s="13"/>
      <c r="Y459" s="13"/>
      <c r="Z459" s="13"/>
      <c r="AA459" s="13"/>
      <c r="AB459" s="13"/>
      <c r="AC459" s="13"/>
      <c r="AD459" s="13"/>
    </row>
    <row r="460">
      <c r="A460" s="24"/>
      <c r="B460" s="25"/>
      <c r="C460" s="24"/>
      <c r="D460" s="24"/>
      <c r="E460" s="25"/>
      <c r="F460" s="24"/>
      <c r="G460" s="24"/>
      <c r="H460" s="13"/>
      <c r="I460" s="13"/>
      <c r="J460" s="13"/>
      <c r="K460" s="13"/>
      <c r="L460" s="13"/>
      <c r="M460" s="13"/>
      <c r="N460" s="13"/>
      <c r="O460" s="13"/>
      <c r="P460" s="13"/>
      <c r="Q460" s="13"/>
      <c r="R460" s="13"/>
      <c r="S460" s="13"/>
      <c r="T460" s="13"/>
      <c r="U460" s="13"/>
      <c r="V460" s="13"/>
      <c r="W460" s="13"/>
      <c r="X460" s="13"/>
      <c r="Y460" s="13"/>
      <c r="Z460" s="13"/>
      <c r="AA460" s="13"/>
      <c r="AB460" s="13"/>
      <c r="AC460" s="13"/>
      <c r="AD460" s="13"/>
    </row>
    <row r="461">
      <c r="A461" s="24"/>
      <c r="B461" s="25"/>
      <c r="C461" s="24"/>
      <c r="D461" s="24"/>
      <c r="E461" s="25"/>
      <c r="F461" s="24"/>
      <c r="G461" s="24"/>
      <c r="H461" s="13"/>
      <c r="I461" s="13"/>
      <c r="J461" s="13"/>
      <c r="K461" s="13"/>
      <c r="L461" s="13"/>
      <c r="M461" s="13"/>
      <c r="N461" s="13"/>
      <c r="O461" s="13"/>
      <c r="P461" s="13"/>
      <c r="Q461" s="13"/>
      <c r="R461" s="13"/>
      <c r="S461" s="13"/>
      <c r="T461" s="13"/>
      <c r="U461" s="13"/>
      <c r="V461" s="13"/>
      <c r="W461" s="13"/>
      <c r="X461" s="13"/>
      <c r="Y461" s="13"/>
      <c r="Z461" s="13"/>
      <c r="AA461" s="13"/>
      <c r="AB461" s="13"/>
      <c r="AC461" s="13"/>
      <c r="AD461" s="13"/>
    </row>
    <row r="462">
      <c r="A462" s="24"/>
      <c r="B462" s="25"/>
      <c r="C462" s="24"/>
      <c r="D462" s="24"/>
      <c r="E462" s="25"/>
      <c r="F462" s="24"/>
      <c r="G462" s="24"/>
      <c r="H462" s="13"/>
      <c r="I462" s="13"/>
      <c r="J462" s="13"/>
      <c r="K462" s="13"/>
      <c r="L462" s="13"/>
      <c r="M462" s="13"/>
      <c r="N462" s="13"/>
      <c r="O462" s="13"/>
      <c r="P462" s="13"/>
      <c r="Q462" s="13"/>
      <c r="R462" s="13"/>
      <c r="S462" s="13"/>
      <c r="T462" s="13"/>
      <c r="U462" s="13"/>
      <c r="V462" s="13"/>
      <c r="W462" s="13"/>
      <c r="X462" s="13"/>
      <c r="Y462" s="13"/>
      <c r="Z462" s="13"/>
      <c r="AA462" s="13"/>
      <c r="AB462" s="13"/>
      <c r="AC462" s="13"/>
      <c r="AD462" s="13"/>
    </row>
    <row r="463">
      <c r="A463" s="24"/>
      <c r="B463" s="25"/>
      <c r="C463" s="24"/>
      <c r="D463" s="24"/>
      <c r="E463" s="25"/>
      <c r="F463" s="24"/>
      <c r="G463" s="24"/>
      <c r="H463" s="13"/>
      <c r="I463" s="13"/>
      <c r="J463" s="13"/>
      <c r="K463" s="13"/>
      <c r="L463" s="13"/>
      <c r="M463" s="13"/>
      <c r="N463" s="13"/>
      <c r="O463" s="13"/>
      <c r="P463" s="13"/>
      <c r="Q463" s="13"/>
      <c r="R463" s="13"/>
      <c r="S463" s="13"/>
      <c r="T463" s="13"/>
      <c r="U463" s="13"/>
      <c r="V463" s="13"/>
      <c r="W463" s="13"/>
      <c r="X463" s="13"/>
      <c r="Y463" s="13"/>
      <c r="Z463" s="13"/>
      <c r="AA463" s="13"/>
      <c r="AB463" s="13"/>
      <c r="AC463" s="13"/>
      <c r="AD463" s="13"/>
    </row>
    <row r="464">
      <c r="A464" s="24"/>
      <c r="B464" s="25"/>
      <c r="C464" s="24"/>
      <c r="D464" s="24"/>
      <c r="E464" s="25"/>
      <c r="F464" s="24"/>
      <c r="G464" s="24"/>
      <c r="H464" s="13"/>
      <c r="I464" s="13"/>
      <c r="J464" s="13"/>
      <c r="K464" s="13"/>
      <c r="L464" s="13"/>
      <c r="M464" s="13"/>
      <c r="N464" s="13"/>
      <c r="O464" s="13"/>
      <c r="P464" s="13"/>
      <c r="Q464" s="13"/>
      <c r="R464" s="13"/>
      <c r="S464" s="13"/>
      <c r="T464" s="13"/>
      <c r="U464" s="13"/>
      <c r="V464" s="13"/>
      <c r="W464" s="13"/>
      <c r="X464" s="13"/>
      <c r="Y464" s="13"/>
      <c r="Z464" s="13"/>
      <c r="AA464" s="13"/>
      <c r="AB464" s="13"/>
      <c r="AC464" s="13"/>
      <c r="AD464" s="13"/>
    </row>
    <row r="465">
      <c r="A465" s="24"/>
      <c r="B465" s="25"/>
      <c r="C465" s="24"/>
      <c r="D465" s="24"/>
      <c r="E465" s="25"/>
      <c r="F465" s="24"/>
      <c r="G465" s="24"/>
      <c r="H465" s="13"/>
      <c r="I465" s="13"/>
      <c r="J465" s="13"/>
      <c r="K465" s="13"/>
      <c r="L465" s="13"/>
      <c r="M465" s="13"/>
      <c r="N465" s="13"/>
      <c r="O465" s="13"/>
      <c r="P465" s="13"/>
      <c r="Q465" s="13"/>
      <c r="R465" s="13"/>
      <c r="S465" s="13"/>
      <c r="T465" s="13"/>
      <c r="U465" s="13"/>
      <c r="V465" s="13"/>
      <c r="W465" s="13"/>
      <c r="X465" s="13"/>
      <c r="Y465" s="13"/>
      <c r="Z465" s="13"/>
      <c r="AA465" s="13"/>
      <c r="AB465" s="13"/>
      <c r="AC465" s="13"/>
      <c r="AD465" s="13"/>
    </row>
    <row r="466">
      <c r="A466" s="24"/>
      <c r="B466" s="25"/>
      <c r="C466" s="24"/>
      <c r="D466" s="24"/>
      <c r="E466" s="25"/>
      <c r="F466" s="24"/>
      <c r="G466" s="24"/>
      <c r="H466" s="13"/>
      <c r="I466" s="13"/>
      <c r="J466" s="13"/>
      <c r="K466" s="13"/>
      <c r="L466" s="13"/>
      <c r="M466" s="13"/>
      <c r="N466" s="13"/>
      <c r="O466" s="13"/>
      <c r="P466" s="13"/>
      <c r="Q466" s="13"/>
      <c r="R466" s="13"/>
      <c r="S466" s="13"/>
      <c r="T466" s="13"/>
      <c r="U466" s="13"/>
      <c r="V466" s="13"/>
      <c r="W466" s="13"/>
      <c r="X466" s="13"/>
      <c r="Y466" s="13"/>
      <c r="Z466" s="13"/>
      <c r="AA466" s="13"/>
      <c r="AB466" s="13"/>
      <c r="AC466" s="13"/>
      <c r="AD466" s="13"/>
    </row>
    <row r="467">
      <c r="A467" s="24"/>
      <c r="B467" s="25"/>
      <c r="C467" s="24"/>
      <c r="D467" s="24"/>
      <c r="E467" s="25"/>
      <c r="F467" s="24"/>
      <c r="G467" s="24"/>
      <c r="H467" s="13"/>
      <c r="I467" s="13"/>
      <c r="J467" s="13"/>
      <c r="K467" s="13"/>
      <c r="L467" s="13"/>
      <c r="M467" s="13"/>
      <c r="N467" s="13"/>
      <c r="O467" s="13"/>
      <c r="P467" s="13"/>
      <c r="Q467" s="13"/>
      <c r="R467" s="13"/>
      <c r="S467" s="13"/>
      <c r="T467" s="13"/>
      <c r="U467" s="13"/>
      <c r="V467" s="13"/>
      <c r="W467" s="13"/>
      <c r="X467" s="13"/>
      <c r="Y467" s="13"/>
      <c r="Z467" s="13"/>
      <c r="AA467" s="13"/>
      <c r="AB467" s="13"/>
      <c r="AC467" s="13"/>
      <c r="AD467" s="13"/>
    </row>
    <row r="468">
      <c r="A468" s="24"/>
      <c r="B468" s="25"/>
      <c r="C468" s="24"/>
      <c r="D468" s="24"/>
      <c r="E468" s="25"/>
      <c r="F468" s="24"/>
      <c r="G468" s="24"/>
      <c r="H468" s="13"/>
      <c r="I468" s="13"/>
      <c r="J468" s="13"/>
      <c r="K468" s="13"/>
      <c r="L468" s="13"/>
      <c r="M468" s="13"/>
      <c r="N468" s="13"/>
      <c r="O468" s="13"/>
      <c r="P468" s="13"/>
      <c r="Q468" s="13"/>
      <c r="R468" s="13"/>
      <c r="S468" s="13"/>
      <c r="T468" s="13"/>
      <c r="U468" s="13"/>
      <c r="V468" s="13"/>
      <c r="W468" s="13"/>
      <c r="X468" s="13"/>
      <c r="Y468" s="13"/>
      <c r="Z468" s="13"/>
      <c r="AA468" s="13"/>
      <c r="AB468" s="13"/>
      <c r="AC468" s="13"/>
      <c r="AD468" s="13"/>
    </row>
    <row r="469">
      <c r="A469" s="24"/>
      <c r="B469" s="25"/>
      <c r="C469" s="24"/>
      <c r="D469" s="24"/>
      <c r="E469" s="25"/>
      <c r="F469" s="24"/>
      <c r="G469" s="24"/>
      <c r="H469" s="13"/>
      <c r="I469" s="13"/>
      <c r="J469" s="13"/>
      <c r="K469" s="13"/>
      <c r="L469" s="13"/>
      <c r="M469" s="13"/>
      <c r="N469" s="13"/>
      <c r="O469" s="13"/>
      <c r="P469" s="13"/>
      <c r="Q469" s="13"/>
      <c r="R469" s="13"/>
      <c r="S469" s="13"/>
      <c r="T469" s="13"/>
      <c r="U469" s="13"/>
      <c r="V469" s="13"/>
      <c r="W469" s="13"/>
      <c r="X469" s="13"/>
      <c r="Y469" s="13"/>
      <c r="Z469" s="13"/>
      <c r="AA469" s="13"/>
      <c r="AB469" s="13"/>
      <c r="AC469" s="13"/>
      <c r="AD469" s="13"/>
    </row>
    <row r="470">
      <c r="A470" s="24"/>
      <c r="B470" s="25"/>
      <c r="C470" s="24"/>
      <c r="D470" s="24"/>
      <c r="E470" s="25"/>
      <c r="F470" s="24"/>
      <c r="G470" s="24"/>
      <c r="H470" s="13"/>
      <c r="I470" s="13"/>
      <c r="J470" s="13"/>
      <c r="K470" s="13"/>
      <c r="L470" s="13"/>
      <c r="M470" s="13"/>
      <c r="N470" s="13"/>
      <c r="O470" s="13"/>
      <c r="P470" s="13"/>
      <c r="Q470" s="13"/>
      <c r="R470" s="13"/>
      <c r="S470" s="13"/>
      <c r="T470" s="13"/>
      <c r="U470" s="13"/>
      <c r="V470" s="13"/>
      <c r="W470" s="13"/>
      <c r="X470" s="13"/>
      <c r="Y470" s="13"/>
      <c r="Z470" s="13"/>
      <c r="AA470" s="13"/>
      <c r="AB470" s="13"/>
      <c r="AC470" s="13"/>
      <c r="AD470" s="13"/>
    </row>
    <row r="471">
      <c r="A471" s="24"/>
      <c r="B471" s="25"/>
      <c r="C471" s="24"/>
      <c r="D471" s="24"/>
      <c r="E471" s="25"/>
      <c r="F471" s="24"/>
      <c r="G471" s="24"/>
      <c r="H471" s="13"/>
      <c r="I471" s="13"/>
      <c r="J471" s="13"/>
      <c r="K471" s="13"/>
      <c r="L471" s="13"/>
      <c r="M471" s="13"/>
      <c r="N471" s="13"/>
      <c r="O471" s="13"/>
      <c r="P471" s="13"/>
      <c r="Q471" s="13"/>
      <c r="R471" s="13"/>
      <c r="S471" s="13"/>
      <c r="T471" s="13"/>
      <c r="U471" s="13"/>
      <c r="V471" s="13"/>
      <c r="W471" s="13"/>
      <c r="X471" s="13"/>
      <c r="Y471" s="13"/>
      <c r="Z471" s="13"/>
      <c r="AA471" s="13"/>
      <c r="AB471" s="13"/>
      <c r="AC471" s="13"/>
      <c r="AD471" s="13"/>
    </row>
    <row r="472">
      <c r="A472" s="24"/>
      <c r="B472" s="25"/>
      <c r="C472" s="24"/>
      <c r="D472" s="24"/>
      <c r="E472" s="25"/>
      <c r="F472" s="24"/>
      <c r="G472" s="24"/>
      <c r="H472" s="13"/>
      <c r="I472" s="13"/>
      <c r="J472" s="13"/>
      <c r="K472" s="13"/>
      <c r="L472" s="13"/>
      <c r="M472" s="13"/>
      <c r="N472" s="13"/>
      <c r="O472" s="13"/>
      <c r="P472" s="13"/>
      <c r="Q472" s="13"/>
      <c r="R472" s="13"/>
      <c r="S472" s="13"/>
      <c r="T472" s="13"/>
      <c r="U472" s="13"/>
      <c r="V472" s="13"/>
      <c r="W472" s="13"/>
      <c r="X472" s="13"/>
      <c r="Y472" s="13"/>
      <c r="Z472" s="13"/>
      <c r="AA472" s="13"/>
      <c r="AB472" s="13"/>
      <c r="AC472" s="13"/>
      <c r="AD472" s="13"/>
    </row>
    <row r="473">
      <c r="A473" s="24"/>
      <c r="B473" s="25"/>
      <c r="C473" s="24"/>
      <c r="D473" s="24"/>
      <c r="E473" s="25"/>
      <c r="F473" s="24"/>
      <c r="G473" s="24"/>
      <c r="H473" s="13"/>
      <c r="I473" s="13"/>
      <c r="J473" s="13"/>
      <c r="K473" s="13"/>
      <c r="L473" s="13"/>
      <c r="M473" s="13"/>
      <c r="N473" s="13"/>
      <c r="O473" s="13"/>
      <c r="P473" s="13"/>
      <c r="Q473" s="13"/>
      <c r="R473" s="13"/>
      <c r="S473" s="13"/>
      <c r="T473" s="13"/>
      <c r="U473" s="13"/>
      <c r="V473" s="13"/>
      <c r="W473" s="13"/>
      <c r="X473" s="13"/>
      <c r="Y473" s="13"/>
      <c r="Z473" s="13"/>
      <c r="AA473" s="13"/>
      <c r="AB473" s="13"/>
      <c r="AC473" s="13"/>
      <c r="AD473" s="13"/>
    </row>
    <row r="474">
      <c r="A474" s="24"/>
      <c r="B474" s="25"/>
      <c r="C474" s="24"/>
      <c r="D474" s="24"/>
      <c r="E474" s="25"/>
      <c r="F474" s="24"/>
      <c r="G474" s="24"/>
      <c r="H474" s="13"/>
      <c r="I474" s="13"/>
      <c r="J474" s="13"/>
      <c r="K474" s="13"/>
      <c r="L474" s="13"/>
      <c r="M474" s="13"/>
      <c r="N474" s="13"/>
      <c r="O474" s="13"/>
      <c r="P474" s="13"/>
      <c r="Q474" s="13"/>
      <c r="R474" s="13"/>
      <c r="S474" s="13"/>
      <c r="T474" s="13"/>
      <c r="U474" s="13"/>
      <c r="V474" s="13"/>
      <c r="W474" s="13"/>
      <c r="X474" s="13"/>
      <c r="Y474" s="13"/>
      <c r="Z474" s="13"/>
      <c r="AA474" s="13"/>
      <c r="AB474" s="13"/>
      <c r="AC474" s="13"/>
      <c r="AD474" s="13"/>
    </row>
    <row r="475">
      <c r="A475" s="24"/>
      <c r="B475" s="25"/>
      <c r="C475" s="24"/>
      <c r="D475" s="24"/>
      <c r="E475" s="25"/>
      <c r="F475" s="24"/>
      <c r="G475" s="24"/>
      <c r="H475" s="13"/>
      <c r="I475" s="13"/>
      <c r="J475" s="13"/>
      <c r="K475" s="13"/>
      <c r="L475" s="13"/>
      <c r="M475" s="13"/>
      <c r="N475" s="13"/>
      <c r="O475" s="13"/>
      <c r="P475" s="13"/>
      <c r="Q475" s="13"/>
      <c r="R475" s="13"/>
      <c r="S475" s="13"/>
      <c r="T475" s="13"/>
      <c r="U475" s="13"/>
      <c r="V475" s="13"/>
      <c r="W475" s="13"/>
      <c r="X475" s="13"/>
      <c r="Y475" s="13"/>
      <c r="Z475" s="13"/>
      <c r="AA475" s="13"/>
      <c r="AB475" s="13"/>
      <c r="AC475" s="13"/>
      <c r="AD475" s="13"/>
    </row>
    <row r="476">
      <c r="A476" s="24"/>
      <c r="B476" s="25"/>
      <c r="C476" s="24"/>
      <c r="D476" s="24"/>
      <c r="E476" s="25"/>
      <c r="F476" s="24"/>
      <c r="G476" s="24"/>
      <c r="H476" s="13"/>
      <c r="I476" s="13"/>
      <c r="J476" s="13"/>
      <c r="K476" s="13"/>
      <c r="L476" s="13"/>
      <c r="M476" s="13"/>
      <c r="N476" s="13"/>
      <c r="O476" s="13"/>
      <c r="P476" s="13"/>
      <c r="Q476" s="13"/>
      <c r="R476" s="13"/>
      <c r="S476" s="13"/>
      <c r="T476" s="13"/>
      <c r="U476" s="13"/>
      <c r="V476" s="13"/>
      <c r="W476" s="13"/>
      <c r="X476" s="13"/>
      <c r="Y476" s="13"/>
      <c r="Z476" s="13"/>
      <c r="AA476" s="13"/>
      <c r="AB476" s="13"/>
      <c r="AC476" s="13"/>
      <c r="AD476" s="13"/>
    </row>
    <row r="477">
      <c r="A477" s="24"/>
      <c r="B477" s="25"/>
      <c r="C477" s="24"/>
      <c r="D477" s="24"/>
      <c r="E477" s="25"/>
      <c r="F477" s="24"/>
      <c r="G477" s="24"/>
      <c r="H477" s="13"/>
      <c r="I477" s="13"/>
      <c r="J477" s="13"/>
      <c r="K477" s="13"/>
      <c r="L477" s="13"/>
      <c r="M477" s="13"/>
      <c r="N477" s="13"/>
      <c r="O477" s="13"/>
      <c r="P477" s="13"/>
      <c r="Q477" s="13"/>
      <c r="R477" s="13"/>
      <c r="S477" s="13"/>
      <c r="T477" s="13"/>
      <c r="U477" s="13"/>
      <c r="V477" s="13"/>
      <c r="W477" s="13"/>
      <c r="X477" s="13"/>
      <c r="Y477" s="13"/>
      <c r="Z477" s="13"/>
      <c r="AA477" s="13"/>
      <c r="AB477" s="13"/>
      <c r="AC477" s="13"/>
      <c r="AD477" s="13"/>
    </row>
    <row r="478">
      <c r="A478" s="24"/>
      <c r="B478" s="25"/>
      <c r="C478" s="24"/>
      <c r="D478" s="24"/>
      <c r="E478" s="25"/>
      <c r="F478" s="24"/>
      <c r="G478" s="24"/>
      <c r="H478" s="13"/>
      <c r="I478" s="13"/>
      <c r="J478" s="13"/>
      <c r="K478" s="13"/>
      <c r="L478" s="13"/>
      <c r="M478" s="13"/>
      <c r="N478" s="13"/>
      <c r="O478" s="13"/>
      <c r="P478" s="13"/>
      <c r="Q478" s="13"/>
      <c r="R478" s="13"/>
      <c r="S478" s="13"/>
      <c r="T478" s="13"/>
      <c r="U478" s="13"/>
      <c r="V478" s="13"/>
      <c r="W478" s="13"/>
      <c r="X478" s="13"/>
      <c r="Y478" s="13"/>
      <c r="Z478" s="13"/>
      <c r="AA478" s="13"/>
      <c r="AB478" s="13"/>
      <c r="AC478" s="13"/>
      <c r="AD478" s="13"/>
    </row>
    <row r="479">
      <c r="A479" s="24"/>
      <c r="B479" s="25"/>
      <c r="C479" s="24"/>
      <c r="D479" s="24"/>
      <c r="E479" s="25"/>
      <c r="F479" s="24"/>
      <c r="G479" s="24"/>
      <c r="H479" s="13"/>
      <c r="I479" s="13"/>
      <c r="J479" s="13"/>
      <c r="K479" s="13"/>
      <c r="L479" s="13"/>
      <c r="M479" s="13"/>
      <c r="N479" s="13"/>
      <c r="O479" s="13"/>
      <c r="P479" s="13"/>
      <c r="Q479" s="13"/>
      <c r="R479" s="13"/>
      <c r="S479" s="13"/>
      <c r="T479" s="13"/>
      <c r="U479" s="13"/>
      <c r="V479" s="13"/>
      <c r="W479" s="13"/>
      <c r="X479" s="13"/>
      <c r="Y479" s="13"/>
      <c r="Z479" s="13"/>
      <c r="AA479" s="13"/>
      <c r="AB479" s="13"/>
      <c r="AC479" s="13"/>
      <c r="AD479" s="13"/>
    </row>
    <row r="480">
      <c r="A480" s="24"/>
      <c r="B480" s="25"/>
      <c r="C480" s="24"/>
      <c r="D480" s="24"/>
      <c r="E480" s="25"/>
      <c r="F480" s="24"/>
      <c r="G480" s="24"/>
      <c r="H480" s="13"/>
      <c r="I480" s="13"/>
      <c r="J480" s="13"/>
      <c r="K480" s="13"/>
      <c r="L480" s="13"/>
      <c r="M480" s="13"/>
      <c r="N480" s="13"/>
      <c r="O480" s="13"/>
      <c r="P480" s="13"/>
      <c r="Q480" s="13"/>
      <c r="R480" s="13"/>
      <c r="S480" s="13"/>
      <c r="T480" s="13"/>
      <c r="U480" s="13"/>
      <c r="V480" s="13"/>
      <c r="W480" s="13"/>
      <c r="X480" s="13"/>
      <c r="Y480" s="13"/>
      <c r="Z480" s="13"/>
      <c r="AA480" s="13"/>
      <c r="AB480" s="13"/>
      <c r="AC480" s="13"/>
      <c r="AD480" s="13"/>
    </row>
    <row r="481">
      <c r="A481" s="24"/>
      <c r="B481" s="25"/>
      <c r="C481" s="24"/>
      <c r="D481" s="24"/>
      <c r="E481" s="25"/>
      <c r="F481" s="24"/>
      <c r="G481" s="24"/>
      <c r="H481" s="13"/>
      <c r="I481" s="13"/>
      <c r="J481" s="13"/>
      <c r="K481" s="13"/>
      <c r="L481" s="13"/>
      <c r="M481" s="13"/>
      <c r="N481" s="13"/>
      <c r="O481" s="13"/>
      <c r="P481" s="13"/>
      <c r="Q481" s="13"/>
      <c r="R481" s="13"/>
      <c r="S481" s="13"/>
      <c r="T481" s="13"/>
      <c r="U481" s="13"/>
      <c r="V481" s="13"/>
      <c r="W481" s="13"/>
      <c r="X481" s="13"/>
      <c r="Y481" s="13"/>
      <c r="Z481" s="13"/>
      <c r="AA481" s="13"/>
      <c r="AB481" s="13"/>
      <c r="AC481" s="13"/>
      <c r="AD481" s="13"/>
    </row>
    <row r="482">
      <c r="A482" s="24"/>
      <c r="B482" s="25"/>
      <c r="C482" s="24"/>
      <c r="D482" s="24"/>
      <c r="E482" s="25"/>
      <c r="F482" s="24"/>
      <c r="G482" s="24"/>
      <c r="H482" s="13"/>
      <c r="I482" s="13"/>
      <c r="J482" s="13"/>
      <c r="K482" s="13"/>
      <c r="L482" s="13"/>
      <c r="M482" s="13"/>
      <c r="N482" s="13"/>
      <c r="O482" s="13"/>
      <c r="P482" s="13"/>
      <c r="Q482" s="13"/>
      <c r="R482" s="13"/>
      <c r="S482" s="13"/>
      <c r="T482" s="13"/>
      <c r="U482" s="13"/>
      <c r="V482" s="13"/>
      <c r="W482" s="13"/>
      <c r="X482" s="13"/>
      <c r="Y482" s="13"/>
      <c r="Z482" s="13"/>
      <c r="AA482" s="13"/>
      <c r="AB482" s="13"/>
      <c r="AC482" s="13"/>
      <c r="AD482" s="13"/>
    </row>
    <row r="483">
      <c r="A483" s="24"/>
      <c r="B483" s="25"/>
      <c r="C483" s="24"/>
      <c r="D483" s="24"/>
      <c r="E483" s="25"/>
      <c r="F483" s="24"/>
      <c r="G483" s="24"/>
      <c r="H483" s="13"/>
      <c r="I483" s="13"/>
      <c r="J483" s="13"/>
      <c r="K483" s="13"/>
      <c r="L483" s="13"/>
      <c r="M483" s="13"/>
      <c r="N483" s="13"/>
      <c r="O483" s="13"/>
      <c r="P483" s="13"/>
      <c r="Q483" s="13"/>
      <c r="R483" s="13"/>
      <c r="S483" s="13"/>
      <c r="T483" s="13"/>
      <c r="U483" s="13"/>
      <c r="V483" s="13"/>
      <c r="W483" s="13"/>
      <c r="X483" s="13"/>
      <c r="Y483" s="13"/>
      <c r="Z483" s="13"/>
      <c r="AA483" s="13"/>
      <c r="AB483" s="13"/>
      <c r="AC483" s="13"/>
      <c r="AD483" s="13"/>
    </row>
    <row r="484">
      <c r="A484" s="24"/>
      <c r="B484" s="25"/>
      <c r="C484" s="24"/>
      <c r="D484" s="24"/>
      <c r="E484" s="25"/>
      <c r="F484" s="24"/>
      <c r="G484" s="24"/>
      <c r="H484" s="13"/>
      <c r="I484" s="13"/>
      <c r="J484" s="13"/>
      <c r="K484" s="13"/>
      <c r="L484" s="13"/>
      <c r="M484" s="13"/>
      <c r="N484" s="13"/>
      <c r="O484" s="13"/>
      <c r="P484" s="13"/>
      <c r="Q484" s="13"/>
      <c r="R484" s="13"/>
      <c r="S484" s="13"/>
      <c r="T484" s="13"/>
      <c r="U484" s="13"/>
      <c r="V484" s="13"/>
      <c r="W484" s="13"/>
      <c r="X484" s="13"/>
      <c r="Y484" s="13"/>
      <c r="Z484" s="13"/>
      <c r="AA484" s="13"/>
      <c r="AB484" s="13"/>
      <c r="AC484" s="13"/>
      <c r="AD484" s="13"/>
    </row>
    <row r="485">
      <c r="A485" s="24"/>
      <c r="B485" s="25"/>
      <c r="C485" s="24"/>
      <c r="D485" s="24"/>
      <c r="E485" s="25"/>
      <c r="F485" s="24"/>
      <c r="G485" s="24"/>
      <c r="H485" s="13"/>
      <c r="I485" s="13"/>
      <c r="J485" s="13"/>
      <c r="K485" s="13"/>
      <c r="L485" s="13"/>
      <c r="M485" s="13"/>
      <c r="N485" s="13"/>
      <c r="O485" s="13"/>
      <c r="P485" s="13"/>
      <c r="Q485" s="13"/>
      <c r="R485" s="13"/>
      <c r="S485" s="13"/>
      <c r="T485" s="13"/>
      <c r="U485" s="13"/>
      <c r="V485" s="13"/>
      <c r="W485" s="13"/>
      <c r="X485" s="13"/>
      <c r="Y485" s="13"/>
      <c r="Z485" s="13"/>
      <c r="AA485" s="13"/>
      <c r="AB485" s="13"/>
      <c r="AC485" s="13"/>
      <c r="AD485" s="13"/>
    </row>
    <row r="486">
      <c r="A486" s="24"/>
      <c r="B486" s="25"/>
      <c r="C486" s="24"/>
      <c r="D486" s="24"/>
      <c r="E486" s="25"/>
      <c r="F486" s="24"/>
      <c r="G486" s="24"/>
      <c r="H486" s="13"/>
      <c r="I486" s="13"/>
      <c r="J486" s="13"/>
      <c r="K486" s="13"/>
      <c r="L486" s="13"/>
      <c r="M486" s="13"/>
      <c r="N486" s="13"/>
      <c r="O486" s="13"/>
      <c r="P486" s="13"/>
      <c r="Q486" s="13"/>
      <c r="R486" s="13"/>
      <c r="S486" s="13"/>
      <c r="T486" s="13"/>
      <c r="U486" s="13"/>
      <c r="V486" s="13"/>
      <c r="W486" s="13"/>
      <c r="X486" s="13"/>
      <c r="Y486" s="13"/>
      <c r="Z486" s="13"/>
      <c r="AA486" s="13"/>
      <c r="AB486" s="13"/>
      <c r="AC486" s="13"/>
      <c r="AD486" s="13"/>
    </row>
    <row r="487">
      <c r="A487" s="24"/>
      <c r="B487" s="25"/>
      <c r="C487" s="24"/>
      <c r="D487" s="24"/>
      <c r="E487" s="25"/>
      <c r="F487" s="24"/>
      <c r="G487" s="24"/>
      <c r="H487" s="13"/>
      <c r="I487" s="13"/>
      <c r="J487" s="13"/>
      <c r="K487" s="13"/>
      <c r="L487" s="13"/>
      <c r="M487" s="13"/>
      <c r="N487" s="13"/>
      <c r="O487" s="13"/>
      <c r="P487" s="13"/>
      <c r="Q487" s="13"/>
      <c r="R487" s="13"/>
      <c r="S487" s="13"/>
      <c r="T487" s="13"/>
      <c r="U487" s="13"/>
      <c r="V487" s="13"/>
      <c r="W487" s="13"/>
      <c r="X487" s="13"/>
      <c r="Y487" s="13"/>
      <c r="Z487" s="13"/>
      <c r="AA487" s="13"/>
      <c r="AB487" s="13"/>
      <c r="AC487" s="13"/>
      <c r="AD487" s="13"/>
    </row>
    <row r="488">
      <c r="A488" s="24"/>
      <c r="B488" s="25"/>
      <c r="C488" s="24"/>
      <c r="D488" s="24"/>
      <c r="E488" s="25"/>
      <c r="F488" s="24"/>
      <c r="G488" s="24"/>
      <c r="H488" s="13"/>
      <c r="I488" s="13"/>
      <c r="J488" s="13"/>
      <c r="K488" s="13"/>
      <c r="L488" s="13"/>
      <c r="M488" s="13"/>
      <c r="N488" s="13"/>
      <c r="O488" s="13"/>
      <c r="P488" s="13"/>
      <c r="Q488" s="13"/>
      <c r="R488" s="13"/>
      <c r="S488" s="13"/>
      <c r="T488" s="13"/>
      <c r="U488" s="13"/>
      <c r="V488" s="13"/>
      <c r="W488" s="13"/>
      <c r="X488" s="13"/>
      <c r="Y488" s="13"/>
      <c r="Z488" s="13"/>
      <c r="AA488" s="13"/>
      <c r="AB488" s="13"/>
      <c r="AC488" s="13"/>
      <c r="AD488" s="13"/>
    </row>
    <row r="489">
      <c r="A489" s="24"/>
      <c r="B489" s="25"/>
      <c r="C489" s="24"/>
      <c r="D489" s="24"/>
      <c r="E489" s="25"/>
      <c r="F489" s="24"/>
      <c r="G489" s="24"/>
      <c r="H489" s="13"/>
      <c r="I489" s="13"/>
      <c r="J489" s="13"/>
      <c r="K489" s="13"/>
      <c r="L489" s="13"/>
      <c r="M489" s="13"/>
      <c r="N489" s="13"/>
      <c r="O489" s="13"/>
      <c r="P489" s="13"/>
      <c r="Q489" s="13"/>
      <c r="R489" s="13"/>
      <c r="S489" s="13"/>
      <c r="T489" s="13"/>
      <c r="U489" s="13"/>
      <c r="V489" s="13"/>
      <c r="W489" s="13"/>
      <c r="X489" s="13"/>
      <c r="Y489" s="13"/>
      <c r="Z489" s="13"/>
      <c r="AA489" s="13"/>
      <c r="AB489" s="13"/>
      <c r="AC489" s="13"/>
      <c r="AD489" s="13"/>
    </row>
    <row r="490">
      <c r="A490" s="24"/>
      <c r="B490" s="25"/>
      <c r="C490" s="24"/>
      <c r="D490" s="24"/>
      <c r="E490" s="25"/>
      <c r="F490" s="24"/>
      <c r="G490" s="24"/>
      <c r="H490" s="13"/>
      <c r="I490" s="13"/>
      <c r="J490" s="13"/>
      <c r="K490" s="13"/>
      <c r="L490" s="13"/>
      <c r="M490" s="13"/>
      <c r="N490" s="13"/>
      <c r="O490" s="13"/>
      <c r="P490" s="13"/>
      <c r="Q490" s="13"/>
      <c r="R490" s="13"/>
      <c r="S490" s="13"/>
      <c r="T490" s="13"/>
      <c r="U490" s="13"/>
      <c r="V490" s="13"/>
      <c r="W490" s="13"/>
      <c r="X490" s="13"/>
      <c r="Y490" s="13"/>
      <c r="Z490" s="13"/>
      <c r="AA490" s="13"/>
      <c r="AB490" s="13"/>
      <c r="AC490" s="13"/>
      <c r="AD490" s="13"/>
    </row>
    <row r="491">
      <c r="A491" s="24"/>
      <c r="B491" s="25"/>
      <c r="C491" s="24"/>
      <c r="D491" s="24"/>
      <c r="E491" s="25"/>
      <c r="F491" s="24"/>
      <c r="G491" s="24"/>
      <c r="H491" s="13"/>
      <c r="I491" s="13"/>
      <c r="J491" s="13"/>
      <c r="K491" s="13"/>
      <c r="L491" s="13"/>
      <c r="M491" s="13"/>
      <c r="N491" s="13"/>
      <c r="O491" s="13"/>
      <c r="P491" s="13"/>
      <c r="Q491" s="13"/>
      <c r="R491" s="13"/>
      <c r="S491" s="13"/>
      <c r="T491" s="13"/>
      <c r="U491" s="13"/>
      <c r="V491" s="13"/>
      <c r="W491" s="13"/>
      <c r="X491" s="13"/>
      <c r="Y491" s="13"/>
      <c r="Z491" s="13"/>
      <c r="AA491" s="13"/>
      <c r="AB491" s="13"/>
      <c r="AC491" s="13"/>
      <c r="AD491" s="13"/>
    </row>
    <row r="492">
      <c r="A492" s="24"/>
      <c r="B492" s="25"/>
      <c r="C492" s="24"/>
      <c r="D492" s="24"/>
      <c r="E492" s="25"/>
      <c r="F492" s="24"/>
      <c r="G492" s="24"/>
      <c r="H492" s="13"/>
      <c r="I492" s="13"/>
      <c r="J492" s="13"/>
      <c r="K492" s="13"/>
      <c r="L492" s="13"/>
      <c r="M492" s="13"/>
      <c r="N492" s="13"/>
      <c r="O492" s="13"/>
      <c r="P492" s="13"/>
      <c r="Q492" s="13"/>
      <c r="R492" s="13"/>
      <c r="S492" s="13"/>
      <c r="T492" s="13"/>
      <c r="U492" s="13"/>
      <c r="V492" s="13"/>
      <c r="W492" s="13"/>
      <c r="X492" s="13"/>
      <c r="Y492" s="13"/>
      <c r="Z492" s="13"/>
      <c r="AA492" s="13"/>
      <c r="AB492" s="13"/>
      <c r="AC492" s="13"/>
      <c r="AD492" s="13"/>
    </row>
    <row r="493">
      <c r="A493" s="24"/>
      <c r="B493" s="25"/>
      <c r="C493" s="24"/>
      <c r="D493" s="24"/>
      <c r="E493" s="25"/>
      <c r="F493" s="24"/>
      <c r="G493" s="24"/>
      <c r="H493" s="13"/>
      <c r="I493" s="13"/>
      <c r="J493" s="13"/>
      <c r="K493" s="13"/>
      <c r="L493" s="13"/>
      <c r="M493" s="13"/>
      <c r="N493" s="13"/>
      <c r="O493" s="13"/>
      <c r="P493" s="13"/>
      <c r="Q493" s="13"/>
      <c r="R493" s="13"/>
      <c r="S493" s="13"/>
      <c r="T493" s="13"/>
      <c r="U493" s="13"/>
      <c r="V493" s="13"/>
      <c r="W493" s="13"/>
      <c r="X493" s="13"/>
      <c r="Y493" s="13"/>
      <c r="Z493" s="13"/>
      <c r="AA493" s="13"/>
      <c r="AB493" s="13"/>
      <c r="AC493" s="13"/>
      <c r="AD493" s="13"/>
    </row>
    <row r="494">
      <c r="A494" s="24"/>
      <c r="B494" s="25"/>
      <c r="C494" s="24"/>
      <c r="D494" s="24"/>
      <c r="E494" s="25"/>
      <c r="F494" s="24"/>
      <c r="G494" s="24"/>
      <c r="H494" s="13"/>
      <c r="I494" s="13"/>
      <c r="J494" s="13"/>
      <c r="K494" s="13"/>
      <c r="L494" s="13"/>
      <c r="M494" s="13"/>
      <c r="N494" s="13"/>
      <c r="O494" s="13"/>
      <c r="P494" s="13"/>
      <c r="Q494" s="13"/>
      <c r="R494" s="13"/>
      <c r="S494" s="13"/>
      <c r="T494" s="13"/>
      <c r="U494" s="13"/>
      <c r="V494" s="13"/>
      <c r="W494" s="13"/>
      <c r="X494" s="13"/>
      <c r="Y494" s="13"/>
      <c r="Z494" s="13"/>
      <c r="AA494" s="13"/>
      <c r="AB494" s="13"/>
      <c r="AC494" s="13"/>
      <c r="AD494" s="13"/>
    </row>
    <row r="495">
      <c r="A495" s="24"/>
      <c r="B495" s="25"/>
      <c r="C495" s="24"/>
      <c r="D495" s="24"/>
      <c r="E495" s="25"/>
      <c r="F495" s="24"/>
      <c r="G495" s="24"/>
      <c r="H495" s="13"/>
      <c r="I495" s="13"/>
      <c r="J495" s="13"/>
      <c r="K495" s="13"/>
      <c r="L495" s="13"/>
      <c r="M495" s="13"/>
      <c r="N495" s="13"/>
      <c r="O495" s="13"/>
      <c r="P495" s="13"/>
      <c r="Q495" s="13"/>
      <c r="R495" s="13"/>
      <c r="S495" s="13"/>
      <c r="T495" s="13"/>
      <c r="U495" s="13"/>
      <c r="V495" s="13"/>
      <c r="W495" s="13"/>
      <c r="X495" s="13"/>
      <c r="Y495" s="13"/>
      <c r="Z495" s="13"/>
      <c r="AA495" s="13"/>
      <c r="AB495" s="13"/>
      <c r="AC495" s="13"/>
      <c r="AD495" s="13"/>
    </row>
    <row r="496">
      <c r="A496" s="24"/>
      <c r="B496" s="25"/>
      <c r="C496" s="24"/>
      <c r="D496" s="24"/>
      <c r="E496" s="25"/>
      <c r="F496" s="24"/>
      <c r="G496" s="24"/>
      <c r="H496" s="13"/>
      <c r="I496" s="13"/>
      <c r="J496" s="13"/>
      <c r="K496" s="13"/>
      <c r="L496" s="13"/>
      <c r="M496" s="13"/>
      <c r="N496" s="13"/>
      <c r="O496" s="13"/>
      <c r="P496" s="13"/>
      <c r="Q496" s="13"/>
      <c r="R496" s="13"/>
      <c r="S496" s="13"/>
      <c r="T496" s="13"/>
      <c r="U496" s="13"/>
      <c r="V496" s="13"/>
      <c r="W496" s="13"/>
      <c r="X496" s="13"/>
      <c r="Y496" s="13"/>
      <c r="Z496" s="13"/>
      <c r="AA496" s="13"/>
      <c r="AB496" s="13"/>
      <c r="AC496" s="13"/>
      <c r="AD496" s="13"/>
    </row>
    <row r="497">
      <c r="A497" s="24"/>
      <c r="B497" s="25"/>
      <c r="C497" s="24"/>
      <c r="D497" s="24"/>
      <c r="E497" s="25"/>
      <c r="F497" s="24"/>
      <c r="G497" s="24"/>
      <c r="H497" s="13"/>
      <c r="I497" s="13"/>
      <c r="J497" s="13"/>
      <c r="K497" s="13"/>
      <c r="L497" s="13"/>
      <c r="M497" s="13"/>
      <c r="N497" s="13"/>
      <c r="O497" s="13"/>
      <c r="P497" s="13"/>
      <c r="Q497" s="13"/>
      <c r="R497" s="13"/>
      <c r="S497" s="13"/>
      <c r="T497" s="13"/>
      <c r="U497" s="13"/>
      <c r="V497" s="13"/>
      <c r="W497" s="13"/>
      <c r="X497" s="13"/>
      <c r="Y497" s="13"/>
      <c r="Z497" s="13"/>
      <c r="AA497" s="13"/>
      <c r="AB497" s="13"/>
      <c r="AC497" s="13"/>
      <c r="AD497" s="13"/>
    </row>
    <row r="498">
      <c r="A498" s="24"/>
      <c r="B498" s="25"/>
      <c r="C498" s="24"/>
      <c r="D498" s="24"/>
      <c r="E498" s="25"/>
      <c r="F498" s="24"/>
      <c r="G498" s="24"/>
      <c r="H498" s="13"/>
      <c r="I498" s="13"/>
      <c r="J498" s="13"/>
      <c r="K498" s="13"/>
      <c r="L498" s="13"/>
      <c r="M498" s="13"/>
      <c r="N498" s="13"/>
      <c r="O498" s="13"/>
      <c r="P498" s="13"/>
      <c r="Q498" s="13"/>
      <c r="R498" s="13"/>
      <c r="S498" s="13"/>
      <c r="T498" s="13"/>
      <c r="U498" s="13"/>
      <c r="V498" s="13"/>
      <c r="W498" s="13"/>
      <c r="X498" s="13"/>
      <c r="Y498" s="13"/>
      <c r="Z498" s="13"/>
      <c r="AA498" s="13"/>
      <c r="AB498" s="13"/>
      <c r="AC498" s="13"/>
      <c r="AD498" s="13"/>
    </row>
    <row r="499">
      <c r="A499" s="24"/>
      <c r="B499" s="25"/>
      <c r="C499" s="24"/>
      <c r="D499" s="24"/>
      <c r="E499" s="25"/>
      <c r="F499" s="24"/>
      <c r="G499" s="24"/>
      <c r="H499" s="13"/>
      <c r="I499" s="13"/>
      <c r="J499" s="13"/>
      <c r="K499" s="13"/>
      <c r="L499" s="13"/>
      <c r="M499" s="13"/>
      <c r="N499" s="13"/>
      <c r="O499" s="13"/>
      <c r="P499" s="13"/>
      <c r="Q499" s="13"/>
      <c r="R499" s="13"/>
      <c r="S499" s="13"/>
      <c r="T499" s="13"/>
      <c r="U499" s="13"/>
      <c r="V499" s="13"/>
      <c r="W499" s="13"/>
      <c r="X499" s="13"/>
      <c r="Y499" s="13"/>
      <c r="Z499" s="13"/>
      <c r="AA499" s="13"/>
      <c r="AB499" s="13"/>
      <c r="AC499" s="13"/>
      <c r="AD499" s="13"/>
    </row>
    <row r="500">
      <c r="A500" s="24"/>
      <c r="B500" s="25"/>
      <c r="C500" s="24"/>
      <c r="D500" s="24"/>
      <c r="E500" s="25"/>
      <c r="F500" s="24"/>
      <c r="G500" s="24"/>
      <c r="H500" s="13"/>
      <c r="I500" s="13"/>
      <c r="J500" s="13"/>
      <c r="K500" s="13"/>
      <c r="L500" s="13"/>
      <c r="M500" s="13"/>
      <c r="N500" s="13"/>
      <c r="O500" s="13"/>
      <c r="P500" s="13"/>
      <c r="Q500" s="13"/>
      <c r="R500" s="13"/>
      <c r="S500" s="13"/>
      <c r="T500" s="13"/>
      <c r="U500" s="13"/>
      <c r="V500" s="13"/>
      <c r="W500" s="13"/>
      <c r="X500" s="13"/>
      <c r="Y500" s="13"/>
      <c r="Z500" s="13"/>
      <c r="AA500" s="13"/>
      <c r="AB500" s="13"/>
      <c r="AC500" s="13"/>
      <c r="AD500" s="13"/>
    </row>
    <row r="501">
      <c r="A501" s="24"/>
      <c r="B501" s="25"/>
      <c r="C501" s="24"/>
      <c r="D501" s="24"/>
      <c r="E501" s="25"/>
      <c r="F501" s="24"/>
      <c r="G501" s="24"/>
      <c r="H501" s="13"/>
      <c r="I501" s="13"/>
      <c r="J501" s="13"/>
      <c r="K501" s="13"/>
      <c r="L501" s="13"/>
      <c r="M501" s="13"/>
      <c r="N501" s="13"/>
      <c r="O501" s="13"/>
      <c r="P501" s="13"/>
      <c r="Q501" s="13"/>
      <c r="R501" s="13"/>
      <c r="S501" s="13"/>
      <c r="T501" s="13"/>
      <c r="U501" s="13"/>
      <c r="V501" s="13"/>
      <c r="W501" s="13"/>
      <c r="X501" s="13"/>
      <c r="Y501" s="13"/>
      <c r="Z501" s="13"/>
      <c r="AA501" s="13"/>
      <c r="AB501" s="13"/>
      <c r="AC501" s="13"/>
      <c r="AD501" s="13"/>
    </row>
    <row r="502">
      <c r="A502" s="24"/>
      <c r="B502" s="25"/>
      <c r="C502" s="24"/>
      <c r="D502" s="24"/>
      <c r="E502" s="25"/>
      <c r="F502" s="24"/>
      <c r="G502" s="24"/>
      <c r="H502" s="13"/>
      <c r="I502" s="13"/>
      <c r="J502" s="13"/>
      <c r="K502" s="13"/>
      <c r="L502" s="13"/>
      <c r="M502" s="13"/>
      <c r="N502" s="13"/>
      <c r="O502" s="13"/>
      <c r="P502" s="13"/>
      <c r="Q502" s="13"/>
      <c r="R502" s="13"/>
      <c r="S502" s="13"/>
      <c r="T502" s="13"/>
      <c r="U502" s="13"/>
      <c r="V502" s="13"/>
      <c r="W502" s="13"/>
      <c r="X502" s="13"/>
      <c r="Y502" s="13"/>
      <c r="Z502" s="13"/>
      <c r="AA502" s="13"/>
      <c r="AB502" s="13"/>
      <c r="AC502" s="13"/>
      <c r="AD502" s="13"/>
    </row>
    <row r="503">
      <c r="A503" s="24"/>
      <c r="B503" s="25"/>
      <c r="C503" s="24"/>
      <c r="D503" s="24"/>
      <c r="E503" s="25"/>
      <c r="F503" s="24"/>
      <c r="G503" s="24"/>
      <c r="H503" s="13"/>
      <c r="I503" s="13"/>
      <c r="J503" s="13"/>
      <c r="K503" s="13"/>
      <c r="L503" s="13"/>
      <c r="M503" s="13"/>
      <c r="N503" s="13"/>
      <c r="O503" s="13"/>
      <c r="P503" s="13"/>
      <c r="Q503" s="13"/>
      <c r="R503" s="13"/>
      <c r="S503" s="13"/>
      <c r="T503" s="13"/>
      <c r="U503" s="13"/>
      <c r="V503" s="13"/>
      <c r="W503" s="13"/>
      <c r="X503" s="13"/>
      <c r="Y503" s="13"/>
      <c r="Z503" s="13"/>
      <c r="AA503" s="13"/>
      <c r="AB503" s="13"/>
      <c r="AC503" s="13"/>
      <c r="AD503" s="13"/>
    </row>
    <row r="504">
      <c r="A504" s="24"/>
      <c r="B504" s="25"/>
      <c r="C504" s="24"/>
      <c r="D504" s="24"/>
      <c r="E504" s="25"/>
      <c r="F504" s="24"/>
      <c r="G504" s="24"/>
      <c r="H504" s="13"/>
      <c r="I504" s="13"/>
      <c r="J504" s="13"/>
      <c r="K504" s="13"/>
      <c r="L504" s="13"/>
      <c r="M504" s="13"/>
      <c r="N504" s="13"/>
      <c r="O504" s="13"/>
      <c r="P504" s="13"/>
      <c r="Q504" s="13"/>
      <c r="R504" s="13"/>
      <c r="S504" s="13"/>
      <c r="T504" s="13"/>
      <c r="U504" s="13"/>
      <c r="V504" s="13"/>
      <c r="W504" s="13"/>
      <c r="X504" s="13"/>
      <c r="Y504" s="13"/>
      <c r="Z504" s="13"/>
      <c r="AA504" s="13"/>
      <c r="AB504" s="13"/>
      <c r="AC504" s="13"/>
      <c r="AD504" s="13"/>
    </row>
    <row r="505">
      <c r="A505" s="24"/>
      <c r="B505" s="25"/>
      <c r="C505" s="24"/>
      <c r="D505" s="24"/>
      <c r="E505" s="25"/>
      <c r="F505" s="24"/>
      <c r="G505" s="24"/>
      <c r="H505" s="13"/>
      <c r="I505" s="13"/>
      <c r="J505" s="13"/>
      <c r="K505" s="13"/>
      <c r="L505" s="13"/>
      <c r="M505" s="13"/>
      <c r="N505" s="13"/>
      <c r="O505" s="13"/>
      <c r="P505" s="13"/>
      <c r="Q505" s="13"/>
      <c r="R505" s="13"/>
      <c r="S505" s="13"/>
      <c r="T505" s="13"/>
      <c r="U505" s="13"/>
      <c r="V505" s="13"/>
      <c r="W505" s="13"/>
      <c r="X505" s="13"/>
      <c r="Y505" s="13"/>
      <c r="Z505" s="13"/>
      <c r="AA505" s="13"/>
      <c r="AB505" s="13"/>
      <c r="AC505" s="13"/>
      <c r="AD505" s="13"/>
    </row>
    <row r="506">
      <c r="A506" s="24"/>
      <c r="B506" s="25"/>
      <c r="C506" s="24"/>
      <c r="D506" s="24"/>
      <c r="E506" s="25"/>
      <c r="F506" s="24"/>
      <c r="G506" s="24"/>
      <c r="H506" s="13"/>
      <c r="I506" s="13"/>
      <c r="J506" s="13"/>
      <c r="K506" s="13"/>
      <c r="L506" s="13"/>
      <c r="M506" s="13"/>
      <c r="N506" s="13"/>
      <c r="O506" s="13"/>
      <c r="P506" s="13"/>
      <c r="Q506" s="13"/>
      <c r="R506" s="13"/>
      <c r="S506" s="13"/>
      <c r="T506" s="13"/>
      <c r="U506" s="13"/>
      <c r="V506" s="13"/>
      <c r="W506" s="13"/>
      <c r="X506" s="13"/>
      <c r="Y506" s="13"/>
      <c r="Z506" s="13"/>
      <c r="AA506" s="13"/>
      <c r="AB506" s="13"/>
      <c r="AC506" s="13"/>
      <c r="AD506" s="13"/>
    </row>
    <row r="507">
      <c r="A507" s="24"/>
      <c r="B507" s="25"/>
      <c r="C507" s="24"/>
      <c r="D507" s="24"/>
      <c r="E507" s="25"/>
      <c r="F507" s="24"/>
      <c r="G507" s="24"/>
      <c r="H507" s="13"/>
      <c r="I507" s="13"/>
      <c r="J507" s="13"/>
      <c r="K507" s="13"/>
      <c r="L507" s="13"/>
      <c r="M507" s="13"/>
      <c r="N507" s="13"/>
      <c r="O507" s="13"/>
      <c r="P507" s="13"/>
      <c r="Q507" s="13"/>
      <c r="R507" s="13"/>
      <c r="S507" s="13"/>
      <c r="T507" s="13"/>
      <c r="U507" s="13"/>
      <c r="V507" s="13"/>
      <c r="W507" s="13"/>
      <c r="X507" s="13"/>
      <c r="Y507" s="13"/>
      <c r="Z507" s="13"/>
      <c r="AA507" s="13"/>
      <c r="AB507" s="13"/>
      <c r="AC507" s="13"/>
      <c r="AD507" s="13"/>
    </row>
    <row r="508">
      <c r="A508" s="24"/>
      <c r="B508" s="25"/>
      <c r="C508" s="24"/>
      <c r="D508" s="24"/>
      <c r="E508" s="25"/>
      <c r="F508" s="24"/>
      <c r="G508" s="24"/>
      <c r="H508" s="13"/>
      <c r="I508" s="13"/>
      <c r="J508" s="13"/>
      <c r="K508" s="13"/>
      <c r="L508" s="13"/>
      <c r="M508" s="13"/>
      <c r="N508" s="13"/>
      <c r="O508" s="13"/>
      <c r="P508" s="13"/>
      <c r="Q508" s="13"/>
      <c r="R508" s="13"/>
      <c r="S508" s="13"/>
      <c r="T508" s="13"/>
      <c r="U508" s="13"/>
      <c r="V508" s="13"/>
      <c r="W508" s="13"/>
      <c r="X508" s="13"/>
      <c r="Y508" s="13"/>
      <c r="Z508" s="13"/>
      <c r="AA508" s="13"/>
      <c r="AB508" s="13"/>
      <c r="AC508" s="13"/>
      <c r="AD508" s="13"/>
    </row>
    <row r="509">
      <c r="A509" s="24"/>
      <c r="B509" s="25"/>
      <c r="C509" s="24"/>
      <c r="D509" s="24"/>
      <c r="E509" s="25"/>
      <c r="F509" s="24"/>
      <c r="G509" s="24"/>
      <c r="H509" s="13"/>
      <c r="I509" s="13"/>
      <c r="J509" s="13"/>
      <c r="K509" s="13"/>
      <c r="L509" s="13"/>
      <c r="M509" s="13"/>
      <c r="N509" s="13"/>
      <c r="O509" s="13"/>
      <c r="P509" s="13"/>
      <c r="Q509" s="13"/>
      <c r="R509" s="13"/>
      <c r="S509" s="13"/>
      <c r="T509" s="13"/>
      <c r="U509" s="13"/>
      <c r="V509" s="13"/>
      <c r="W509" s="13"/>
      <c r="X509" s="13"/>
      <c r="Y509" s="13"/>
      <c r="Z509" s="13"/>
      <c r="AA509" s="13"/>
      <c r="AB509" s="13"/>
      <c r="AC509" s="13"/>
      <c r="AD509" s="13"/>
    </row>
    <row r="510">
      <c r="A510" s="24"/>
      <c r="B510" s="25"/>
      <c r="C510" s="24"/>
      <c r="D510" s="24"/>
      <c r="E510" s="25"/>
      <c r="F510" s="24"/>
      <c r="G510" s="24"/>
      <c r="H510" s="13"/>
      <c r="I510" s="13"/>
      <c r="J510" s="13"/>
      <c r="K510" s="13"/>
      <c r="L510" s="13"/>
      <c r="M510" s="13"/>
      <c r="N510" s="13"/>
      <c r="O510" s="13"/>
      <c r="P510" s="13"/>
      <c r="Q510" s="13"/>
      <c r="R510" s="13"/>
      <c r="S510" s="13"/>
      <c r="T510" s="13"/>
      <c r="U510" s="13"/>
      <c r="V510" s="13"/>
      <c r="W510" s="13"/>
      <c r="X510" s="13"/>
      <c r="Y510" s="13"/>
      <c r="Z510" s="13"/>
      <c r="AA510" s="13"/>
      <c r="AB510" s="13"/>
      <c r="AC510" s="13"/>
      <c r="AD510" s="13"/>
    </row>
    <row r="511">
      <c r="A511" s="24"/>
      <c r="B511" s="25"/>
      <c r="C511" s="24"/>
      <c r="D511" s="24"/>
      <c r="E511" s="25"/>
      <c r="F511" s="24"/>
      <c r="G511" s="24"/>
      <c r="H511" s="13"/>
      <c r="I511" s="13"/>
      <c r="J511" s="13"/>
      <c r="K511" s="13"/>
      <c r="L511" s="13"/>
      <c r="M511" s="13"/>
      <c r="N511" s="13"/>
      <c r="O511" s="13"/>
      <c r="P511" s="13"/>
      <c r="Q511" s="13"/>
      <c r="R511" s="13"/>
      <c r="S511" s="13"/>
      <c r="T511" s="13"/>
      <c r="U511" s="13"/>
      <c r="V511" s="13"/>
      <c r="W511" s="13"/>
      <c r="X511" s="13"/>
      <c r="Y511" s="13"/>
      <c r="Z511" s="13"/>
      <c r="AA511" s="13"/>
      <c r="AB511" s="13"/>
      <c r="AC511" s="13"/>
      <c r="AD511" s="13"/>
    </row>
    <row r="512">
      <c r="A512" s="24"/>
      <c r="B512" s="25"/>
      <c r="C512" s="24"/>
      <c r="D512" s="24"/>
      <c r="E512" s="25"/>
      <c r="F512" s="24"/>
      <c r="G512" s="24"/>
      <c r="H512" s="13"/>
      <c r="I512" s="13"/>
      <c r="J512" s="13"/>
      <c r="K512" s="13"/>
      <c r="L512" s="13"/>
      <c r="M512" s="13"/>
      <c r="N512" s="13"/>
      <c r="O512" s="13"/>
      <c r="P512" s="13"/>
      <c r="Q512" s="13"/>
      <c r="R512" s="13"/>
      <c r="S512" s="13"/>
      <c r="T512" s="13"/>
      <c r="U512" s="13"/>
      <c r="V512" s="13"/>
      <c r="W512" s="13"/>
      <c r="X512" s="13"/>
      <c r="Y512" s="13"/>
      <c r="Z512" s="13"/>
      <c r="AA512" s="13"/>
      <c r="AB512" s="13"/>
      <c r="AC512" s="13"/>
      <c r="AD512" s="13"/>
    </row>
    <row r="513">
      <c r="A513" s="24"/>
      <c r="B513" s="25"/>
      <c r="C513" s="24"/>
      <c r="D513" s="24"/>
      <c r="E513" s="25"/>
      <c r="F513" s="24"/>
      <c r="G513" s="24"/>
      <c r="H513" s="13"/>
      <c r="I513" s="13"/>
      <c r="J513" s="13"/>
      <c r="K513" s="13"/>
      <c r="L513" s="13"/>
      <c r="M513" s="13"/>
      <c r="N513" s="13"/>
      <c r="O513" s="13"/>
      <c r="P513" s="13"/>
      <c r="Q513" s="13"/>
      <c r="R513" s="13"/>
      <c r="S513" s="13"/>
      <c r="T513" s="13"/>
      <c r="U513" s="13"/>
      <c r="V513" s="13"/>
      <c r="W513" s="13"/>
      <c r="X513" s="13"/>
      <c r="Y513" s="13"/>
      <c r="Z513" s="13"/>
      <c r="AA513" s="13"/>
      <c r="AB513" s="13"/>
      <c r="AC513" s="13"/>
      <c r="AD513" s="13"/>
    </row>
    <row r="514">
      <c r="A514" s="24"/>
      <c r="B514" s="25"/>
      <c r="C514" s="24"/>
      <c r="D514" s="24"/>
      <c r="E514" s="25"/>
      <c r="F514" s="24"/>
      <c r="G514" s="24"/>
      <c r="H514" s="13"/>
      <c r="I514" s="13"/>
      <c r="J514" s="13"/>
      <c r="K514" s="13"/>
      <c r="L514" s="13"/>
      <c r="M514" s="13"/>
      <c r="N514" s="13"/>
      <c r="O514" s="13"/>
      <c r="P514" s="13"/>
      <c r="Q514" s="13"/>
      <c r="R514" s="13"/>
      <c r="S514" s="13"/>
      <c r="T514" s="13"/>
      <c r="U514" s="13"/>
      <c r="V514" s="13"/>
      <c r="W514" s="13"/>
      <c r="X514" s="13"/>
      <c r="Y514" s="13"/>
      <c r="Z514" s="13"/>
      <c r="AA514" s="13"/>
      <c r="AB514" s="13"/>
      <c r="AC514" s="13"/>
      <c r="AD514" s="13"/>
    </row>
    <row r="515">
      <c r="A515" s="24"/>
      <c r="B515" s="25"/>
      <c r="C515" s="24"/>
      <c r="D515" s="24"/>
      <c r="E515" s="25"/>
      <c r="F515" s="24"/>
      <c r="G515" s="24"/>
      <c r="H515" s="13"/>
      <c r="I515" s="13"/>
      <c r="J515" s="13"/>
      <c r="K515" s="13"/>
      <c r="L515" s="13"/>
      <c r="M515" s="13"/>
      <c r="N515" s="13"/>
      <c r="O515" s="13"/>
      <c r="P515" s="13"/>
      <c r="Q515" s="13"/>
      <c r="R515" s="13"/>
      <c r="S515" s="13"/>
      <c r="T515" s="13"/>
      <c r="U515" s="13"/>
      <c r="V515" s="13"/>
      <c r="W515" s="13"/>
      <c r="X515" s="13"/>
      <c r="Y515" s="13"/>
      <c r="Z515" s="13"/>
      <c r="AA515" s="13"/>
      <c r="AB515" s="13"/>
      <c r="AC515" s="13"/>
      <c r="AD515" s="13"/>
    </row>
    <row r="516">
      <c r="A516" s="24"/>
      <c r="B516" s="25"/>
      <c r="C516" s="24"/>
      <c r="D516" s="24"/>
      <c r="E516" s="25"/>
      <c r="F516" s="24"/>
      <c r="G516" s="24"/>
      <c r="H516" s="13"/>
      <c r="I516" s="13"/>
      <c r="J516" s="13"/>
      <c r="K516" s="13"/>
      <c r="L516" s="13"/>
      <c r="M516" s="13"/>
      <c r="N516" s="13"/>
      <c r="O516" s="13"/>
      <c r="P516" s="13"/>
      <c r="Q516" s="13"/>
      <c r="R516" s="13"/>
      <c r="S516" s="13"/>
      <c r="T516" s="13"/>
      <c r="U516" s="13"/>
      <c r="V516" s="13"/>
      <c r="W516" s="13"/>
      <c r="X516" s="13"/>
      <c r="Y516" s="13"/>
      <c r="Z516" s="13"/>
      <c r="AA516" s="13"/>
      <c r="AB516" s="13"/>
      <c r="AC516" s="13"/>
      <c r="AD516" s="13"/>
    </row>
    <row r="517">
      <c r="A517" s="24"/>
      <c r="B517" s="25"/>
      <c r="C517" s="24"/>
      <c r="D517" s="24"/>
      <c r="E517" s="25"/>
      <c r="F517" s="24"/>
      <c r="G517" s="24"/>
      <c r="H517" s="13"/>
      <c r="I517" s="13"/>
      <c r="J517" s="13"/>
      <c r="K517" s="13"/>
      <c r="L517" s="13"/>
      <c r="M517" s="13"/>
      <c r="N517" s="13"/>
      <c r="O517" s="13"/>
      <c r="P517" s="13"/>
      <c r="Q517" s="13"/>
      <c r="R517" s="13"/>
      <c r="S517" s="13"/>
      <c r="T517" s="13"/>
      <c r="U517" s="13"/>
      <c r="V517" s="13"/>
      <c r="W517" s="13"/>
      <c r="X517" s="13"/>
      <c r="Y517" s="13"/>
      <c r="Z517" s="13"/>
      <c r="AA517" s="13"/>
      <c r="AB517" s="13"/>
      <c r="AC517" s="13"/>
      <c r="AD517" s="13"/>
    </row>
    <row r="518">
      <c r="A518" s="24"/>
      <c r="B518" s="25"/>
      <c r="C518" s="24"/>
      <c r="D518" s="24"/>
      <c r="E518" s="25"/>
      <c r="F518" s="24"/>
      <c r="G518" s="24"/>
      <c r="H518" s="13"/>
      <c r="I518" s="13"/>
      <c r="J518" s="13"/>
      <c r="K518" s="13"/>
      <c r="L518" s="13"/>
      <c r="M518" s="13"/>
      <c r="N518" s="13"/>
      <c r="O518" s="13"/>
      <c r="P518" s="13"/>
      <c r="Q518" s="13"/>
      <c r="R518" s="13"/>
      <c r="S518" s="13"/>
      <c r="T518" s="13"/>
      <c r="U518" s="13"/>
      <c r="V518" s="13"/>
      <c r="W518" s="13"/>
      <c r="X518" s="13"/>
      <c r="Y518" s="13"/>
      <c r="Z518" s="13"/>
      <c r="AA518" s="13"/>
      <c r="AB518" s="13"/>
      <c r="AC518" s="13"/>
      <c r="AD518" s="13"/>
    </row>
    <row r="519">
      <c r="A519" s="24"/>
      <c r="B519" s="25"/>
      <c r="C519" s="24"/>
      <c r="D519" s="24"/>
      <c r="E519" s="25"/>
      <c r="F519" s="24"/>
      <c r="G519" s="24"/>
      <c r="H519" s="13"/>
      <c r="I519" s="13"/>
      <c r="J519" s="13"/>
      <c r="K519" s="13"/>
      <c r="L519" s="13"/>
      <c r="M519" s="13"/>
      <c r="N519" s="13"/>
      <c r="O519" s="13"/>
      <c r="P519" s="13"/>
      <c r="Q519" s="13"/>
      <c r="R519" s="13"/>
      <c r="S519" s="13"/>
      <c r="T519" s="13"/>
      <c r="U519" s="13"/>
      <c r="V519" s="13"/>
      <c r="W519" s="13"/>
      <c r="X519" s="13"/>
      <c r="Y519" s="13"/>
      <c r="Z519" s="13"/>
      <c r="AA519" s="13"/>
      <c r="AB519" s="13"/>
      <c r="AC519" s="13"/>
      <c r="AD519" s="13"/>
    </row>
    <row r="520">
      <c r="A520" s="24"/>
      <c r="B520" s="25"/>
      <c r="C520" s="24"/>
      <c r="D520" s="24"/>
      <c r="E520" s="25"/>
      <c r="F520" s="24"/>
      <c r="G520" s="24"/>
      <c r="H520" s="13"/>
      <c r="I520" s="13"/>
      <c r="J520" s="13"/>
      <c r="K520" s="13"/>
      <c r="L520" s="13"/>
      <c r="M520" s="13"/>
      <c r="N520" s="13"/>
      <c r="O520" s="13"/>
      <c r="P520" s="13"/>
      <c r="Q520" s="13"/>
      <c r="R520" s="13"/>
      <c r="S520" s="13"/>
      <c r="T520" s="13"/>
      <c r="U520" s="13"/>
      <c r="V520" s="13"/>
      <c r="W520" s="13"/>
      <c r="X520" s="13"/>
      <c r="Y520" s="13"/>
      <c r="Z520" s="13"/>
      <c r="AA520" s="13"/>
      <c r="AB520" s="13"/>
      <c r="AC520" s="13"/>
      <c r="AD520" s="13"/>
    </row>
    <row r="521">
      <c r="A521" s="24"/>
      <c r="B521" s="25"/>
      <c r="C521" s="24"/>
      <c r="D521" s="24"/>
      <c r="E521" s="25"/>
      <c r="F521" s="24"/>
      <c r="G521" s="24"/>
      <c r="H521" s="13"/>
      <c r="I521" s="13"/>
      <c r="J521" s="13"/>
      <c r="K521" s="13"/>
      <c r="L521" s="13"/>
      <c r="M521" s="13"/>
      <c r="N521" s="13"/>
      <c r="O521" s="13"/>
      <c r="P521" s="13"/>
      <c r="Q521" s="13"/>
      <c r="R521" s="13"/>
      <c r="S521" s="13"/>
      <c r="T521" s="13"/>
      <c r="U521" s="13"/>
      <c r="V521" s="13"/>
      <c r="W521" s="13"/>
      <c r="X521" s="13"/>
      <c r="Y521" s="13"/>
      <c r="Z521" s="13"/>
      <c r="AA521" s="13"/>
      <c r="AB521" s="13"/>
      <c r="AC521" s="13"/>
      <c r="AD521" s="13"/>
    </row>
    <row r="522">
      <c r="A522" s="24"/>
      <c r="B522" s="25"/>
      <c r="C522" s="24"/>
      <c r="D522" s="24"/>
      <c r="E522" s="25"/>
      <c r="F522" s="24"/>
      <c r="G522" s="24"/>
      <c r="H522" s="13"/>
      <c r="I522" s="13"/>
      <c r="J522" s="13"/>
      <c r="K522" s="13"/>
      <c r="L522" s="13"/>
      <c r="M522" s="13"/>
      <c r="N522" s="13"/>
      <c r="O522" s="13"/>
      <c r="P522" s="13"/>
      <c r="Q522" s="13"/>
      <c r="R522" s="13"/>
      <c r="S522" s="13"/>
      <c r="T522" s="13"/>
      <c r="U522" s="13"/>
      <c r="V522" s="13"/>
      <c r="W522" s="13"/>
      <c r="X522" s="13"/>
      <c r="Y522" s="13"/>
      <c r="Z522" s="13"/>
      <c r="AA522" s="13"/>
      <c r="AB522" s="13"/>
      <c r="AC522" s="13"/>
      <c r="AD522" s="13"/>
    </row>
    <row r="523">
      <c r="A523" s="24"/>
      <c r="B523" s="25"/>
      <c r="C523" s="24"/>
      <c r="D523" s="24"/>
      <c r="E523" s="25"/>
      <c r="F523" s="24"/>
      <c r="G523" s="24"/>
      <c r="H523" s="13"/>
      <c r="I523" s="13"/>
      <c r="J523" s="13"/>
      <c r="K523" s="13"/>
      <c r="L523" s="13"/>
      <c r="M523" s="13"/>
      <c r="N523" s="13"/>
      <c r="O523" s="13"/>
      <c r="P523" s="13"/>
      <c r="Q523" s="13"/>
      <c r="R523" s="13"/>
      <c r="S523" s="13"/>
      <c r="T523" s="13"/>
      <c r="U523" s="13"/>
      <c r="V523" s="13"/>
      <c r="W523" s="13"/>
      <c r="X523" s="13"/>
      <c r="Y523" s="13"/>
      <c r="Z523" s="13"/>
      <c r="AA523" s="13"/>
      <c r="AB523" s="13"/>
      <c r="AC523" s="13"/>
      <c r="AD523" s="13"/>
    </row>
    <row r="524">
      <c r="A524" s="24"/>
      <c r="B524" s="25"/>
      <c r="C524" s="24"/>
      <c r="D524" s="24"/>
      <c r="E524" s="25"/>
      <c r="F524" s="24"/>
      <c r="G524" s="24"/>
      <c r="H524" s="13"/>
      <c r="I524" s="13"/>
      <c r="J524" s="13"/>
      <c r="K524" s="13"/>
      <c r="L524" s="13"/>
      <c r="M524" s="13"/>
      <c r="N524" s="13"/>
      <c r="O524" s="13"/>
      <c r="P524" s="13"/>
      <c r="Q524" s="13"/>
      <c r="R524" s="13"/>
      <c r="S524" s="13"/>
      <c r="T524" s="13"/>
      <c r="U524" s="13"/>
      <c r="V524" s="13"/>
      <c r="W524" s="13"/>
      <c r="X524" s="13"/>
      <c r="Y524" s="13"/>
      <c r="Z524" s="13"/>
      <c r="AA524" s="13"/>
      <c r="AB524" s="13"/>
      <c r="AC524" s="13"/>
      <c r="AD524" s="13"/>
    </row>
    <row r="525">
      <c r="A525" s="24"/>
      <c r="B525" s="25"/>
      <c r="C525" s="24"/>
      <c r="D525" s="24"/>
      <c r="E525" s="25"/>
      <c r="F525" s="24"/>
      <c r="G525" s="24"/>
      <c r="H525" s="13"/>
      <c r="I525" s="13"/>
      <c r="J525" s="13"/>
      <c r="K525" s="13"/>
      <c r="L525" s="13"/>
      <c r="M525" s="13"/>
      <c r="N525" s="13"/>
      <c r="O525" s="13"/>
      <c r="P525" s="13"/>
      <c r="Q525" s="13"/>
      <c r="R525" s="13"/>
      <c r="S525" s="13"/>
      <c r="T525" s="13"/>
      <c r="U525" s="13"/>
      <c r="V525" s="13"/>
      <c r="W525" s="13"/>
      <c r="X525" s="13"/>
      <c r="Y525" s="13"/>
      <c r="Z525" s="13"/>
      <c r="AA525" s="13"/>
      <c r="AB525" s="13"/>
      <c r="AC525" s="13"/>
      <c r="AD525" s="13"/>
    </row>
    <row r="526">
      <c r="A526" s="24"/>
      <c r="B526" s="25"/>
      <c r="C526" s="24"/>
      <c r="D526" s="24"/>
      <c r="E526" s="25"/>
      <c r="F526" s="24"/>
      <c r="G526" s="24"/>
      <c r="H526" s="13"/>
      <c r="I526" s="13"/>
      <c r="J526" s="13"/>
      <c r="K526" s="13"/>
      <c r="L526" s="13"/>
      <c r="M526" s="13"/>
      <c r="N526" s="13"/>
      <c r="O526" s="13"/>
      <c r="P526" s="13"/>
      <c r="Q526" s="13"/>
      <c r="R526" s="13"/>
      <c r="S526" s="13"/>
      <c r="T526" s="13"/>
      <c r="U526" s="13"/>
      <c r="V526" s="13"/>
      <c r="W526" s="13"/>
      <c r="X526" s="13"/>
      <c r="Y526" s="13"/>
      <c r="Z526" s="13"/>
      <c r="AA526" s="13"/>
      <c r="AB526" s="13"/>
      <c r="AC526" s="13"/>
      <c r="AD526" s="13"/>
    </row>
    <row r="527">
      <c r="A527" s="24"/>
      <c r="B527" s="25"/>
      <c r="C527" s="24"/>
      <c r="D527" s="24"/>
      <c r="E527" s="25"/>
      <c r="F527" s="24"/>
      <c r="G527" s="24"/>
      <c r="H527" s="13"/>
      <c r="I527" s="13"/>
      <c r="J527" s="13"/>
      <c r="K527" s="13"/>
      <c r="L527" s="13"/>
      <c r="M527" s="13"/>
      <c r="N527" s="13"/>
      <c r="O527" s="13"/>
      <c r="P527" s="13"/>
      <c r="Q527" s="13"/>
      <c r="R527" s="13"/>
      <c r="S527" s="13"/>
      <c r="T527" s="13"/>
      <c r="U527" s="13"/>
      <c r="V527" s="13"/>
      <c r="W527" s="13"/>
      <c r="X527" s="13"/>
      <c r="Y527" s="13"/>
      <c r="Z527" s="13"/>
      <c r="AA527" s="13"/>
      <c r="AB527" s="13"/>
      <c r="AC527" s="13"/>
      <c r="AD527" s="13"/>
    </row>
    <row r="528">
      <c r="A528" s="24"/>
      <c r="B528" s="25"/>
      <c r="C528" s="24"/>
      <c r="D528" s="24"/>
      <c r="E528" s="25"/>
      <c r="F528" s="24"/>
      <c r="G528" s="24"/>
      <c r="H528" s="13"/>
      <c r="I528" s="13"/>
      <c r="J528" s="13"/>
      <c r="K528" s="13"/>
      <c r="L528" s="13"/>
      <c r="M528" s="13"/>
      <c r="N528" s="13"/>
      <c r="O528" s="13"/>
      <c r="P528" s="13"/>
      <c r="Q528" s="13"/>
      <c r="R528" s="13"/>
      <c r="S528" s="13"/>
      <c r="T528" s="13"/>
      <c r="U528" s="13"/>
      <c r="V528" s="13"/>
      <c r="W528" s="13"/>
      <c r="X528" s="13"/>
      <c r="Y528" s="13"/>
      <c r="Z528" s="13"/>
      <c r="AA528" s="13"/>
      <c r="AB528" s="13"/>
      <c r="AC528" s="13"/>
      <c r="AD528" s="13"/>
    </row>
    <row r="529">
      <c r="A529" s="24"/>
      <c r="B529" s="25"/>
      <c r="C529" s="24"/>
      <c r="D529" s="24"/>
      <c r="E529" s="25"/>
      <c r="F529" s="24"/>
      <c r="G529" s="24"/>
      <c r="H529" s="13"/>
      <c r="I529" s="13"/>
      <c r="J529" s="13"/>
      <c r="K529" s="13"/>
      <c r="L529" s="13"/>
      <c r="M529" s="13"/>
      <c r="N529" s="13"/>
      <c r="O529" s="13"/>
      <c r="P529" s="13"/>
      <c r="Q529" s="13"/>
      <c r="R529" s="13"/>
      <c r="S529" s="13"/>
      <c r="T529" s="13"/>
      <c r="U529" s="13"/>
      <c r="V529" s="13"/>
      <c r="W529" s="13"/>
      <c r="X529" s="13"/>
      <c r="Y529" s="13"/>
      <c r="Z529" s="13"/>
      <c r="AA529" s="13"/>
      <c r="AB529" s="13"/>
      <c r="AC529" s="13"/>
      <c r="AD529" s="13"/>
    </row>
    <row r="530">
      <c r="A530" s="24"/>
      <c r="B530" s="25"/>
      <c r="C530" s="24"/>
      <c r="D530" s="24"/>
      <c r="E530" s="25"/>
      <c r="F530" s="24"/>
      <c r="G530" s="24"/>
      <c r="H530" s="13"/>
      <c r="I530" s="13"/>
      <c r="J530" s="13"/>
      <c r="K530" s="13"/>
      <c r="L530" s="13"/>
      <c r="M530" s="13"/>
      <c r="N530" s="13"/>
      <c r="O530" s="13"/>
      <c r="P530" s="13"/>
      <c r="Q530" s="13"/>
      <c r="R530" s="13"/>
      <c r="S530" s="13"/>
      <c r="T530" s="13"/>
      <c r="U530" s="13"/>
      <c r="V530" s="13"/>
      <c r="W530" s="13"/>
      <c r="X530" s="13"/>
      <c r="Y530" s="13"/>
      <c r="Z530" s="13"/>
      <c r="AA530" s="13"/>
      <c r="AB530" s="13"/>
      <c r="AC530" s="13"/>
      <c r="AD530" s="13"/>
    </row>
    <row r="531">
      <c r="A531" s="24"/>
      <c r="B531" s="25"/>
      <c r="C531" s="24"/>
      <c r="D531" s="24"/>
      <c r="E531" s="25"/>
      <c r="F531" s="24"/>
      <c r="G531" s="24"/>
      <c r="H531" s="13"/>
      <c r="I531" s="13"/>
      <c r="J531" s="13"/>
      <c r="K531" s="13"/>
      <c r="L531" s="13"/>
      <c r="M531" s="13"/>
      <c r="N531" s="13"/>
      <c r="O531" s="13"/>
      <c r="P531" s="13"/>
      <c r="Q531" s="13"/>
      <c r="R531" s="13"/>
      <c r="S531" s="13"/>
      <c r="T531" s="13"/>
      <c r="U531" s="13"/>
      <c r="V531" s="13"/>
      <c r="W531" s="13"/>
      <c r="X531" s="13"/>
      <c r="Y531" s="13"/>
      <c r="Z531" s="13"/>
      <c r="AA531" s="13"/>
      <c r="AB531" s="13"/>
      <c r="AC531" s="13"/>
      <c r="AD531" s="13"/>
    </row>
    <row r="532">
      <c r="A532" s="24"/>
      <c r="B532" s="25"/>
      <c r="C532" s="24"/>
      <c r="D532" s="24"/>
      <c r="E532" s="25"/>
      <c r="F532" s="24"/>
      <c r="G532" s="24"/>
      <c r="H532" s="13"/>
      <c r="I532" s="13"/>
      <c r="J532" s="13"/>
      <c r="K532" s="13"/>
      <c r="L532" s="13"/>
      <c r="M532" s="13"/>
      <c r="N532" s="13"/>
      <c r="O532" s="13"/>
      <c r="P532" s="13"/>
      <c r="Q532" s="13"/>
      <c r="R532" s="13"/>
      <c r="S532" s="13"/>
      <c r="T532" s="13"/>
      <c r="U532" s="13"/>
      <c r="V532" s="13"/>
      <c r="W532" s="13"/>
      <c r="X532" s="13"/>
      <c r="Y532" s="13"/>
      <c r="Z532" s="13"/>
      <c r="AA532" s="13"/>
      <c r="AB532" s="13"/>
      <c r="AC532" s="13"/>
      <c r="AD532" s="13"/>
    </row>
    <row r="533">
      <c r="A533" s="24"/>
      <c r="B533" s="25"/>
      <c r="C533" s="24"/>
      <c r="D533" s="24"/>
      <c r="E533" s="25"/>
      <c r="F533" s="24"/>
      <c r="G533" s="24"/>
      <c r="H533" s="13"/>
      <c r="I533" s="13"/>
      <c r="J533" s="13"/>
      <c r="K533" s="13"/>
      <c r="L533" s="13"/>
      <c r="M533" s="13"/>
      <c r="N533" s="13"/>
      <c r="O533" s="13"/>
      <c r="P533" s="13"/>
      <c r="Q533" s="13"/>
      <c r="R533" s="13"/>
      <c r="S533" s="13"/>
      <c r="T533" s="13"/>
      <c r="U533" s="13"/>
      <c r="V533" s="13"/>
      <c r="W533" s="13"/>
      <c r="X533" s="13"/>
      <c r="Y533" s="13"/>
      <c r="Z533" s="13"/>
      <c r="AA533" s="13"/>
      <c r="AB533" s="13"/>
      <c r="AC533" s="13"/>
      <c r="AD533" s="13"/>
    </row>
    <row r="534">
      <c r="A534" s="24"/>
      <c r="B534" s="25"/>
      <c r="C534" s="24"/>
      <c r="D534" s="24"/>
      <c r="E534" s="25"/>
      <c r="F534" s="24"/>
      <c r="G534" s="24"/>
      <c r="H534" s="13"/>
      <c r="I534" s="13"/>
      <c r="J534" s="13"/>
      <c r="K534" s="13"/>
      <c r="L534" s="13"/>
      <c r="M534" s="13"/>
      <c r="N534" s="13"/>
      <c r="O534" s="13"/>
      <c r="P534" s="13"/>
      <c r="Q534" s="13"/>
      <c r="R534" s="13"/>
      <c r="S534" s="13"/>
      <c r="T534" s="13"/>
      <c r="U534" s="13"/>
      <c r="V534" s="13"/>
      <c r="W534" s="13"/>
      <c r="X534" s="13"/>
      <c r="Y534" s="13"/>
      <c r="Z534" s="13"/>
      <c r="AA534" s="13"/>
      <c r="AB534" s="13"/>
      <c r="AC534" s="13"/>
      <c r="AD534" s="13"/>
    </row>
    <row r="535">
      <c r="A535" s="24"/>
      <c r="B535" s="25"/>
      <c r="C535" s="24"/>
      <c r="D535" s="24"/>
      <c r="E535" s="25"/>
      <c r="F535" s="24"/>
      <c r="G535" s="24"/>
      <c r="H535" s="13"/>
      <c r="I535" s="13"/>
      <c r="J535" s="13"/>
      <c r="K535" s="13"/>
      <c r="L535" s="13"/>
      <c r="M535" s="13"/>
      <c r="N535" s="13"/>
      <c r="O535" s="13"/>
      <c r="P535" s="13"/>
      <c r="Q535" s="13"/>
      <c r="R535" s="13"/>
      <c r="S535" s="13"/>
      <c r="T535" s="13"/>
      <c r="U535" s="13"/>
      <c r="V535" s="13"/>
      <c r="W535" s="13"/>
      <c r="X535" s="13"/>
      <c r="Y535" s="13"/>
      <c r="Z535" s="13"/>
      <c r="AA535" s="13"/>
      <c r="AB535" s="13"/>
      <c r="AC535" s="13"/>
      <c r="AD535" s="13"/>
    </row>
    <row r="536">
      <c r="A536" s="24"/>
      <c r="B536" s="25"/>
      <c r="C536" s="24"/>
      <c r="D536" s="24"/>
      <c r="E536" s="25"/>
      <c r="F536" s="24"/>
      <c r="G536" s="24"/>
      <c r="H536" s="13"/>
      <c r="I536" s="13"/>
      <c r="J536" s="13"/>
      <c r="K536" s="13"/>
      <c r="L536" s="13"/>
      <c r="M536" s="13"/>
      <c r="N536" s="13"/>
      <c r="O536" s="13"/>
      <c r="P536" s="13"/>
      <c r="Q536" s="13"/>
      <c r="R536" s="13"/>
      <c r="S536" s="13"/>
      <c r="T536" s="13"/>
      <c r="U536" s="13"/>
      <c r="V536" s="13"/>
      <c r="W536" s="13"/>
      <c r="X536" s="13"/>
      <c r="Y536" s="13"/>
      <c r="Z536" s="13"/>
      <c r="AA536" s="13"/>
      <c r="AB536" s="13"/>
      <c r="AC536" s="13"/>
      <c r="AD536" s="13"/>
    </row>
    <row r="537">
      <c r="A537" s="24"/>
      <c r="B537" s="25"/>
      <c r="C537" s="24"/>
      <c r="D537" s="24"/>
      <c r="E537" s="25"/>
      <c r="F537" s="24"/>
      <c r="G537" s="24"/>
      <c r="H537" s="13"/>
      <c r="I537" s="13"/>
      <c r="J537" s="13"/>
      <c r="K537" s="13"/>
      <c r="L537" s="13"/>
      <c r="M537" s="13"/>
      <c r="N537" s="13"/>
      <c r="O537" s="13"/>
      <c r="P537" s="13"/>
      <c r="Q537" s="13"/>
      <c r="R537" s="13"/>
      <c r="S537" s="13"/>
      <c r="T537" s="13"/>
      <c r="U537" s="13"/>
      <c r="V537" s="13"/>
      <c r="W537" s="13"/>
      <c r="X537" s="13"/>
      <c r="Y537" s="13"/>
      <c r="Z537" s="13"/>
      <c r="AA537" s="13"/>
      <c r="AB537" s="13"/>
      <c r="AC537" s="13"/>
      <c r="AD537" s="13"/>
    </row>
    <row r="538">
      <c r="A538" s="24"/>
      <c r="B538" s="25"/>
      <c r="C538" s="24"/>
      <c r="D538" s="24"/>
      <c r="E538" s="25"/>
      <c r="F538" s="24"/>
      <c r="G538" s="24"/>
      <c r="H538" s="13"/>
      <c r="I538" s="13"/>
      <c r="J538" s="13"/>
      <c r="K538" s="13"/>
      <c r="L538" s="13"/>
      <c r="M538" s="13"/>
      <c r="N538" s="13"/>
      <c r="O538" s="13"/>
      <c r="P538" s="13"/>
      <c r="Q538" s="13"/>
      <c r="R538" s="13"/>
      <c r="S538" s="13"/>
      <c r="T538" s="13"/>
      <c r="U538" s="13"/>
      <c r="V538" s="13"/>
      <c r="W538" s="13"/>
      <c r="X538" s="13"/>
      <c r="Y538" s="13"/>
      <c r="Z538" s="13"/>
      <c r="AA538" s="13"/>
      <c r="AB538" s="13"/>
      <c r="AC538" s="13"/>
      <c r="AD538" s="13"/>
    </row>
    <row r="539">
      <c r="A539" s="24"/>
      <c r="B539" s="25"/>
      <c r="C539" s="24"/>
      <c r="D539" s="24"/>
      <c r="E539" s="25"/>
      <c r="F539" s="24"/>
      <c r="G539" s="24"/>
      <c r="H539" s="13"/>
      <c r="I539" s="13"/>
      <c r="J539" s="13"/>
      <c r="K539" s="13"/>
      <c r="L539" s="13"/>
      <c r="M539" s="13"/>
      <c r="N539" s="13"/>
      <c r="O539" s="13"/>
      <c r="P539" s="13"/>
      <c r="Q539" s="13"/>
      <c r="R539" s="13"/>
      <c r="S539" s="13"/>
      <c r="T539" s="13"/>
      <c r="U539" s="13"/>
      <c r="V539" s="13"/>
      <c r="W539" s="13"/>
      <c r="X539" s="13"/>
      <c r="Y539" s="13"/>
      <c r="Z539" s="13"/>
      <c r="AA539" s="13"/>
      <c r="AB539" s="13"/>
      <c r="AC539" s="13"/>
      <c r="AD539" s="13"/>
    </row>
    <row r="540">
      <c r="A540" s="24"/>
      <c r="B540" s="25"/>
      <c r="C540" s="24"/>
      <c r="D540" s="24"/>
      <c r="E540" s="25"/>
      <c r="F540" s="24"/>
      <c r="G540" s="24"/>
      <c r="H540" s="13"/>
      <c r="I540" s="13"/>
      <c r="J540" s="13"/>
      <c r="K540" s="13"/>
      <c r="L540" s="13"/>
      <c r="M540" s="13"/>
      <c r="N540" s="13"/>
      <c r="O540" s="13"/>
      <c r="P540" s="13"/>
      <c r="Q540" s="13"/>
      <c r="R540" s="13"/>
      <c r="S540" s="13"/>
      <c r="T540" s="13"/>
      <c r="U540" s="13"/>
      <c r="V540" s="13"/>
      <c r="W540" s="13"/>
      <c r="X540" s="13"/>
      <c r="Y540" s="13"/>
      <c r="Z540" s="13"/>
      <c r="AA540" s="13"/>
      <c r="AB540" s="13"/>
      <c r="AC540" s="13"/>
      <c r="AD540" s="13"/>
    </row>
    <row r="541">
      <c r="A541" s="24"/>
      <c r="B541" s="25"/>
      <c r="C541" s="24"/>
      <c r="D541" s="24"/>
      <c r="E541" s="25"/>
      <c r="F541" s="24"/>
      <c r="G541" s="24"/>
      <c r="H541" s="13"/>
      <c r="I541" s="13"/>
      <c r="J541" s="13"/>
      <c r="K541" s="13"/>
      <c r="L541" s="13"/>
      <c r="M541" s="13"/>
      <c r="N541" s="13"/>
      <c r="O541" s="13"/>
      <c r="P541" s="13"/>
      <c r="Q541" s="13"/>
      <c r="R541" s="13"/>
      <c r="S541" s="13"/>
      <c r="T541" s="13"/>
      <c r="U541" s="13"/>
      <c r="V541" s="13"/>
      <c r="W541" s="13"/>
      <c r="X541" s="13"/>
      <c r="Y541" s="13"/>
      <c r="Z541" s="13"/>
      <c r="AA541" s="13"/>
      <c r="AB541" s="13"/>
      <c r="AC541" s="13"/>
      <c r="AD541" s="13"/>
    </row>
    <row r="542">
      <c r="A542" s="24"/>
      <c r="B542" s="25"/>
      <c r="C542" s="24"/>
      <c r="D542" s="24"/>
      <c r="E542" s="25"/>
      <c r="F542" s="24"/>
      <c r="G542" s="24"/>
      <c r="H542" s="13"/>
      <c r="I542" s="13"/>
      <c r="J542" s="13"/>
      <c r="K542" s="13"/>
      <c r="L542" s="13"/>
      <c r="M542" s="13"/>
      <c r="N542" s="13"/>
      <c r="O542" s="13"/>
      <c r="P542" s="13"/>
      <c r="Q542" s="13"/>
      <c r="R542" s="13"/>
      <c r="S542" s="13"/>
      <c r="T542" s="13"/>
      <c r="U542" s="13"/>
      <c r="V542" s="13"/>
      <c r="W542" s="13"/>
      <c r="X542" s="13"/>
      <c r="Y542" s="13"/>
      <c r="Z542" s="13"/>
      <c r="AA542" s="13"/>
      <c r="AB542" s="13"/>
      <c r="AC542" s="13"/>
      <c r="AD542" s="13"/>
    </row>
    <row r="543">
      <c r="A543" s="24"/>
      <c r="B543" s="25"/>
      <c r="C543" s="24"/>
      <c r="D543" s="24"/>
      <c r="E543" s="25"/>
      <c r="F543" s="24"/>
      <c r="G543" s="24"/>
      <c r="H543" s="13"/>
      <c r="I543" s="13"/>
      <c r="J543" s="13"/>
      <c r="K543" s="13"/>
      <c r="L543" s="13"/>
      <c r="M543" s="13"/>
      <c r="N543" s="13"/>
      <c r="O543" s="13"/>
      <c r="P543" s="13"/>
      <c r="Q543" s="13"/>
      <c r="R543" s="13"/>
      <c r="S543" s="13"/>
      <c r="T543" s="13"/>
      <c r="U543" s="13"/>
      <c r="V543" s="13"/>
      <c r="W543" s="13"/>
      <c r="X543" s="13"/>
      <c r="Y543" s="13"/>
      <c r="Z543" s="13"/>
      <c r="AA543" s="13"/>
      <c r="AB543" s="13"/>
      <c r="AC543" s="13"/>
      <c r="AD543" s="13"/>
    </row>
    <row r="544">
      <c r="A544" s="24"/>
      <c r="B544" s="25"/>
      <c r="C544" s="24"/>
      <c r="D544" s="24"/>
      <c r="E544" s="25"/>
      <c r="F544" s="24"/>
      <c r="G544" s="24"/>
      <c r="H544" s="13"/>
      <c r="I544" s="13"/>
      <c r="J544" s="13"/>
      <c r="K544" s="13"/>
      <c r="L544" s="13"/>
      <c r="M544" s="13"/>
      <c r="N544" s="13"/>
      <c r="O544" s="13"/>
      <c r="P544" s="13"/>
      <c r="Q544" s="13"/>
      <c r="R544" s="13"/>
      <c r="S544" s="13"/>
      <c r="T544" s="13"/>
      <c r="U544" s="13"/>
      <c r="V544" s="13"/>
      <c r="W544" s="13"/>
      <c r="X544" s="13"/>
      <c r="Y544" s="13"/>
      <c r="Z544" s="13"/>
      <c r="AA544" s="13"/>
      <c r="AB544" s="13"/>
      <c r="AC544" s="13"/>
      <c r="AD544" s="13"/>
    </row>
    <row r="545">
      <c r="A545" s="24"/>
      <c r="B545" s="25"/>
      <c r="C545" s="24"/>
      <c r="D545" s="24"/>
      <c r="E545" s="25"/>
      <c r="F545" s="24"/>
      <c r="G545" s="24"/>
      <c r="H545" s="13"/>
      <c r="I545" s="13"/>
      <c r="J545" s="13"/>
      <c r="K545" s="13"/>
      <c r="L545" s="13"/>
      <c r="M545" s="13"/>
      <c r="N545" s="13"/>
      <c r="O545" s="13"/>
      <c r="P545" s="13"/>
      <c r="Q545" s="13"/>
      <c r="R545" s="13"/>
      <c r="S545" s="13"/>
      <c r="T545" s="13"/>
      <c r="U545" s="13"/>
      <c r="V545" s="13"/>
      <c r="W545" s="13"/>
      <c r="X545" s="13"/>
      <c r="Y545" s="13"/>
      <c r="Z545" s="13"/>
      <c r="AA545" s="13"/>
      <c r="AB545" s="13"/>
      <c r="AC545" s="13"/>
      <c r="AD545" s="13"/>
    </row>
    <row r="546">
      <c r="A546" s="24"/>
      <c r="B546" s="25"/>
      <c r="C546" s="24"/>
      <c r="D546" s="24"/>
      <c r="E546" s="25"/>
      <c r="F546" s="24"/>
      <c r="G546" s="24"/>
      <c r="H546" s="13"/>
      <c r="I546" s="13"/>
      <c r="J546" s="13"/>
      <c r="K546" s="13"/>
      <c r="L546" s="13"/>
      <c r="M546" s="13"/>
      <c r="N546" s="13"/>
      <c r="O546" s="13"/>
      <c r="P546" s="13"/>
      <c r="Q546" s="13"/>
      <c r="R546" s="13"/>
      <c r="S546" s="13"/>
      <c r="T546" s="13"/>
      <c r="U546" s="13"/>
      <c r="V546" s="13"/>
      <c r="W546" s="13"/>
      <c r="X546" s="13"/>
      <c r="Y546" s="13"/>
      <c r="Z546" s="13"/>
      <c r="AA546" s="13"/>
      <c r="AB546" s="13"/>
      <c r="AC546" s="13"/>
      <c r="AD546" s="13"/>
    </row>
    <row r="547">
      <c r="A547" s="24"/>
      <c r="B547" s="25"/>
      <c r="C547" s="24"/>
      <c r="D547" s="24"/>
      <c r="E547" s="25"/>
      <c r="F547" s="24"/>
      <c r="G547" s="24"/>
      <c r="H547" s="13"/>
      <c r="I547" s="13"/>
      <c r="J547" s="13"/>
      <c r="K547" s="13"/>
      <c r="L547" s="13"/>
      <c r="M547" s="13"/>
      <c r="N547" s="13"/>
      <c r="O547" s="13"/>
      <c r="P547" s="13"/>
      <c r="Q547" s="13"/>
      <c r="R547" s="13"/>
      <c r="S547" s="13"/>
      <c r="T547" s="13"/>
      <c r="U547" s="13"/>
      <c r="V547" s="13"/>
      <c r="W547" s="13"/>
      <c r="X547" s="13"/>
      <c r="Y547" s="13"/>
      <c r="Z547" s="13"/>
      <c r="AA547" s="13"/>
      <c r="AB547" s="13"/>
      <c r="AC547" s="13"/>
      <c r="AD547" s="13"/>
    </row>
    <row r="548">
      <c r="A548" s="24"/>
      <c r="B548" s="25"/>
      <c r="C548" s="24"/>
      <c r="D548" s="24"/>
      <c r="E548" s="25"/>
      <c r="F548" s="24"/>
      <c r="G548" s="24"/>
      <c r="H548" s="13"/>
      <c r="I548" s="13"/>
      <c r="J548" s="13"/>
      <c r="K548" s="13"/>
      <c r="L548" s="13"/>
      <c r="M548" s="13"/>
      <c r="N548" s="13"/>
      <c r="O548" s="13"/>
      <c r="P548" s="13"/>
      <c r="Q548" s="13"/>
      <c r="R548" s="13"/>
      <c r="S548" s="13"/>
      <c r="T548" s="13"/>
      <c r="U548" s="13"/>
      <c r="V548" s="13"/>
      <c r="W548" s="13"/>
      <c r="X548" s="13"/>
      <c r="Y548" s="13"/>
      <c r="Z548" s="13"/>
      <c r="AA548" s="13"/>
      <c r="AB548" s="13"/>
      <c r="AC548" s="13"/>
      <c r="AD548" s="13"/>
    </row>
    <row r="549">
      <c r="A549" s="24"/>
      <c r="B549" s="25"/>
      <c r="C549" s="24"/>
      <c r="D549" s="24"/>
      <c r="E549" s="25"/>
      <c r="F549" s="24"/>
      <c r="G549" s="24"/>
      <c r="H549" s="13"/>
      <c r="I549" s="13"/>
      <c r="J549" s="13"/>
      <c r="K549" s="13"/>
      <c r="L549" s="13"/>
      <c r="M549" s="13"/>
      <c r="N549" s="13"/>
      <c r="O549" s="13"/>
      <c r="P549" s="13"/>
      <c r="Q549" s="13"/>
      <c r="R549" s="13"/>
      <c r="S549" s="13"/>
      <c r="T549" s="13"/>
      <c r="U549" s="13"/>
      <c r="V549" s="13"/>
      <c r="W549" s="13"/>
      <c r="X549" s="13"/>
      <c r="Y549" s="13"/>
      <c r="Z549" s="13"/>
      <c r="AA549" s="13"/>
      <c r="AB549" s="13"/>
      <c r="AC549" s="13"/>
      <c r="AD549" s="13"/>
    </row>
    <row r="550">
      <c r="A550" s="24"/>
      <c r="B550" s="25"/>
      <c r="C550" s="24"/>
      <c r="D550" s="24"/>
      <c r="E550" s="25"/>
      <c r="F550" s="24"/>
      <c r="G550" s="24"/>
      <c r="H550" s="13"/>
      <c r="I550" s="13"/>
      <c r="J550" s="13"/>
      <c r="K550" s="13"/>
      <c r="L550" s="13"/>
      <c r="M550" s="13"/>
      <c r="N550" s="13"/>
      <c r="O550" s="13"/>
      <c r="P550" s="13"/>
      <c r="Q550" s="13"/>
      <c r="R550" s="13"/>
      <c r="S550" s="13"/>
      <c r="T550" s="13"/>
      <c r="U550" s="13"/>
      <c r="V550" s="13"/>
      <c r="W550" s="13"/>
      <c r="X550" s="13"/>
      <c r="Y550" s="13"/>
      <c r="Z550" s="13"/>
      <c r="AA550" s="13"/>
      <c r="AB550" s="13"/>
      <c r="AC550" s="13"/>
      <c r="AD550" s="13"/>
    </row>
    <row r="551">
      <c r="A551" s="24"/>
      <c r="B551" s="25"/>
      <c r="C551" s="24"/>
      <c r="D551" s="24"/>
      <c r="E551" s="25"/>
      <c r="F551" s="24"/>
      <c r="G551" s="24"/>
      <c r="H551" s="13"/>
      <c r="I551" s="13"/>
      <c r="J551" s="13"/>
      <c r="K551" s="13"/>
      <c r="L551" s="13"/>
      <c r="M551" s="13"/>
      <c r="N551" s="13"/>
      <c r="O551" s="13"/>
      <c r="P551" s="13"/>
      <c r="Q551" s="13"/>
      <c r="R551" s="13"/>
      <c r="S551" s="13"/>
      <c r="T551" s="13"/>
      <c r="U551" s="13"/>
      <c r="V551" s="13"/>
      <c r="W551" s="13"/>
      <c r="X551" s="13"/>
      <c r="Y551" s="13"/>
      <c r="Z551" s="13"/>
      <c r="AA551" s="13"/>
      <c r="AB551" s="13"/>
      <c r="AC551" s="13"/>
      <c r="AD551" s="13"/>
    </row>
    <row r="552">
      <c r="A552" s="24"/>
      <c r="B552" s="25"/>
      <c r="C552" s="24"/>
      <c r="D552" s="24"/>
      <c r="E552" s="25"/>
      <c r="F552" s="24"/>
      <c r="G552" s="24"/>
      <c r="H552" s="13"/>
      <c r="I552" s="13"/>
      <c r="J552" s="13"/>
      <c r="K552" s="13"/>
      <c r="L552" s="13"/>
      <c r="M552" s="13"/>
      <c r="N552" s="13"/>
      <c r="O552" s="13"/>
      <c r="P552" s="13"/>
      <c r="Q552" s="13"/>
      <c r="R552" s="13"/>
      <c r="S552" s="13"/>
      <c r="T552" s="13"/>
      <c r="U552" s="13"/>
      <c r="V552" s="13"/>
      <c r="W552" s="13"/>
      <c r="X552" s="13"/>
      <c r="Y552" s="13"/>
      <c r="Z552" s="13"/>
      <c r="AA552" s="13"/>
      <c r="AB552" s="13"/>
      <c r="AC552" s="13"/>
      <c r="AD552" s="13"/>
    </row>
    <row r="553">
      <c r="A553" s="24"/>
      <c r="B553" s="25"/>
      <c r="C553" s="24"/>
      <c r="D553" s="24"/>
      <c r="E553" s="25"/>
      <c r="F553" s="24"/>
      <c r="G553" s="24"/>
      <c r="H553" s="13"/>
      <c r="I553" s="13"/>
      <c r="J553" s="13"/>
      <c r="K553" s="13"/>
      <c r="L553" s="13"/>
      <c r="M553" s="13"/>
      <c r="N553" s="13"/>
      <c r="O553" s="13"/>
      <c r="P553" s="13"/>
      <c r="Q553" s="13"/>
      <c r="R553" s="13"/>
      <c r="S553" s="13"/>
      <c r="T553" s="13"/>
      <c r="U553" s="13"/>
      <c r="V553" s="13"/>
      <c r="W553" s="13"/>
      <c r="X553" s="13"/>
      <c r="Y553" s="13"/>
      <c r="Z553" s="13"/>
      <c r="AA553" s="13"/>
      <c r="AB553" s="13"/>
      <c r="AC553" s="13"/>
      <c r="AD553" s="13"/>
    </row>
    <row r="554">
      <c r="A554" s="24"/>
      <c r="B554" s="25"/>
      <c r="C554" s="24"/>
      <c r="D554" s="24"/>
      <c r="E554" s="25"/>
      <c r="F554" s="24"/>
      <c r="G554" s="24"/>
      <c r="H554" s="13"/>
      <c r="I554" s="13"/>
      <c r="J554" s="13"/>
      <c r="K554" s="13"/>
      <c r="L554" s="13"/>
      <c r="M554" s="13"/>
      <c r="N554" s="13"/>
      <c r="O554" s="13"/>
      <c r="P554" s="13"/>
      <c r="Q554" s="13"/>
      <c r="R554" s="13"/>
      <c r="S554" s="13"/>
      <c r="T554" s="13"/>
      <c r="U554" s="13"/>
      <c r="V554" s="13"/>
      <c r="W554" s="13"/>
      <c r="X554" s="13"/>
      <c r="Y554" s="13"/>
      <c r="Z554" s="13"/>
      <c r="AA554" s="13"/>
      <c r="AB554" s="13"/>
      <c r="AC554" s="13"/>
      <c r="AD554" s="13"/>
    </row>
    <row r="555">
      <c r="A555" s="24"/>
      <c r="B555" s="25"/>
      <c r="C555" s="24"/>
      <c r="D555" s="24"/>
      <c r="E555" s="25"/>
      <c r="F555" s="24"/>
      <c r="G555" s="24"/>
      <c r="H555" s="13"/>
      <c r="I555" s="13"/>
      <c r="J555" s="13"/>
      <c r="K555" s="13"/>
      <c r="L555" s="13"/>
      <c r="M555" s="13"/>
      <c r="N555" s="13"/>
      <c r="O555" s="13"/>
      <c r="P555" s="13"/>
      <c r="Q555" s="13"/>
      <c r="R555" s="13"/>
      <c r="S555" s="13"/>
      <c r="T555" s="13"/>
      <c r="U555" s="13"/>
      <c r="V555" s="13"/>
      <c r="W555" s="13"/>
      <c r="X555" s="13"/>
      <c r="Y555" s="13"/>
      <c r="Z555" s="13"/>
      <c r="AA555" s="13"/>
      <c r="AB555" s="13"/>
      <c r="AC555" s="13"/>
      <c r="AD555" s="13"/>
    </row>
    <row r="556">
      <c r="A556" s="24"/>
      <c r="B556" s="25"/>
      <c r="C556" s="24"/>
      <c r="D556" s="24"/>
      <c r="E556" s="25"/>
      <c r="F556" s="24"/>
      <c r="G556" s="24"/>
      <c r="H556" s="13"/>
      <c r="I556" s="13"/>
      <c r="J556" s="13"/>
      <c r="K556" s="13"/>
      <c r="L556" s="13"/>
      <c r="M556" s="13"/>
      <c r="N556" s="13"/>
      <c r="O556" s="13"/>
      <c r="P556" s="13"/>
      <c r="Q556" s="13"/>
      <c r="R556" s="13"/>
      <c r="S556" s="13"/>
      <c r="T556" s="13"/>
      <c r="U556" s="13"/>
      <c r="V556" s="13"/>
      <c r="W556" s="13"/>
      <c r="X556" s="13"/>
      <c r="Y556" s="13"/>
      <c r="Z556" s="13"/>
      <c r="AA556" s="13"/>
      <c r="AB556" s="13"/>
      <c r="AC556" s="13"/>
      <c r="AD556" s="13"/>
    </row>
    <row r="557">
      <c r="A557" s="24"/>
      <c r="B557" s="25"/>
      <c r="C557" s="24"/>
      <c r="D557" s="24"/>
      <c r="E557" s="25"/>
      <c r="F557" s="24"/>
      <c r="G557" s="24"/>
      <c r="H557" s="13"/>
      <c r="I557" s="13"/>
      <c r="J557" s="13"/>
      <c r="K557" s="13"/>
      <c r="L557" s="13"/>
      <c r="M557" s="13"/>
      <c r="N557" s="13"/>
      <c r="O557" s="13"/>
      <c r="P557" s="13"/>
      <c r="Q557" s="13"/>
      <c r="R557" s="13"/>
      <c r="S557" s="13"/>
      <c r="T557" s="13"/>
      <c r="U557" s="13"/>
      <c r="V557" s="13"/>
      <c r="W557" s="13"/>
      <c r="X557" s="13"/>
      <c r="Y557" s="13"/>
      <c r="Z557" s="13"/>
      <c r="AA557" s="13"/>
      <c r="AB557" s="13"/>
      <c r="AC557" s="13"/>
      <c r="AD557" s="13"/>
    </row>
    <row r="558">
      <c r="A558" s="24"/>
      <c r="B558" s="25"/>
      <c r="C558" s="24"/>
      <c r="D558" s="24"/>
      <c r="E558" s="25"/>
      <c r="F558" s="24"/>
      <c r="G558" s="24"/>
      <c r="H558" s="13"/>
      <c r="I558" s="13"/>
      <c r="J558" s="13"/>
      <c r="K558" s="13"/>
      <c r="L558" s="13"/>
      <c r="M558" s="13"/>
      <c r="N558" s="13"/>
      <c r="O558" s="13"/>
      <c r="P558" s="13"/>
      <c r="Q558" s="13"/>
      <c r="R558" s="13"/>
      <c r="S558" s="13"/>
      <c r="T558" s="13"/>
      <c r="U558" s="13"/>
      <c r="V558" s="13"/>
      <c r="W558" s="13"/>
      <c r="X558" s="13"/>
      <c r="Y558" s="13"/>
      <c r="Z558" s="13"/>
      <c r="AA558" s="13"/>
      <c r="AB558" s="13"/>
      <c r="AC558" s="13"/>
      <c r="AD558" s="13"/>
    </row>
    <row r="559">
      <c r="A559" s="24"/>
      <c r="B559" s="25"/>
      <c r="C559" s="24"/>
      <c r="D559" s="24"/>
      <c r="E559" s="25"/>
      <c r="F559" s="24"/>
      <c r="G559" s="24"/>
      <c r="H559" s="13"/>
      <c r="I559" s="13"/>
      <c r="J559" s="13"/>
      <c r="K559" s="13"/>
      <c r="L559" s="13"/>
      <c r="M559" s="13"/>
      <c r="N559" s="13"/>
      <c r="O559" s="13"/>
      <c r="P559" s="13"/>
      <c r="Q559" s="13"/>
      <c r="R559" s="13"/>
      <c r="S559" s="13"/>
      <c r="T559" s="13"/>
      <c r="U559" s="13"/>
      <c r="V559" s="13"/>
      <c r="W559" s="13"/>
      <c r="X559" s="13"/>
      <c r="Y559" s="13"/>
      <c r="Z559" s="13"/>
      <c r="AA559" s="13"/>
      <c r="AB559" s="13"/>
      <c r="AC559" s="13"/>
      <c r="AD559" s="13"/>
    </row>
    <row r="560">
      <c r="A560" s="24"/>
      <c r="B560" s="25"/>
      <c r="C560" s="24"/>
      <c r="D560" s="24"/>
      <c r="E560" s="25"/>
      <c r="F560" s="24"/>
      <c r="G560" s="24"/>
      <c r="H560" s="13"/>
      <c r="I560" s="13"/>
      <c r="J560" s="13"/>
      <c r="K560" s="13"/>
      <c r="L560" s="13"/>
      <c r="M560" s="13"/>
      <c r="N560" s="13"/>
      <c r="O560" s="13"/>
      <c r="P560" s="13"/>
      <c r="Q560" s="13"/>
      <c r="R560" s="13"/>
      <c r="S560" s="13"/>
      <c r="T560" s="13"/>
      <c r="U560" s="13"/>
      <c r="V560" s="13"/>
      <c r="W560" s="13"/>
      <c r="X560" s="13"/>
      <c r="Y560" s="13"/>
      <c r="Z560" s="13"/>
      <c r="AA560" s="13"/>
      <c r="AB560" s="13"/>
      <c r="AC560" s="13"/>
      <c r="AD560" s="13"/>
    </row>
    <row r="561">
      <c r="A561" s="24"/>
      <c r="B561" s="25"/>
      <c r="C561" s="24"/>
      <c r="D561" s="24"/>
      <c r="E561" s="25"/>
      <c r="F561" s="24"/>
      <c r="G561" s="24"/>
      <c r="H561" s="13"/>
      <c r="I561" s="13"/>
      <c r="J561" s="13"/>
      <c r="K561" s="13"/>
      <c r="L561" s="13"/>
      <c r="M561" s="13"/>
      <c r="N561" s="13"/>
      <c r="O561" s="13"/>
      <c r="P561" s="13"/>
      <c r="Q561" s="13"/>
      <c r="R561" s="13"/>
      <c r="S561" s="13"/>
      <c r="T561" s="13"/>
      <c r="U561" s="13"/>
      <c r="V561" s="13"/>
      <c r="W561" s="13"/>
      <c r="X561" s="13"/>
      <c r="Y561" s="13"/>
      <c r="Z561" s="13"/>
      <c r="AA561" s="13"/>
      <c r="AB561" s="13"/>
      <c r="AC561" s="13"/>
      <c r="AD561" s="13"/>
    </row>
    <row r="562">
      <c r="A562" s="24"/>
      <c r="B562" s="25"/>
      <c r="C562" s="24"/>
      <c r="D562" s="24"/>
      <c r="E562" s="25"/>
      <c r="F562" s="24"/>
      <c r="G562" s="24"/>
      <c r="H562" s="13"/>
      <c r="I562" s="13"/>
      <c r="J562" s="13"/>
      <c r="K562" s="13"/>
      <c r="L562" s="13"/>
      <c r="M562" s="13"/>
      <c r="N562" s="13"/>
      <c r="O562" s="13"/>
      <c r="P562" s="13"/>
      <c r="Q562" s="13"/>
      <c r="R562" s="13"/>
      <c r="S562" s="13"/>
      <c r="T562" s="13"/>
      <c r="U562" s="13"/>
      <c r="V562" s="13"/>
      <c r="W562" s="13"/>
      <c r="X562" s="13"/>
      <c r="Y562" s="13"/>
      <c r="Z562" s="13"/>
      <c r="AA562" s="13"/>
      <c r="AB562" s="13"/>
      <c r="AC562" s="13"/>
      <c r="AD562" s="13"/>
    </row>
    <row r="563">
      <c r="A563" s="24"/>
      <c r="B563" s="25"/>
      <c r="C563" s="24"/>
      <c r="D563" s="24"/>
      <c r="E563" s="25"/>
      <c r="F563" s="24"/>
      <c r="G563" s="24"/>
      <c r="H563" s="13"/>
      <c r="I563" s="13"/>
      <c r="J563" s="13"/>
      <c r="K563" s="13"/>
      <c r="L563" s="13"/>
      <c r="M563" s="13"/>
      <c r="N563" s="13"/>
      <c r="O563" s="13"/>
      <c r="P563" s="13"/>
      <c r="Q563" s="13"/>
      <c r="R563" s="13"/>
      <c r="S563" s="13"/>
      <c r="T563" s="13"/>
      <c r="U563" s="13"/>
      <c r="V563" s="13"/>
      <c r="W563" s="13"/>
      <c r="X563" s="13"/>
      <c r="Y563" s="13"/>
      <c r="Z563" s="13"/>
      <c r="AA563" s="13"/>
      <c r="AB563" s="13"/>
      <c r="AC563" s="13"/>
      <c r="AD563" s="13"/>
    </row>
    <row r="564">
      <c r="A564" s="24"/>
      <c r="B564" s="25"/>
      <c r="C564" s="24"/>
      <c r="D564" s="24"/>
      <c r="E564" s="25"/>
      <c r="F564" s="24"/>
      <c r="G564" s="24"/>
      <c r="H564" s="13"/>
      <c r="I564" s="13"/>
      <c r="J564" s="13"/>
      <c r="K564" s="13"/>
      <c r="L564" s="13"/>
      <c r="M564" s="13"/>
      <c r="N564" s="13"/>
      <c r="O564" s="13"/>
      <c r="P564" s="13"/>
      <c r="Q564" s="13"/>
      <c r="R564" s="13"/>
      <c r="S564" s="13"/>
      <c r="T564" s="13"/>
      <c r="U564" s="13"/>
      <c r="V564" s="13"/>
      <c r="W564" s="13"/>
      <c r="X564" s="13"/>
      <c r="Y564" s="13"/>
      <c r="Z564" s="13"/>
      <c r="AA564" s="13"/>
      <c r="AB564" s="13"/>
      <c r="AC564" s="13"/>
      <c r="AD564" s="13"/>
    </row>
    <row r="565">
      <c r="A565" s="24"/>
      <c r="B565" s="25"/>
      <c r="C565" s="24"/>
      <c r="D565" s="24"/>
      <c r="E565" s="25"/>
      <c r="F565" s="24"/>
      <c r="G565" s="24"/>
      <c r="H565" s="13"/>
      <c r="I565" s="13"/>
      <c r="J565" s="13"/>
      <c r="K565" s="13"/>
      <c r="L565" s="13"/>
      <c r="M565" s="13"/>
      <c r="N565" s="13"/>
      <c r="O565" s="13"/>
      <c r="P565" s="13"/>
      <c r="Q565" s="13"/>
      <c r="R565" s="13"/>
      <c r="S565" s="13"/>
      <c r="T565" s="13"/>
      <c r="U565" s="13"/>
      <c r="V565" s="13"/>
      <c r="W565" s="13"/>
      <c r="X565" s="13"/>
      <c r="Y565" s="13"/>
      <c r="Z565" s="13"/>
      <c r="AA565" s="13"/>
      <c r="AB565" s="13"/>
      <c r="AC565" s="13"/>
      <c r="AD565" s="13"/>
    </row>
    <row r="566">
      <c r="A566" s="24"/>
      <c r="B566" s="25"/>
      <c r="C566" s="24"/>
      <c r="D566" s="24"/>
      <c r="E566" s="25"/>
      <c r="F566" s="24"/>
      <c r="G566" s="24"/>
      <c r="H566" s="13"/>
      <c r="I566" s="13"/>
      <c r="J566" s="13"/>
      <c r="K566" s="13"/>
      <c r="L566" s="13"/>
      <c r="M566" s="13"/>
      <c r="N566" s="13"/>
      <c r="O566" s="13"/>
      <c r="P566" s="13"/>
      <c r="Q566" s="13"/>
      <c r="R566" s="13"/>
      <c r="S566" s="13"/>
      <c r="T566" s="13"/>
      <c r="U566" s="13"/>
      <c r="V566" s="13"/>
      <c r="W566" s="13"/>
      <c r="X566" s="13"/>
      <c r="Y566" s="13"/>
      <c r="Z566" s="13"/>
      <c r="AA566" s="13"/>
      <c r="AB566" s="13"/>
      <c r="AC566" s="13"/>
      <c r="AD566" s="13"/>
    </row>
    <row r="567">
      <c r="A567" s="24"/>
      <c r="B567" s="25"/>
      <c r="C567" s="24"/>
      <c r="D567" s="24"/>
      <c r="E567" s="25"/>
      <c r="F567" s="24"/>
      <c r="G567" s="24"/>
      <c r="H567" s="13"/>
      <c r="I567" s="13"/>
      <c r="J567" s="13"/>
      <c r="K567" s="13"/>
      <c r="L567" s="13"/>
      <c r="M567" s="13"/>
      <c r="N567" s="13"/>
      <c r="O567" s="13"/>
      <c r="P567" s="13"/>
      <c r="Q567" s="13"/>
      <c r="R567" s="13"/>
      <c r="S567" s="13"/>
      <c r="T567" s="13"/>
      <c r="U567" s="13"/>
      <c r="V567" s="13"/>
      <c r="W567" s="13"/>
      <c r="X567" s="13"/>
      <c r="Y567" s="13"/>
      <c r="Z567" s="13"/>
      <c r="AA567" s="13"/>
      <c r="AB567" s="13"/>
      <c r="AC567" s="13"/>
      <c r="AD567" s="13"/>
    </row>
    <row r="568">
      <c r="A568" s="24"/>
      <c r="B568" s="25"/>
      <c r="C568" s="24"/>
      <c r="D568" s="24"/>
      <c r="E568" s="25"/>
      <c r="F568" s="24"/>
      <c r="G568" s="24"/>
      <c r="H568" s="13"/>
      <c r="I568" s="13"/>
      <c r="J568" s="13"/>
      <c r="K568" s="13"/>
      <c r="L568" s="13"/>
      <c r="M568" s="13"/>
      <c r="N568" s="13"/>
      <c r="O568" s="13"/>
      <c r="P568" s="13"/>
      <c r="Q568" s="13"/>
      <c r="R568" s="13"/>
      <c r="S568" s="13"/>
      <c r="T568" s="13"/>
      <c r="U568" s="13"/>
      <c r="V568" s="13"/>
      <c r="W568" s="13"/>
      <c r="X568" s="13"/>
      <c r="Y568" s="13"/>
      <c r="Z568" s="13"/>
      <c r="AA568" s="13"/>
      <c r="AB568" s="13"/>
      <c r="AC568" s="13"/>
      <c r="AD568" s="13"/>
    </row>
    <row r="569">
      <c r="A569" s="24"/>
      <c r="B569" s="25"/>
      <c r="C569" s="24"/>
      <c r="D569" s="24"/>
      <c r="E569" s="25"/>
      <c r="F569" s="24"/>
      <c r="G569" s="24"/>
      <c r="H569" s="13"/>
      <c r="I569" s="13"/>
      <c r="J569" s="13"/>
      <c r="K569" s="13"/>
      <c r="L569" s="13"/>
      <c r="M569" s="13"/>
      <c r="N569" s="13"/>
      <c r="O569" s="13"/>
      <c r="P569" s="13"/>
      <c r="Q569" s="13"/>
      <c r="R569" s="13"/>
      <c r="S569" s="13"/>
      <c r="T569" s="13"/>
      <c r="U569" s="13"/>
      <c r="V569" s="13"/>
      <c r="W569" s="13"/>
      <c r="X569" s="13"/>
      <c r="Y569" s="13"/>
      <c r="Z569" s="13"/>
      <c r="AA569" s="13"/>
      <c r="AB569" s="13"/>
      <c r="AC569" s="13"/>
      <c r="AD569" s="13"/>
    </row>
    <row r="570">
      <c r="A570" s="24"/>
      <c r="B570" s="25"/>
      <c r="C570" s="24"/>
      <c r="D570" s="24"/>
      <c r="E570" s="25"/>
      <c r="F570" s="24"/>
      <c r="G570" s="24"/>
      <c r="H570" s="13"/>
      <c r="I570" s="13"/>
      <c r="J570" s="13"/>
      <c r="K570" s="13"/>
      <c r="L570" s="13"/>
      <c r="M570" s="13"/>
      <c r="N570" s="13"/>
      <c r="O570" s="13"/>
      <c r="P570" s="13"/>
      <c r="Q570" s="13"/>
      <c r="R570" s="13"/>
      <c r="S570" s="13"/>
      <c r="T570" s="13"/>
      <c r="U570" s="13"/>
      <c r="V570" s="13"/>
      <c r="W570" s="13"/>
      <c r="X570" s="13"/>
      <c r="Y570" s="13"/>
      <c r="Z570" s="13"/>
      <c r="AA570" s="13"/>
      <c r="AB570" s="13"/>
      <c r="AC570" s="13"/>
      <c r="AD570" s="13"/>
    </row>
    <row r="571">
      <c r="A571" s="24"/>
      <c r="B571" s="25"/>
      <c r="C571" s="24"/>
      <c r="D571" s="24"/>
      <c r="E571" s="25"/>
      <c r="F571" s="24"/>
      <c r="G571" s="24"/>
      <c r="H571" s="13"/>
      <c r="I571" s="13"/>
      <c r="J571" s="13"/>
      <c r="K571" s="13"/>
      <c r="L571" s="13"/>
      <c r="M571" s="13"/>
      <c r="N571" s="13"/>
      <c r="O571" s="13"/>
      <c r="P571" s="13"/>
      <c r="Q571" s="13"/>
      <c r="R571" s="13"/>
      <c r="S571" s="13"/>
      <c r="T571" s="13"/>
      <c r="U571" s="13"/>
      <c r="V571" s="13"/>
      <c r="W571" s="13"/>
      <c r="X571" s="13"/>
      <c r="Y571" s="13"/>
      <c r="Z571" s="13"/>
      <c r="AA571" s="13"/>
      <c r="AB571" s="13"/>
      <c r="AC571" s="13"/>
      <c r="AD571" s="13"/>
    </row>
    <row r="572">
      <c r="A572" s="24"/>
      <c r="B572" s="25"/>
      <c r="C572" s="24"/>
      <c r="D572" s="24"/>
      <c r="E572" s="25"/>
      <c r="F572" s="24"/>
      <c r="G572" s="24"/>
      <c r="H572" s="13"/>
      <c r="I572" s="13"/>
      <c r="J572" s="13"/>
      <c r="K572" s="13"/>
      <c r="L572" s="13"/>
      <c r="M572" s="13"/>
      <c r="N572" s="13"/>
      <c r="O572" s="13"/>
      <c r="P572" s="13"/>
      <c r="Q572" s="13"/>
      <c r="R572" s="13"/>
      <c r="S572" s="13"/>
      <c r="T572" s="13"/>
      <c r="U572" s="13"/>
      <c r="V572" s="13"/>
      <c r="W572" s="13"/>
      <c r="X572" s="13"/>
      <c r="Y572" s="13"/>
      <c r="Z572" s="13"/>
      <c r="AA572" s="13"/>
      <c r="AB572" s="13"/>
      <c r="AC572" s="13"/>
      <c r="AD572" s="13"/>
    </row>
    <row r="573">
      <c r="A573" s="24"/>
      <c r="B573" s="25"/>
      <c r="C573" s="24"/>
      <c r="D573" s="24"/>
      <c r="E573" s="25"/>
      <c r="F573" s="24"/>
      <c r="G573" s="24"/>
      <c r="H573" s="13"/>
      <c r="I573" s="13"/>
      <c r="J573" s="13"/>
      <c r="K573" s="13"/>
      <c r="L573" s="13"/>
      <c r="M573" s="13"/>
      <c r="N573" s="13"/>
      <c r="O573" s="13"/>
      <c r="P573" s="13"/>
      <c r="Q573" s="13"/>
      <c r="R573" s="13"/>
      <c r="S573" s="13"/>
      <c r="T573" s="13"/>
      <c r="U573" s="13"/>
      <c r="V573" s="13"/>
      <c r="W573" s="13"/>
      <c r="X573" s="13"/>
      <c r="Y573" s="13"/>
      <c r="Z573" s="13"/>
      <c r="AA573" s="13"/>
      <c r="AB573" s="13"/>
      <c r="AC573" s="13"/>
      <c r="AD573" s="13"/>
    </row>
    <row r="574">
      <c r="A574" s="24"/>
      <c r="B574" s="25"/>
      <c r="C574" s="24"/>
      <c r="D574" s="24"/>
      <c r="E574" s="25"/>
      <c r="F574" s="24"/>
      <c r="G574" s="24"/>
      <c r="H574" s="13"/>
      <c r="I574" s="13"/>
      <c r="J574" s="13"/>
      <c r="K574" s="13"/>
      <c r="L574" s="13"/>
      <c r="M574" s="13"/>
      <c r="N574" s="13"/>
      <c r="O574" s="13"/>
      <c r="P574" s="13"/>
      <c r="Q574" s="13"/>
      <c r="R574" s="13"/>
      <c r="S574" s="13"/>
      <c r="T574" s="13"/>
      <c r="U574" s="13"/>
      <c r="V574" s="13"/>
      <c r="W574" s="13"/>
      <c r="X574" s="13"/>
      <c r="Y574" s="13"/>
      <c r="Z574" s="13"/>
      <c r="AA574" s="13"/>
      <c r="AB574" s="13"/>
      <c r="AC574" s="13"/>
      <c r="AD574" s="13"/>
    </row>
    <row r="575">
      <c r="A575" s="24"/>
      <c r="B575" s="25"/>
      <c r="C575" s="24"/>
      <c r="D575" s="24"/>
      <c r="E575" s="25"/>
      <c r="F575" s="24"/>
      <c r="G575" s="24"/>
      <c r="H575" s="13"/>
      <c r="I575" s="13"/>
      <c r="J575" s="13"/>
      <c r="K575" s="13"/>
      <c r="L575" s="13"/>
      <c r="M575" s="13"/>
      <c r="N575" s="13"/>
      <c r="O575" s="13"/>
      <c r="P575" s="13"/>
      <c r="Q575" s="13"/>
      <c r="R575" s="13"/>
      <c r="S575" s="13"/>
      <c r="T575" s="13"/>
      <c r="U575" s="13"/>
      <c r="V575" s="13"/>
      <c r="W575" s="13"/>
      <c r="X575" s="13"/>
      <c r="Y575" s="13"/>
      <c r="Z575" s="13"/>
      <c r="AA575" s="13"/>
      <c r="AB575" s="13"/>
      <c r="AC575" s="13"/>
      <c r="AD575" s="13"/>
    </row>
    <row r="576">
      <c r="A576" s="24"/>
      <c r="B576" s="25"/>
      <c r="C576" s="24"/>
      <c r="D576" s="24"/>
      <c r="E576" s="25"/>
      <c r="F576" s="24"/>
      <c r="G576" s="24"/>
      <c r="H576" s="13"/>
      <c r="I576" s="13"/>
      <c r="J576" s="13"/>
      <c r="K576" s="13"/>
      <c r="L576" s="13"/>
      <c r="M576" s="13"/>
      <c r="N576" s="13"/>
      <c r="O576" s="13"/>
      <c r="P576" s="13"/>
      <c r="Q576" s="13"/>
      <c r="R576" s="13"/>
      <c r="S576" s="13"/>
      <c r="T576" s="13"/>
      <c r="U576" s="13"/>
      <c r="V576" s="13"/>
      <c r="W576" s="13"/>
      <c r="X576" s="13"/>
      <c r="Y576" s="13"/>
      <c r="Z576" s="13"/>
      <c r="AA576" s="13"/>
      <c r="AB576" s="13"/>
      <c r="AC576" s="13"/>
      <c r="AD576" s="13"/>
    </row>
    <row r="577">
      <c r="A577" s="24"/>
      <c r="B577" s="25"/>
      <c r="C577" s="24"/>
      <c r="D577" s="24"/>
      <c r="E577" s="25"/>
      <c r="F577" s="24"/>
      <c r="G577" s="24"/>
      <c r="H577" s="13"/>
      <c r="I577" s="13"/>
      <c r="J577" s="13"/>
      <c r="K577" s="13"/>
      <c r="L577" s="13"/>
      <c r="M577" s="13"/>
      <c r="N577" s="13"/>
      <c r="O577" s="13"/>
      <c r="P577" s="13"/>
      <c r="Q577" s="13"/>
      <c r="R577" s="13"/>
      <c r="S577" s="13"/>
      <c r="T577" s="13"/>
      <c r="U577" s="13"/>
      <c r="V577" s="13"/>
      <c r="W577" s="13"/>
      <c r="X577" s="13"/>
      <c r="Y577" s="13"/>
      <c r="Z577" s="13"/>
      <c r="AA577" s="13"/>
      <c r="AB577" s="13"/>
      <c r="AC577" s="13"/>
      <c r="AD577" s="13"/>
    </row>
    <row r="578">
      <c r="A578" s="24"/>
      <c r="B578" s="25"/>
      <c r="C578" s="24"/>
      <c r="D578" s="24"/>
      <c r="E578" s="25"/>
      <c r="F578" s="24"/>
      <c r="G578" s="24"/>
      <c r="H578" s="13"/>
      <c r="I578" s="13"/>
      <c r="J578" s="13"/>
      <c r="K578" s="13"/>
      <c r="L578" s="13"/>
      <c r="M578" s="13"/>
      <c r="N578" s="13"/>
      <c r="O578" s="13"/>
      <c r="P578" s="13"/>
      <c r="Q578" s="13"/>
      <c r="R578" s="13"/>
      <c r="S578" s="13"/>
      <c r="T578" s="13"/>
      <c r="U578" s="13"/>
      <c r="V578" s="13"/>
      <c r="W578" s="13"/>
      <c r="X578" s="13"/>
      <c r="Y578" s="13"/>
      <c r="Z578" s="13"/>
      <c r="AA578" s="13"/>
      <c r="AB578" s="13"/>
      <c r="AC578" s="13"/>
      <c r="AD578" s="13"/>
    </row>
    <row r="579">
      <c r="A579" s="24"/>
      <c r="B579" s="25"/>
      <c r="C579" s="24"/>
      <c r="D579" s="24"/>
      <c r="E579" s="25"/>
      <c r="F579" s="24"/>
      <c r="G579" s="24"/>
      <c r="H579" s="13"/>
      <c r="I579" s="13"/>
      <c r="J579" s="13"/>
      <c r="K579" s="13"/>
      <c r="L579" s="13"/>
      <c r="M579" s="13"/>
      <c r="N579" s="13"/>
      <c r="O579" s="13"/>
      <c r="P579" s="13"/>
      <c r="Q579" s="13"/>
      <c r="R579" s="13"/>
      <c r="S579" s="13"/>
      <c r="T579" s="13"/>
      <c r="U579" s="13"/>
      <c r="V579" s="13"/>
      <c r="W579" s="13"/>
      <c r="X579" s="13"/>
      <c r="Y579" s="13"/>
      <c r="Z579" s="13"/>
      <c r="AA579" s="13"/>
      <c r="AB579" s="13"/>
      <c r="AC579" s="13"/>
      <c r="AD579" s="13"/>
    </row>
    <row r="580">
      <c r="A580" s="24"/>
      <c r="B580" s="25"/>
      <c r="C580" s="24"/>
      <c r="D580" s="24"/>
      <c r="E580" s="25"/>
      <c r="F580" s="24"/>
      <c r="G580" s="24"/>
      <c r="H580" s="13"/>
      <c r="I580" s="13"/>
      <c r="J580" s="13"/>
      <c r="K580" s="13"/>
      <c r="L580" s="13"/>
      <c r="M580" s="13"/>
      <c r="N580" s="13"/>
      <c r="O580" s="13"/>
      <c r="P580" s="13"/>
      <c r="Q580" s="13"/>
      <c r="R580" s="13"/>
      <c r="S580" s="13"/>
      <c r="T580" s="13"/>
      <c r="U580" s="13"/>
      <c r="V580" s="13"/>
      <c r="W580" s="13"/>
      <c r="X580" s="13"/>
      <c r="Y580" s="13"/>
      <c r="Z580" s="13"/>
      <c r="AA580" s="13"/>
      <c r="AB580" s="13"/>
      <c r="AC580" s="13"/>
      <c r="AD580" s="13"/>
    </row>
    <row r="581">
      <c r="A581" s="24"/>
      <c r="B581" s="25"/>
      <c r="C581" s="24"/>
      <c r="D581" s="24"/>
      <c r="E581" s="25"/>
      <c r="F581" s="24"/>
      <c r="G581" s="24"/>
      <c r="H581" s="13"/>
      <c r="I581" s="13"/>
      <c r="J581" s="13"/>
      <c r="K581" s="13"/>
      <c r="L581" s="13"/>
      <c r="M581" s="13"/>
      <c r="N581" s="13"/>
      <c r="O581" s="13"/>
      <c r="P581" s="13"/>
      <c r="Q581" s="13"/>
      <c r="R581" s="13"/>
      <c r="S581" s="13"/>
      <c r="T581" s="13"/>
      <c r="U581" s="13"/>
      <c r="V581" s="13"/>
      <c r="W581" s="13"/>
      <c r="X581" s="13"/>
      <c r="Y581" s="13"/>
      <c r="Z581" s="13"/>
      <c r="AA581" s="13"/>
      <c r="AB581" s="13"/>
      <c r="AC581" s="13"/>
      <c r="AD581" s="13"/>
    </row>
    <row r="582">
      <c r="A582" s="24"/>
      <c r="B582" s="25"/>
      <c r="C582" s="24"/>
      <c r="D582" s="24"/>
      <c r="E582" s="25"/>
      <c r="F582" s="24"/>
      <c r="G582" s="24"/>
      <c r="H582" s="13"/>
      <c r="I582" s="13"/>
      <c r="J582" s="13"/>
      <c r="K582" s="13"/>
      <c r="L582" s="13"/>
      <c r="M582" s="13"/>
      <c r="N582" s="13"/>
      <c r="O582" s="13"/>
      <c r="P582" s="13"/>
      <c r="Q582" s="13"/>
      <c r="R582" s="13"/>
      <c r="S582" s="13"/>
      <c r="T582" s="13"/>
      <c r="U582" s="13"/>
      <c r="V582" s="13"/>
      <c r="W582" s="13"/>
      <c r="X582" s="13"/>
      <c r="Y582" s="13"/>
      <c r="Z582" s="13"/>
      <c r="AA582" s="13"/>
      <c r="AB582" s="13"/>
      <c r="AC582" s="13"/>
      <c r="AD582" s="13"/>
    </row>
    <row r="583">
      <c r="A583" s="24"/>
      <c r="B583" s="25"/>
      <c r="C583" s="24"/>
      <c r="D583" s="24"/>
      <c r="E583" s="25"/>
      <c r="F583" s="24"/>
      <c r="G583" s="24"/>
      <c r="H583" s="13"/>
      <c r="I583" s="13"/>
      <c r="J583" s="13"/>
      <c r="K583" s="13"/>
      <c r="L583" s="13"/>
      <c r="M583" s="13"/>
      <c r="N583" s="13"/>
      <c r="O583" s="13"/>
      <c r="P583" s="13"/>
      <c r="Q583" s="13"/>
      <c r="R583" s="13"/>
      <c r="S583" s="13"/>
      <c r="T583" s="13"/>
      <c r="U583" s="13"/>
      <c r="V583" s="13"/>
      <c r="W583" s="13"/>
      <c r="X583" s="13"/>
      <c r="Y583" s="13"/>
      <c r="Z583" s="13"/>
      <c r="AA583" s="13"/>
      <c r="AB583" s="13"/>
      <c r="AC583" s="13"/>
      <c r="AD583" s="13"/>
    </row>
    <row r="584">
      <c r="A584" s="24"/>
      <c r="B584" s="25"/>
      <c r="C584" s="24"/>
      <c r="D584" s="24"/>
      <c r="E584" s="25"/>
      <c r="F584" s="24"/>
      <c r="G584" s="24"/>
      <c r="H584" s="13"/>
      <c r="I584" s="13"/>
      <c r="J584" s="13"/>
      <c r="K584" s="13"/>
      <c r="L584" s="13"/>
      <c r="M584" s="13"/>
      <c r="N584" s="13"/>
      <c r="O584" s="13"/>
      <c r="P584" s="13"/>
      <c r="Q584" s="13"/>
      <c r="R584" s="13"/>
      <c r="S584" s="13"/>
      <c r="T584" s="13"/>
      <c r="U584" s="13"/>
      <c r="V584" s="13"/>
      <c r="W584" s="13"/>
      <c r="X584" s="13"/>
      <c r="Y584" s="13"/>
      <c r="Z584" s="13"/>
      <c r="AA584" s="13"/>
      <c r="AB584" s="13"/>
      <c r="AC584" s="13"/>
      <c r="AD584" s="13"/>
    </row>
    <row r="585">
      <c r="A585" s="24"/>
      <c r="B585" s="25"/>
      <c r="C585" s="24"/>
      <c r="D585" s="24"/>
      <c r="E585" s="25"/>
      <c r="F585" s="24"/>
      <c r="G585" s="24"/>
      <c r="H585" s="13"/>
      <c r="I585" s="13"/>
      <c r="J585" s="13"/>
      <c r="K585" s="13"/>
      <c r="L585" s="13"/>
      <c r="M585" s="13"/>
      <c r="N585" s="13"/>
      <c r="O585" s="13"/>
      <c r="P585" s="13"/>
      <c r="Q585" s="13"/>
      <c r="R585" s="13"/>
      <c r="S585" s="13"/>
      <c r="T585" s="13"/>
      <c r="U585" s="13"/>
      <c r="V585" s="13"/>
      <c r="W585" s="13"/>
      <c r="X585" s="13"/>
      <c r="Y585" s="13"/>
      <c r="Z585" s="13"/>
      <c r="AA585" s="13"/>
      <c r="AB585" s="13"/>
      <c r="AC585" s="13"/>
      <c r="AD585" s="13"/>
    </row>
    <row r="586">
      <c r="A586" s="24"/>
      <c r="B586" s="25"/>
      <c r="C586" s="24"/>
      <c r="D586" s="24"/>
      <c r="E586" s="25"/>
      <c r="F586" s="24"/>
      <c r="G586" s="24"/>
      <c r="H586" s="13"/>
      <c r="I586" s="13"/>
      <c r="J586" s="13"/>
      <c r="K586" s="13"/>
      <c r="L586" s="13"/>
      <c r="M586" s="13"/>
      <c r="N586" s="13"/>
      <c r="O586" s="13"/>
      <c r="P586" s="13"/>
      <c r="Q586" s="13"/>
      <c r="R586" s="13"/>
      <c r="S586" s="13"/>
      <c r="T586" s="13"/>
      <c r="U586" s="13"/>
      <c r="V586" s="13"/>
      <c r="W586" s="13"/>
      <c r="X586" s="13"/>
      <c r="Y586" s="13"/>
      <c r="Z586" s="13"/>
      <c r="AA586" s="13"/>
      <c r="AB586" s="13"/>
      <c r="AC586" s="13"/>
      <c r="AD586" s="13"/>
    </row>
    <row r="587">
      <c r="A587" s="24"/>
      <c r="B587" s="25"/>
      <c r="C587" s="24"/>
      <c r="D587" s="24"/>
      <c r="E587" s="25"/>
      <c r="F587" s="24"/>
      <c r="G587" s="24"/>
      <c r="H587" s="13"/>
      <c r="I587" s="13"/>
      <c r="J587" s="13"/>
      <c r="K587" s="13"/>
      <c r="L587" s="13"/>
      <c r="M587" s="13"/>
      <c r="N587" s="13"/>
      <c r="O587" s="13"/>
      <c r="P587" s="13"/>
      <c r="Q587" s="13"/>
      <c r="R587" s="13"/>
      <c r="S587" s="13"/>
      <c r="T587" s="13"/>
      <c r="U587" s="13"/>
      <c r="V587" s="13"/>
      <c r="W587" s="13"/>
      <c r="X587" s="13"/>
      <c r="Y587" s="13"/>
      <c r="Z587" s="13"/>
      <c r="AA587" s="13"/>
      <c r="AB587" s="13"/>
      <c r="AC587" s="13"/>
      <c r="AD587" s="13"/>
    </row>
    <row r="588">
      <c r="A588" s="24"/>
      <c r="B588" s="25"/>
      <c r="C588" s="24"/>
      <c r="D588" s="24"/>
      <c r="E588" s="25"/>
      <c r="F588" s="24"/>
      <c r="G588" s="24"/>
      <c r="H588" s="13"/>
      <c r="I588" s="13"/>
      <c r="J588" s="13"/>
      <c r="K588" s="13"/>
      <c r="L588" s="13"/>
      <c r="M588" s="13"/>
      <c r="N588" s="13"/>
      <c r="O588" s="13"/>
      <c r="P588" s="13"/>
      <c r="Q588" s="13"/>
      <c r="R588" s="13"/>
      <c r="S588" s="13"/>
      <c r="T588" s="13"/>
      <c r="U588" s="13"/>
      <c r="V588" s="13"/>
      <c r="W588" s="13"/>
      <c r="X588" s="13"/>
      <c r="Y588" s="13"/>
      <c r="Z588" s="13"/>
      <c r="AA588" s="13"/>
      <c r="AB588" s="13"/>
      <c r="AC588" s="13"/>
      <c r="AD588" s="13"/>
    </row>
    <row r="589">
      <c r="A589" s="24"/>
      <c r="B589" s="25"/>
      <c r="C589" s="24"/>
      <c r="D589" s="24"/>
      <c r="E589" s="25"/>
      <c r="F589" s="24"/>
      <c r="G589" s="24"/>
      <c r="H589" s="13"/>
      <c r="I589" s="13"/>
      <c r="J589" s="13"/>
      <c r="K589" s="13"/>
      <c r="L589" s="13"/>
      <c r="M589" s="13"/>
      <c r="N589" s="13"/>
      <c r="O589" s="13"/>
      <c r="P589" s="13"/>
      <c r="Q589" s="13"/>
      <c r="R589" s="13"/>
      <c r="S589" s="13"/>
      <c r="T589" s="13"/>
      <c r="U589" s="13"/>
      <c r="V589" s="13"/>
      <c r="W589" s="13"/>
      <c r="X589" s="13"/>
      <c r="Y589" s="13"/>
      <c r="Z589" s="13"/>
      <c r="AA589" s="13"/>
      <c r="AB589" s="13"/>
      <c r="AC589" s="13"/>
      <c r="AD589" s="13"/>
    </row>
    <row r="590">
      <c r="A590" s="24"/>
      <c r="B590" s="25"/>
      <c r="C590" s="24"/>
      <c r="D590" s="24"/>
      <c r="E590" s="25"/>
      <c r="F590" s="24"/>
      <c r="G590" s="24"/>
      <c r="H590" s="13"/>
      <c r="I590" s="13"/>
      <c r="J590" s="13"/>
      <c r="K590" s="13"/>
      <c r="L590" s="13"/>
      <c r="M590" s="13"/>
      <c r="N590" s="13"/>
      <c r="O590" s="13"/>
      <c r="P590" s="13"/>
      <c r="Q590" s="13"/>
      <c r="R590" s="13"/>
      <c r="S590" s="13"/>
      <c r="T590" s="13"/>
      <c r="U590" s="13"/>
      <c r="V590" s="13"/>
      <c r="W590" s="13"/>
      <c r="X590" s="13"/>
      <c r="Y590" s="13"/>
      <c r="Z590" s="13"/>
      <c r="AA590" s="13"/>
      <c r="AB590" s="13"/>
      <c r="AC590" s="13"/>
      <c r="AD590" s="13"/>
    </row>
    <row r="591">
      <c r="A591" s="24"/>
      <c r="B591" s="25"/>
      <c r="C591" s="24"/>
      <c r="D591" s="24"/>
      <c r="E591" s="25"/>
      <c r="F591" s="24"/>
      <c r="G591" s="24"/>
      <c r="H591" s="13"/>
      <c r="I591" s="13"/>
      <c r="J591" s="13"/>
      <c r="K591" s="13"/>
      <c r="L591" s="13"/>
      <c r="M591" s="13"/>
      <c r="N591" s="13"/>
      <c r="O591" s="13"/>
      <c r="P591" s="13"/>
      <c r="Q591" s="13"/>
      <c r="R591" s="13"/>
      <c r="S591" s="13"/>
      <c r="T591" s="13"/>
      <c r="U591" s="13"/>
      <c r="V591" s="13"/>
      <c r="W591" s="13"/>
      <c r="X591" s="13"/>
      <c r="Y591" s="13"/>
      <c r="Z591" s="13"/>
      <c r="AA591" s="13"/>
      <c r="AB591" s="13"/>
      <c r="AC591" s="13"/>
      <c r="AD591" s="13"/>
    </row>
    <row r="592">
      <c r="A592" s="24"/>
      <c r="B592" s="25"/>
      <c r="C592" s="24"/>
      <c r="D592" s="24"/>
      <c r="E592" s="25"/>
      <c r="F592" s="24"/>
      <c r="G592" s="24"/>
      <c r="H592" s="13"/>
      <c r="I592" s="13"/>
      <c r="J592" s="13"/>
      <c r="K592" s="13"/>
      <c r="L592" s="13"/>
      <c r="M592" s="13"/>
      <c r="N592" s="13"/>
      <c r="O592" s="13"/>
      <c r="P592" s="13"/>
      <c r="Q592" s="13"/>
      <c r="R592" s="13"/>
      <c r="S592" s="13"/>
      <c r="T592" s="13"/>
      <c r="U592" s="13"/>
      <c r="V592" s="13"/>
      <c r="W592" s="13"/>
      <c r="X592" s="13"/>
      <c r="Y592" s="13"/>
      <c r="Z592" s="13"/>
      <c r="AA592" s="13"/>
      <c r="AB592" s="13"/>
      <c r="AC592" s="13"/>
      <c r="AD592" s="13"/>
    </row>
    <row r="593">
      <c r="A593" s="24"/>
      <c r="B593" s="25"/>
      <c r="C593" s="24"/>
      <c r="D593" s="24"/>
      <c r="E593" s="25"/>
      <c r="F593" s="24"/>
      <c r="G593" s="24"/>
      <c r="H593" s="13"/>
      <c r="I593" s="13"/>
      <c r="J593" s="13"/>
      <c r="K593" s="13"/>
      <c r="L593" s="13"/>
      <c r="M593" s="13"/>
      <c r="N593" s="13"/>
      <c r="O593" s="13"/>
      <c r="P593" s="13"/>
      <c r="Q593" s="13"/>
      <c r="R593" s="13"/>
      <c r="S593" s="13"/>
      <c r="T593" s="13"/>
      <c r="U593" s="13"/>
      <c r="V593" s="13"/>
      <c r="W593" s="13"/>
      <c r="X593" s="13"/>
      <c r="Y593" s="13"/>
      <c r="Z593" s="13"/>
      <c r="AA593" s="13"/>
      <c r="AB593" s="13"/>
      <c r="AC593" s="13"/>
      <c r="AD593" s="13"/>
    </row>
    <row r="594">
      <c r="A594" s="24"/>
      <c r="B594" s="25"/>
      <c r="C594" s="24"/>
      <c r="D594" s="24"/>
      <c r="E594" s="25"/>
      <c r="F594" s="24"/>
      <c r="G594" s="24"/>
      <c r="H594" s="13"/>
      <c r="I594" s="13"/>
      <c r="J594" s="13"/>
      <c r="K594" s="13"/>
      <c r="L594" s="13"/>
      <c r="M594" s="13"/>
      <c r="N594" s="13"/>
      <c r="O594" s="13"/>
      <c r="P594" s="13"/>
      <c r="Q594" s="13"/>
      <c r="R594" s="13"/>
      <c r="S594" s="13"/>
      <c r="T594" s="13"/>
      <c r="U594" s="13"/>
      <c r="V594" s="13"/>
      <c r="W594" s="13"/>
      <c r="X594" s="13"/>
      <c r="Y594" s="13"/>
      <c r="Z594" s="13"/>
      <c r="AA594" s="13"/>
      <c r="AB594" s="13"/>
      <c r="AC594" s="13"/>
      <c r="AD594" s="13"/>
    </row>
    <row r="595">
      <c r="A595" s="24"/>
      <c r="B595" s="25"/>
      <c r="C595" s="24"/>
      <c r="D595" s="24"/>
      <c r="E595" s="25"/>
      <c r="F595" s="24"/>
      <c r="G595" s="24"/>
      <c r="H595" s="13"/>
      <c r="I595" s="13"/>
      <c r="J595" s="13"/>
      <c r="K595" s="13"/>
      <c r="L595" s="13"/>
      <c r="M595" s="13"/>
      <c r="N595" s="13"/>
      <c r="O595" s="13"/>
      <c r="P595" s="13"/>
      <c r="Q595" s="13"/>
      <c r="R595" s="13"/>
      <c r="S595" s="13"/>
      <c r="T595" s="13"/>
      <c r="U595" s="13"/>
      <c r="V595" s="13"/>
      <c r="W595" s="13"/>
      <c r="X595" s="13"/>
      <c r="Y595" s="13"/>
      <c r="Z595" s="13"/>
      <c r="AA595" s="13"/>
      <c r="AB595" s="13"/>
      <c r="AC595" s="13"/>
      <c r="AD595" s="13"/>
    </row>
    <row r="596">
      <c r="A596" s="24"/>
      <c r="B596" s="25"/>
      <c r="C596" s="24"/>
      <c r="D596" s="24"/>
      <c r="E596" s="25"/>
      <c r="F596" s="24"/>
      <c r="G596" s="24"/>
      <c r="H596" s="13"/>
      <c r="I596" s="13"/>
      <c r="J596" s="13"/>
      <c r="K596" s="13"/>
      <c r="L596" s="13"/>
      <c r="M596" s="13"/>
      <c r="N596" s="13"/>
      <c r="O596" s="13"/>
      <c r="P596" s="13"/>
      <c r="Q596" s="13"/>
      <c r="R596" s="13"/>
      <c r="S596" s="13"/>
      <c r="T596" s="13"/>
      <c r="U596" s="13"/>
      <c r="V596" s="13"/>
      <c r="W596" s="13"/>
      <c r="X596" s="13"/>
      <c r="Y596" s="13"/>
      <c r="Z596" s="13"/>
      <c r="AA596" s="13"/>
      <c r="AB596" s="13"/>
      <c r="AC596" s="13"/>
      <c r="AD596" s="13"/>
    </row>
    <row r="597">
      <c r="A597" s="24"/>
      <c r="B597" s="25"/>
      <c r="C597" s="24"/>
      <c r="D597" s="24"/>
      <c r="E597" s="25"/>
      <c r="F597" s="24"/>
      <c r="G597" s="24"/>
      <c r="H597" s="13"/>
      <c r="I597" s="13"/>
      <c r="J597" s="13"/>
      <c r="K597" s="13"/>
      <c r="L597" s="13"/>
      <c r="M597" s="13"/>
      <c r="N597" s="13"/>
      <c r="O597" s="13"/>
      <c r="P597" s="13"/>
      <c r="Q597" s="13"/>
      <c r="R597" s="13"/>
      <c r="S597" s="13"/>
      <c r="T597" s="13"/>
      <c r="U597" s="13"/>
      <c r="V597" s="13"/>
      <c r="W597" s="13"/>
      <c r="X597" s="13"/>
      <c r="Y597" s="13"/>
      <c r="Z597" s="13"/>
      <c r="AA597" s="13"/>
      <c r="AB597" s="13"/>
      <c r="AC597" s="13"/>
      <c r="AD597" s="13"/>
    </row>
    <row r="598">
      <c r="A598" s="24"/>
      <c r="B598" s="25"/>
      <c r="C598" s="24"/>
      <c r="D598" s="24"/>
      <c r="E598" s="25"/>
      <c r="F598" s="24"/>
      <c r="G598" s="24"/>
      <c r="H598" s="13"/>
      <c r="I598" s="13"/>
      <c r="J598" s="13"/>
      <c r="K598" s="13"/>
      <c r="L598" s="13"/>
      <c r="M598" s="13"/>
      <c r="N598" s="13"/>
      <c r="O598" s="13"/>
      <c r="P598" s="13"/>
      <c r="Q598" s="13"/>
      <c r="R598" s="13"/>
      <c r="S598" s="13"/>
      <c r="T598" s="13"/>
      <c r="U598" s="13"/>
      <c r="V598" s="13"/>
      <c r="W598" s="13"/>
      <c r="X598" s="13"/>
      <c r="Y598" s="13"/>
      <c r="Z598" s="13"/>
      <c r="AA598" s="13"/>
      <c r="AB598" s="13"/>
      <c r="AC598" s="13"/>
      <c r="AD598" s="13"/>
    </row>
    <row r="599">
      <c r="A599" s="24"/>
      <c r="B599" s="25"/>
      <c r="C599" s="24"/>
      <c r="D599" s="24"/>
      <c r="E599" s="25"/>
      <c r="F599" s="24"/>
      <c r="G599" s="24"/>
      <c r="H599" s="13"/>
      <c r="I599" s="13"/>
      <c r="J599" s="13"/>
      <c r="K599" s="13"/>
      <c r="L599" s="13"/>
      <c r="M599" s="13"/>
      <c r="N599" s="13"/>
      <c r="O599" s="13"/>
      <c r="P599" s="13"/>
      <c r="Q599" s="13"/>
      <c r="R599" s="13"/>
      <c r="S599" s="13"/>
      <c r="T599" s="13"/>
      <c r="U599" s="13"/>
      <c r="V599" s="13"/>
      <c r="W599" s="13"/>
      <c r="X599" s="13"/>
      <c r="Y599" s="13"/>
      <c r="Z599" s="13"/>
      <c r="AA599" s="13"/>
      <c r="AB599" s="13"/>
      <c r="AC599" s="13"/>
      <c r="AD599" s="13"/>
    </row>
    <row r="600">
      <c r="A600" s="24"/>
      <c r="B600" s="25"/>
      <c r="C600" s="24"/>
      <c r="D600" s="24"/>
      <c r="E600" s="25"/>
      <c r="F600" s="24"/>
      <c r="G600" s="24"/>
      <c r="H600" s="13"/>
      <c r="I600" s="13"/>
      <c r="J600" s="13"/>
      <c r="K600" s="13"/>
      <c r="L600" s="13"/>
      <c r="M600" s="13"/>
      <c r="N600" s="13"/>
      <c r="O600" s="13"/>
      <c r="P600" s="13"/>
      <c r="Q600" s="13"/>
      <c r="R600" s="13"/>
      <c r="S600" s="13"/>
      <c r="T600" s="13"/>
      <c r="U600" s="13"/>
      <c r="V600" s="13"/>
      <c r="W600" s="13"/>
      <c r="X600" s="13"/>
      <c r="Y600" s="13"/>
      <c r="Z600" s="13"/>
      <c r="AA600" s="13"/>
      <c r="AB600" s="13"/>
      <c r="AC600" s="13"/>
      <c r="AD600" s="13"/>
    </row>
    <row r="601">
      <c r="A601" s="24"/>
      <c r="B601" s="25"/>
      <c r="C601" s="24"/>
      <c r="D601" s="24"/>
      <c r="E601" s="25"/>
      <c r="F601" s="24"/>
      <c r="G601" s="24"/>
      <c r="H601" s="13"/>
      <c r="I601" s="13"/>
      <c r="J601" s="13"/>
      <c r="K601" s="13"/>
      <c r="L601" s="13"/>
      <c r="M601" s="13"/>
      <c r="N601" s="13"/>
      <c r="O601" s="13"/>
      <c r="P601" s="13"/>
      <c r="Q601" s="13"/>
      <c r="R601" s="13"/>
      <c r="S601" s="13"/>
      <c r="T601" s="13"/>
      <c r="U601" s="13"/>
      <c r="V601" s="13"/>
      <c r="W601" s="13"/>
      <c r="X601" s="13"/>
      <c r="Y601" s="13"/>
      <c r="Z601" s="13"/>
      <c r="AA601" s="13"/>
      <c r="AB601" s="13"/>
      <c r="AC601" s="13"/>
      <c r="AD601" s="13"/>
    </row>
    <row r="602">
      <c r="A602" s="24"/>
      <c r="B602" s="25"/>
      <c r="C602" s="24"/>
      <c r="D602" s="24"/>
      <c r="E602" s="25"/>
      <c r="F602" s="24"/>
      <c r="G602" s="24"/>
      <c r="H602" s="13"/>
      <c r="I602" s="13"/>
      <c r="J602" s="13"/>
      <c r="K602" s="13"/>
      <c r="L602" s="13"/>
      <c r="M602" s="13"/>
      <c r="N602" s="13"/>
      <c r="O602" s="13"/>
      <c r="P602" s="13"/>
      <c r="Q602" s="13"/>
      <c r="R602" s="13"/>
      <c r="S602" s="13"/>
      <c r="T602" s="13"/>
      <c r="U602" s="13"/>
      <c r="V602" s="13"/>
      <c r="W602" s="13"/>
      <c r="X602" s="13"/>
      <c r="Y602" s="13"/>
      <c r="Z602" s="13"/>
      <c r="AA602" s="13"/>
      <c r="AB602" s="13"/>
      <c r="AC602" s="13"/>
      <c r="AD602" s="13"/>
    </row>
    <row r="603">
      <c r="A603" s="24"/>
      <c r="B603" s="25"/>
      <c r="C603" s="24"/>
      <c r="D603" s="24"/>
      <c r="E603" s="25"/>
      <c r="F603" s="24"/>
      <c r="G603" s="24"/>
      <c r="H603" s="13"/>
      <c r="I603" s="13"/>
      <c r="J603" s="13"/>
      <c r="K603" s="13"/>
      <c r="L603" s="13"/>
      <c r="M603" s="13"/>
      <c r="N603" s="13"/>
      <c r="O603" s="13"/>
      <c r="P603" s="13"/>
      <c r="Q603" s="13"/>
      <c r="R603" s="13"/>
      <c r="S603" s="13"/>
      <c r="T603" s="13"/>
      <c r="U603" s="13"/>
      <c r="V603" s="13"/>
      <c r="W603" s="13"/>
      <c r="X603" s="13"/>
      <c r="Y603" s="13"/>
      <c r="Z603" s="13"/>
      <c r="AA603" s="13"/>
      <c r="AB603" s="13"/>
      <c r="AC603" s="13"/>
      <c r="AD603" s="13"/>
    </row>
    <row r="604">
      <c r="A604" s="24"/>
      <c r="B604" s="25"/>
      <c r="C604" s="24"/>
      <c r="D604" s="24"/>
      <c r="E604" s="25"/>
      <c r="F604" s="24"/>
      <c r="G604" s="24"/>
      <c r="H604" s="13"/>
      <c r="I604" s="13"/>
      <c r="J604" s="13"/>
      <c r="K604" s="13"/>
      <c r="L604" s="13"/>
      <c r="M604" s="13"/>
      <c r="N604" s="13"/>
      <c r="O604" s="13"/>
      <c r="P604" s="13"/>
      <c r="Q604" s="13"/>
      <c r="R604" s="13"/>
      <c r="S604" s="13"/>
      <c r="T604" s="13"/>
      <c r="U604" s="13"/>
      <c r="V604" s="13"/>
      <c r="W604" s="13"/>
      <c r="X604" s="13"/>
      <c r="Y604" s="13"/>
      <c r="Z604" s="13"/>
      <c r="AA604" s="13"/>
      <c r="AB604" s="13"/>
      <c r="AC604" s="13"/>
      <c r="AD604" s="13"/>
    </row>
    <row r="605">
      <c r="A605" s="24"/>
      <c r="B605" s="25"/>
      <c r="C605" s="24"/>
      <c r="D605" s="24"/>
      <c r="E605" s="25"/>
      <c r="F605" s="24"/>
      <c r="G605" s="24"/>
      <c r="H605" s="13"/>
      <c r="I605" s="13"/>
      <c r="J605" s="13"/>
      <c r="K605" s="13"/>
      <c r="L605" s="13"/>
      <c r="M605" s="13"/>
      <c r="N605" s="13"/>
      <c r="O605" s="13"/>
      <c r="P605" s="13"/>
      <c r="Q605" s="13"/>
      <c r="R605" s="13"/>
      <c r="S605" s="13"/>
      <c r="T605" s="13"/>
      <c r="U605" s="13"/>
      <c r="V605" s="13"/>
      <c r="W605" s="13"/>
      <c r="X605" s="13"/>
      <c r="Y605" s="13"/>
      <c r="Z605" s="13"/>
      <c r="AA605" s="13"/>
      <c r="AB605" s="13"/>
      <c r="AC605" s="13"/>
      <c r="AD605" s="13"/>
    </row>
    <row r="606">
      <c r="A606" s="24"/>
      <c r="B606" s="25"/>
      <c r="C606" s="24"/>
      <c r="D606" s="24"/>
      <c r="E606" s="25"/>
      <c r="F606" s="24"/>
      <c r="G606" s="24"/>
      <c r="H606" s="13"/>
      <c r="I606" s="13"/>
      <c r="J606" s="13"/>
      <c r="K606" s="13"/>
      <c r="L606" s="13"/>
      <c r="M606" s="13"/>
      <c r="N606" s="13"/>
      <c r="O606" s="13"/>
      <c r="P606" s="13"/>
      <c r="Q606" s="13"/>
      <c r="R606" s="13"/>
      <c r="S606" s="13"/>
      <c r="T606" s="13"/>
      <c r="U606" s="13"/>
      <c r="V606" s="13"/>
      <c r="W606" s="13"/>
      <c r="X606" s="13"/>
      <c r="Y606" s="13"/>
      <c r="Z606" s="13"/>
      <c r="AA606" s="13"/>
      <c r="AB606" s="13"/>
      <c r="AC606" s="13"/>
      <c r="AD606" s="13"/>
    </row>
    <row r="607">
      <c r="A607" s="24"/>
      <c r="B607" s="25"/>
      <c r="C607" s="24"/>
      <c r="D607" s="24"/>
      <c r="E607" s="25"/>
      <c r="F607" s="24"/>
      <c r="G607" s="24"/>
      <c r="H607" s="13"/>
      <c r="I607" s="13"/>
      <c r="J607" s="13"/>
      <c r="K607" s="13"/>
      <c r="L607" s="13"/>
      <c r="M607" s="13"/>
      <c r="N607" s="13"/>
      <c r="O607" s="13"/>
      <c r="P607" s="13"/>
      <c r="Q607" s="13"/>
      <c r="R607" s="13"/>
      <c r="S607" s="13"/>
      <c r="T607" s="13"/>
      <c r="U607" s="13"/>
      <c r="V607" s="13"/>
      <c r="W607" s="13"/>
      <c r="X607" s="13"/>
      <c r="Y607" s="13"/>
      <c r="Z607" s="13"/>
      <c r="AA607" s="13"/>
      <c r="AB607" s="13"/>
      <c r="AC607" s="13"/>
      <c r="AD607" s="13"/>
    </row>
    <row r="608">
      <c r="A608" s="24"/>
      <c r="B608" s="25"/>
      <c r="C608" s="24"/>
      <c r="D608" s="24"/>
      <c r="E608" s="25"/>
      <c r="F608" s="24"/>
      <c r="G608" s="24"/>
      <c r="H608" s="13"/>
      <c r="I608" s="13"/>
      <c r="J608" s="13"/>
      <c r="K608" s="13"/>
      <c r="L608" s="13"/>
      <c r="M608" s="13"/>
      <c r="N608" s="13"/>
      <c r="O608" s="13"/>
      <c r="P608" s="13"/>
      <c r="Q608" s="13"/>
      <c r="R608" s="13"/>
      <c r="S608" s="13"/>
      <c r="T608" s="13"/>
      <c r="U608" s="13"/>
      <c r="V608" s="13"/>
      <c r="W608" s="13"/>
      <c r="X608" s="13"/>
      <c r="Y608" s="13"/>
      <c r="Z608" s="13"/>
      <c r="AA608" s="13"/>
      <c r="AB608" s="13"/>
      <c r="AC608" s="13"/>
      <c r="AD608" s="13"/>
    </row>
    <row r="609">
      <c r="A609" s="24"/>
      <c r="B609" s="25"/>
      <c r="C609" s="24"/>
      <c r="D609" s="24"/>
      <c r="E609" s="25"/>
      <c r="F609" s="24"/>
      <c r="G609" s="24"/>
      <c r="H609" s="13"/>
      <c r="I609" s="13"/>
      <c r="J609" s="13"/>
      <c r="K609" s="13"/>
      <c r="L609" s="13"/>
      <c r="M609" s="13"/>
      <c r="N609" s="13"/>
      <c r="O609" s="13"/>
      <c r="P609" s="13"/>
      <c r="Q609" s="13"/>
      <c r="R609" s="13"/>
      <c r="S609" s="13"/>
      <c r="T609" s="13"/>
      <c r="U609" s="13"/>
      <c r="V609" s="13"/>
      <c r="W609" s="13"/>
      <c r="X609" s="13"/>
      <c r="Y609" s="13"/>
      <c r="Z609" s="13"/>
      <c r="AA609" s="13"/>
      <c r="AB609" s="13"/>
      <c r="AC609" s="13"/>
      <c r="AD609" s="13"/>
    </row>
    <row r="610">
      <c r="A610" s="24"/>
      <c r="B610" s="25"/>
      <c r="C610" s="24"/>
      <c r="D610" s="24"/>
      <c r="E610" s="25"/>
      <c r="F610" s="24"/>
      <c r="G610" s="24"/>
      <c r="H610" s="13"/>
      <c r="I610" s="13"/>
      <c r="J610" s="13"/>
      <c r="K610" s="13"/>
      <c r="L610" s="13"/>
      <c r="M610" s="13"/>
      <c r="N610" s="13"/>
      <c r="O610" s="13"/>
      <c r="P610" s="13"/>
      <c r="Q610" s="13"/>
      <c r="R610" s="13"/>
      <c r="S610" s="13"/>
      <c r="T610" s="13"/>
      <c r="U610" s="13"/>
      <c r="V610" s="13"/>
      <c r="W610" s="13"/>
      <c r="X610" s="13"/>
      <c r="Y610" s="13"/>
      <c r="Z610" s="13"/>
      <c r="AA610" s="13"/>
      <c r="AB610" s="13"/>
      <c r="AC610" s="13"/>
      <c r="AD610" s="13"/>
    </row>
    <row r="611">
      <c r="A611" s="24"/>
      <c r="B611" s="25"/>
      <c r="C611" s="24"/>
      <c r="D611" s="24"/>
      <c r="E611" s="25"/>
      <c r="F611" s="24"/>
      <c r="G611" s="24"/>
      <c r="H611" s="13"/>
      <c r="I611" s="13"/>
      <c r="J611" s="13"/>
      <c r="K611" s="13"/>
      <c r="L611" s="13"/>
      <c r="M611" s="13"/>
      <c r="N611" s="13"/>
      <c r="O611" s="13"/>
      <c r="P611" s="13"/>
      <c r="Q611" s="13"/>
      <c r="R611" s="13"/>
      <c r="S611" s="13"/>
      <c r="T611" s="13"/>
      <c r="U611" s="13"/>
      <c r="V611" s="13"/>
      <c r="W611" s="13"/>
      <c r="X611" s="13"/>
      <c r="Y611" s="13"/>
      <c r="Z611" s="13"/>
      <c r="AA611" s="13"/>
      <c r="AB611" s="13"/>
      <c r="AC611" s="13"/>
      <c r="AD611" s="13"/>
    </row>
    <row r="612">
      <c r="A612" s="24"/>
      <c r="B612" s="25"/>
      <c r="C612" s="24"/>
      <c r="D612" s="24"/>
      <c r="E612" s="25"/>
      <c r="F612" s="24"/>
      <c r="G612" s="24"/>
      <c r="H612" s="13"/>
      <c r="I612" s="13"/>
      <c r="J612" s="13"/>
      <c r="K612" s="13"/>
      <c r="L612" s="13"/>
      <c r="M612" s="13"/>
      <c r="N612" s="13"/>
      <c r="O612" s="13"/>
      <c r="P612" s="13"/>
      <c r="Q612" s="13"/>
      <c r="R612" s="13"/>
      <c r="S612" s="13"/>
      <c r="T612" s="13"/>
      <c r="U612" s="13"/>
      <c r="V612" s="13"/>
      <c r="W612" s="13"/>
      <c r="X612" s="13"/>
      <c r="Y612" s="13"/>
      <c r="Z612" s="13"/>
      <c r="AA612" s="13"/>
      <c r="AB612" s="13"/>
      <c r="AC612" s="13"/>
      <c r="AD612" s="13"/>
    </row>
    <row r="613">
      <c r="A613" s="24"/>
      <c r="B613" s="25"/>
      <c r="C613" s="24"/>
      <c r="D613" s="24"/>
      <c r="E613" s="25"/>
      <c r="F613" s="24"/>
      <c r="G613" s="24"/>
      <c r="H613" s="13"/>
      <c r="I613" s="13"/>
      <c r="J613" s="13"/>
      <c r="K613" s="13"/>
      <c r="L613" s="13"/>
      <c r="M613" s="13"/>
      <c r="N613" s="13"/>
      <c r="O613" s="13"/>
      <c r="P613" s="13"/>
      <c r="Q613" s="13"/>
      <c r="R613" s="13"/>
      <c r="S613" s="13"/>
      <c r="T613" s="13"/>
      <c r="U613" s="13"/>
      <c r="V613" s="13"/>
      <c r="W613" s="13"/>
      <c r="X613" s="13"/>
      <c r="Y613" s="13"/>
      <c r="Z613" s="13"/>
      <c r="AA613" s="13"/>
      <c r="AB613" s="13"/>
      <c r="AC613" s="13"/>
      <c r="AD613" s="13"/>
    </row>
    <row r="614">
      <c r="A614" s="24"/>
      <c r="B614" s="25"/>
      <c r="C614" s="24"/>
      <c r="D614" s="24"/>
      <c r="E614" s="25"/>
      <c r="F614" s="24"/>
      <c r="G614" s="24"/>
      <c r="H614" s="13"/>
      <c r="I614" s="13"/>
      <c r="J614" s="13"/>
      <c r="K614" s="13"/>
      <c r="L614" s="13"/>
      <c r="M614" s="13"/>
      <c r="N614" s="13"/>
      <c r="O614" s="13"/>
      <c r="P614" s="13"/>
      <c r="Q614" s="13"/>
      <c r="R614" s="13"/>
      <c r="S614" s="13"/>
      <c r="T614" s="13"/>
      <c r="U614" s="13"/>
      <c r="V614" s="13"/>
      <c r="W614" s="13"/>
      <c r="X614" s="13"/>
      <c r="Y614" s="13"/>
      <c r="Z614" s="13"/>
      <c r="AA614" s="13"/>
      <c r="AB614" s="13"/>
      <c r="AC614" s="13"/>
      <c r="AD614" s="13"/>
    </row>
    <row r="615">
      <c r="A615" s="24"/>
      <c r="B615" s="25"/>
      <c r="C615" s="24"/>
      <c r="D615" s="24"/>
      <c r="E615" s="25"/>
      <c r="F615" s="24"/>
      <c r="G615" s="24"/>
      <c r="H615" s="13"/>
      <c r="I615" s="13"/>
      <c r="J615" s="13"/>
      <c r="K615" s="13"/>
      <c r="L615" s="13"/>
      <c r="M615" s="13"/>
      <c r="N615" s="13"/>
      <c r="O615" s="13"/>
      <c r="P615" s="13"/>
      <c r="Q615" s="13"/>
      <c r="R615" s="13"/>
      <c r="S615" s="13"/>
      <c r="T615" s="13"/>
      <c r="U615" s="13"/>
      <c r="V615" s="13"/>
      <c r="W615" s="13"/>
      <c r="X615" s="13"/>
      <c r="Y615" s="13"/>
      <c r="Z615" s="13"/>
      <c r="AA615" s="13"/>
      <c r="AB615" s="13"/>
      <c r="AC615" s="13"/>
      <c r="AD615" s="13"/>
    </row>
    <row r="616">
      <c r="A616" s="24"/>
      <c r="B616" s="25"/>
      <c r="C616" s="24"/>
      <c r="D616" s="24"/>
      <c r="E616" s="25"/>
      <c r="F616" s="24"/>
      <c r="G616" s="24"/>
      <c r="H616" s="13"/>
      <c r="I616" s="13"/>
      <c r="J616" s="13"/>
      <c r="K616" s="13"/>
      <c r="L616" s="13"/>
      <c r="M616" s="13"/>
      <c r="N616" s="13"/>
      <c r="O616" s="13"/>
      <c r="P616" s="13"/>
      <c r="Q616" s="13"/>
      <c r="R616" s="13"/>
      <c r="S616" s="13"/>
      <c r="T616" s="13"/>
      <c r="U616" s="13"/>
      <c r="V616" s="13"/>
      <c r="W616" s="13"/>
      <c r="X616" s="13"/>
      <c r="Y616" s="13"/>
      <c r="Z616" s="13"/>
      <c r="AA616" s="13"/>
      <c r="AB616" s="13"/>
      <c r="AC616" s="13"/>
      <c r="AD616" s="13"/>
    </row>
    <row r="617">
      <c r="A617" s="24"/>
      <c r="B617" s="25"/>
      <c r="C617" s="24"/>
      <c r="D617" s="24"/>
      <c r="E617" s="25"/>
      <c r="F617" s="24"/>
      <c r="G617" s="24"/>
      <c r="H617" s="13"/>
      <c r="I617" s="13"/>
      <c r="J617" s="13"/>
      <c r="K617" s="13"/>
      <c r="L617" s="13"/>
      <c r="M617" s="13"/>
      <c r="N617" s="13"/>
      <c r="O617" s="13"/>
      <c r="P617" s="13"/>
      <c r="Q617" s="13"/>
      <c r="R617" s="13"/>
      <c r="S617" s="13"/>
      <c r="T617" s="13"/>
      <c r="U617" s="13"/>
      <c r="V617" s="13"/>
      <c r="W617" s="13"/>
      <c r="X617" s="13"/>
      <c r="Y617" s="13"/>
      <c r="Z617" s="13"/>
      <c r="AA617" s="13"/>
      <c r="AB617" s="13"/>
      <c r="AC617" s="13"/>
      <c r="AD617" s="13"/>
    </row>
    <row r="618">
      <c r="A618" s="24"/>
      <c r="B618" s="25"/>
      <c r="C618" s="24"/>
      <c r="D618" s="24"/>
      <c r="E618" s="25"/>
      <c r="F618" s="24"/>
      <c r="G618" s="24"/>
      <c r="H618" s="13"/>
      <c r="I618" s="13"/>
      <c r="J618" s="13"/>
      <c r="K618" s="13"/>
      <c r="L618" s="13"/>
      <c r="M618" s="13"/>
      <c r="N618" s="13"/>
      <c r="O618" s="13"/>
      <c r="P618" s="13"/>
      <c r="Q618" s="13"/>
      <c r="R618" s="13"/>
      <c r="S618" s="13"/>
      <c r="T618" s="13"/>
      <c r="U618" s="13"/>
      <c r="V618" s="13"/>
      <c r="W618" s="13"/>
      <c r="X618" s="13"/>
      <c r="Y618" s="13"/>
      <c r="Z618" s="13"/>
      <c r="AA618" s="13"/>
      <c r="AB618" s="13"/>
      <c r="AC618" s="13"/>
      <c r="AD618" s="13"/>
    </row>
    <row r="619">
      <c r="A619" s="24"/>
      <c r="B619" s="25"/>
      <c r="C619" s="24"/>
      <c r="D619" s="24"/>
      <c r="E619" s="25"/>
      <c r="F619" s="24"/>
      <c r="G619" s="24"/>
      <c r="H619" s="13"/>
      <c r="I619" s="13"/>
      <c r="J619" s="13"/>
      <c r="K619" s="13"/>
      <c r="L619" s="13"/>
      <c r="M619" s="13"/>
      <c r="N619" s="13"/>
      <c r="O619" s="13"/>
      <c r="P619" s="13"/>
      <c r="Q619" s="13"/>
      <c r="R619" s="13"/>
      <c r="S619" s="13"/>
      <c r="T619" s="13"/>
      <c r="U619" s="13"/>
      <c r="V619" s="13"/>
      <c r="W619" s="13"/>
      <c r="X619" s="13"/>
      <c r="Y619" s="13"/>
      <c r="Z619" s="13"/>
      <c r="AA619" s="13"/>
      <c r="AB619" s="13"/>
      <c r="AC619" s="13"/>
      <c r="AD619" s="13"/>
    </row>
    <row r="620">
      <c r="A620" s="24"/>
      <c r="B620" s="25"/>
      <c r="C620" s="24"/>
      <c r="D620" s="24"/>
      <c r="E620" s="25"/>
      <c r="F620" s="24"/>
      <c r="G620" s="24"/>
      <c r="H620" s="13"/>
      <c r="I620" s="13"/>
      <c r="J620" s="13"/>
      <c r="K620" s="13"/>
      <c r="L620" s="13"/>
      <c r="M620" s="13"/>
      <c r="N620" s="13"/>
      <c r="O620" s="13"/>
      <c r="P620" s="13"/>
      <c r="Q620" s="13"/>
      <c r="R620" s="13"/>
      <c r="S620" s="13"/>
      <c r="T620" s="13"/>
      <c r="U620" s="13"/>
      <c r="V620" s="13"/>
      <c r="W620" s="13"/>
      <c r="X620" s="13"/>
      <c r="Y620" s="13"/>
      <c r="Z620" s="13"/>
      <c r="AA620" s="13"/>
      <c r="AB620" s="13"/>
      <c r="AC620" s="13"/>
      <c r="AD620" s="13"/>
    </row>
    <row r="621">
      <c r="A621" s="24"/>
      <c r="B621" s="25"/>
      <c r="C621" s="24"/>
      <c r="D621" s="24"/>
      <c r="E621" s="25"/>
      <c r="F621" s="24"/>
      <c r="G621" s="24"/>
      <c r="H621" s="13"/>
      <c r="I621" s="13"/>
      <c r="J621" s="13"/>
      <c r="K621" s="13"/>
      <c r="L621" s="13"/>
      <c r="M621" s="13"/>
      <c r="N621" s="13"/>
      <c r="O621" s="13"/>
      <c r="P621" s="13"/>
      <c r="Q621" s="13"/>
      <c r="R621" s="13"/>
      <c r="S621" s="13"/>
      <c r="T621" s="13"/>
      <c r="U621" s="13"/>
      <c r="V621" s="13"/>
      <c r="W621" s="13"/>
      <c r="X621" s="13"/>
      <c r="Y621" s="13"/>
      <c r="Z621" s="13"/>
      <c r="AA621" s="13"/>
      <c r="AB621" s="13"/>
      <c r="AC621" s="13"/>
      <c r="AD621" s="13"/>
    </row>
    <row r="622">
      <c r="A622" s="24"/>
      <c r="B622" s="25"/>
      <c r="C622" s="24"/>
      <c r="D622" s="24"/>
      <c r="E622" s="25"/>
      <c r="F622" s="24"/>
      <c r="G622" s="24"/>
      <c r="H622" s="13"/>
      <c r="I622" s="13"/>
      <c r="J622" s="13"/>
      <c r="K622" s="13"/>
      <c r="L622" s="13"/>
      <c r="M622" s="13"/>
      <c r="N622" s="13"/>
      <c r="O622" s="13"/>
      <c r="P622" s="13"/>
      <c r="Q622" s="13"/>
      <c r="R622" s="13"/>
      <c r="S622" s="13"/>
      <c r="T622" s="13"/>
      <c r="U622" s="13"/>
      <c r="V622" s="13"/>
      <c r="W622" s="13"/>
      <c r="X622" s="13"/>
      <c r="Y622" s="13"/>
      <c r="Z622" s="13"/>
      <c r="AA622" s="13"/>
      <c r="AB622" s="13"/>
      <c r="AC622" s="13"/>
      <c r="AD622" s="13"/>
    </row>
    <row r="623">
      <c r="A623" s="24"/>
      <c r="B623" s="25"/>
      <c r="C623" s="24"/>
      <c r="D623" s="24"/>
      <c r="E623" s="25"/>
      <c r="F623" s="24"/>
      <c r="G623" s="24"/>
      <c r="H623" s="13"/>
      <c r="I623" s="13"/>
      <c r="J623" s="13"/>
      <c r="K623" s="13"/>
      <c r="L623" s="13"/>
      <c r="M623" s="13"/>
      <c r="N623" s="13"/>
      <c r="O623" s="13"/>
      <c r="P623" s="13"/>
      <c r="Q623" s="13"/>
      <c r="R623" s="13"/>
      <c r="S623" s="13"/>
      <c r="T623" s="13"/>
      <c r="U623" s="13"/>
      <c r="V623" s="13"/>
      <c r="W623" s="13"/>
      <c r="X623" s="13"/>
      <c r="Y623" s="13"/>
      <c r="Z623" s="13"/>
      <c r="AA623" s="13"/>
      <c r="AB623" s="13"/>
      <c r="AC623" s="13"/>
      <c r="AD623" s="13"/>
    </row>
    <row r="624">
      <c r="A624" s="24"/>
      <c r="B624" s="25"/>
      <c r="C624" s="24"/>
      <c r="D624" s="24"/>
      <c r="E624" s="25"/>
      <c r="F624" s="24"/>
      <c r="G624" s="24"/>
      <c r="H624" s="13"/>
      <c r="I624" s="13"/>
      <c r="J624" s="13"/>
      <c r="K624" s="13"/>
      <c r="L624" s="13"/>
      <c r="M624" s="13"/>
      <c r="N624" s="13"/>
      <c r="O624" s="13"/>
      <c r="P624" s="13"/>
      <c r="Q624" s="13"/>
      <c r="R624" s="13"/>
      <c r="S624" s="13"/>
      <c r="T624" s="13"/>
      <c r="U624" s="13"/>
      <c r="V624" s="13"/>
      <c r="W624" s="13"/>
      <c r="X624" s="13"/>
      <c r="Y624" s="13"/>
      <c r="Z624" s="13"/>
      <c r="AA624" s="13"/>
      <c r="AB624" s="13"/>
      <c r="AC624" s="13"/>
      <c r="AD624" s="13"/>
    </row>
    <row r="625">
      <c r="A625" s="24"/>
      <c r="B625" s="25"/>
      <c r="C625" s="24"/>
      <c r="D625" s="24"/>
      <c r="E625" s="25"/>
      <c r="F625" s="24"/>
      <c r="G625" s="24"/>
      <c r="H625" s="13"/>
      <c r="I625" s="13"/>
      <c r="J625" s="13"/>
      <c r="K625" s="13"/>
      <c r="L625" s="13"/>
      <c r="M625" s="13"/>
      <c r="N625" s="13"/>
      <c r="O625" s="13"/>
      <c r="P625" s="13"/>
      <c r="Q625" s="13"/>
      <c r="R625" s="13"/>
      <c r="S625" s="13"/>
      <c r="T625" s="13"/>
      <c r="U625" s="13"/>
      <c r="V625" s="13"/>
      <c r="W625" s="13"/>
      <c r="X625" s="13"/>
      <c r="Y625" s="13"/>
      <c r="Z625" s="13"/>
      <c r="AA625" s="13"/>
      <c r="AB625" s="13"/>
      <c r="AC625" s="13"/>
      <c r="AD625" s="13"/>
    </row>
    <row r="626">
      <c r="A626" s="24"/>
      <c r="B626" s="25"/>
      <c r="C626" s="24"/>
      <c r="D626" s="24"/>
      <c r="E626" s="25"/>
      <c r="F626" s="24"/>
      <c r="G626" s="24"/>
      <c r="H626" s="13"/>
      <c r="I626" s="13"/>
      <c r="J626" s="13"/>
      <c r="K626" s="13"/>
      <c r="L626" s="13"/>
      <c r="M626" s="13"/>
      <c r="N626" s="13"/>
      <c r="O626" s="13"/>
      <c r="P626" s="13"/>
      <c r="Q626" s="13"/>
      <c r="R626" s="13"/>
      <c r="S626" s="13"/>
      <c r="T626" s="13"/>
      <c r="U626" s="13"/>
      <c r="V626" s="13"/>
      <c r="W626" s="13"/>
      <c r="X626" s="13"/>
      <c r="Y626" s="13"/>
      <c r="Z626" s="13"/>
      <c r="AA626" s="13"/>
      <c r="AB626" s="13"/>
      <c r="AC626" s="13"/>
      <c r="AD626" s="13"/>
    </row>
    <row r="627">
      <c r="A627" s="24"/>
      <c r="B627" s="25"/>
      <c r="C627" s="24"/>
      <c r="D627" s="24"/>
      <c r="E627" s="25"/>
      <c r="F627" s="24"/>
      <c r="G627" s="24"/>
      <c r="H627" s="13"/>
      <c r="I627" s="13"/>
      <c r="J627" s="13"/>
      <c r="K627" s="13"/>
      <c r="L627" s="13"/>
      <c r="M627" s="13"/>
      <c r="N627" s="13"/>
      <c r="O627" s="13"/>
      <c r="P627" s="13"/>
      <c r="Q627" s="13"/>
      <c r="R627" s="13"/>
      <c r="S627" s="13"/>
      <c r="T627" s="13"/>
      <c r="U627" s="13"/>
      <c r="V627" s="13"/>
      <c r="W627" s="13"/>
      <c r="X627" s="13"/>
      <c r="Y627" s="13"/>
      <c r="Z627" s="13"/>
      <c r="AA627" s="13"/>
      <c r="AB627" s="13"/>
      <c r="AC627" s="13"/>
      <c r="AD627" s="13"/>
    </row>
    <row r="628">
      <c r="A628" s="24"/>
      <c r="B628" s="25"/>
      <c r="C628" s="24"/>
      <c r="D628" s="24"/>
      <c r="E628" s="25"/>
      <c r="F628" s="24"/>
      <c r="G628" s="24"/>
      <c r="H628" s="13"/>
      <c r="I628" s="13"/>
      <c r="J628" s="13"/>
      <c r="K628" s="13"/>
      <c r="L628" s="13"/>
      <c r="M628" s="13"/>
      <c r="N628" s="13"/>
      <c r="O628" s="13"/>
      <c r="P628" s="13"/>
      <c r="Q628" s="13"/>
      <c r="R628" s="13"/>
      <c r="S628" s="13"/>
      <c r="T628" s="13"/>
      <c r="U628" s="13"/>
      <c r="V628" s="13"/>
      <c r="W628" s="13"/>
      <c r="X628" s="13"/>
      <c r="Y628" s="13"/>
      <c r="Z628" s="13"/>
      <c r="AA628" s="13"/>
      <c r="AB628" s="13"/>
      <c r="AC628" s="13"/>
      <c r="AD628" s="13"/>
    </row>
    <row r="629">
      <c r="A629" s="24"/>
      <c r="B629" s="25"/>
      <c r="C629" s="24"/>
      <c r="D629" s="24"/>
      <c r="E629" s="25"/>
      <c r="F629" s="24"/>
      <c r="G629" s="24"/>
      <c r="H629" s="13"/>
      <c r="I629" s="13"/>
      <c r="J629" s="13"/>
      <c r="K629" s="13"/>
      <c r="L629" s="13"/>
      <c r="M629" s="13"/>
      <c r="N629" s="13"/>
      <c r="O629" s="13"/>
      <c r="P629" s="13"/>
      <c r="Q629" s="13"/>
      <c r="R629" s="13"/>
      <c r="S629" s="13"/>
      <c r="T629" s="13"/>
      <c r="U629" s="13"/>
      <c r="V629" s="13"/>
      <c r="W629" s="13"/>
      <c r="X629" s="13"/>
      <c r="Y629" s="13"/>
      <c r="Z629" s="13"/>
      <c r="AA629" s="13"/>
      <c r="AB629" s="13"/>
      <c r="AC629" s="13"/>
      <c r="AD629" s="13"/>
    </row>
    <row r="630">
      <c r="A630" s="24"/>
      <c r="B630" s="25"/>
      <c r="C630" s="24"/>
      <c r="D630" s="24"/>
      <c r="E630" s="25"/>
      <c r="F630" s="24"/>
      <c r="G630" s="24"/>
      <c r="H630" s="13"/>
      <c r="I630" s="13"/>
      <c r="J630" s="13"/>
      <c r="K630" s="13"/>
      <c r="L630" s="13"/>
      <c r="M630" s="13"/>
      <c r="N630" s="13"/>
      <c r="O630" s="13"/>
      <c r="P630" s="13"/>
      <c r="Q630" s="13"/>
      <c r="R630" s="13"/>
      <c r="S630" s="13"/>
      <c r="T630" s="13"/>
      <c r="U630" s="13"/>
      <c r="V630" s="13"/>
      <c r="W630" s="13"/>
      <c r="X630" s="13"/>
      <c r="Y630" s="13"/>
      <c r="Z630" s="13"/>
      <c r="AA630" s="13"/>
      <c r="AB630" s="13"/>
      <c r="AC630" s="13"/>
      <c r="AD630" s="13"/>
    </row>
    <row r="631">
      <c r="A631" s="24"/>
      <c r="B631" s="25"/>
      <c r="C631" s="24"/>
      <c r="D631" s="24"/>
      <c r="E631" s="25"/>
      <c r="F631" s="24"/>
      <c r="G631" s="24"/>
      <c r="H631" s="13"/>
      <c r="I631" s="13"/>
      <c r="J631" s="13"/>
      <c r="K631" s="13"/>
      <c r="L631" s="13"/>
      <c r="M631" s="13"/>
      <c r="N631" s="13"/>
      <c r="O631" s="13"/>
      <c r="P631" s="13"/>
      <c r="Q631" s="13"/>
      <c r="R631" s="13"/>
      <c r="S631" s="13"/>
      <c r="T631" s="13"/>
      <c r="U631" s="13"/>
      <c r="V631" s="13"/>
      <c r="W631" s="13"/>
      <c r="X631" s="13"/>
      <c r="Y631" s="13"/>
      <c r="Z631" s="13"/>
      <c r="AA631" s="13"/>
      <c r="AB631" s="13"/>
      <c r="AC631" s="13"/>
      <c r="AD631" s="13"/>
    </row>
    <row r="632">
      <c r="A632" s="24"/>
      <c r="B632" s="25"/>
      <c r="C632" s="24"/>
      <c r="D632" s="24"/>
      <c r="E632" s="25"/>
      <c r="F632" s="24"/>
      <c r="G632" s="24"/>
      <c r="H632" s="13"/>
      <c r="I632" s="13"/>
      <c r="J632" s="13"/>
      <c r="K632" s="13"/>
      <c r="L632" s="13"/>
      <c r="M632" s="13"/>
      <c r="N632" s="13"/>
      <c r="O632" s="13"/>
      <c r="P632" s="13"/>
      <c r="Q632" s="13"/>
      <c r="R632" s="13"/>
      <c r="S632" s="13"/>
      <c r="T632" s="13"/>
      <c r="U632" s="13"/>
      <c r="V632" s="13"/>
      <c r="W632" s="13"/>
      <c r="X632" s="13"/>
      <c r="Y632" s="13"/>
      <c r="Z632" s="13"/>
      <c r="AA632" s="13"/>
      <c r="AB632" s="13"/>
      <c r="AC632" s="13"/>
      <c r="AD632" s="13"/>
    </row>
    <row r="633">
      <c r="A633" s="24"/>
      <c r="B633" s="25"/>
      <c r="C633" s="24"/>
      <c r="D633" s="24"/>
      <c r="E633" s="25"/>
      <c r="F633" s="24"/>
      <c r="G633" s="24"/>
      <c r="H633" s="13"/>
      <c r="I633" s="13"/>
      <c r="J633" s="13"/>
      <c r="K633" s="13"/>
      <c r="L633" s="13"/>
      <c r="M633" s="13"/>
      <c r="N633" s="13"/>
      <c r="O633" s="13"/>
      <c r="P633" s="13"/>
      <c r="Q633" s="13"/>
      <c r="R633" s="13"/>
      <c r="S633" s="13"/>
      <c r="T633" s="13"/>
      <c r="U633" s="13"/>
      <c r="V633" s="13"/>
      <c r="W633" s="13"/>
      <c r="X633" s="13"/>
      <c r="Y633" s="13"/>
      <c r="Z633" s="13"/>
      <c r="AA633" s="13"/>
      <c r="AB633" s="13"/>
      <c r="AC633" s="13"/>
      <c r="AD633" s="13"/>
    </row>
    <row r="634">
      <c r="A634" s="24"/>
      <c r="B634" s="25"/>
      <c r="C634" s="24"/>
      <c r="D634" s="24"/>
      <c r="E634" s="25"/>
      <c r="F634" s="24"/>
      <c r="G634" s="24"/>
      <c r="H634" s="13"/>
      <c r="I634" s="13"/>
      <c r="J634" s="13"/>
      <c r="K634" s="13"/>
      <c r="L634" s="13"/>
      <c r="M634" s="13"/>
      <c r="N634" s="13"/>
      <c r="O634" s="13"/>
      <c r="P634" s="13"/>
      <c r="Q634" s="13"/>
      <c r="R634" s="13"/>
      <c r="S634" s="13"/>
      <c r="T634" s="13"/>
      <c r="U634" s="13"/>
      <c r="V634" s="13"/>
      <c r="W634" s="13"/>
      <c r="X634" s="13"/>
      <c r="Y634" s="13"/>
      <c r="Z634" s="13"/>
      <c r="AA634" s="13"/>
      <c r="AB634" s="13"/>
      <c r="AC634" s="13"/>
      <c r="AD634" s="13"/>
    </row>
    <row r="635">
      <c r="A635" s="24"/>
      <c r="B635" s="25"/>
      <c r="C635" s="24"/>
      <c r="D635" s="24"/>
      <c r="E635" s="25"/>
      <c r="F635" s="24"/>
      <c r="G635" s="24"/>
      <c r="H635" s="13"/>
      <c r="I635" s="13"/>
      <c r="J635" s="13"/>
      <c r="K635" s="13"/>
      <c r="L635" s="13"/>
      <c r="M635" s="13"/>
      <c r="N635" s="13"/>
      <c r="O635" s="13"/>
      <c r="P635" s="13"/>
      <c r="Q635" s="13"/>
      <c r="R635" s="13"/>
      <c r="S635" s="13"/>
      <c r="T635" s="13"/>
      <c r="U635" s="13"/>
      <c r="V635" s="13"/>
      <c r="W635" s="13"/>
      <c r="X635" s="13"/>
      <c r="Y635" s="13"/>
      <c r="Z635" s="13"/>
      <c r="AA635" s="13"/>
      <c r="AB635" s="13"/>
      <c r="AC635" s="13"/>
      <c r="AD635" s="13"/>
    </row>
    <row r="636">
      <c r="A636" s="24"/>
      <c r="B636" s="25"/>
      <c r="C636" s="24"/>
      <c r="D636" s="24"/>
      <c r="E636" s="25"/>
      <c r="F636" s="24"/>
      <c r="G636" s="24"/>
      <c r="H636" s="13"/>
      <c r="I636" s="13"/>
      <c r="J636" s="13"/>
      <c r="K636" s="13"/>
      <c r="L636" s="13"/>
      <c r="M636" s="13"/>
      <c r="N636" s="13"/>
      <c r="O636" s="13"/>
      <c r="P636" s="13"/>
      <c r="Q636" s="13"/>
      <c r="R636" s="13"/>
      <c r="S636" s="13"/>
      <c r="T636" s="13"/>
      <c r="U636" s="13"/>
      <c r="V636" s="13"/>
      <c r="W636" s="13"/>
      <c r="X636" s="13"/>
      <c r="Y636" s="13"/>
      <c r="Z636" s="13"/>
      <c r="AA636" s="13"/>
      <c r="AB636" s="13"/>
      <c r="AC636" s="13"/>
      <c r="AD636" s="13"/>
    </row>
    <row r="637">
      <c r="A637" s="24"/>
      <c r="B637" s="25"/>
      <c r="C637" s="24"/>
      <c r="D637" s="24"/>
      <c r="E637" s="25"/>
      <c r="F637" s="24"/>
      <c r="G637" s="24"/>
      <c r="H637" s="13"/>
      <c r="I637" s="13"/>
      <c r="J637" s="13"/>
      <c r="K637" s="13"/>
      <c r="L637" s="13"/>
      <c r="M637" s="13"/>
      <c r="N637" s="13"/>
      <c r="O637" s="13"/>
      <c r="P637" s="13"/>
      <c r="Q637" s="13"/>
      <c r="R637" s="13"/>
      <c r="S637" s="13"/>
      <c r="T637" s="13"/>
      <c r="U637" s="13"/>
      <c r="V637" s="13"/>
      <c r="W637" s="13"/>
      <c r="X637" s="13"/>
      <c r="Y637" s="13"/>
      <c r="Z637" s="13"/>
      <c r="AA637" s="13"/>
      <c r="AB637" s="13"/>
      <c r="AC637" s="13"/>
      <c r="AD637" s="13"/>
    </row>
    <row r="638">
      <c r="A638" s="24"/>
      <c r="B638" s="25"/>
      <c r="C638" s="24"/>
      <c r="D638" s="24"/>
      <c r="E638" s="25"/>
      <c r="F638" s="24"/>
      <c r="G638" s="24"/>
      <c r="H638" s="13"/>
      <c r="I638" s="13"/>
      <c r="J638" s="13"/>
      <c r="K638" s="13"/>
      <c r="L638" s="13"/>
      <c r="M638" s="13"/>
      <c r="N638" s="13"/>
      <c r="O638" s="13"/>
      <c r="P638" s="13"/>
      <c r="Q638" s="13"/>
      <c r="R638" s="13"/>
      <c r="S638" s="13"/>
      <c r="T638" s="13"/>
      <c r="U638" s="13"/>
      <c r="V638" s="13"/>
      <c r="W638" s="13"/>
      <c r="X638" s="13"/>
      <c r="Y638" s="13"/>
      <c r="Z638" s="13"/>
      <c r="AA638" s="13"/>
      <c r="AB638" s="13"/>
      <c r="AC638" s="13"/>
      <c r="AD638" s="13"/>
    </row>
    <row r="639">
      <c r="A639" s="24"/>
      <c r="B639" s="25"/>
      <c r="C639" s="24"/>
      <c r="D639" s="24"/>
      <c r="E639" s="25"/>
      <c r="F639" s="24"/>
      <c r="G639" s="24"/>
      <c r="H639" s="13"/>
      <c r="I639" s="13"/>
      <c r="J639" s="13"/>
      <c r="K639" s="13"/>
      <c r="L639" s="13"/>
      <c r="M639" s="13"/>
      <c r="N639" s="13"/>
      <c r="O639" s="13"/>
      <c r="P639" s="13"/>
      <c r="Q639" s="13"/>
      <c r="R639" s="13"/>
      <c r="S639" s="13"/>
      <c r="T639" s="13"/>
      <c r="U639" s="13"/>
      <c r="V639" s="13"/>
      <c r="W639" s="13"/>
      <c r="X639" s="13"/>
      <c r="Y639" s="13"/>
      <c r="Z639" s="13"/>
      <c r="AA639" s="13"/>
      <c r="AB639" s="13"/>
      <c r="AC639" s="13"/>
      <c r="AD639" s="13"/>
    </row>
    <row r="640">
      <c r="A640" s="24"/>
      <c r="B640" s="25"/>
      <c r="C640" s="24"/>
      <c r="D640" s="24"/>
      <c r="E640" s="25"/>
      <c r="F640" s="24"/>
      <c r="G640" s="24"/>
      <c r="H640" s="13"/>
      <c r="I640" s="13"/>
      <c r="J640" s="13"/>
      <c r="K640" s="13"/>
      <c r="L640" s="13"/>
      <c r="M640" s="13"/>
      <c r="N640" s="13"/>
      <c r="O640" s="13"/>
      <c r="P640" s="13"/>
      <c r="Q640" s="13"/>
      <c r="R640" s="13"/>
      <c r="S640" s="13"/>
      <c r="T640" s="13"/>
      <c r="U640" s="13"/>
      <c r="V640" s="13"/>
      <c r="W640" s="13"/>
      <c r="X640" s="13"/>
      <c r="Y640" s="13"/>
      <c r="Z640" s="13"/>
      <c r="AA640" s="13"/>
      <c r="AB640" s="13"/>
      <c r="AC640" s="13"/>
      <c r="AD640" s="13"/>
    </row>
    <row r="641">
      <c r="A641" s="24"/>
      <c r="B641" s="25"/>
      <c r="C641" s="24"/>
      <c r="D641" s="24"/>
      <c r="E641" s="25"/>
      <c r="F641" s="24"/>
      <c r="G641" s="24"/>
      <c r="H641" s="13"/>
      <c r="I641" s="13"/>
      <c r="J641" s="13"/>
      <c r="K641" s="13"/>
      <c r="L641" s="13"/>
      <c r="M641" s="13"/>
      <c r="N641" s="13"/>
      <c r="O641" s="13"/>
      <c r="P641" s="13"/>
      <c r="Q641" s="13"/>
      <c r="R641" s="13"/>
      <c r="S641" s="13"/>
      <c r="T641" s="13"/>
      <c r="U641" s="13"/>
      <c r="V641" s="13"/>
      <c r="W641" s="13"/>
      <c r="X641" s="13"/>
      <c r="Y641" s="13"/>
      <c r="Z641" s="13"/>
      <c r="AA641" s="13"/>
      <c r="AB641" s="13"/>
      <c r="AC641" s="13"/>
      <c r="AD641" s="13"/>
    </row>
    <row r="642">
      <c r="A642" s="24"/>
      <c r="B642" s="25"/>
      <c r="C642" s="24"/>
      <c r="D642" s="24"/>
      <c r="E642" s="25"/>
      <c r="F642" s="24"/>
      <c r="G642" s="24"/>
      <c r="H642" s="13"/>
      <c r="I642" s="13"/>
      <c r="J642" s="13"/>
      <c r="K642" s="13"/>
      <c r="L642" s="13"/>
      <c r="M642" s="13"/>
      <c r="N642" s="13"/>
      <c r="O642" s="13"/>
      <c r="P642" s="13"/>
      <c r="Q642" s="13"/>
      <c r="R642" s="13"/>
      <c r="S642" s="13"/>
      <c r="T642" s="13"/>
      <c r="U642" s="13"/>
      <c r="V642" s="13"/>
      <c r="W642" s="13"/>
      <c r="X642" s="13"/>
      <c r="Y642" s="13"/>
      <c r="Z642" s="13"/>
      <c r="AA642" s="13"/>
      <c r="AB642" s="13"/>
      <c r="AC642" s="13"/>
      <c r="AD642" s="13"/>
    </row>
    <row r="643">
      <c r="A643" s="24"/>
      <c r="B643" s="25"/>
      <c r="C643" s="24"/>
      <c r="D643" s="24"/>
      <c r="E643" s="25"/>
      <c r="F643" s="24"/>
      <c r="G643" s="24"/>
      <c r="H643" s="13"/>
      <c r="I643" s="13"/>
      <c r="J643" s="13"/>
      <c r="K643" s="13"/>
      <c r="L643" s="13"/>
      <c r="M643" s="13"/>
      <c r="N643" s="13"/>
      <c r="O643" s="13"/>
      <c r="P643" s="13"/>
      <c r="Q643" s="13"/>
      <c r="R643" s="13"/>
      <c r="S643" s="13"/>
      <c r="T643" s="13"/>
      <c r="U643" s="13"/>
      <c r="V643" s="13"/>
      <c r="W643" s="13"/>
      <c r="X643" s="13"/>
      <c r="Y643" s="13"/>
      <c r="Z643" s="13"/>
      <c r="AA643" s="13"/>
      <c r="AB643" s="13"/>
      <c r="AC643" s="13"/>
      <c r="AD643" s="13"/>
    </row>
    <row r="644">
      <c r="A644" s="24"/>
      <c r="B644" s="25"/>
      <c r="C644" s="24"/>
      <c r="D644" s="24"/>
      <c r="E644" s="25"/>
      <c r="F644" s="24"/>
      <c r="G644" s="24"/>
      <c r="H644" s="13"/>
      <c r="I644" s="13"/>
      <c r="J644" s="13"/>
      <c r="K644" s="13"/>
      <c r="L644" s="13"/>
      <c r="M644" s="13"/>
      <c r="N644" s="13"/>
      <c r="O644" s="13"/>
      <c r="P644" s="13"/>
      <c r="Q644" s="13"/>
      <c r="R644" s="13"/>
      <c r="S644" s="13"/>
      <c r="T644" s="13"/>
      <c r="U644" s="13"/>
      <c r="V644" s="13"/>
      <c r="W644" s="13"/>
      <c r="X644" s="13"/>
      <c r="Y644" s="13"/>
      <c r="Z644" s="13"/>
      <c r="AA644" s="13"/>
      <c r="AB644" s="13"/>
      <c r="AC644" s="13"/>
      <c r="AD644" s="13"/>
    </row>
    <row r="645">
      <c r="A645" s="24"/>
      <c r="B645" s="25"/>
      <c r="C645" s="24"/>
      <c r="D645" s="24"/>
      <c r="E645" s="25"/>
      <c r="F645" s="24"/>
      <c r="G645" s="24"/>
      <c r="H645" s="13"/>
      <c r="I645" s="13"/>
      <c r="J645" s="13"/>
      <c r="K645" s="13"/>
      <c r="L645" s="13"/>
      <c r="M645" s="13"/>
      <c r="N645" s="13"/>
      <c r="O645" s="13"/>
      <c r="P645" s="13"/>
      <c r="Q645" s="13"/>
      <c r="R645" s="13"/>
      <c r="S645" s="13"/>
      <c r="T645" s="13"/>
      <c r="U645" s="13"/>
      <c r="V645" s="13"/>
      <c r="W645" s="13"/>
      <c r="X645" s="13"/>
      <c r="Y645" s="13"/>
      <c r="Z645" s="13"/>
      <c r="AA645" s="13"/>
      <c r="AB645" s="13"/>
      <c r="AC645" s="13"/>
      <c r="AD645" s="13"/>
    </row>
    <row r="646">
      <c r="A646" s="24"/>
      <c r="B646" s="25"/>
      <c r="C646" s="24"/>
      <c r="D646" s="24"/>
      <c r="E646" s="25"/>
      <c r="F646" s="24"/>
      <c r="G646" s="24"/>
      <c r="H646" s="13"/>
      <c r="I646" s="13"/>
      <c r="J646" s="13"/>
      <c r="K646" s="13"/>
      <c r="L646" s="13"/>
      <c r="M646" s="13"/>
      <c r="N646" s="13"/>
      <c r="O646" s="13"/>
      <c r="P646" s="13"/>
      <c r="Q646" s="13"/>
      <c r="R646" s="13"/>
      <c r="S646" s="13"/>
      <c r="T646" s="13"/>
      <c r="U646" s="13"/>
      <c r="V646" s="13"/>
      <c r="W646" s="13"/>
      <c r="X646" s="13"/>
      <c r="Y646" s="13"/>
      <c r="Z646" s="13"/>
      <c r="AA646" s="13"/>
      <c r="AB646" s="13"/>
      <c r="AC646" s="13"/>
      <c r="AD646" s="13"/>
    </row>
    <row r="647">
      <c r="A647" s="24"/>
      <c r="B647" s="25"/>
      <c r="C647" s="24"/>
      <c r="D647" s="24"/>
      <c r="E647" s="25"/>
      <c r="F647" s="24"/>
      <c r="G647" s="24"/>
      <c r="H647" s="13"/>
      <c r="I647" s="13"/>
      <c r="J647" s="13"/>
      <c r="K647" s="13"/>
      <c r="L647" s="13"/>
      <c r="M647" s="13"/>
      <c r="N647" s="13"/>
      <c r="O647" s="13"/>
      <c r="P647" s="13"/>
      <c r="Q647" s="13"/>
      <c r="R647" s="13"/>
      <c r="S647" s="13"/>
      <c r="T647" s="13"/>
      <c r="U647" s="13"/>
      <c r="V647" s="13"/>
      <c r="W647" s="13"/>
      <c r="X647" s="13"/>
      <c r="Y647" s="13"/>
      <c r="Z647" s="13"/>
      <c r="AA647" s="13"/>
      <c r="AB647" s="13"/>
      <c r="AC647" s="13"/>
      <c r="AD647" s="13"/>
    </row>
    <row r="648">
      <c r="A648" s="24"/>
      <c r="B648" s="25"/>
      <c r="C648" s="24"/>
      <c r="D648" s="24"/>
      <c r="E648" s="25"/>
      <c r="F648" s="24"/>
      <c r="G648" s="24"/>
      <c r="H648" s="13"/>
      <c r="I648" s="13"/>
      <c r="J648" s="13"/>
      <c r="K648" s="13"/>
      <c r="L648" s="13"/>
      <c r="M648" s="13"/>
      <c r="N648" s="13"/>
      <c r="O648" s="13"/>
      <c r="P648" s="13"/>
      <c r="Q648" s="13"/>
      <c r="R648" s="13"/>
      <c r="S648" s="13"/>
      <c r="T648" s="13"/>
      <c r="U648" s="13"/>
      <c r="V648" s="13"/>
      <c r="W648" s="13"/>
      <c r="X648" s="13"/>
      <c r="Y648" s="13"/>
      <c r="Z648" s="13"/>
      <c r="AA648" s="13"/>
      <c r="AB648" s="13"/>
      <c r="AC648" s="13"/>
      <c r="AD648" s="13"/>
    </row>
    <row r="649">
      <c r="A649" s="24"/>
      <c r="B649" s="25"/>
      <c r="C649" s="24"/>
      <c r="D649" s="24"/>
      <c r="E649" s="25"/>
      <c r="F649" s="24"/>
      <c r="G649" s="24"/>
      <c r="H649" s="13"/>
      <c r="I649" s="13"/>
      <c r="J649" s="13"/>
      <c r="K649" s="13"/>
      <c r="L649" s="13"/>
      <c r="M649" s="13"/>
      <c r="N649" s="13"/>
      <c r="O649" s="13"/>
      <c r="P649" s="13"/>
      <c r="Q649" s="13"/>
      <c r="R649" s="13"/>
      <c r="S649" s="13"/>
      <c r="T649" s="13"/>
      <c r="U649" s="13"/>
      <c r="V649" s="13"/>
      <c r="W649" s="13"/>
      <c r="X649" s="13"/>
      <c r="Y649" s="13"/>
      <c r="Z649" s="13"/>
      <c r="AA649" s="13"/>
      <c r="AB649" s="13"/>
      <c r="AC649" s="13"/>
      <c r="AD649" s="13"/>
    </row>
    <row r="650">
      <c r="A650" s="24"/>
      <c r="B650" s="25"/>
      <c r="C650" s="24"/>
      <c r="D650" s="24"/>
      <c r="E650" s="25"/>
      <c r="F650" s="24"/>
      <c r="G650" s="24"/>
      <c r="H650" s="13"/>
      <c r="I650" s="13"/>
      <c r="J650" s="13"/>
      <c r="K650" s="13"/>
      <c r="L650" s="13"/>
      <c r="M650" s="13"/>
      <c r="N650" s="13"/>
      <c r="O650" s="13"/>
      <c r="P650" s="13"/>
      <c r="Q650" s="13"/>
      <c r="R650" s="13"/>
      <c r="S650" s="13"/>
      <c r="T650" s="13"/>
      <c r="U650" s="13"/>
      <c r="V650" s="13"/>
      <c r="W650" s="13"/>
      <c r="X650" s="13"/>
      <c r="Y650" s="13"/>
      <c r="Z650" s="13"/>
      <c r="AA650" s="13"/>
      <c r="AB650" s="13"/>
      <c r="AC650" s="13"/>
      <c r="AD650" s="13"/>
    </row>
    <row r="651">
      <c r="A651" s="24"/>
      <c r="B651" s="25"/>
      <c r="C651" s="24"/>
      <c r="D651" s="24"/>
      <c r="E651" s="25"/>
      <c r="F651" s="24"/>
      <c r="G651" s="24"/>
      <c r="H651" s="13"/>
      <c r="I651" s="13"/>
      <c r="J651" s="13"/>
      <c r="K651" s="13"/>
      <c r="L651" s="13"/>
      <c r="M651" s="13"/>
      <c r="N651" s="13"/>
      <c r="O651" s="13"/>
      <c r="P651" s="13"/>
      <c r="Q651" s="13"/>
      <c r="R651" s="13"/>
      <c r="S651" s="13"/>
      <c r="T651" s="13"/>
      <c r="U651" s="13"/>
      <c r="V651" s="13"/>
      <c r="W651" s="13"/>
      <c r="X651" s="13"/>
      <c r="Y651" s="13"/>
      <c r="Z651" s="13"/>
      <c r="AA651" s="13"/>
      <c r="AB651" s="13"/>
      <c r="AC651" s="13"/>
      <c r="AD651" s="13"/>
    </row>
    <row r="652">
      <c r="A652" s="24"/>
      <c r="B652" s="25"/>
      <c r="C652" s="24"/>
      <c r="D652" s="24"/>
      <c r="E652" s="25"/>
      <c r="F652" s="24"/>
      <c r="G652" s="24"/>
      <c r="H652" s="13"/>
      <c r="I652" s="13"/>
      <c r="J652" s="13"/>
      <c r="K652" s="13"/>
      <c r="L652" s="13"/>
      <c r="M652" s="13"/>
      <c r="N652" s="13"/>
      <c r="O652" s="13"/>
      <c r="P652" s="13"/>
      <c r="Q652" s="13"/>
      <c r="R652" s="13"/>
      <c r="S652" s="13"/>
      <c r="T652" s="13"/>
      <c r="U652" s="13"/>
      <c r="V652" s="13"/>
      <c r="W652" s="13"/>
      <c r="X652" s="13"/>
      <c r="Y652" s="13"/>
      <c r="Z652" s="13"/>
      <c r="AA652" s="13"/>
      <c r="AB652" s="13"/>
      <c r="AC652" s="13"/>
      <c r="AD652" s="13"/>
    </row>
    <row r="653">
      <c r="A653" s="24"/>
      <c r="B653" s="25"/>
      <c r="C653" s="24"/>
      <c r="D653" s="24"/>
      <c r="E653" s="25"/>
      <c r="F653" s="24"/>
      <c r="G653" s="24"/>
      <c r="H653" s="13"/>
      <c r="I653" s="13"/>
      <c r="J653" s="13"/>
      <c r="K653" s="13"/>
      <c r="L653" s="13"/>
      <c r="M653" s="13"/>
      <c r="N653" s="13"/>
      <c r="O653" s="13"/>
      <c r="P653" s="13"/>
      <c r="Q653" s="13"/>
      <c r="R653" s="13"/>
      <c r="S653" s="13"/>
      <c r="T653" s="13"/>
      <c r="U653" s="13"/>
      <c r="V653" s="13"/>
      <c r="W653" s="13"/>
      <c r="X653" s="13"/>
      <c r="Y653" s="13"/>
      <c r="Z653" s="13"/>
      <c r="AA653" s="13"/>
      <c r="AB653" s="13"/>
      <c r="AC653" s="13"/>
      <c r="AD653" s="13"/>
    </row>
    <row r="654">
      <c r="A654" s="24"/>
      <c r="B654" s="25"/>
      <c r="C654" s="24"/>
      <c r="D654" s="24"/>
      <c r="E654" s="25"/>
      <c r="F654" s="24"/>
      <c r="G654" s="24"/>
      <c r="H654" s="13"/>
      <c r="I654" s="13"/>
      <c r="J654" s="13"/>
      <c r="K654" s="13"/>
      <c r="L654" s="13"/>
      <c r="M654" s="13"/>
      <c r="N654" s="13"/>
      <c r="O654" s="13"/>
      <c r="P654" s="13"/>
      <c r="Q654" s="13"/>
      <c r="R654" s="13"/>
      <c r="S654" s="13"/>
      <c r="T654" s="13"/>
      <c r="U654" s="13"/>
      <c r="V654" s="13"/>
      <c r="W654" s="13"/>
      <c r="X654" s="13"/>
      <c r="Y654" s="13"/>
      <c r="Z654" s="13"/>
      <c r="AA654" s="13"/>
      <c r="AB654" s="13"/>
      <c r="AC654" s="13"/>
      <c r="AD654" s="13"/>
    </row>
    <row r="655">
      <c r="A655" s="24"/>
      <c r="B655" s="25"/>
      <c r="C655" s="24"/>
      <c r="D655" s="24"/>
      <c r="E655" s="25"/>
      <c r="F655" s="24"/>
      <c r="G655" s="24"/>
      <c r="H655" s="13"/>
      <c r="I655" s="13"/>
      <c r="J655" s="13"/>
      <c r="K655" s="13"/>
      <c r="L655" s="13"/>
      <c r="M655" s="13"/>
      <c r="N655" s="13"/>
      <c r="O655" s="13"/>
      <c r="P655" s="13"/>
      <c r="Q655" s="13"/>
      <c r="R655" s="13"/>
      <c r="S655" s="13"/>
      <c r="T655" s="13"/>
      <c r="U655" s="13"/>
      <c r="V655" s="13"/>
      <c r="W655" s="13"/>
      <c r="X655" s="13"/>
      <c r="Y655" s="13"/>
      <c r="Z655" s="13"/>
      <c r="AA655" s="13"/>
      <c r="AB655" s="13"/>
      <c r="AC655" s="13"/>
      <c r="AD655" s="13"/>
    </row>
    <row r="656">
      <c r="A656" s="24"/>
      <c r="B656" s="25"/>
      <c r="C656" s="24"/>
      <c r="D656" s="24"/>
      <c r="E656" s="25"/>
      <c r="F656" s="24"/>
      <c r="G656" s="24"/>
      <c r="H656" s="13"/>
      <c r="I656" s="13"/>
      <c r="J656" s="13"/>
      <c r="K656" s="13"/>
      <c r="L656" s="13"/>
      <c r="M656" s="13"/>
      <c r="N656" s="13"/>
      <c r="O656" s="13"/>
      <c r="P656" s="13"/>
      <c r="Q656" s="13"/>
      <c r="R656" s="13"/>
      <c r="S656" s="13"/>
      <c r="T656" s="13"/>
      <c r="U656" s="13"/>
      <c r="V656" s="13"/>
      <c r="W656" s="13"/>
      <c r="X656" s="13"/>
      <c r="Y656" s="13"/>
      <c r="Z656" s="13"/>
      <c r="AA656" s="13"/>
      <c r="AB656" s="13"/>
      <c r="AC656" s="13"/>
      <c r="AD656" s="13"/>
    </row>
    <row r="657">
      <c r="A657" s="24"/>
      <c r="B657" s="25"/>
      <c r="C657" s="24"/>
      <c r="D657" s="24"/>
      <c r="E657" s="25"/>
      <c r="F657" s="24"/>
      <c r="G657" s="24"/>
      <c r="H657" s="13"/>
      <c r="I657" s="13"/>
      <c r="J657" s="13"/>
      <c r="K657" s="13"/>
      <c r="L657" s="13"/>
      <c r="M657" s="13"/>
      <c r="N657" s="13"/>
      <c r="O657" s="13"/>
      <c r="P657" s="13"/>
      <c r="Q657" s="13"/>
      <c r="R657" s="13"/>
      <c r="S657" s="13"/>
      <c r="T657" s="13"/>
      <c r="U657" s="13"/>
      <c r="V657" s="13"/>
      <c r="W657" s="13"/>
      <c r="X657" s="13"/>
      <c r="Y657" s="13"/>
      <c r="Z657" s="13"/>
      <c r="AA657" s="13"/>
      <c r="AB657" s="13"/>
      <c r="AC657" s="13"/>
      <c r="AD657" s="13"/>
    </row>
    <row r="658">
      <c r="A658" s="24"/>
      <c r="B658" s="25"/>
      <c r="C658" s="24"/>
      <c r="D658" s="24"/>
      <c r="E658" s="25"/>
      <c r="F658" s="24"/>
      <c r="G658" s="24"/>
      <c r="H658" s="13"/>
      <c r="I658" s="13"/>
      <c r="J658" s="13"/>
      <c r="K658" s="13"/>
      <c r="L658" s="13"/>
      <c r="M658" s="13"/>
      <c r="N658" s="13"/>
      <c r="O658" s="13"/>
      <c r="P658" s="13"/>
      <c r="Q658" s="13"/>
      <c r="R658" s="13"/>
      <c r="S658" s="13"/>
      <c r="T658" s="13"/>
      <c r="U658" s="13"/>
      <c r="V658" s="13"/>
      <c r="W658" s="13"/>
      <c r="X658" s="13"/>
      <c r="Y658" s="13"/>
      <c r="Z658" s="13"/>
      <c r="AA658" s="13"/>
      <c r="AB658" s="13"/>
      <c r="AC658" s="13"/>
      <c r="AD658" s="13"/>
    </row>
    <row r="659">
      <c r="A659" s="24"/>
      <c r="B659" s="25"/>
      <c r="C659" s="24"/>
      <c r="D659" s="24"/>
      <c r="E659" s="25"/>
      <c r="F659" s="24"/>
      <c r="G659" s="24"/>
      <c r="H659" s="13"/>
      <c r="I659" s="13"/>
      <c r="J659" s="13"/>
      <c r="K659" s="13"/>
      <c r="L659" s="13"/>
      <c r="M659" s="13"/>
      <c r="N659" s="13"/>
      <c r="O659" s="13"/>
      <c r="P659" s="13"/>
      <c r="Q659" s="13"/>
      <c r="R659" s="13"/>
      <c r="S659" s="13"/>
      <c r="T659" s="13"/>
      <c r="U659" s="13"/>
      <c r="V659" s="13"/>
      <c r="W659" s="13"/>
      <c r="X659" s="13"/>
      <c r="Y659" s="13"/>
      <c r="Z659" s="13"/>
      <c r="AA659" s="13"/>
      <c r="AB659" s="13"/>
      <c r="AC659" s="13"/>
      <c r="AD659" s="13"/>
    </row>
    <row r="660">
      <c r="A660" s="24"/>
      <c r="B660" s="25"/>
      <c r="C660" s="24"/>
      <c r="D660" s="24"/>
      <c r="E660" s="25"/>
      <c r="F660" s="24"/>
      <c r="G660" s="24"/>
      <c r="H660" s="13"/>
      <c r="I660" s="13"/>
      <c r="J660" s="13"/>
      <c r="K660" s="13"/>
      <c r="L660" s="13"/>
      <c r="M660" s="13"/>
      <c r="N660" s="13"/>
      <c r="O660" s="13"/>
      <c r="P660" s="13"/>
      <c r="Q660" s="13"/>
      <c r="R660" s="13"/>
      <c r="S660" s="13"/>
      <c r="T660" s="13"/>
      <c r="U660" s="13"/>
      <c r="V660" s="13"/>
      <c r="W660" s="13"/>
      <c r="X660" s="13"/>
      <c r="Y660" s="13"/>
      <c r="Z660" s="13"/>
      <c r="AA660" s="13"/>
      <c r="AB660" s="13"/>
      <c r="AC660" s="13"/>
      <c r="AD660" s="13"/>
    </row>
    <row r="661">
      <c r="A661" s="24"/>
      <c r="B661" s="25"/>
      <c r="C661" s="24"/>
      <c r="D661" s="24"/>
      <c r="E661" s="25"/>
      <c r="F661" s="24"/>
      <c r="G661" s="24"/>
      <c r="H661" s="13"/>
      <c r="I661" s="13"/>
      <c r="J661" s="13"/>
      <c r="K661" s="13"/>
      <c r="L661" s="13"/>
      <c r="M661" s="13"/>
      <c r="N661" s="13"/>
      <c r="O661" s="13"/>
      <c r="P661" s="13"/>
      <c r="Q661" s="13"/>
      <c r="R661" s="13"/>
      <c r="S661" s="13"/>
      <c r="T661" s="13"/>
      <c r="U661" s="13"/>
      <c r="V661" s="13"/>
      <c r="W661" s="13"/>
      <c r="X661" s="13"/>
      <c r="Y661" s="13"/>
      <c r="Z661" s="13"/>
      <c r="AA661" s="13"/>
      <c r="AB661" s="13"/>
      <c r="AC661" s="13"/>
      <c r="AD661" s="13"/>
    </row>
    <row r="662">
      <c r="A662" s="24"/>
      <c r="B662" s="25"/>
      <c r="C662" s="24"/>
      <c r="D662" s="24"/>
      <c r="E662" s="25"/>
      <c r="F662" s="24"/>
      <c r="G662" s="24"/>
      <c r="H662" s="13"/>
      <c r="I662" s="13"/>
      <c r="J662" s="13"/>
      <c r="K662" s="13"/>
      <c r="L662" s="13"/>
      <c r="M662" s="13"/>
      <c r="N662" s="13"/>
      <c r="O662" s="13"/>
      <c r="P662" s="13"/>
      <c r="Q662" s="13"/>
      <c r="R662" s="13"/>
      <c r="S662" s="13"/>
      <c r="T662" s="13"/>
      <c r="U662" s="13"/>
      <c r="V662" s="13"/>
      <c r="W662" s="13"/>
      <c r="X662" s="13"/>
      <c r="Y662" s="13"/>
      <c r="Z662" s="13"/>
      <c r="AA662" s="13"/>
      <c r="AB662" s="13"/>
      <c r="AC662" s="13"/>
      <c r="AD662" s="13"/>
    </row>
    <row r="663">
      <c r="A663" s="24"/>
      <c r="B663" s="25"/>
      <c r="C663" s="24"/>
      <c r="D663" s="24"/>
      <c r="E663" s="25"/>
      <c r="F663" s="24"/>
      <c r="G663" s="24"/>
      <c r="H663" s="13"/>
      <c r="I663" s="13"/>
      <c r="J663" s="13"/>
      <c r="K663" s="13"/>
      <c r="L663" s="13"/>
      <c r="M663" s="13"/>
      <c r="N663" s="13"/>
      <c r="O663" s="13"/>
      <c r="P663" s="13"/>
      <c r="Q663" s="13"/>
      <c r="R663" s="13"/>
      <c r="S663" s="13"/>
      <c r="T663" s="13"/>
      <c r="U663" s="13"/>
      <c r="V663" s="13"/>
      <c r="W663" s="13"/>
      <c r="X663" s="13"/>
      <c r="Y663" s="13"/>
      <c r="Z663" s="13"/>
      <c r="AA663" s="13"/>
      <c r="AB663" s="13"/>
      <c r="AC663" s="13"/>
      <c r="AD663" s="13"/>
    </row>
    <row r="664">
      <c r="A664" s="24"/>
      <c r="B664" s="25"/>
      <c r="C664" s="24"/>
      <c r="D664" s="24"/>
      <c r="E664" s="25"/>
      <c r="F664" s="24"/>
      <c r="G664" s="24"/>
      <c r="H664" s="13"/>
      <c r="I664" s="13"/>
      <c r="J664" s="13"/>
      <c r="K664" s="13"/>
      <c r="L664" s="13"/>
      <c r="M664" s="13"/>
      <c r="N664" s="13"/>
      <c r="O664" s="13"/>
      <c r="P664" s="13"/>
      <c r="Q664" s="13"/>
      <c r="R664" s="13"/>
      <c r="S664" s="13"/>
      <c r="T664" s="13"/>
      <c r="U664" s="13"/>
      <c r="V664" s="13"/>
      <c r="W664" s="13"/>
      <c r="X664" s="13"/>
      <c r="Y664" s="13"/>
      <c r="Z664" s="13"/>
      <c r="AA664" s="13"/>
      <c r="AB664" s="13"/>
      <c r="AC664" s="13"/>
      <c r="AD664" s="13"/>
    </row>
    <row r="665">
      <c r="A665" s="24"/>
      <c r="B665" s="25"/>
      <c r="C665" s="24"/>
      <c r="D665" s="24"/>
      <c r="E665" s="25"/>
      <c r="F665" s="24"/>
      <c r="G665" s="24"/>
      <c r="H665" s="13"/>
      <c r="I665" s="13"/>
      <c r="J665" s="13"/>
      <c r="K665" s="13"/>
      <c r="L665" s="13"/>
      <c r="M665" s="13"/>
      <c r="N665" s="13"/>
      <c r="O665" s="13"/>
      <c r="P665" s="13"/>
      <c r="Q665" s="13"/>
      <c r="R665" s="13"/>
      <c r="S665" s="13"/>
      <c r="T665" s="13"/>
      <c r="U665" s="13"/>
      <c r="V665" s="13"/>
      <c r="W665" s="13"/>
      <c r="X665" s="13"/>
      <c r="Y665" s="13"/>
      <c r="Z665" s="13"/>
      <c r="AA665" s="13"/>
      <c r="AB665" s="13"/>
      <c r="AC665" s="13"/>
      <c r="AD665" s="13"/>
    </row>
    <row r="666">
      <c r="A666" s="24"/>
      <c r="B666" s="25"/>
      <c r="C666" s="24"/>
      <c r="D666" s="24"/>
      <c r="E666" s="25"/>
      <c r="F666" s="24"/>
      <c r="G666" s="24"/>
      <c r="H666" s="13"/>
      <c r="I666" s="13"/>
      <c r="J666" s="13"/>
      <c r="K666" s="13"/>
      <c r="L666" s="13"/>
      <c r="M666" s="13"/>
      <c r="N666" s="13"/>
      <c r="O666" s="13"/>
      <c r="P666" s="13"/>
      <c r="Q666" s="13"/>
      <c r="R666" s="13"/>
      <c r="S666" s="13"/>
      <c r="T666" s="13"/>
      <c r="U666" s="13"/>
      <c r="V666" s="13"/>
      <c r="W666" s="13"/>
      <c r="X666" s="13"/>
      <c r="Y666" s="13"/>
      <c r="Z666" s="13"/>
      <c r="AA666" s="13"/>
      <c r="AB666" s="13"/>
      <c r="AC666" s="13"/>
      <c r="AD666" s="13"/>
    </row>
    <row r="667">
      <c r="A667" s="24"/>
      <c r="B667" s="25"/>
      <c r="C667" s="24"/>
      <c r="D667" s="24"/>
      <c r="E667" s="25"/>
      <c r="F667" s="24"/>
      <c r="G667" s="24"/>
      <c r="H667" s="13"/>
      <c r="I667" s="13"/>
      <c r="J667" s="13"/>
      <c r="K667" s="13"/>
      <c r="L667" s="13"/>
      <c r="M667" s="13"/>
      <c r="N667" s="13"/>
      <c r="O667" s="13"/>
      <c r="P667" s="13"/>
      <c r="Q667" s="13"/>
      <c r="R667" s="13"/>
      <c r="S667" s="13"/>
      <c r="T667" s="13"/>
      <c r="U667" s="13"/>
      <c r="V667" s="13"/>
      <c r="W667" s="13"/>
      <c r="X667" s="13"/>
      <c r="Y667" s="13"/>
      <c r="Z667" s="13"/>
      <c r="AA667" s="13"/>
      <c r="AB667" s="13"/>
      <c r="AC667" s="13"/>
      <c r="AD667" s="13"/>
    </row>
    <row r="668">
      <c r="A668" s="24"/>
      <c r="B668" s="25"/>
      <c r="C668" s="24"/>
      <c r="D668" s="24"/>
      <c r="E668" s="25"/>
      <c r="F668" s="24"/>
      <c r="G668" s="24"/>
      <c r="H668" s="13"/>
      <c r="I668" s="13"/>
      <c r="J668" s="13"/>
      <c r="K668" s="13"/>
      <c r="L668" s="13"/>
      <c r="M668" s="13"/>
      <c r="N668" s="13"/>
      <c r="O668" s="13"/>
      <c r="P668" s="13"/>
      <c r="Q668" s="13"/>
      <c r="R668" s="13"/>
      <c r="S668" s="13"/>
      <c r="T668" s="13"/>
      <c r="U668" s="13"/>
      <c r="V668" s="13"/>
      <c r="W668" s="13"/>
      <c r="X668" s="13"/>
      <c r="Y668" s="13"/>
      <c r="Z668" s="13"/>
      <c r="AA668" s="13"/>
      <c r="AB668" s="13"/>
      <c r="AC668" s="13"/>
      <c r="AD668" s="13"/>
    </row>
    <row r="669">
      <c r="A669" s="24"/>
      <c r="B669" s="25"/>
      <c r="C669" s="24"/>
      <c r="D669" s="24"/>
      <c r="E669" s="25"/>
      <c r="F669" s="24"/>
      <c r="G669" s="24"/>
      <c r="H669" s="13"/>
      <c r="I669" s="13"/>
      <c r="J669" s="13"/>
      <c r="K669" s="13"/>
      <c r="L669" s="13"/>
      <c r="M669" s="13"/>
      <c r="N669" s="13"/>
      <c r="O669" s="13"/>
      <c r="P669" s="13"/>
      <c r="Q669" s="13"/>
      <c r="R669" s="13"/>
      <c r="S669" s="13"/>
      <c r="T669" s="13"/>
      <c r="U669" s="13"/>
      <c r="V669" s="13"/>
      <c r="W669" s="13"/>
      <c r="X669" s="13"/>
      <c r="Y669" s="13"/>
      <c r="Z669" s="13"/>
      <c r="AA669" s="13"/>
      <c r="AB669" s="13"/>
      <c r="AC669" s="13"/>
      <c r="AD669" s="13"/>
    </row>
    <row r="670">
      <c r="A670" s="24"/>
      <c r="B670" s="25"/>
      <c r="C670" s="24"/>
      <c r="D670" s="24"/>
      <c r="E670" s="25"/>
      <c r="F670" s="24"/>
      <c r="G670" s="24"/>
      <c r="H670" s="13"/>
      <c r="I670" s="13"/>
      <c r="J670" s="13"/>
      <c r="K670" s="13"/>
      <c r="L670" s="13"/>
      <c r="M670" s="13"/>
      <c r="N670" s="13"/>
      <c r="O670" s="13"/>
      <c r="P670" s="13"/>
      <c r="Q670" s="13"/>
      <c r="R670" s="13"/>
      <c r="S670" s="13"/>
      <c r="T670" s="13"/>
      <c r="U670" s="13"/>
      <c r="V670" s="13"/>
      <c r="W670" s="13"/>
      <c r="X670" s="13"/>
      <c r="Y670" s="13"/>
      <c r="Z670" s="13"/>
      <c r="AA670" s="13"/>
      <c r="AB670" s="13"/>
      <c r="AC670" s="13"/>
      <c r="AD670" s="13"/>
    </row>
    <row r="671">
      <c r="A671" s="24"/>
      <c r="B671" s="25"/>
      <c r="C671" s="24"/>
      <c r="D671" s="24"/>
      <c r="E671" s="25"/>
      <c r="F671" s="24"/>
      <c r="G671" s="24"/>
      <c r="H671" s="13"/>
      <c r="I671" s="13"/>
      <c r="J671" s="13"/>
      <c r="K671" s="13"/>
      <c r="L671" s="13"/>
      <c r="M671" s="13"/>
      <c r="N671" s="13"/>
      <c r="O671" s="13"/>
      <c r="P671" s="13"/>
      <c r="Q671" s="13"/>
      <c r="R671" s="13"/>
      <c r="S671" s="13"/>
      <c r="T671" s="13"/>
      <c r="U671" s="13"/>
      <c r="V671" s="13"/>
      <c r="W671" s="13"/>
      <c r="X671" s="13"/>
      <c r="Y671" s="13"/>
      <c r="Z671" s="13"/>
      <c r="AA671" s="13"/>
      <c r="AB671" s="13"/>
      <c r="AC671" s="13"/>
      <c r="AD671" s="13"/>
    </row>
    <row r="672">
      <c r="A672" s="24"/>
      <c r="B672" s="25"/>
      <c r="C672" s="24"/>
      <c r="D672" s="24"/>
      <c r="E672" s="25"/>
      <c r="F672" s="24"/>
      <c r="G672" s="24"/>
      <c r="H672" s="13"/>
      <c r="I672" s="13"/>
      <c r="J672" s="13"/>
      <c r="K672" s="13"/>
      <c r="L672" s="13"/>
      <c r="M672" s="13"/>
      <c r="N672" s="13"/>
      <c r="O672" s="13"/>
      <c r="P672" s="13"/>
      <c r="Q672" s="13"/>
      <c r="R672" s="13"/>
      <c r="S672" s="13"/>
      <c r="T672" s="13"/>
      <c r="U672" s="13"/>
      <c r="V672" s="13"/>
      <c r="W672" s="13"/>
      <c r="X672" s="13"/>
      <c r="Y672" s="13"/>
      <c r="Z672" s="13"/>
      <c r="AA672" s="13"/>
      <c r="AB672" s="13"/>
      <c r="AC672" s="13"/>
      <c r="AD672" s="13"/>
    </row>
    <row r="673">
      <c r="A673" s="24"/>
      <c r="B673" s="25"/>
      <c r="C673" s="24"/>
      <c r="D673" s="24"/>
      <c r="E673" s="25"/>
      <c r="F673" s="24"/>
      <c r="G673" s="24"/>
      <c r="H673" s="13"/>
      <c r="I673" s="13"/>
      <c r="J673" s="13"/>
      <c r="K673" s="13"/>
      <c r="L673" s="13"/>
      <c r="M673" s="13"/>
      <c r="N673" s="13"/>
      <c r="O673" s="13"/>
      <c r="P673" s="13"/>
      <c r="Q673" s="13"/>
      <c r="R673" s="13"/>
      <c r="S673" s="13"/>
      <c r="T673" s="13"/>
      <c r="U673" s="13"/>
      <c r="V673" s="13"/>
      <c r="W673" s="13"/>
      <c r="X673" s="13"/>
      <c r="Y673" s="13"/>
      <c r="Z673" s="13"/>
      <c r="AA673" s="13"/>
      <c r="AB673" s="13"/>
      <c r="AC673" s="13"/>
      <c r="AD673" s="13"/>
    </row>
    <row r="674">
      <c r="A674" s="24"/>
      <c r="B674" s="25"/>
      <c r="C674" s="24"/>
      <c r="D674" s="24"/>
      <c r="E674" s="25"/>
      <c r="F674" s="24"/>
      <c r="G674" s="24"/>
      <c r="H674" s="13"/>
      <c r="I674" s="13"/>
      <c r="J674" s="13"/>
      <c r="K674" s="13"/>
      <c r="L674" s="13"/>
      <c r="M674" s="13"/>
      <c r="N674" s="13"/>
      <c r="O674" s="13"/>
      <c r="P674" s="13"/>
      <c r="Q674" s="13"/>
      <c r="R674" s="13"/>
      <c r="S674" s="13"/>
      <c r="T674" s="13"/>
      <c r="U674" s="13"/>
      <c r="V674" s="13"/>
      <c r="W674" s="13"/>
      <c r="X674" s="13"/>
      <c r="Y674" s="13"/>
      <c r="Z674" s="13"/>
      <c r="AA674" s="13"/>
      <c r="AB674" s="13"/>
      <c r="AC674" s="13"/>
      <c r="AD674" s="13"/>
    </row>
    <row r="675">
      <c r="A675" s="24"/>
      <c r="B675" s="25"/>
      <c r="C675" s="24"/>
      <c r="D675" s="24"/>
      <c r="E675" s="25"/>
      <c r="F675" s="24"/>
      <c r="G675" s="24"/>
      <c r="H675" s="13"/>
      <c r="I675" s="13"/>
      <c r="J675" s="13"/>
      <c r="K675" s="13"/>
      <c r="L675" s="13"/>
      <c r="M675" s="13"/>
      <c r="N675" s="13"/>
      <c r="O675" s="13"/>
      <c r="P675" s="13"/>
      <c r="Q675" s="13"/>
      <c r="R675" s="13"/>
      <c r="S675" s="13"/>
      <c r="T675" s="13"/>
      <c r="U675" s="13"/>
      <c r="V675" s="13"/>
      <c r="W675" s="13"/>
      <c r="X675" s="13"/>
      <c r="Y675" s="13"/>
      <c r="Z675" s="13"/>
      <c r="AA675" s="13"/>
      <c r="AB675" s="13"/>
      <c r="AC675" s="13"/>
      <c r="AD675" s="13"/>
    </row>
    <row r="676">
      <c r="A676" s="24"/>
      <c r="B676" s="25"/>
      <c r="C676" s="24"/>
      <c r="D676" s="24"/>
      <c r="E676" s="25"/>
      <c r="F676" s="24"/>
      <c r="G676" s="24"/>
      <c r="H676" s="13"/>
      <c r="I676" s="13"/>
      <c r="J676" s="13"/>
      <c r="K676" s="13"/>
      <c r="L676" s="13"/>
      <c r="M676" s="13"/>
      <c r="N676" s="13"/>
      <c r="O676" s="13"/>
      <c r="P676" s="13"/>
      <c r="Q676" s="13"/>
      <c r="R676" s="13"/>
      <c r="S676" s="13"/>
      <c r="T676" s="13"/>
      <c r="U676" s="13"/>
      <c r="V676" s="13"/>
      <c r="W676" s="13"/>
      <c r="X676" s="13"/>
      <c r="Y676" s="13"/>
      <c r="Z676" s="13"/>
      <c r="AA676" s="13"/>
      <c r="AB676" s="13"/>
      <c r="AC676" s="13"/>
      <c r="AD676" s="13"/>
    </row>
    <row r="677">
      <c r="A677" s="24"/>
      <c r="B677" s="25"/>
      <c r="C677" s="24"/>
      <c r="D677" s="24"/>
      <c r="E677" s="25"/>
      <c r="F677" s="24"/>
      <c r="G677" s="24"/>
      <c r="H677" s="13"/>
      <c r="I677" s="13"/>
      <c r="J677" s="13"/>
      <c r="K677" s="13"/>
      <c r="L677" s="13"/>
      <c r="M677" s="13"/>
      <c r="N677" s="13"/>
      <c r="O677" s="13"/>
      <c r="P677" s="13"/>
      <c r="Q677" s="13"/>
      <c r="R677" s="13"/>
      <c r="S677" s="13"/>
      <c r="T677" s="13"/>
      <c r="U677" s="13"/>
      <c r="V677" s="13"/>
      <c r="W677" s="13"/>
      <c r="X677" s="13"/>
      <c r="Y677" s="13"/>
      <c r="Z677" s="13"/>
      <c r="AA677" s="13"/>
      <c r="AB677" s="13"/>
      <c r="AC677" s="13"/>
      <c r="AD677" s="13"/>
    </row>
    <row r="678">
      <c r="A678" s="24"/>
      <c r="B678" s="25"/>
      <c r="C678" s="24"/>
      <c r="D678" s="24"/>
      <c r="E678" s="25"/>
      <c r="F678" s="24"/>
      <c r="G678" s="24"/>
      <c r="H678" s="13"/>
      <c r="I678" s="13"/>
      <c r="J678" s="13"/>
      <c r="K678" s="13"/>
      <c r="L678" s="13"/>
      <c r="M678" s="13"/>
      <c r="N678" s="13"/>
      <c r="O678" s="13"/>
      <c r="P678" s="13"/>
      <c r="Q678" s="13"/>
      <c r="R678" s="13"/>
      <c r="S678" s="13"/>
      <c r="T678" s="13"/>
      <c r="U678" s="13"/>
      <c r="V678" s="13"/>
      <c r="W678" s="13"/>
      <c r="X678" s="13"/>
      <c r="Y678" s="13"/>
      <c r="Z678" s="13"/>
      <c r="AA678" s="13"/>
      <c r="AB678" s="13"/>
      <c r="AC678" s="13"/>
      <c r="AD678" s="13"/>
    </row>
    <row r="679">
      <c r="A679" s="24"/>
      <c r="B679" s="25"/>
      <c r="C679" s="24"/>
      <c r="D679" s="24"/>
      <c r="E679" s="25"/>
      <c r="F679" s="24"/>
      <c r="G679" s="24"/>
      <c r="H679" s="13"/>
      <c r="I679" s="13"/>
      <c r="J679" s="13"/>
      <c r="K679" s="13"/>
      <c r="L679" s="13"/>
      <c r="M679" s="13"/>
      <c r="N679" s="13"/>
      <c r="O679" s="13"/>
      <c r="P679" s="13"/>
      <c r="Q679" s="13"/>
      <c r="R679" s="13"/>
      <c r="S679" s="13"/>
      <c r="T679" s="13"/>
      <c r="U679" s="13"/>
      <c r="V679" s="13"/>
      <c r="W679" s="13"/>
      <c r="X679" s="13"/>
      <c r="Y679" s="13"/>
      <c r="Z679" s="13"/>
      <c r="AA679" s="13"/>
      <c r="AB679" s="13"/>
      <c r="AC679" s="13"/>
      <c r="AD679" s="13"/>
    </row>
    <row r="680">
      <c r="A680" s="24"/>
      <c r="B680" s="25"/>
      <c r="C680" s="24"/>
      <c r="D680" s="24"/>
      <c r="E680" s="25"/>
      <c r="F680" s="24"/>
      <c r="G680" s="24"/>
      <c r="H680" s="13"/>
      <c r="I680" s="13"/>
      <c r="J680" s="13"/>
      <c r="K680" s="13"/>
      <c r="L680" s="13"/>
      <c r="M680" s="13"/>
      <c r="N680" s="13"/>
      <c r="O680" s="13"/>
      <c r="P680" s="13"/>
      <c r="Q680" s="13"/>
      <c r="R680" s="13"/>
      <c r="S680" s="13"/>
      <c r="T680" s="13"/>
      <c r="U680" s="13"/>
      <c r="V680" s="13"/>
      <c r="W680" s="13"/>
      <c r="X680" s="13"/>
      <c r="Y680" s="13"/>
      <c r="Z680" s="13"/>
      <c r="AA680" s="13"/>
      <c r="AB680" s="13"/>
      <c r="AC680" s="13"/>
      <c r="AD680" s="13"/>
    </row>
    <row r="681">
      <c r="A681" s="24"/>
      <c r="B681" s="25"/>
      <c r="C681" s="24"/>
      <c r="D681" s="24"/>
      <c r="E681" s="25"/>
      <c r="F681" s="24"/>
      <c r="G681" s="24"/>
      <c r="H681" s="13"/>
      <c r="I681" s="13"/>
      <c r="J681" s="13"/>
      <c r="K681" s="13"/>
      <c r="L681" s="13"/>
      <c r="M681" s="13"/>
      <c r="N681" s="13"/>
      <c r="O681" s="13"/>
      <c r="P681" s="13"/>
      <c r="Q681" s="13"/>
      <c r="R681" s="13"/>
      <c r="S681" s="13"/>
      <c r="T681" s="13"/>
      <c r="U681" s="13"/>
      <c r="V681" s="13"/>
      <c r="W681" s="13"/>
      <c r="X681" s="13"/>
      <c r="Y681" s="13"/>
      <c r="Z681" s="13"/>
      <c r="AA681" s="13"/>
      <c r="AB681" s="13"/>
      <c r="AC681" s="13"/>
      <c r="AD681" s="13"/>
    </row>
    <row r="682">
      <c r="A682" s="24"/>
      <c r="B682" s="25"/>
      <c r="C682" s="24"/>
      <c r="D682" s="24"/>
      <c r="E682" s="25"/>
      <c r="F682" s="24"/>
      <c r="G682" s="24"/>
      <c r="H682" s="13"/>
      <c r="I682" s="13"/>
      <c r="J682" s="13"/>
      <c r="K682" s="13"/>
      <c r="L682" s="13"/>
      <c r="M682" s="13"/>
      <c r="N682" s="13"/>
      <c r="O682" s="13"/>
      <c r="P682" s="13"/>
      <c r="Q682" s="13"/>
      <c r="R682" s="13"/>
      <c r="S682" s="13"/>
      <c r="T682" s="13"/>
      <c r="U682" s="13"/>
      <c r="V682" s="13"/>
      <c r="W682" s="13"/>
      <c r="X682" s="13"/>
      <c r="Y682" s="13"/>
      <c r="Z682" s="13"/>
      <c r="AA682" s="13"/>
      <c r="AB682" s="13"/>
      <c r="AC682" s="13"/>
      <c r="AD682" s="13"/>
    </row>
    <row r="683">
      <c r="A683" s="24"/>
      <c r="B683" s="25"/>
      <c r="C683" s="24"/>
      <c r="D683" s="24"/>
      <c r="E683" s="25"/>
      <c r="F683" s="24"/>
      <c r="G683" s="24"/>
      <c r="H683" s="13"/>
      <c r="I683" s="13"/>
      <c r="J683" s="13"/>
      <c r="K683" s="13"/>
      <c r="L683" s="13"/>
      <c r="M683" s="13"/>
      <c r="N683" s="13"/>
      <c r="O683" s="13"/>
      <c r="P683" s="13"/>
      <c r="Q683" s="13"/>
      <c r="R683" s="13"/>
      <c r="S683" s="13"/>
      <c r="T683" s="13"/>
      <c r="U683" s="13"/>
      <c r="V683" s="13"/>
      <c r="W683" s="13"/>
      <c r="X683" s="13"/>
      <c r="Y683" s="13"/>
      <c r="Z683" s="13"/>
      <c r="AA683" s="13"/>
      <c r="AB683" s="13"/>
      <c r="AC683" s="13"/>
      <c r="AD683" s="13"/>
    </row>
    <row r="684">
      <c r="A684" s="24"/>
      <c r="B684" s="25"/>
      <c r="C684" s="24"/>
      <c r="D684" s="24"/>
      <c r="E684" s="25"/>
      <c r="F684" s="24"/>
      <c r="G684" s="24"/>
      <c r="H684" s="13"/>
      <c r="I684" s="13"/>
      <c r="J684" s="13"/>
      <c r="K684" s="13"/>
      <c r="L684" s="13"/>
      <c r="M684" s="13"/>
      <c r="N684" s="13"/>
      <c r="O684" s="13"/>
      <c r="P684" s="13"/>
      <c r="Q684" s="13"/>
      <c r="R684" s="13"/>
      <c r="S684" s="13"/>
      <c r="T684" s="13"/>
      <c r="U684" s="13"/>
      <c r="V684" s="13"/>
      <c r="W684" s="13"/>
      <c r="X684" s="13"/>
      <c r="Y684" s="13"/>
      <c r="Z684" s="13"/>
      <c r="AA684" s="13"/>
      <c r="AB684" s="13"/>
      <c r="AC684" s="13"/>
      <c r="AD684" s="13"/>
    </row>
    <row r="685">
      <c r="A685" s="24"/>
      <c r="B685" s="25"/>
      <c r="C685" s="24"/>
      <c r="D685" s="24"/>
      <c r="E685" s="25"/>
      <c r="F685" s="24"/>
      <c r="G685" s="24"/>
      <c r="H685" s="13"/>
      <c r="I685" s="13"/>
      <c r="J685" s="13"/>
      <c r="K685" s="13"/>
      <c r="L685" s="13"/>
      <c r="M685" s="13"/>
      <c r="N685" s="13"/>
      <c r="O685" s="13"/>
      <c r="P685" s="13"/>
      <c r="Q685" s="13"/>
      <c r="R685" s="13"/>
      <c r="S685" s="13"/>
      <c r="T685" s="13"/>
      <c r="U685" s="13"/>
      <c r="V685" s="13"/>
      <c r="W685" s="13"/>
      <c r="X685" s="13"/>
      <c r="Y685" s="13"/>
      <c r="Z685" s="13"/>
      <c r="AA685" s="13"/>
      <c r="AB685" s="13"/>
      <c r="AC685" s="13"/>
      <c r="AD685" s="13"/>
    </row>
    <row r="686">
      <c r="A686" s="24"/>
      <c r="B686" s="25"/>
      <c r="C686" s="24"/>
      <c r="D686" s="24"/>
      <c r="E686" s="25"/>
      <c r="F686" s="24"/>
      <c r="G686" s="24"/>
      <c r="H686" s="13"/>
      <c r="I686" s="13"/>
      <c r="J686" s="13"/>
      <c r="K686" s="13"/>
      <c r="L686" s="13"/>
      <c r="M686" s="13"/>
      <c r="N686" s="13"/>
      <c r="O686" s="13"/>
      <c r="P686" s="13"/>
      <c r="Q686" s="13"/>
      <c r="R686" s="13"/>
      <c r="S686" s="13"/>
      <c r="T686" s="13"/>
      <c r="U686" s="13"/>
      <c r="V686" s="13"/>
      <c r="W686" s="13"/>
      <c r="X686" s="13"/>
      <c r="Y686" s="13"/>
      <c r="Z686" s="13"/>
      <c r="AA686" s="13"/>
      <c r="AB686" s="13"/>
      <c r="AC686" s="13"/>
      <c r="AD686" s="13"/>
    </row>
    <row r="687">
      <c r="A687" s="24"/>
      <c r="B687" s="25"/>
      <c r="C687" s="24"/>
      <c r="D687" s="24"/>
      <c r="E687" s="25"/>
      <c r="F687" s="24"/>
      <c r="G687" s="24"/>
      <c r="H687" s="13"/>
      <c r="I687" s="13"/>
      <c r="J687" s="13"/>
      <c r="K687" s="13"/>
      <c r="L687" s="13"/>
      <c r="M687" s="13"/>
      <c r="N687" s="13"/>
      <c r="O687" s="13"/>
      <c r="P687" s="13"/>
      <c r="Q687" s="13"/>
      <c r="R687" s="13"/>
      <c r="S687" s="13"/>
      <c r="T687" s="13"/>
      <c r="U687" s="13"/>
      <c r="V687" s="13"/>
      <c r="W687" s="13"/>
      <c r="X687" s="13"/>
      <c r="Y687" s="13"/>
      <c r="Z687" s="13"/>
      <c r="AA687" s="13"/>
      <c r="AB687" s="13"/>
      <c r="AC687" s="13"/>
      <c r="AD687" s="13"/>
    </row>
    <row r="688">
      <c r="A688" s="24"/>
      <c r="B688" s="25"/>
      <c r="C688" s="24"/>
      <c r="D688" s="24"/>
      <c r="E688" s="25"/>
      <c r="F688" s="24"/>
      <c r="G688" s="24"/>
      <c r="H688" s="13"/>
      <c r="I688" s="13"/>
      <c r="J688" s="13"/>
      <c r="K688" s="13"/>
      <c r="L688" s="13"/>
      <c r="M688" s="13"/>
      <c r="N688" s="13"/>
      <c r="O688" s="13"/>
      <c r="P688" s="13"/>
      <c r="Q688" s="13"/>
      <c r="R688" s="13"/>
      <c r="S688" s="13"/>
      <c r="T688" s="13"/>
      <c r="U688" s="13"/>
      <c r="V688" s="13"/>
      <c r="W688" s="13"/>
      <c r="X688" s="13"/>
      <c r="Y688" s="13"/>
      <c r="Z688" s="13"/>
      <c r="AA688" s="13"/>
      <c r="AB688" s="13"/>
      <c r="AC688" s="13"/>
      <c r="AD688" s="13"/>
    </row>
    <row r="689">
      <c r="A689" s="24"/>
      <c r="B689" s="25"/>
      <c r="C689" s="24"/>
      <c r="D689" s="24"/>
      <c r="E689" s="25"/>
      <c r="F689" s="24"/>
      <c r="G689" s="24"/>
      <c r="H689" s="13"/>
      <c r="I689" s="13"/>
      <c r="J689" s="13"/>
      <c r="K689" s="13"/>
      <c r="L689" s="13"/>
      <c r="M689" s="13"/>
      <c r="N689" s="13"/>
      <c r="O689" s="13"/>
      <c r="P689" s="13"/>
      <c r="Q689" s="13"/>
      <c r="R689" s="13"/>
      <c r="S689" s="13"/>
      <c r="T689" s="13"/>
      <c r="U689" s="13"/>
      <c r="V689" s="13"/>
      <c r="W689" s="13"/>
      <c r="X689" s="13"/>
      <c r="Y689" s="13"/>
      <c r="Z689" s="13"/>
      <c r="AA689" s="13"/>
      <c r="AB689" s="13"/>
      <c r="AC689" s="13"/>
      <c r="AD689" s="13"/>
    </row>
    <row r="690">
      <c r="A690" s="24"/>
      <c r="B690" s="25"/>
      <c r="C690" s="24"/>
      <c r="D690" s="24"/>
      <c r="E690" s="25"/>
      <c r="F690" s="24"/>
      <c r="G690" s="24"/>
      <c r="H690" s="13"/>
      <c r="I690" s="13"/>
      <c r="J690" s="13"/>
      <c r="K690" s="13"/>
      <c r="L690" s="13"/>
      <c r="M690" s="13"/>
      <c r="N690" s="13"/>
      <c r="O690" s="13"/>
      <c r="P690" s="13"/>
      <c r="Q690" s="13"/>
      <c r="R690" s="13"/>
      <c r="S690" s="13"/>
      <c r="T690" s="13"/>
      <c r="U690" s="13"/>
      <c r="V690" s="13"/>
      <c r="W690" s="13"/>
      <c r="X690" s="13"/>
      <c r="Y690" s="13"/>
      <c r="Z690" s="13"/>
      <c r="AA690" s="13"/>
      <c r="AB690" s="13"/>
      <c r="AC690" s="13"/>
      <c r="AD690" s="13"/>
    </row>
    <row r="691">
      <c r="A691" s="24"/>
      <c r="B691" s="25"/>
      <c r="C691" s="24"/>
      <c r="D691" s="24"/>
      <c r="E691" s="25"/>
      <c r="F691" s="24"/>
      <c r="G691" s="24"/>
      <c r="H691" s="13"/>
      <c r="I691" s="13"/>
      <c r="J691" s="13"/>
      <c r="K691" s="13"/>
      <c r="L691" s="13"/>
      <c r="M691" s="13"/>
      <c r="N691" s="13"/>
      <c r="O691" s="13"/>
      <c r="P691" s="13"/>
      <c r="Q691" s="13"/>
      <c r="R691" s="13"/>
      <c r="S691" s="13"/>
      <c r="T691" s="13"/>
      <c r="U691" s="13"/>
      <c r="V691" s="13"/>
      <c r="W691" s="13"/>
      <c r="X691" s="13"/>
      <c r="Y691" s="13"/>
      <c r="Z691" s="13"/>
      <c r="AA691" s="13"/>
      <c r="AB691" s="13"/>
      <c r="AC691" s="13"/>
      <c r="AD691" s="13"/>
    </row>
    <row r="692">
      <c r="A692" s="24"/>
      <c r="B692" s="25"/>
      <c r="C692" s="24"/>
      <c r="D692" s="24"/>
      <c r="E692" s="25"/>
      <c r="F692" s="24"/>
      <c r="G692" s="24"/>
      <c r="H692" s="13"/>
      <c r="I692" s="13"/>
      <c r="J692" s="13"/>
      <c r="K692" s="13"/>
      <c r="L692" s="13"/>
      <c r="M692" s="13"/>
      <c r="N692" s="13"/>
      <c r="O692" s="13"/>
      <c r="P692" s="13"/>
      <c r="Q692" s="13"/>
      <c r="R692" s="13"/>
      <c r="S692" s="13"/>
      <c r="T692" s="13"/>
      <c r="U692" s="13"/>
      <c r="V692" s="13"/>
      <c r="W692" s="13"/>
      <c r="X692" s="13"/>
      <c r="Y692" s="13"/>
      <c r="Z692" s="13"/>
      <c r="AA692" s="13"/>
      <c r="AB692" s="13"/>
      <c r="AC692" s="13"/>
      <c r="AD692" s="13"/>
    </row>
    <row r="693">
      <c r="A693" s="24"/>
      <c r="B693" s="25"/>
      <c r="C693" s="24"/>
      <c r="D693" s="24"/>
      <c r="E693" s="25"/>
      <c r="F693" s="24"/>
      <c r="G693" s="24"/>
      <c r="H693" s="13"/>
      <c r="I693" s="13"/>
      <c r="J693" s="13"/>
      <c r="K693" s="13"/>
      <c r="L693" s="13"/>
      <c r="M693" s="13"/>
      <c r="N693" s="13"/>
      <c r="O693" s="13"/>
      <c r="P693" s="13"/>
      <c r="Q693" s="13"/>
      <c r="R693" s="13"/>
      <c r="S693" s="13"/>
      <c r="T693" s="13"/>
      <c r="U693" s="13"/>
      <c r="V693" s="13"/>
      <c r="W693" s="13"/>
      <c r="X693" s="13"/>
      <c r="Y693" s="13"/>
      <c r="Z693" s="13"/>
      <c r="AA693" s="13"/>
      <c r="AB693" s="13"/>
      <c r="AC693" s="13"/>
      <c r="AD693" s="13"/>
    </row>
    <row r="694">
      <c r="A694" s="24"/>
      <c r="B694" s="25"/>
      <c r="C694" s="24"/>
      <c r="D694" s="24"/>
      <c r="E694" s="25"/>
      <c r="F694" s="24"/>
      <c r="G694" s="24"/>
      <c r="H694" s="13"/>
      <c r="I694" s="13"/>
      <c r="J694" s="13"/>
      <c r="K694" s="13"/>
      <c r="L694" s="13"/>
      <c r="M694" s="13"/>
      <c r="N694" s="13"/>
      <c r="O694" s="13"/>
      <c r="P694" s="13"/>
      <c r="Q694" s="13"/>
      <c r="R694" s="13"/>
      <c r="S694" s="13"/>
      <c r="T694" s="13"/>
      <c r="U694" s="13"/>
      <c r="V694" s="13"/>
      <c r="W694" s="13"/>
      <c r="X694" s="13"/>
      <c r="Y694" s="13"/>
      <c r="Z694" s="13"/>
      <c r="AA694" s="13"/>
      <c r="AB694" s="13"/>
      <c r="AC694" s="13"/>
      <c r="AD694" s="13"/>
    </row>
    <row r="695">
      <c r="A695" s="24"/>
      <c r="B695" s="25"/>
      <c r="C695" s="24"/>
      <c r="D695" s="24"/>
      <c r="E695" s="25"/>
      <c r="F695" s="24"/>
      <c r="G695" s="24"/>
      <c r="H695" s="13"/>
      <c r="I695" s="13"/>
      <c r="J695" s="13"/>
      <c r="K695" s="13"/>
      <c r="L695" s="13"/>
      <c r="M695" s="13"/>
      <c r="N695" s="13"/>
      <c r="O695" s="13"/>
      <c r="P695" s="13"/>
      <c r="Q695" s="13"/>
      <c r="R695" s="13"/>
      <c r="S695" s="13"/>
      <c r="T695" s="13"/>
      <c r="U695" s="13"/>
      <c r="V695" s="13"/>
      <c r="W695" s="13"/>
      <c r="X695" s="13"/>
      <c r="Y695" s="13"/>
      <c r="Z695" s="13"/>
      <c r="AA695" s="13"/>
      <c r="AB695" s="13"/>
      <c r="AC695" s="13"/>
      <c r="AD695" s="13"/>
    </row>
    <row r="696">
      <c r="A696" s="24"/>
      <c r="B696" s="25"/>
      <c r="C696" s="24"/>
      <c r="D696" s="24"/>
      <c r="E696" s="25"/>
      <c r="F696" s="24"/>
      <c r="G696" s="24"/>
      <c r="H696" s="13"/>
      <c r="I696" s="13"/>
      <c r="J696" s="13"/>
      <c r="K696" s="13"/>
      <c r="L696" s="13"/>
      <c r="M696" s="13"/>
      <c r="N696" s="13"/>
      <c r="O696" s="13"/>
      <c r="P696" s="13"/>
      <c r="Q696" s="13"/>
      <c r="R696" s="13"/>
      <c r="S696" s="13"/>
      <c r="T696" s="13"/>
      <c r="U696" s="13"/>
      <c r="V696" s="13"/>
      <c r="W696" s="13"/>
      <c r="X696" s="13"/>
      <c r="Y696" s="13"/>
      <c r="Z696" s="13"/>
      <c r="AA696" s="13"/>
      <c r="AB696" s="13"/>
      <c r="AC696" s="13"/>
      <c r="AD696" s="13"/>
    </row>
    <row r="697">
      <c r="A697" s="24"/>
      <c r="B697" s="25"/>
      <c r="C697" s="24"/>
      <c r="D697" s="24"/>
      <c r="E697" s="25"/>
      <c r="F697" s="24"/>
      <c r="G697" s="24"/>
      <c r="H697" s="13"/>
      <c r="I697" s="13"/>
      <c r="J697" s="13"/>
      <c r="K697" s="13"/>
      <c r="L697" s="13"/>
      <c r="M697" s="13"/>
      <c r="N697" s="13"/>
      <c r="O697" s="13"/>
      <c r="P697" s="13"/>
      <c r="Q697" s="13"/>
      <c r="R697" s="13"/>
      <c r="S697" s="13"/>
      <c r="T697" s="13"/>
      <c r="U697" s="13"/>
      <c r="V697" s="13"/>
      <c r="W697" s="13"/>
      <c r="X697" s="13"/>
      <c r="Y697" s="13"/>
      <c r="Z697" s="13"/>
      <c r="AA697" s="13"/>
      <c r="AB697" s="13"/>
      <c r="AC697" s="13"/>
      <c r="AD697" s="13"/>
    </row>
    <row r="698">
      <c r="A698" s="24"/>
      <c r="B698" s="25"/>
      <c r="C698" s="24"/>
      <c r="D698" s="24"/>
      <c r="E698" s="25"/>
      <c r="F698" s="24"/>
      <c r="G698" s="24"/>
      <c r="H698" s="13"/>
      <c r="I698" s="13"/>
      <c r="J698" s="13"/>
      <c r="K698" s="13"/>
      <c r="L698" s="13"/>
      <c r="M698" s="13"/>
      <c r="N698" s="13"/>
      <c r="O698" s="13"/>
      <c r="P698" s="13"/>
      <c r="Q698" s="13"/>
      <c r="R698" s="13"/>
      <c r="S698" s="13"/>
      <c r="T698" s="13"/>
      <c r="U698" s="13"/>
      <c r="V698" s="13"/>
      <c r="W698" s="13"/>
      <c r="X698" s="13"/>
      <c r="Y698" s="13"/>
      <c r="Z698" s="13"/>
      <c r="AA698" s="13"/>
      <c r="AB698" s="13"/>
      <c r="AC698" s="13"/>
      <c r="AD698" s="13"/>
    </row>
    <row r="699">
      <c r="A699" s="24"/>
      <c r="B699" s="25"/>
      <c r="C699" s="24"/>
      <c r="D699" s="24"/>
      <c r="E699" s="25"/>
      <c r="F699" s="24"/>
      <c r="G699" s="24"/>
      <c r="H699" s="13"/>
      <c r="I699" s="13"/>
      <c r="J699" s="13"/>
      <c r="K699" s="13"/>
      <c r="L699" s="13"/>
      <c r="M699" s="13"/>
      <c r="N699" s="13"/>
      <c r="O699" s="13"/>
      <c r="P699" s="13"/>
      <c r="Q699" s="13"/>
      <c r="R699" s="13"/>
      <c r="S699" s="13"/>
      <c r="T699" s="13"/>
      <c r="U699" s="13"/>
      <c r="V699" s="13"/>
      <c r="W699" s="13"/>
      <c r="X699" s="13"/>
      <c r="Y699" s="13"/>
      <c r="Z699" s="13"/>
      <c r="AA699" s="13"/>
      <c r="AB699" s="13"/>
      <c r="AC699" s="13"/>
      <c r="AD699" s="13"/>
    </row>
    <row r="700">
      <c r="A700" s="24"/>
      <c r="B700" s="25"/>
      <c r="C700" s="24"/>
      <c r="D700" s="24"/>
      <c r="E700" s="25"/>
      <c r="F700" s="24"/>
      <c r="G700" s="24"/>
      <c r="H700" s="13"/>
      <c r="I700" s="13"/>
      <c r="J700" s="13"/>
      <c r="K700" s="13"/>
      <c r="L700" s="13"/>
      <c r="M700" s="13"/>
      <c r="N700" s="13"/>
      <c r="O700" s="13"/>
      <c r="P700" s="13"/>
      <c r="Q700" s="13"/>
      <c r="R700" s="13"/>
      <c r="S700" s="13"/>
      <c r="T700" s="13"/>
      <c r="U700" s="13"/>
      <c r="V700" s="13"/>
      <c r="W700" s="13"/>
      <c r="X700" s="13"/>
      <c r="Y700" s="13"/>
      <c r="Z700" s="13"/>
      <c r="AA700" s="13"/>
      <c r="AB700" s="13"/>
      <c r="AC700" s="13"/>
      <c r="AD700" s="13"/>
    </row>
    <row r="701">
      <c r="A701" s="24"/>
      <c r="B701" s="25"/>
      <c r="C701" s="24"/>
      <c r="D701" s="24"/>
      <c r="E701" s="25"/>
      <c r="F701" s="24"/>
      <c r="G701" s="24"/>
      <c r="H701" s="13"/>
      <c r="I701" s="13"/>
      <c r="J701" s="13"/>
      <c r="K701" s="13"/>
      <c r="L701" s="13"/>
      <c r="M701" s="13"/>
      <c r="N701" s="13"/>
      <c r="O701" s="13"/>
      <c r="P701" s="13"/>
      <c r="Q701" s="13"/>
      <c r="R701" s="13"/>
      <c r="S701" s="13"/>
      <c r="T701" s="13"/>
      <c r="U701" s="13"/>
      <c r="V701" s="13"/>
      <c r="W701" s="13"/>
      <c r="X701" s="13"/>
      <c r="Y701" s="13"/>
      <c r="Z701" s="13"/>
      <c r="AA701" s="13"/>
      <c r="AB701" s="13"/>
      <c r="AC701" s="13"/>
      <c r="AD701" s="13"/>
    </row>
    <row r="702">
      <c r="A702" s="24"/>
      <c r="B702" s="25"/>
      <c r="C702" s="24"/>
      <c r="D702" s="24"/>
      <c r="E702" s="25"/>
      <c r="F702" s="24"/>
      <c r="G702" s="24"/>
      <c r="H702" s="13"/>
      <c r="I702" s="13"/>
      <c r="J702" s="13"/>
      <c r="K702" s="13"/>
      <c r="L702" s="13"/>
      <c r="M702" s="13"/>
      <c r="N702" s="13"/>
      <c r="O702" s="13"/>
      <c r="P702" s="13"/>
      <c r="Q702" s="13"/>
      <c r="R702" s="13"/>
      <c r="S702" s="13"/>
      <c r="T702" s="13"/>
      <c r="U702" s="13"/>
      <c r="V702" s="13"/>
      <c r="W702" s="13"/>
      <c r="X702" s="13"/>
      <c r="Y702" s="13"/>
      <c r="Z702" s="13"/>
      <c r="AA702" s="13"/>
      <c r="AB702" s="13"/>
      <c r="AC702" s="13"/>
      <c r="AD702" s="13"/>
    </row>
    <row r="703">
      <c r="A703" s="24"/>
      <c r="B703" s="25"/>
      <c r="C703" s="24"/>
      <c r="D703" s="24"/>
      <c r="E703" s="25"/>
      <c r="F703" s="24"/>
      <c r="G703" s="24"/>
      <c r="H703" s="13"/>
      <c r="I703" s="13"/>
      <c r="J703" s="13"/>
      <c r="K703" s="13"/>
      <c r="L703" s="13"/>
      <c r="M703" s="13"/>
      <c r="N703" s="13"/>
      <c r="O703" s="13"/>
      <c r="P703" s="13"/>
      <c r="Q703" s="13"/>
      <c r="R703" s="13"/>
      <c r="S703" s="13"/>
      <c r="T703" s="13"/>
      <c r="U703" s="13"/>
      <c r="V703" s="13"/>
      <c r="W703" s="13"/>
      <c r="X703" s="13"/>
      <c r="Y703" s="13"/>
      <c r="Z703" s="13"/>
      <c r="AA703" s="13"/>
      <c r="AB703" s="13"/>
      <c r="AC703" s="13"/>
      <c r="AD703" s="13"/>
    </row>
    <row r="704">
      <c r="A704" s="24"/>
      <c r="B704" s="25"/>
      <c r="C704" s="24"/>
      <c r="D704" s="24"/>
      <c r="E704" s="25"/>
      <c r="F704" s="24"/>
      <c r="G704" s="24"/>
      <c r="H704" s="13"/>
      <c r="I704" s="13"/>
      <c r="J704" s="13"/>
      <c r="K704" s="13"/>
      <c r="L704" s="13"/>
      <c r="M704" s="13"/>
      <c r="N704" s="13"/>
      <c r="O704" s="13"/>
      <c r="P704" s="13"/>
      <c r="Q704" s="13"/>
      <c r="R704" s="13"/>
      <c r="S704" s="13"/>
      <c r="T704" s="13"/>
      <c r="U704" s="13"/>
      <c r="V704" s="13"/>
      <c r="W704" s="13"/>
      <c r="X704" s="13"/>
      <c r="Y704" s="13"/>
      <c r="Z704" s="13"/>
      <c r="AA704" s="13"/>
      <c r="AB704" s="13"/>
      <c r="AC704" s="13"/>
      <c r="AD704" s="13"/>
    </row>
    <row r="705">
      <c r="A705" s="24"/>
      <c r="B705" s="25"/>
      <c r="C705" s="24"/>
      <c r="D705" s="24"/>
      <c r="E705" s="25"/>
      <c r="F705" s="24"/>
      <c r="G705" s="24"/>
      <c r="H705" s="13"/>
      <c r="I705" s="13"/>
      <c r="J705" s="13"/>
      <c r="K705" s="13"/>
      <c r="L705" s="13"/>
      <c r="M705" s="13"/>
      <c r="N705" s="13"/>
      <c r="O705" s="13"/>
      <c r="P705" s="13"/>
      <c r="Q705" s="13"/>
      <c r="R705" s="13"/>
      <c r="S705" s="13"/>
      <c r="T705" s="13"/>
      <c r="U705" s="13"/>
      <c r="V705" s="13"/>
      <c r="W705" s="13"/>
      <c r="X705" s="13"/>
      <c r="Y705" s="13"/>
      <c r="Z705" s="13"/>
      <c r="AA705" s="13"/>
      <c r="AB705" s="13"/>
      <c r="AC705" s="13"/>
      <c r="AD705" s="13"/>
    </row>
    <row r="706">
      <c r="A706" s="24"/>
      <c r="B706" s="25"/>
      <c r="C706" s="24"/>
      <c r="D706" s="24"/>
      <c r="E706" s="25"/>
      <c r="F706" s="24"/>
      <c r="G706" s="24"/>
      <c r="H706" s="13"/>
      <c r="I706" s="13"/>
      <c r="J706" s="13"/>
      <c r="K706" s="13"/>
      <c r="L706" s="13"/>
      <c r="M706" s="13"/>
      <c r="N706" s="13"/>
      <c r="O706" s="13"/>
      <c r="P706" s="13"/>
      <c r="Q706" s="13"/>
      <c r="R706" s="13"/>
      <c r="S706" s="13"/>
      <c r="T706" s="13"/>
      <c r="U706" s="13"/>
      <c r="V706" s="13"/>
      <c r="W706" s="13"/>
      <c r="X706" s="13"/>
      <c r="Y706" s="13"/>
      <c r="Z706" s="13"/>
      <c r="AA706" s="13"/>
      <c r="AB706" s="13"/>
      <c r="AC706" s="13"/>
      <c r="AD706" s="13"/>
    </row>
    <row r="707">
      <c r="A707" s="24"/>
      <c r="B707" s="25"/>
      <c r="C707" s="24"/>
      <c r="D707" s="24"/>
      <c r="E707" s="25"/>
      <c r="F707" s="24"/>
      <c r="G707" s="24"/>
      <c r="H707" s="13"/>
      <c r="I707" s="13"/>
      <c r="J707" s="13"/>
      <c r="K707" s="13"/>
      <c r="L707" s="13"/>
      <c r="M707" s="13"/>
      <c r="N707" s="13"/>
      <c r="O707" s="13"/>
      <c r="P707" s="13"/>
      <c r="Q707" s="13"/>
      <c r="R707" s="13"/>
      <c r="S707" s="13"/>
      <c r="T707" s="13"/>
      <c r="U707" s="13"/>
      <c r="V707" s="13"/>
      <c r="W707" s="13"/>
      <c r="X707" s="13"/>
      <c r="Y707" s="13"/>
      <c r="Z707" s="13"/>
      <c r="AA707" s="13"/>
      <c r="AB707" s="13"/>
      <c r="AC707" s="13"/>
      <c r="AD707" s="13"/>
    </row>
    <row r="708">
      <c r="A708" s="24"/>
      <c r="B708" s="25"/>
      <c r="C708" s="24"/>
      <c r="D708" s="24"/>
      <c r="E708" s="25"/>
      <c r="F708" s="24"/>
      <c r="G708" s="24"/>
      <c r="H708" s="13"/>
      <c r="I708" s="13"/>
      <c r="J708" s="13"/>
      <c r="K708" s="13"/>
      <c r="L708" s="13"/>
      <c r="M708" s="13"/>
      <c r="N708" s="13"/>
      <c r="O708" s="13"/>
      <c r="P708" s="13"/>
      <c r="Q708" s="13"/>
      <c r="R708" s="13"/>
      <c r="S708" s="13"/>
      <c r="T708" s="13"/>
      <c r="U708" s="13"/>
      <c r="V708" s="13"/>
      <c r="W708" s="13"/>
      <c r="X708" s="13"/>
      <c r="Y708" s="13"/>
      <c r="Z708" s="13"/>
      <c r="AA708" s="13"/>
      <c r="AB708" s="13"/>
      <c r="AC708" s="13"/>
      <c r="AD708" s="13"/>
    </row>
    <row r="709">
      <c r="A709" s="24"/>
      <c r="B709" s="25"/>
      <c r="C709" s="24"/>
      <c r="D709" s="24"/>
      <c r="E709" s="25"/>
      <c r="F709" s="24"/>
      <c r="G709" s="24"/>
      <c r="H709" s="13"/>
      <c r="I709" s="13"/>
      <c r="J709" s="13"/>
      <c r="K709" s="13"/>
      <c r="L709" s="13"/>
      <c r="M709" s="13"/>
      <c r="N709" s="13"/>
      <c r="O709" s="13"/>
      <c r="P709" s="13"/>
      <c r="Q709" s="13"/>
      <c r="R709" s="13"/>
      <c r="S709" s="13"/>
      <c r="T709" s="13"/>
      <c r="U709" s="13"/>
      <c r="V709" s="13"/>
      <c r="W709" s="13"/>
      <c r="X709" s="13"/>
      <c r="Y709" s="13"/>
      <c r="Z709" s="13"/>
      <c r="AA709" s="13"/>
      <c r="AB709" s="13"/>
      <c r="AC709" s="13"/>
      <c r="AD709" s="13"/>
    </row>
    <row r="710">
      <c r="A710" s="24"/>
      <c r="B710" s="25"/>
      <c r="C710" s="24"/>
      <c r="D710" s="24"/>
      <c r="E710" s="25"/>
      <c r="F710" s="24"/>
      <c r="G710" s="24"/>
      <c r="H710" s="13"/>
      <c r="I710" s="13"/>
      <c r="J710" s="13"/>
      <c r="K710" s="13"/>
      <c r="L710" s="13"/>
      <c r="M710" s="13"/>
      <c r="N710" s="13"/>
      <c r="O710" s="13"/>
      <c r="P710" s="13"/>
      <c r="Q710" s="13"/>
      <c r="R710" s="13"/>
      <c r="S710" s="13"/>
      <c r="T710" s="13"/>
      <c r="U710" s="13"/>
      <c r="V710" s="13"/>
      <c r="W710" s="13"/>
      <c r="X710" s="13"/>
      <c r="Y710" s="13"/>
      <c r="Z710" s="13"/>
      <c r="AA710" s="13"/>
      <c r="AB710" s="13"/>
      <c r="AC710" s="13"/>
      <c r="AD710" s="13"/>
    </row>
    <row r="711">
      <c r="A711" s="24"/>
      <c r="B711" s="25"/>
      <c r="C711" s="24"/>
      <c r="D711" s="24"/>
      <c r="E711" s="25"/>
      <c r="F711" s="24"/>
      <c r="G711" s="24"/>
      <c r="H711" s="13"/>
      <c r="I711" s="13"/>
      <c r="J711" s="13"/>
      <c r="K711" s="13"/>
      <c r="L711" s="13"/>
      <c r="M711" s="13"/>
      <c r="N711" s="13"/>
      <c r="O711" s="13"/>
      <c r="P711" s="13"/>
      <c r="Q711" s="13"/>
      <c r="R711" s="13"/>
      <c r="S711" s="13"/>
      <c r="T711" s="13"/>
      <c r="U711" s="13"/>
      <c r="V711" s="13"/>
      <c r="W711" s="13"/>
      <c r="X711" s="13"/>
      <c r="Y711" s="13"/>
      <c r="Z711" s="13"/>
      <c r="AA711" s="13"/>
      <c r="AB711" s="13"/>
      <c r="AC711" s="13"/>
      <c r="AD711" s="13"/>
    </row>
    <row r="712">
      <c r="A712" s="24"/>
      <c r="B712" s="25"/>
      <c r="C712" s="24"/>
      <c r="D712" s="24"/>
      <c r="E712" s="25"/>
      <c r="F712" s="24"/>
      <c r="G712" s="24"/>
      <c r="H712" s="13"/>
      <c r="I712" s="13"/>
      <c r="J712" s="13"/>
      <c r="K712" s="13"/>
      <c r="L712" s="13"/>
      <c r="M712" s="13"/>
      <c r="N712" s="13"/>
      <c r="O712" s="13"/>
      <c r="P712" s="13"/>
      <c r="Q712" s="13"/>
      <c r="R712" s="13"/>
      <c r="S712" s="13"/>
      <c r="T712" s="13"/>
      <c r="U712" s="13"/>
      <c r="V712" s="13"/>
      <c r="W712" s="13"/>
      <c r="X712" s="13"/>
      <c r="Y712" s="13"/>
      <c r="Z712" s="13"/>
      <c r="AA712" s="13"/>
      <c r="AB712" s="13"/>
      <c r="AC712" s="13"/>
      <c r="AD712" s="13"/>
    </row>
    <row r="713">
      <c r="A713" s="24"/>
      <c r="B713" s="25"/>
      <c r="C713" s="24"/>
      <c r="D713" s="24"/>
      <c r="E713" s="25"/>
      <c r="F713" s="24"/>
      <c r="G713" s="24"/>
      <c r="H713" s="13"/>
      <c r="I713" s="13"/>
      <c r="J713" s="13"/>
      <c r="K713" s="13"/>
      <c r="L713" s="13"/>
      <c r="M713" s="13"/>
      <c r="N713" s="13"/>
      <c r="O713" s="13"/>
      <c r="P713" s="13"/>
      <c r="Q713" s="13"/>
      <c r="R713" s="13"/>
      <c r="S713" s="13"/>
      <c r="T713" s="13"/>
      <c r="U713" s="13"/>
      <c r="V713" s="13"/>
      <c r="W713" s="13"/>
      <c r="X713" s="13"/>
      <c r="Y713" s="13"/>
      <c r="Z713" s="13"/>
      <c r="AA713" s="13"/>
      <c r="AB713" s="13"/>
      <c r="AC713" s="13"/>
      <c r="AD713" s="13"/>
    </row>
    <row r="714">
      <c r="A714" s="24"/>
      <c r="B714" s="25"/>
      <c r="C714" s="24"/>
      <c r="D714" s="24"/>
      <c r="E714" s="25"/>
      <c r="F714" s="24"/>
      <c r="G714" s="24"/>
      <c r="H714" s="13"/>
      <c r="I714" s="13"/>
      <c r="J714" s="13"/>
      <c r="K714" s="13"/>
      <c r="L714" s="13"/>
      <c r="M714" s="13"/>
      <c r="N714" s="13"/>
      <c r="O714" s="13"/>
      <c r="P714" s="13"/>
      <c r="Q714" s="13"/>
      <c r="R714" s="13"/>
      <c r="S714" s="13"/>
      <c r="T714" s="13"/>
      <c r="U714" s="13"/>
      <c r="V714" s="13"/>
      <c r="W714" s="13"/>
      <c r="X714" s="13"/>
      <c r="Y714" s="13"/>
      <c r="Z714" s="13"/>
      <c r="AA714" s="13"/>
      <c r="AB714" s="13"/>
      <c r="AC714" s="13"/>
      <c r="AD714" s="13"/>
    </row>
    <row r="715">
      <c r="A715" s="24"/>
      <c r="B715" s="25"/>
      <c r="C715" s="24"/>
      <c r="D715" s="24"/>
      <c r="E715" s="25"/>
      <c r="F715" s="24"/>
      <c r="G715" s="24"/>
      <c r="H715" s="13"/>
      <c r="I715" s="13"/>
      <c r="J715" s="13"/>
      <c r="K715" s="13"/>
      <c r="L715" s="13"/>
      <c r="M715" s="13"/>
      <c r="N715" s="13"/>
      <c r="O715" s="13"/>
      <c r="P715" s="13"/>
      <c r="Q715" s="13"/>
      <c r="R715" s="13"/>
      <c r="S715" s="13"/>
      <c r="T715" s="13"/>
      <c r="U715" s="13"/>
      <c r="V715" s="13"/>
      <c r="W715" s="13"/>
      <c r="X715" s="13"/>
      <c r="Y715" s="13"/>
      <c r="Z715" s="13"/>
      <c r="AA715" s="13"/>
      <c r="AB715" s="13"/>
      <c r="AC715" s="13"/>
      <c r="AD715" s="13"/>
    </row>
    <row r="716">
      <c r="A716" s="24"/>
      <c r="B716" s="25"/>
      <c r="C716" s="24"/>
      <c r="D716" s="24"/>
      <c r="E716" s="25"/>
      <c r="F716" s="24"/>
      <c r="G716" s="24"/>
      <c r="H716" s="13"/>
      <c r="I716" s="13"/>
      <c r="J716" s="13"/>
      <c r="K716" s="13"/>
      <c r="L716" s="13"/>
      <c r="M716" s="13"/>
      <c r="N716" s="13"/>
      <c r="O716" s="13"/>
      <c r="P716" s="13"/>
      <c r="Q716" s="13"/>
      <c r="R716" s="13"/>
      <c r="S716" s="13"/>
      <c r="T716" s="13"/>
      <c r="U716" s="13"/>
      <c r="V716" s="13"/>
      <c r="W716" s="13"/>
      <c r="X716" s="13"/>
      <c r="Y716" s="13"/>
      <c r="Z716" s="13"/>
      <c r="AA716" s="13"/>
      <c r="AB716" s="13"/>
      <c r="AC716" s="13"/>
      <c r="AD716" s="13"/>
    </row>
    <row r="717">
      <c r="A717" s="24"/>
      <c r="B717" s="25"/>
      <c r="C717" s="24"/>
      <c r="D717" s="24"/>
      <c r="E717" s="25"/>
      <c r="F717" s="24"/>
      <c r="G717" s="24"/>
      <c r="H717" s="13"/>
      <c r="I717" s="13"/>
      <c r="J717" s="13"/>
      <c r="K717" s="13"/>
      <c r="L717" s="13"/>
      <c r="M717" s="13"/>
      <c r="N717" s="13"/>
      <c r="O717" s="13"/>
      <c r="P717" s="13"/>
      <c r="Q717" s="13"/>
      <c r="R717" s="13"/>
      <c r="S717" s="13"/>
      <c r="T717" s="13"/>
      <c r="U717" s="13"/>
      <c r="V717" s="13"/>
      <c r="W717" s="13"/>
      <c r="X717" s="13"/>
      <c r="Y717" s="13"/>
      <c r="Z717" s="13"/>
      <c r="AA717" s="13"/>
      <c r="AB717" s="13"/>
      <c r="AC717" s="13"/>
      <c r="AD717" s="13"/>
    </row>
    <row r="718">
      <c r="A718" s="24"/>
      <c r="B718" s="25"/>
      <c r="C718" s="24"/>
      <c r="D718" s="24"/>
      <c r="E718" s="25"/>
      <c r="F718" s="24"/>
      <c r="G718" s="24"/>
      <c r="H718" s="13"/>
      <c r="I718" s="13"/>
      <c r="J718" s="13"/>
      <c r="K718" s="13"/>
      <c r="L718" s="13"/>
      <c r="M718" s="13"/>
      <c r="N718" s="13"/>
      <c r="O718" s="13"/>
      <c r="P718" s="13"/>
      <c r="Q718" s="13"/>
      <c r="R718" s="13"/>
      <c r="S718" s="13"/>
      <c r="T718" s="13"/>
      <c r="U718" s="13"/>
      <c r="V718" s="13"/>
      <c r="W718" s="13"/>
      <c r="X718" s="13"/>
      <c r="Y718" s="13"/>
      <c r="Z718" s="13"/>
      <c r="AA718" s="13"/>
      <c r="AB718" s="13"/>
      <c r="AC718" s="13"/>
      <c r="AD718" s="13"/>
    </row>
    <row r="719">
      <c r="A719" s="24"/>
      <c r="B719" s="25"/>
      <c r="C719" s="24"/>
      <c r="D719" s="24"/>
      <c r="E719" s="25"/>
      <c r="F719" s="24"/>
      <c r="G719" s="24"/>
      <c r="H719" s="13"/>
      <c r="I719" s="13"/>
      <c r="J719" s="13"/>
      <c r="K719" s="13"/>
      <c r="L719" s="13"/>
      <c r="M719" s="13"/>
      <c r="N719" s="13"/>
      <c r="O719" s="13"/>
      <c r="P719" s="13"/>
      <c r="Q719" s="13"/>
      <c r="R719" s="13"/>
      <c r="S719" s="13"/>
      <c r="T719" s="13"/>
      <c r="U719" s="13"/>
      <c r="V719" s="13"/>
      <c r="W719" s="13"/>
      <c r="X719" s="13"/>
      <c r="Y719" s="13"/>
      <c r="Z719" s="13"/>
      <c r="AA719" s="13"/>
      <c r="AB719" s="13"/>
      <c r="AC719" s="13"/>
      <c r="AD719" s="13"/>
    </row>
    <row r="720">
      <c r="A720" s="24"/>
      <c r="B720" s="25"/>
      <c r="C720" s="24"/>
      <c r="D720" s="24"/>
      <c r="E720" s="25"/>
      <c r="F720" s="24"/>
      <c r="G720" s="24"/>
      <c r="H720" s="13"/>
      <c r="I720" s="13"/>
      <c r="J720" s="13"/>
      <c r="K720" s="13"/>
      <c r="L720" s="13"/>
      <c r="M720" s="13"/>
      <c r="N720" s="13"/>
      <c r="O720" s="13"/>
      <c r="P720" s="13"/>
      <c r="Q720" s="13"/>
      <c r="R720" s="13"/>
      <c r="S720" s="13"/>
      <c r="T720" s="13"/>
      <c r="U720" s="13"/>
      <c r="V720" s="13"/>
      <c r="W720" s="13"/>
      <c r="X720" s="13"/>
      <c r="Y720" s="13"/>
      <c r="Z720" s="13"/>
      <c r="AA720" s="13"/>
      <c r="AB720" s="13"/>
      <c r="AC720" s="13"/>
      <c r="AD720" s="13"/>
    </row>
    <row r="721">
      <c r="A721" s="24"/>
      <c r="B721" s="25"/>
      <c r="C721" s="24"/>
      <c r="D721" s="24"/>
      <c r="E721" s="25"/>
      <c r="F721" s="24"/>
      <c r="G721" s="24"/>
      <c r="H721" s="13"/>
      <c r="I721" s="13"/>
      <c r="J721" s="13"/>
      <c r="K721" s="13"/>
      <c r="L721" s="13"/>
      <c r="M721" s="13"/>
      <c r="N721" s="13"/>
      <c r="O721" s="13"/>
      <c r="P721" s="13"/>
      <c r="Q721" s="13"/>
      <c r="R721" s="13"/>
      <c r="S721" s="13"/>
      <c r="T721" s="13"/>
      <c r="U721" s="13"/>
      <c r="V721" s="13"/>
      <c r="W721" s="13"/>
      <c r="X721" s="13"/>
      <c r="Y721" s="13"/>
      <c r="Z721" s="13"/>
      <c r="AA721" s="13"/>
      <c r="AB721" s="13"/>
      <c r="AC721" s="13"/>
      <c r="AD721" s="13"/>
    </row>
    <row r="722">
      <c r="A722" s="24"/>
      <c r="B722" s="25"/>
      <c r="C722" s="24"/>
      <c r="D722" s="24"/>
      <c r="E722" s="25"/>
      <c r="F722" s="24"/>
      <c r="G722" s="24"/>
      <c r="H722" s="13"/>
      <c r="I722" s="13"/>
      <c r="J722" s="13"/>
      <c r="K722" s="13"/>
      <c r="L722" s="13"/>
      <c r="M722" s="13"/>
      <c r="N722" s="13"/>
      <c r="O722" s="13"/>
      <c r="P722" s="13"/>
      <c r="Q722" s="13"/>
      <c r="R722" s="13"/>
      <c r="S722" s="13"/>
      <c r="T722" s="13"/>
      <c r="U722" s="13"/>
      <c r="V722" s="13"/>
      <c r="W722" s="13"/>
      <c r="X722" s="13"/>
      <c r="Y722" s="13"/>
      <c r="Z722" s="13"/>
      <c r="AA722" s="13"/>
      <c r="AB722" s="13"/>
      <c r="AC722" s="13"/>
      <c r="AD722" s="13"/>
    </row>
    <row r="723">
      <c r="A723" s="24"/>
      <c r="B723" s="25"/>
      <c r="C723" s="24"/>
      <c r="D723" s="24"/>
      <c r="E723" s="25"/>
      <c r="F723" s="24"/>
      <c r="G723" s="24"/>
      <c r="H723" s="13"/>
      <c r="I723" s="13"/>
      <c r="J723" s="13"/>
      <c r="K723" s="13"/>
      <c r="L723" s="13"/>
      <c r="M723" s="13"/>
      <c r="N723" s="13"/>
      <c r="O723" s="13"/>
      <c r="P723" s="13"/>
      <c r="Q723" s="13"/>
      <c r="R723" s="13"/>
      <c r="S723" s="13"/>
      <c r="T723" s="13"/>
      <c r="U723" s="13"/>
      <c r="V723" s="13"/>
      <c r="W723" s="13"/>
      <c r="X723" s="13"/>
      <c r="Y723" s="13"/>
      <c r="Z723" s="13"/>
      <c r="AA723" s="13"/>
      <c r="AB723" s="13"/>
      <c r="AC723" s="13"/>
      <c r="AD723" s="13"/>
    </row>
    <row r="724">
      <c r="A724" s="24"/>
      <c r="B724" s="25"/>
      <c r="C724" s="24"/>
      <c r="D724" s="24"/>
      <c r="E724" s="25"/>
      <c r="F724" s="24"/>
      <c r="G724" s="24"/>
      <c r="H724" s="13"/>
      <c r="I724" s="13"/>
      <c r="J724" s="13"/>
      <c r="K724" s="13"/>
      <c r="L724" s="13"/>
      <c r="M724" s="13"/>
      <c r="N724" s="13"/>
      <c r="O724" s="13"/>
      <c r="P724" s="13"/>
      <c r="Q724" s="13"/>
      <c r="R724" s="13"/>
      <c r="S724" s="13"/>
      <c r="T724" s="13"/>
      <c r="U724" s="13"/>
      <c r="V724" s="13"/>
      <c r="W724" s="13"/>
      <c r="X724" s="13"/>
      <c r="Y724" s="13"/>
      <c r="Z724" s="13"/>
      <c r="AA724" s="13"/>
      <c r="AB724" s="13"/>
      <c r="AC724" s="13"/>
      <c r="AD724" s="13"/>
    </row>
    <row r="725">
      <c r="A725" s="24"/>
      <c r="B725" s="25"/>
      <c r="C725" s="24"/>
      <c r="D725" s="24"/>
      <c r="E725" s="25"/>
      <c r="F725" s="24"/>
      <c r="G725" s="24"/>
      <c r="H725" s="13"/>
      <c r="I725" s="13"/>
      <c r="J725" s="13"/>
      <c r="K725" s="13"/>
      <c r="L725" s="13"/>
      <c r="M725" s="13"/>
      <c r="N725" s="13"/>
      <c r="O725" s="13"/>
      <c r="P725" s="13"/>
      <c r="Q725" s="13"/>
      <c r="R725" s="13"/>
      <c r="S725" s="13"/>
      <c r="T725" s="13"/>
      <c r="U725" s="13"/>
      <c r="V725" s="13"/>
      <c r="W725" s="13"/>
      <c r="X725" s="13"/>
      <c r="Y725" s="13"/>
      <c r="Z725" s="13"/>
      <c r="AA725" s="13"/>
      <c r="AB725" s="13"/>
      <c r="AC725" s="13"/>
      <c r="AD725" s="13"/>
    </row>
    <row r="726">
      <c r="A726" s="24"/>
      <c r="B726" s="25"/>
      <c r="C726" s="24"/>
      <c r="D726" s="24"/>
      <c r="E726" s="25"/>
      <c r="F726" s="24"/>
      <c r="G726" s="24"/>
      <c r="H726" s="13"/>
      <c r="I726" s="13"/>
      <c r="J726" s="13"/>
      <c r="K726" s="13"/>
      <c r="L726" s="13"/>
      <c r="M726" s="13"/>
      <c r="N726" s="13"/>
      <c r="O726" s="13"/>
      <c r="P726" s="13"/>
      <c r="Q726" s="13"/>
      <c r="R726" s="13"/>
      <c r="S726" s="13"/>
      <c r="T726" s="13"/>
      <c r="U726" s="13"/>
      <c r="V726" s="13"/>
      <c r="W726" s="13"/>
      <c r="X726" s="13"/>
      <c r="Y726" s="13"/>
      <c r="Z726" s="13"/>
      <c r="AA726" s="13"/>
      <c r="AB726" s="13"/>
      <c r="AC726" s="13"/>
      <c r="AD726" s="13"/>
    </row>
    <row r="727">
      <c r="A727" s="24"/>
      <c r="B727" s="25"/>
      <c r="C727" s="24"/>
      <c r="D727" s="24"/>
      <c r="E727" s="25"/>
      <c r="F727" s="24"/>
      <c r="G727" s="24"/>
      <c r="H727" s="13"/>
      <c r="I727" s="13"/>
      <c r="J727" s="13"/>
      <c r="K727" s="13"/>
      <c r="L727" s="13"/>
      <c r="M727" s="13"/>
      <c r="N727" s="13"/>
      <c r="O727" s="13"/>
      <c r="P727" s="13"/>
      <c r="Q727" s="13"/>
      <c r="R727" s="13"/>
      <c r="S727" s="13"/>
      <c r="T727" s="13"/>
      <c r="U727" s="13"/>
      <c r="V727" s="13"/>
      <c r="W727" s="13"/>
      <c r="X727" s="13"/>
      <c r="Y727" s="13"/>
      <c r="Z727" s="13"/>
      <c r="AA727" s="13"/>
      <c r="AB727" s="13"/>
      <c r="AC727" s="13"/>
      <c r="AD727" s="13"/>
    </row>
    <row r="728">
      <c r="A728" s="24"/>
      <c r="B728" s="25"/>
      <c r="C728" s="24"/>
      <c r="D728" s="24"/>
      <c r="E728" s="25"/>
      <c r="F728" s="24"/>
      <c r="G728" s="24"/>
      <c r="H728" s="13"/>
      <c r="I728" s="13"/>
      <c r="J728" s="13"/>
      <c r="K728" s="13"/>
      <c r="L728" s="13"/>
      <c r="M728" s="13"/>
      <c r="N728" s="13"/>
      <c r="O728" s="13"/>
      <c r="P728" s="13"/>
      <c r="Q728" s="13"/>
      <c r="R728" s="13"/>
      <c r="S728" s="13"/>
      <c r="T728" s="13"/>
      <c r="U728" s="13"/>
      <c r="V728" s="13"/>
      <c r="W728" s="13"/>
      <c r="X728" s="13"/>
      <c r="Y728" s="13"/>
      <c r="Z728" s="13"/>
      <c r="AA728" s="13"/>
      <c r="AB728" s="13"/>
      <c r="AC728" s="13"/>
      <c r="AD728" s="13"/>
    </row>
    <row r="729">
      <c r="A729" s="24"/>
      <c r="B729" s="25"/>
      <c r="C729" s="24"/>
      <c r="D729" s="24"/>
      <c r="E729" s="25"/>
      <c r="F729" s="24"/>
      <c r="G729" s="24"/>
      <c r="H729" s="13"/>
      <c r="I729" s="13"/>
      <c r="J729" s="13"/>
      <c r="K729" s="13"/>
      <c r="L729" s="13"/>
      <c r="M729" s="13"/>
      <c r="N729" s="13"/>
      <c r="O729" s="13"/>
      <c r="P729" s="13"/>
      <c r="Q729" s="13"/>
      <c r="R729" s="13"/>
      <c r="S729" s="13"/>
      <c r="T729" s="13"/>
      <c r="U729" s="13"/>
      <c r="V729" s="13"/>
      <c r="W729" s="13"/>
      <c r="X729" s="13"/>
      <c r="Y729" s="13"/>
      <c r="Z729" s="13"/>
      <c r="AA729" s="13"/>
      <c r="AB729" s="13"/>
      <c r="AC729" s="13"/>
      <c r="AD729" s="13"/>
    </row>
    <row r="730">
      <c r="A730" s="24"/>
      <c r="B730" s="25"/>
      <c r="C730" s="24"/>
      <c r="D730" s="24"/>
      <c r="E730" s="25"/>
      <c r="F730" s="24"/>
      <c r="G730" s="24"/>
      <c r="H730" s="13"/>
      <c r="I730" s="13"/>
      <c r="J730" s="13"/>
      <c r="K730" s="13"/>
      <c r="L730" s="13"/>
      <c r="M730" s="13"/>
      <c r="N730" s="13"/>
      <c r="O730" s="13"/>
      <c r="P730" s="13"/>
      <c r="Q730" s="13"/>
      <c r="R730" s="13"/>
      <c r="S730" s="13"/>
      <c r="T730" s="13"/>
      <c r="U730" s="13"/>
      <c r="V730" s="13"/>
      <c r="W730" s="13"/>
      <c r="X730" s="13"/>
      <c r="Y730" s="13"/>
      <c r="Z730" s="13"/>
      <c r="AA730" s="13"/>
      <c r="AB730" s="13"/>
      <c r="AC730" s="13"/>
      <c r="AD730" s="13"/>
    </row>
    <row r="731">
      <c r="A731" s="24"/>
      <c r="B731" s="25"/>
      <c r="C731" s="24"/>
      <c r="D731" s="24"/>
      <c r="E731" s="25"/>
      <c r="F731" s="24"/>
      <c r="G731" s="24"/>
      <c r="H731" s="13"/>
      <c r="I731" s="13"/>
      <c r="J731" s="13"/>
      <c r="K731" s="13"/>
      <c r="L731" s="13"/>
      <c r="M731" s="13"/>
      <c r="N731" s="13"/>
      <c r="O731" s="13"/>
      <c r="P731" s="13"/>
      <c r="Q731" s="13"/>
      <c r="R731" s="13"/>
      <c r="S731" s="13"/>
      <c r="T731" s="13"/>
      <c r="U731" s="13"/>
      <c r="V731" s="13"/>
      <c r="W731" s="13"/>
      <c r="X731" s="13"/>
      <c r="Y731" s="13"/>
      <c r="Z731" s="13"/>
      <c r="AA731" s="13"/>
      <c r="AB731" s="13"/>
      <c r="AC731" s="13"/>
      <c r="AD731" s="13"/>
    </row>
    <row r="732">
      <c r="A732" s="24"/>
      <c r="B732" s="25"/>
      <c r="C732" s="24"/>
      <c r="D732" s="24"/>
      <c r="E732" s="25"/>
      <c r="F732" s="24"/>
      <c r="G732" s="24"/>
      <c r="H732" s="13"/>
      <c r="I732" s="13"/>
      <c r="J732" s="13"/>
      <c r="K732" s="13"/>
      <c r="L732" s="13"/>
      <c r="M732" s="13"/>
      <c r="N732" s="13"/>
      <c r="O732" s="13"/>
      <c r="P732" s="13"/>
      <c r="Q732" s="13"/>
      <c r="R732" s="13"/>
      <c r="S732" s="13"/>
      <c r="T732" s="13"/>
      <c r="U732" s="13"/>
      <c r="V732" s="13"/>
      <c r="W732" s="13"/>
      <c r="X732" s="13"/>
      <c r="Y732" s="13"/>
      <c r="Z732" s="13"/>
      <c r="AA732" s="13"/>
      <c r="AB732" s="13"/>
      <c r="AC732" s="13"/>
      <c r="AD732" s="13"/>
    </row>
    <row r="733">
      <c r="A733" s="24"/>
      <c r="B733" s="25"/>
      <c r="C733" s="24"/>
      <c r="D733" s="24"/>
      <c r="E733" s="25"/>
      <c r="F733" s="24"/>
      <c r="G733" s="24"/>
      <c r="H733" s="13"/>
      <c r="I733" s="13"/>
      <c r="J733" s="13"/>
      <c r="K733" s="13"/>
      <c r="L733" s="13"/>
      <c r="M733" s="13"/>
      <c r="N733" s="13"/>
      <c r="O733" s="13"/>
      <c r="P733" s="13"/>
      <c r="Q733" s="13"/>
      <c r="R733" s="13"/>
      <c r="S733" s="13"/>
      <c r="T733" s="13"/>
      <c r="U733" s="13"/>
      <c r="V733" s="13"/>
      <c r="W733" s="13"/>
      <c r="X733" s="13"/>
      <c r="Y733" s="13"/>
      <c r="Z733" s="13"/>
      <c r="AA733" s="13"/>
      <c r="AB733" s="13"/>
      <c r="AC733" s="13"/>
      <c r="AD733" s="13"/>
    </row>
    <row r="734">
      <c r="A734" s="24"/>
      <c r="B734" s="25"/>
      <c r="C734" s="24"/>
      <c r="D734" s="24"/>
      <c r="E734" s="25"/>
      <c r="F734" s="24"/>
      <c r="G734" s="24"/>
      <c r="H734" s="13"/>
      <c r="I734" s="13"/>
      <c r="J734" s="13"/>
      <c r="K734" s="13"/>
      <c r="L734" s="13"/>
      <c r="M734" s="13"/>
      <c r="N734" s="13"/>
      <c r="O734" s="13"/>
      <c r="P734" s="13"/>
      <c r="Q734" s="13"/>
      <c r="R734" s="13"/>
      <c r="S734" s="13"/>
      <c r="T734" s="13"/>
      <c r="U734" s="13"/>
      <c r="V734" s="13"/>
      <c r="W734" s="13"/>
      <c r="X734" s="13"/>
      <c r="Y734" s="13"/>
      <c r="Z734" s="13"/>
      <c r="AA734" s="13"/>
      <c r="AB734" s="13"/>
      <c r="AC734" s="13"/>
      <c r="AD734" s="13"/>
    </row>
    <row r="735">
      <c r="A735" s="24"/>
      <c r="B735" s="25"/>
      <c r="C735" s="24"/>
      <c r="D735" s="24"/>
      <c r="E735" s="25"/>
      <c r="F735" s="24"/>
      <c r="G735" s="24"/>
      <c r="H735" s="13"/>
      <c r="I735" s="13"/>
      <c r="J735" s="13"/>
      <c r="K735" s="13"/>
      <c r="L735" s="13"/>
      <c r="M735" s="13"/>
      <c r="N735" s="13"/>
      <c r="O735" s="13"/>
      <c r="P735" s="13"/>
      <c r="Q735" s="13"/>
      <c r="R735" s="13"/>
      <c r="S735" s="13"/>
      <c r="T735" s="13"/>
      <c r="U735" s="13"/>
      <c r="V735" s="13"/>
      <c r="W735" s="13"/>
      <c r="X735" s="13"/>
      <c r="Y735" s="13"/>
      <c r="Z735" s="13"/>
      <c r="AA735" s="13"/>
      <c r="AB735" s="13"/>
      <c r="AC735" s="13"/>
      <c r="AD735" s="13"/>
    </row>
    <row r="736">
      <c r="A736" s="24"/>
      <c r="B736" s="25"/>
      <c r="C736" s="24"/>
      <c r="D736" s="24"/>
      <c r="E736" s="25"/>
      <c r="F736" s="24"/>
      <c r="G736" s="24"/>
      <c r="H736" s="13"/>
      <c r="I736" s="13"/>
      <c r="J736" s="13"/>
      <c r="K736" s="13"/>
      <c r="L736" s="13"/>
      <c r="M736" s="13"/>
      <c r="N736" s="13"/>
      <c r="O736" s="13"/>
      <c r="P736" s="13"/>
      <c r="Q736" s="13"/>
      <c r="R736" s="13"/>
      <c r="S736" s="13"/>
      <c r="T736" s="13"/>
      <c r="U736" s="13"/>
      <c r="V736" s="13"/>
      <c r="W736" s="13"/>
      <c r="X736" s="13"/>
      <c r="Y736" s="13"/>
      <c r="Z736" s="13"/>
      <c r="AA736" s="13"/>
      <c r="AB736" s="13"/>
      <c r="AC736" s="13"/>
      <c r="AD736" s="13"/>
    </row>
    <row r="737">
      <c r="A737" s="24"/>
      <c r="B737" s="25"/>
      <c r="C737" s="24"/>
      <c r="D737" s="24"/>
      <c r="E737" s="25"/>
      <c r="F737" s="24"/>
      <c r="G737" s="24"/>
      <c r="H737" s="13"/>
      <c r="I737" s="13"/>
      <c r="J737" s="13"/>
      <c r="K737" s="13"/>
      <c r="L737" s="13"/>
      <c r="M737" s="13"/>
      <c r="N737" s="13"/>
      <c r="O737" s="13"/>
      <c r="P737" s="13"/>
      <c r="Q737" s="13"/>
      <c r="R737" s="13"/>
      <c r="S737" s="13"/>
      <c r="T737" s="13"/>
      <c r="U737" s="13"/>
      <c r="V737" s="13"/>
      <c r="W737" s="13"/>
      <c r="X737" s="13"/>
      <c r="Y737" s="13"/>
      <c r="Z737" s="13"/>
      <c r="AA737" s="13"/>
      <c r="AB737" s="13"/>
      <c r="AC737" s="13"/>
      <c r="AD737" s="13"/>
    </row>
    <row r="738">
      <c r="A738" s="24"/>
      <c r="B738" s="25"/>
      <c r="C738" s="24"/>
      <c r="D738" s="24"/>
      <c r="E738" s="25"/>
      <c r="F738" s="24"/>
      <c r="G738" s="24"/>
      <c r="H738" s="13"/>
      <c r="I738" s="13"/>
      <c r="J738" s="13"/>
      <c r="K738" s="13"/>
      <c r="L738" s="13"/>
      <c r="M738" s="13"/>
      <c r="N738" s="13"/>
      <c r="O738" s="13"/>
      <c r="P738" s="13"/>
      <c r="Q738" s="13"/>
      <c r="R738" s="13"/>
      <c r="S738" s="13"/>
      <c r="T738" s="13"/>
      <c r="U738" s="13"/>
      <c r="V738" s="13"/>
      <c r="W738" s="13"/>
      <c r="X738" s="13"/>
      <c r="Y738" s="13"/>
      <c r="Z738" s="13"/>
      <c r="AA738" s="13"/>
      <c r="AB738" s="13"/>
      <c r="AC738" s="13"/>
      <c r="AD738" s="13"/>
    </row>
    <row r="739">
      <c r="A739" s="24"/>
      <c r="B739" s="25"/>
      <c r="C739" s="24"/>
      <c r="D739" s="24"/>
      <c r="E739" s="25"/>
      <c r="F739" s="24"/>
      <c r="G739" s="24"/>
      <c r="H739" s="13"/>
      <c r="I739" s="13"/>
      <c r="J739" s="13"/>
      <c r="K739" s="13"/>
      <c r="L739" s="13"/>
      <c r="M739" s="13"/>
      <c r="N739" s="13"/>
      <c r="O739" s="13"/>
      <c r="P739" s="13"/>
      <c r="Q739" s="13"/>
      <c r="R739" s="13"/>
      <c r="S739" s="13"/>
      <c r="T739" s="13"/>
      <c r="U739" s="13"/>
      <c r="V739" s="13"/>
      <c r="W739" s="13"/>
      <c r="X739" s="13"/>
      <c r="Y739" s="13"/>
      <c r="Z739" s="13"/>
      <c r="AA739" s="13"/>
      <c r="AB739" s="13"/>
      <c r="AC739" s="13"/>
      <c r="AD739" s="13"/>
    </row>
    <row r="740">
      <c r="A740" s="24"/>
      <c r="B740" s="25"/>
      <c r="C740" s="24"/>
      <c r="D740" s="24"/>
      <c r="E740" s="25"/>
      <c r="F740" s="24"/>
      <c r="G740" s="24"/>
      <c r="H740" s="13"/>
      <c r="I740" s="13"/>
      <c r="J740" s="13"/>
      <c r="K740" s="13"/>
      <c r="L740" s="13"/>
      <c r="M740" s="13"/>
      <c r="N740" s="13"/>
      <c r="O740" s="13"/>
      <c r="P740" s="13"/>
      <c r="Q740" s="13"/>
      <c r="R740" s="13"/>
      <c r="S740" s="13"/>
      <c r="T740" s="13"/>
      <c r="U740" s="13"/>
      <c r="V740" s="13"/>
      <c r="W740" s="13"/>
      <c r="X740" s="13"/>
      <c r="Y740" s="13"/>
      <c r="Z740" s="13"/>
      <c r="AA740" s="13"/>
      <c r="AB740" s="13"/>
      <c r="AC740" s="13"/>
      <c r="AD740" s="13"/>
    </row>
    <row r="741">
      <c r="A741" s="24"/>
      <c r="B741" s="25"/>
      <c r="C741" s="24"/>
      <c r="D741" s="24"/>
      <c r="E741" s="25"/>
      <c r="F741" s="24"/>
      <c r="G741" s="24"/>
      <c r="H741" s="13"/>
      <c r="I741" s="13"/>
      <c r="J741" s="13"/>
      <c r="K741" s="13"/>
      <c r="L741" s="13"/>
      <c r="M741" s="13"/>
      <c r="N741" s="13"/>
      <c r="O741" s="13"/>
      <c r="P741" s="13"/>
      <c r="Q741" s="13"/>
      <c r="R741" s="13"/>
      <c r="S741" s="13"/>
      <c r="T741" s="13"/>
      <c r="U741" s="13"/>
      <c r="V741" s="13"/>
      <c r="W741" s="13"/>
      <c r="X741" s="13"/>
      <c r="Y741" s="13"/>
      <c r="Z741" s="13"/>
      <c r="AA741" s="13"/>
      <c r="AB741" s="13"/>
      <c r="AC741" s="13"/>
      <c r="AD741" s="13"/>
    </row>
    <row r="742">
      <c r="A742" s="24"/>
      <c r="B742" s="25"/>
      <c r="C742" s="24"/>
      <c r="D742" s="24"/>
      <c r="E742" s="25"/>
      <c r="F742" s="24"/>
      <c r="G742" s="24"/>
      <c r="H742" s="13"/>
      <c r="I742" s="13"/>
      <c r="J742" s="13"/>
      <c r="K742" s="13"/>
      <c r="L742" s="13"/>
      <c r="M742" s="13"/>
      <c r="N742" s="13"/>
      <c r="O742" s="13"/>
      <c r="P742" s="13"/>
      <c r="Q742" s="13"/>
      <c r="R742" s="13"/>
      <c r="S742" s="13"/>
      <c r="T742" s="13"/>
      <c r="U742" s="13"/>
      <c r="V742" s="13"/>
      <c r="W742" s="13"/>
      <c r="X742" s="13"/>
      <c r="Y742" s="13"/>
      <c r="Z742" s="13"/>
      <c r="AA742" s="13"/>
      <c r="AB742" s="13"/>
      <c r="AC742" s="13"/>
      <c r="AD742" s="13"/>
    </row>
    <row r="743">
      <c r="A743" s="24"/>
      <c r="B743" s="25"/>
      <c r="C743" s="24"/>
      <c r="D743" s="24"/>
      <c r="E743" s="25"/>
      <c r="F743" s="24"/>
      <c r="G743" s="24"/>
      <c r="H743" s="13"/>
      <c r="I743" s="13"/>
      <c r="J743" s="13"/>
      <c r="K743" s="13"/>
      <c r="L743" s="13"/>
      <c r="M743" s="13"/>
      <c r="N743" s="13"/>
      <c r="O743" s="13"/>
      <c r="P743" s="13"/>
      <c r="Q743" s="13"/>
      <c r="R743" s="13"/>
      <c r="S743" s="13"/>
      <c r="T743" s="13"/>
      <c r="U743" s="13"/>
      <c r="V743" s="13"/>
      <c r="W743" s="13"/>
      <c r="X743" s="13"/>
      <c r="Y743" s="13"/>
      <c r="Z743" s="13"/>
      <c r="AA743" s="13"/>
      <c r="AB743" s="13"/>
      <c r="AC743" s="13"/>
      <c r="AD743" s="13"/>
    </row>
    <row r="744">
      <c r="A744" s="24"/>
      <c r="B744" s="25"/>
      <c r="C744" s="24"/>
      <c r="D744" s="24"/>
      <c r="E744" s="25"/>
      <c r="F744" s="24"/>
      <c r="G744" s="24"/>
      <c r="H744" s="13"/>
      <c r="I744" s="13"/>
      <c r="J744" s="13"/>
      <c r="K744" s="13"/>
      <c r="L744" s="13"/>
      <c r="M744" s="13"/>
      <c r="N744" s="13"/>
      <c r="O744" s="13"/>
      <c r="P744" s="13"/>
      <c r="Q744" s="13"/>
      <c r="R744" s="13"/>
      <c r="S744" s="13"/>
      <c r="T744" s="13"/>
      <c r="U744" s="13"/>
      <c r="V744" s="13"/>
      <c r="W744" s="13"/>
      <c r="X744" s="13"/>
      <c r="Y744" s="13"/>
      <c r="Z744" s="13"/>
      <c r="AA744" s="13"/>
      <c r="AB744" s="13"/>
      <c r="AC744" s="13"/>
      <c r="AD744" s="13"/>
    </row>
    <row r="745">
      <c r="A745" s="24"/>
      <c r="B745" s="25"/>
      <c r="C745" s="24"/>
      <c r="D745" s="24"/>
      <c r="E745" s="25"/>
      <c r="F745" s="24"/>
      <c r="G745" s="24"/>
      <c r="H745" s="13"/>
      <c r="I745" s="13"/>
      <c r="J745" s="13"/>
      <c r="K745" s="13"/>
      <c r="L745" s="13"/>
      <c r="M745" s="13"/>
      <c r="N745" s="13"/>
      <c r="O745" s="13"/>
      <c r="P745" s="13"/>
      <c r="Q745" s="13"/>
      <c r="R745" s="13"/>
      <c r="S745" s="13"/>
      <c r="T745" s="13"/>
      <c r="U745" s="13"/>
      <c r="V745" s="13"/>
      <c r="W745" s="13"/>
      <c r="X745" s="13"/>
      <c r="Y745" s="13"/>
      <c r="Z745" s="13"/>
      <c r="AA745" s="13"/>
      <c r="AB745" s="13"/>
      <c r="AC745" s="13"/>
      <c r="AD745" s="13"/>
    </row>
    <row r="746">
      <c r="A746" s="24"/>
      <c r="B746" s="25"/>
      <c r="C746" s="24"/>
      <c r="D746" s="24"/>
      <c r="E746" s="25"/>
      <c r="F746" s="24"/>
      <c r="G746" s="24"/>
      <c r="H746" s="13"/>
      <c r="I746" s="13"/>
      <c r="J746" s="13"/>
      <c r="K746" s="13"/>
      <c r="L746" s="13"/>
      <c r="M746" s="13"/>
      <c r="N746" s="13"/>
      <c r="O746" s="13"/>
      <c r="P746" s="13"/>
      <c r="Q746" s="13"/>
      <c r="R746" s="13"/>
      <c r="S746" s="13"/>
      <c r="T746" s="13"/>
      <c r="U746" s="13"/>
      <c r="V746" s="13"/>
      <c r="W746" s="13"/>
      <c r="X746" s="13"/>
      <c r="Y746" s="13"/>
      <c r="Z746" s="13"/>
      <c r="AA746" s="13"/>
      <c r="AB746" s="13"/>
      <c r="AC746" s="13"/>
      <c r="AD746" s="13"/>
    </row>
    <row r="747">
      <c r="A747" s="24"/>
      <c r="B747" s="25"/>
      <c r="C747" s="24"/>
      <c r="D747" s="24"/>
      <c r="E747" s="25"/>
      <c r="F747" s="24"/>
      <c r="G747" s="24"/>
      <c r="H747" s="13"/>
      <c r="I747" s="13"/>
      <c r="J747" s="13"/>
      <c r="K747" s="13"/>
      <c r="L747" s="13"/>
      <c r="M747" s="13"/>
      <c r="N747" s="13"/>
      <c r="O747" s="13"/>
      <c r="P747" s="13"/>
      <c r="Q747" s="13"/>
      <c r="R747" s="13"/>
      <c r="S747" s="13"/>
      <c r="T747" s="13"/>
      <c r="U747" s="13"/>
      <c r="V747" s="13"/>
      <c r="W747" s="13"/>
      <c r="X747" s="13"/>
      <c r="Y747" s="13"/>
      <c r="Z747" s="13"/>
      <c r="AA747" s="13"/>
      <c r="AB747" s="13"/>
      <c r="AC747" s="13"/>
      <c r="AD747" s="13"/>
    </row>
    <row r="748">
      <c r="A748" s="24"/>
      <c r="B748" s="25"/>
      <c r="C748" s="24"/>
      <c r="D748" s="24"/>
      <c r="E748" s="25"/>
      <c r="F748" s="24"/>
      <c r="G748" s="24"/>
      <c r="H748" s="13"/>
      <c r="I748" s="13"/>
      <c r="J748" s="13"/>
      <c r="K748" s="13"/>
      <c r="L748" s="13"/>
      <c r="M748" s="13"/>
      <c r="N748" s="13"/>
      <c r="O748" s="13"/>
      <c r="P748" s="13"/>
      <c r="Q748" s="13"/>
      <c r="R748" s="13"/>
      <c r="S748" s="13"/>
      <c r="T748" s="13"/>
      <c r="U748" s="13"/>
      <c r="V748" s="13"/>
      <c r="W748" s="13"/>
      <c r="X748" s="13"/>
      <c r="Y748" s="13"/>
      <c r="Z748" s="13"/>
      <c r="AA748" s="13"/>
      <c r="AB748" s="13"/>
      <c r="AC748" s="13"/>
      <c r="AD748" s="13"/>
    </row>
    <row r="749">
      <c r="A749" s="24"/>
      <c r="B749" s="25"/>
      <c r="C749" s="24"/>
      <c r="D749" s="24"/>
      <c r="E749" s="25"/>
      <c r="F749" s="24"/>
      <c r="G749" s="24"/>
      <c r="H749" s="13"/>
      <c r="I749" s="13"/>
      <c r="J749" s="13"/>
      <c r="K749" s="13"/>
      <c r="L749" s="13"/>
      <c r="M749" s="13"/>
      <c r="N749" s="13"/>
      <c r="O749" s="13"/>
      <c r="P749" s="13"/>
      <c r="Q749" s="13"/>
      <c r="R749" s="13"/>
      <c r="S749" s="13"/>
      <c r="T749" s="13"/>
      <c r="U749" s="13"/>
      <c r="V749" s="13"/>
      <c r="W749" s="13"/>
      <c r="X749" s="13"/>
      <c r="Y749" s="13"/>
      <c r="Z749" s="13"/>
      <c r="AA749" s="13"/>
      <c r="AB749" s="13"/>
      <c r="AC749" s="13"/>
      <c r="AD749" s="13"/>
    </row>
    <row r="750">
      <c r="A750" s="24"/>
      <c r="B750" s="25"/>
      <c r="C750" s="24"/>
      <c r="D750" s="24"/>
      <c r="E750" s="25"/>
      <c r="F750" s="24"/>
      <c r="G750" s="24"/>
      <c r="H750" s="13"/>
      <c r="I750" s="13"/>
      <c r="J750" s="13"/>
      <c r="K750" s="13"/>
      <c r="L750" s="13"/>
      <c r="M750" s="13"/>
      <c r="N750" s="13"/>
      <c r="O750" s="13"/>
      <c r="P750" s="13"/>
      <c r="Q750" s="13"/>
      <c r="R750" s="13"/>
      <c r="S750" s="13"/>
      <c r="T750" s="13"/>
      <c r="U750" s="13"/>
      <c r="V750" s="13"/>
      <c r="W750" s="13"/>
      <c r="X750" s="13"/>
      <c r="Y750" s="13"/>
      <c r="Z750" s="13"/>
      <c r="AA750" s="13"/>
      <c r="AB750" s="13"/>
      <c r="AC750" s="13"/>
      <c r="AD750" s="13"/>
    </row>
    <row r="751">
      <c r="A751" s="24"/>
      <c r="B751" s="25"/>
      <c r="C751" s="24"/>
      <c r="D751" s="24"/>
      <c r="E751" s="25"/>
      <c r="F751" s="24"/>
      <c r="G751" s="24"/>
      <c r="H751" s="13"/>
      <c r="I751" s="13"/>
      <c r="J751" s="13"/>
      <c r="K751" s="13"/>
      <c r="L751" s="13"/>
      <c r="M751" s="13"/>
      <c r="N751" s="13"/>
      <c r="O751" s="13"/>
      <c r="P751" s="13"/>
      <c r="Q751" s="13"/>
      <c r="R751" s="13"/>
      <c r="S751" s="13"/>
      <c r="T751" s="13"/>
      <c r="U751" s="13"/>
      <c r="V751" s="13"/>
      <c r="W751" s="13"/>
      <c r="X751" s="13"/>
      <c r="Y751" s="13"/>
      <c r="Z751" s="13"/>
      <c r="AA751" s="13"/>
      <c r="AB751" s="13"/>
      <c r="AC751" s="13"/>
      <c r="AD751" s="13"/>
    </row>
    <row r="752">
      <c r="A752" s="24"/>
      <c r="B752" s="25"/>
      <c r="C752" s="24"/>
      <c r="D752" s="24"/>
      <c r="E752" s="25"/>
      <c r="F752" s="24"/>
      <c r="G752" s="24"/>
      <c r="H752" s="13"/>
      <c r="I752" s="13"/>
      <c r="J752" s="13"/>
      <c r="K752" s="13"/>
      <c r="L752" s="13"/>
      <c r="M752" s="13"/>
      <c r="N752" s="13"/>
      <c r="O752" s="13"/>
      <c r="P752" s="13"/>
      <c r="Q752" s="13"/>
      <c r="R752" s="13"/>
      <c r="S752" s="13"/>
      <c r="T752" s="13"/>
      <c r="U752" s="13"/>
      <c r="V752" s="13"/>
      <c r="W752" s="13"/>
      <c r="X752" s="13"/>
      <c r="Y752" s="13"/>
      <c r="Z752" s="13"/>
      <c r="AA752" s="13"/>
      <c r="AB752" s="13"/>
      <c r="AC752" s="13"/>
      <c r="AD752" s="13"/>
    </row>
    <row r="753">
      <c r="A753" s="24"/>
      <c r="B753" s="25"/>
      <c r="C753" s="24"/>
      <c r="D753" s="24"/>
      <c r="E753" s="25"/>
      <c r="F753" s="24"/>
      <c r="G753" s="24"/>
      <c r="H753" s="13"/>
      <c r="I753" s="13"/>
      <c r="J753" s="13"/>
      <c r="K753" s="13"/>
      <c r="L753" s="13"/>
      <c r="M753" s="13"/>
      <c r="N753" s="13"/>
      <c r="O753" s="13"/>
      <c r="P753" s="13"/>
      <c r="Q753" s="13"/>
      <c r="R753" s="13"/>
      <c r="S753" s="13"/>
      <c r="T753" s="13"/>
      <c r="U753" s="13"/>
      <c r="V753" s="13"/>
      <c r="W753" s="13"/>
      <c r="X753" s="13"/>
      <c r="Y753" s="13"/>
      <c r="Z753" s="13"/>
      <c r="AA753" s="13"/>
      <c r="AB753" s="13"/>
      <c r="AC753" s="13"/>
      <c r="AD753" s="13"/>
    </row>
    <row r="754">
      <c r="A754" s="24"/>
      <c r="B754" s="25"/>
      <c r="C754" s="24"/>
      <c r="D754" s="24"/>
      <c r="E754" s="25"/>
      <c r="F754" s="24"/>
      <c r="G754" s="24"/>
      <c r="H754" s="13"/>
      <c r="I754" s="13"/>
      <c r="J754" s="13"/>
      <c r="K754" s="13"/>
      <c r="L754" s="13"/>
      <c r="M754" s="13"/>
      <c r="N754" s="13"/>
      <c r="O754" s="13"/>
      <c r="P754" s="13"/>
      <c r="Q754" s="13"/>
      <c r="R754" s="13"/>
      <c r="S754" s="13"/>
      <c r="T754" s="13"/>
      <c r="U754" s="13"/>
      <c r="V754" s="13"/>
      <c r="W754" s="13"/>
      <c r="X754" s="13"/>
      <c r="Y754" s="13"/>
      <c r="Z754" s="13"/>
      <c r="AA754" s="13"/>
      <c r="AB754" s="13"/>
      <c r="AC754" s="13"/>
      <c r="AD754" s="13"/>
    </row>
    <row r="755">
      <c r="A755" s="24"/>
      <c r="B755" s="25"/>
      <c r="C755" s="24"/>
      <c r="D755" s="24"/>
      <c r="E755" s="25"/>
      <c r="F755" s="24"/>
      <c r="G755" s="24"/>
      <c r="H755" s="13"/>
      <c r="I755" s="13"/>
      <c r="J755" s="13"/>
      <c r="K755" s="13"/>
      <c r="L755" s="13"/>
      <c r="M755" s="13"/>
      <c r="N755" s="13"/>
      <c r="O755" s="13"/>
      <c r="P755" s="13"/>
      <c r="Q755" s="13"/>
      <c r="R755" s="13"/>
      <c r="S755" s="13"/>
      <c r="T755" s="13"/>
      <c r="U755" s="13"/>
      <c r="V755" s="13"/>
      <c r="W755" s="13"/>
      <c r="X755" s="13"/>
      <c r="Y755" s="13"/>
      <c r="Z755" s="13"/>
      <c r="AA755" s="13"/>
      <c r="AB755" s="13"/>
      <c r="AC755" s="13"/>
      <c r="AD755" s="13"/>
    </row>
    <row r="756">
      <c r="A756" s="24"/>
      <c r="B756" s="25"/>
      <c r="C756" s="24"/>
      <c r="D756" s="24"/>
      <c r="E756" s="25"/>
      <c r="F756" s="24"/>
      <c r="G756" s="24"/>
      <c r="H756" s="13"/>
      <c r="I756" s="13"/>
      <c r="J756" s="13"/>
      <c r="K756" s="13"/>
      <c r="L756" s="13"/>
      <c r="M756" s="13"/>
      <c r="N756" s="13"/>
      <c r="O756" s="13"/>
      <c r="P756" s="13"/>
      <c r="Q756" s="13"/>
      <c r="R756" s="13"/>
      <c r="S756" s="13"/>
      <c r="T756" s="13"/>
      <c r="U756" s="13"/>
      <c r="V756" s="13"/>
      <c r="W756" s="13"/>
      <c r="X756" s="13"/>
      <c r="Y756" s="13"/>
      <c r="Z756" s="13"/>
      <c r="AA756" s="13"/>
      <c r="AB756" s="13"/>
      <c r="AC756" s="13"/>
      <c r="AD756" s="13"/>
    </row>
    <row r="757">
      <c r="A757" s="24"/>
      <c r="B757" s="25"/>
      <c r="C757" s="24"/>
      <c r="D757" s="24"/>
      <c r="E757" s="25"/>
      <c r="F757" s="24"/>
      <c r="G757" s="24"/>
      <c r="H757" s="13"/>
      <c r="I757" s="13"/>
      <c r="J757" s="13"/>
      <c r="K757" s="13"/>
      <c r="L757" s="13"/>
      <c r="M757" s="13"/>
      <c r="N757" s="13"/>
      <c r="O757" s="13"/>
      <c r="P757" s="13"/>
      <c r="Q757" s="13"/>
      <c r="R757" s="13"/>
      <c r="S757" s="13"/>
      <c r="T757" s="13"/>
      <c r="U757" s="13"/>
      <c r="V757" s="13"/>
      <c r="W757" s="13"/>
      <c r="X757" s="13"/>
      <c r="Y757" s="13"/>
      <c r="Z757" s="13"/>
      <c r="AA757" s="13"/>
      <c r="AB757" s="13"/>
      <c r="AC757" s="13"/>
      <c r="AD757" s="13"/>
    </row>
    <row r="758">
      <c r="A758" s="24"/>
      <c r="B758" s="25"/>
      <c r="C758" s="24"/>
      <c r="D758" s="24"/>
      <c r="E758" s="25"/>
      <c r="F758" s="24"/>
      <c r="G758" s="24"/>
      <c r="H758" s="13"/>
      <c r="I758" s="13"/>
      <c r="J758" s="13"/>
      <c r="K758" s="13"/>
      <c r="L758" s="13"/>
      <c r="M758" s="13"/>
      <c r="N758" s="13"/>
      <c r="O758" s="13"/>
      <c r="P758" s="13"/>
      <c r="Q758" s="13"/>
      <c r="R758" s="13"/>
      <c r="S758" s="13"/>
      <c r="T758" s="13"/>
      <c r="U758" s="13"/>
      <c r="V758" s="13"/>
      <c r="W758" s="13"/>
      <c r="X758" s="13"/>
      <c r="Y758" s="13"/>
      <c r="Z758" s="13"/>
      <c r="AA758" s="13"/>
      <c r="AB758" s="13"/>
      <c r="AC758" s="13"/>
      <c r="AD758" s="13"/>
    </row>
    <row r="759">
      <c r="A759" s="24"/>
      <c r="B759" s="25"/>
      <c r="C759" s="24"/>
      <c r="D759" s="24"/>
      <c r="E759" s="25"/>
      <c r="F759" s="24"/>
      <c r="G759" s="24"/>
      <c r="H759" s="13"/>
      <c r="I759" s="13"/>
      <c r="J759" s="13"/>
      <c r="K759" s="13"/>
      <c r="L759" s="13"/>
      <c r="M759" s="13"/>
      <c r="N759" s="13"/>
      <c r="O759" s="13"/>
      <c r="P759" s="13"/>
      <c r="Q759" s="13"/>
      <c r="R759" s="13"/>
      <c r="S759" s="13"/>
      <c r="T759" s="13"/>
      <c r="U759" s="13"/>
      <c r="V759" s="13"/>
      <c r="W759" s="13"/>
      <c r="X759" s="13"/>
      <c r="Y759" s="13"/>
      <c r="Z759" s="13"/>
      <c r="AA759" s="13"/>
      <c r="AB759" s="13"/>
      <c r="AC759" s="13"/>
      <c r="AD759" s="13"/>
    </row>
    <row r="760">
      <c r="A760" s="24"/>
      <c r="B760" s="25"/>
      <c r="C760" s="24"/>
      <c r="D760" s="24"/>
      <c r="E760" s="25"/>
      <c r="F760" s="24"/>
      <c r="G760" s="24"/>
      <c r="H760" s="13"/>
      <c r="I760" s="13"/>
      <c r="J760" s="13"/>
      <c r="K760" s="13"/>
      <c r="L760" s="13"/>
      <c r="M760" s="13"/>
      <c r="N760" s="13"/>
      <c r="O760" s="13"/>
      <c r="P760" s="13"/>
      <c r="Q760" s="13"/>
      <c r="R760" s="13"/>
      <c r="S760" s="13"/>
      <c r="T760" s="13"/>
      <c r="U760" s="13"/>
      <c r="V760" s="13"/>
      <c r="W760" s="13"/>
      <c r="X760" s="13"/>
      <c r="Y760" s="13"/>
      <c r="Z760" s="13"/>
      <c r="AA760" s="13"/>
      <c r="AB760" s="13"/>
      <c r="AC760" s="13"/>
      <c r="AD760" s="13"/>
    </row>
    <row r="761">
      <c r="A761" s="24"/>
      <c r="B761" s="25"/>
      <c r="C761" s="24"/>
      <c r="D761" s="24"/>
      <c r="E761" s="25"/>
      <c r="F761" s="24"/>
      <c r="G761" s="24"/>
      <c r="H761" s="13"/>
      <c r="I761" s="13"/>
      <c r="J761" s="13"/>
      <c r="K761" s="13"/>
      <c r="L761" s="13"/>
      <c r="M761" s="13"/>
      <c r="N761" s="13"/>
      <c r="O761" s="13"/>
      <c r="P761" s="13"/>
      <c r="Q761" s="13"/>
      <c r="R761" s="13"/>
      <c r="S761" s="13"/>
      <c r="T761" s="13"/>
      <c r="U761" s="13"/>
      <c r="V761" s="13"/>
      <c r="W761" s="13"/>
      <c r="X761" s="13"/>
      <c r="Y761" s="13"/>
      <c r="Z761" s="13"/>
      <c r="AA761" s="13"/>
      <c r="AB761" s="13"/>
      <c r="AC761" s="13"/>
      <c r="AD761" s="13"/>
    </row>
    <row r="762">
      <c r="A762" s="24"/>
      <c r="B762" s="25"/>
      <c r="C762" s="24"/>
      <c r="D762" s="24"/>
      <c r="E762" s="25"/>
      <c r="F762" s="24"/>
      <c r="G762" s="24"/>
      <c r="H762" s="13"/>
      <c r="I762" s="13"/>
      <c r="J762" s="13"/>
      <c r="K762" s="13"/>
      <c r="L762" s="13"/>
      <c r="M762" s="13"/>
      <c r="N762" s="13"/>
      <c r="O762" s="13"/>
      <c r="P762" s="13"/>
      <c r="Q762" s="13"/>
      <c r="R762" s="13"/>
      <c r="S762" s="13"/>
      <c r="T762" s="13"/>
      <c r="U762" s="13"/>
      <c r="V762" s="13"/>
      <c r="W762" s="13"/>
      <c r="X762" s="13"/>
      <c r="Y762" s="13"/>
      <c r="Z762" s="13"/>
      <c r="AA762" s="13"/>
      <c r="AB762" s="13"/>
      <c r="AC762" s="13"/>
      <c r="AD762" s="13"/>
    </row>
    <row r="763">
      <c r="A763" s="24"/>
      <c r="B763" s="25"/>
      <c r="C763" s="24"/>
      <c r="D763" s="24"/>
      <c r="E763" s="25"/>
      <c r="F763" s="24"/>
      <c r="G763" s="24"/>
      <c r="H763" s="13"/>
      <c r="I763" s="13"/>
      <c r="J763" s="13"/>
      <c r="K763" s="13"/>
      <c r="L763" s="13"/>
      <c r="M763" s="13"/>
      <c r="N763" s="13"/>
      <c r="O763" s="13"/>
      <c r="P763" s="13"/>
      <c r="Q763" s="13"/>
      <c r="R763" s="13"/>
      <c r="S763" s="13"/>
      <c r="T763" s="13"/>
      <c r="U763" s="13"/>
      <c r="V763" s="13"/>
      <c r="W763" s="13"/>
      <c r="X763" s="13"/>
      <c r="Y763" s="13"/>
      <c r="Z763" s="13"/>
      <c r="AA763" s="13"/>
      <c r="AB763" s="13"/>
      <c r="AC763" s="13"/>
      <c r="AD763" s="13"/>
    </row>
    <row r="764">
      <c r="A764" s="24"/>
      <c r="B764" s="25"/>
      <c r="C764" s="24"/>
      <c r="D764" s="24"/>
      <c r="E764" s="25"/>
      <c r="F764" s="24"/>
      <c r="G764" s="24"/>
      <c r="H764" s="13"/>
      <c r="I764" s="13"/>
      <c r="J764" s="13"/>
      <c r="K764" s="13"/>
      <c r="L764" s="13"/>
      <c r="M764" s="13"/>
      <c r="N764" s="13"/>
      <c r="O764" s="13"/>
      <c r="P764" s="13"/>
      <c r="Q764" s="13"/>
      <c r="R764" s="13"/>
      <c r="S764" s="13"/>
      <c r="T764" s="13"/>
      <c r="U764" s="13"/>
      <c r="V764" s="13"/>
      <c r="W764" s="13"/>
      <c r="X764" s="13"/>
      <c r="Y764" s="13"/>
      <c r="Z764" s="13"/>
      <c r="AA764" s="13"/>
      <c r="AB764" s="13"/>
      <c r="AC764" s="13"/>
      <c r="AD764" s="13"/>
    </row>
    <row r="765">
      <c r="A765" s="24"/>
      <c r="B765" s="25"/>
      <c r="C765" s="24"/>
      <c r="D765" s="24"/>
      <c r="E765" s="25"/>
      <c r="F765" s="24"/>
      <c r="G765" s="24"/>
      <c r="H765" s="13"/>
      <c r="I765" s="13"/>
      <c r="J765" s="13"/>
      <c r="K765" s="13"/>
      <c r="L765" s="13"/>
      <c r="M765" s="13"/>
      <c r="N765" s="13"/>
      <c r="O765" s="13"/>
      <c r="P765" s="13"/>
      <c r="Q765" s="13"/>
      <c r="R765" s="13"/>
      <c r="S765" s="13"/>
      <c r="T765" s="13"/>
      <c r="U765" s="13"/>
      <c r="V765" s="13"/>
      <c r="W765" s="13"/>
      <c r="X765" s="13"/>
      <c r="Y765" s="13"/>
      <c r="Z765" s="13"/>
      <c r="AA765" s="13"/>
      <c r="AB765" s="13"/>
      <c r="AC765" s="13"/>
      <c r="AD765" s="13"/>
    </row>
    <row r="766">
      <c r="A766" s="24"/>
      <c r="B766" s="25"/>
      <c r="C766" s="24"/>
      <c r="D766" s="24"/>
      <c r="E766" s="25"/>
      <c r="F766" s="24"/>
      <c r="G766" s="24"/>
      <c r="H766" s="13"/>
      <c r="I766" s="13"/>
      <c r="J766" s="13"/>
      <c r="K766" s="13"/>
      <c r="L766" s="13"/>
      <c r="M766" s="13"/>
      <c r="N766" s="13"/>
      <c r="O766" s="13"/>
      <c r="P766" s="13"/>
      <c r="Q766" s="13"/>
      <c r="R766" s="13"/>
      <c r="S766" s="13"/>
      <c r="T766" s="13"/>
      <c r="U766" s="13"/>
      <c r="V766" s="13"/>
      <c r="W766" s="13"/>
      <c r="X766" s="13"/>
      <c r="Y766" s="13"/>
      <c r="Z766" s="13"/>
      <c r="AA766" s="13"/>
      <c r="AB766" s="13"/>
      <c r="AC766" s="13"/>
      <c r="AD766" s="13"/>
    </row>
    <row r="767">
      <c r="A767" s="24"/>
      <c r="B767" s="25"/>
      <c r="C767" s="24"/>
      <c r="D767" s="24"/>
      <c r="E767" s="25"/>
      <c r="F767" s="24"/>
      <c r="G767" s="24"/>
      <c r="H767" s="13"/>
      <c r="I767" s="13"/>
      <c r="J767" s="13"/>
      <c r="K767" s="13"/>
      <c r="L767" s="13"/>
      <c r="M767" s="13"/>
      <c r="N767" s="13"/>
      <c r="O767" s="13"/>
      <c r="P767" s="13"/>
      <c r="Q767" s="13"/>
      <c r="R767" s="13"/>
      <c r="S767" s="13"/>
      <c r="T767" s="13"/>
      <c r="U767" s="13"/>
      <c r="V767" s="13"/>
      <c r="W767" s="13"/>
      <c r="X767" s="13"/>
      <c r="Y767" s="13"/>
      <c r="Z767" s="13"/>
      <c r="AA767" s="13"/>
      <c r="AB767" s="13"/>
      <c r="AC767" s="13"/>
      <c r="AD767" s="13"/>
    </row>
    <row r="768">
      <c r="A768" s="24"/>
      <c r="B768" s="25"/>
      <c r="C768" s="24"/>
      <c r="D768" s="24"/>
      <c r="E768" s="25"/>
      <c r="F768" s="24"/>
      <c r="G768" s="24"/>
      <c r="H768" s="13"/>
      <c r="I768" s="13"/>
      <c r="J768" s="13"/>
      <c r="K768" s="13"/>
      <c r="L768" s="13"/>
      <c r="M768" s="13"/>
      <c r="N768" s="13"/>
      <c r="O768" s="13"/>
      <c r="P768" s="13"/>
      <c r="Q768" s="13"/>
      <c r="R768" s="13"/>
      <c r="S768" s="13"/>
      <c r="T768" s="13"/>
      <c r="U768" s="13"/>
      <c r="V768" s="13"/>
      <c r="W768" s="13"/>
      <c r="X768" s="13"/>
      <c r="Y768" s="13"/>
      <c r="Z768" s="13"/>
      <c r="AA768" s="13"/>
      <c r="AB768" s="13"/>
      <c r="AC768" s="13"/>
      <c r="AD768" s="13"/>
    </row>
    <row r="769">
      <c r="A769" s="24"/>
      <c r="B769" s="25"/>
      <c r="C769" s="24"/>
      <c r="D769" s="24"/>
      <c r="E769" s="25"/>
      <c r="F769" s="24"/>
      <c r="G769" s="24"/>
      <c r="H769" s="13"/>
      <c r="I769" s="13"/>
      <c r="J769" s="13"/>
      <c r="K769" s="13"/>
      <c r="L769" s="13"/>
      <c r="M769" s="13"/>
      <c r="N769" s="13"/>
      <c r="O769" s="13"/>
      <c r="P769" s="13"/>
      <c r="Q769" s="13"/>
      <c r="R769" s="13"/>
      <c r="S769" s="13"/>
      <c r="T769" s="13"/>
      <c r="U769" s="13"/>
      <c r="V769" s="13"/>
      <c r="W769" s="13"/>
      <c r="X769" s="13"/>
      <c r="Y769" s="13"/>
      <c r="Z769" s="13"/>
      <c r="AA769" s="13"/>
      <c r="AB769" s="13"/>
      <c r="AC769" s="13"/>
      <c r="AD769" s="13"/>
    </row>
    <row r="770">
      <c r="A770" s="24"/>
      <c r="B770" s="25"/>
      <c r="C770" s="24"/>
      <c r="D770" s="24"/>
      <c r="E770" s="25"/>
      <c r="F770" s="24"/>
      <c r="G770" s="24"/>
      <c r="H770" s="13"/>
      <c r="I770" s="13"/>
      <c r="J770" s="13"/>
      <c r="K770" s="13"/>
      <c r="L770" s="13"/>
      <c r="M770" s="13"/>
      <c r="N770" s="13"/>
      <c r="O770" s="13"/>
      <c r="P770" s="13"/>
      <c r="Q770" s="13"/>
      <c r="R770" s="13"/>
      <c r="S770" s="13"/>
      <c r="T770" s="13"/>
      <c r="U770" s="13"/>
      <c r="V770" s="13"/>
      <c r="W770" s="13"/>
      <c r="X770" s="13"/>
      <c r="Y770" s="13"/>
      <c r="Z770" s="13"/>
      <c r="AA770" s="13"/>
      <c r="AB770" s="13"/>
      <c r="AC770" s="13"/>
      <c r="AD770" s="13"/>
    </row>
    <row r="771">
      <c r="A771" s="24"/>
      <c r="B771" s="25"/>
      <c r="C771" s="24"/>
      <c r="D771" s="24"/>
      <c r="E771" s="25"/>
      <c r="F771" s="24"/>
      <c r="G771" s="24"/>
      <c r="H771" s="13"/>
      <c r="I771" s="13"/>
      <c r="J771" s="13"/>
      <c r="K771" s="13"/>
      <c r="L771" s="13"/>
      <c r="M771" s="13"/>
      <c r="N771" s="13"/>
      <c r="O771" s="13"/>
      <c r="P771" s="13"/>
      <c r="Q771" s="13"/>
      <c r="R771" s="13"/>
      <c r="S771" s="13"/>
      <c r="T771" s="13"/>
      <c r="U771" s="13"/>
      <c r="V771" s="13"/>
      <c r="W771" s="13"/>
      <c r="X771" s="13"/>
      <c r="Y771" s="13"/>
      <c r="Z771" s="13"/>
      <c r="AA771" s="13"/>
      <c r="AB771" s="13"/>
      <c r="AC771" s="13"/>
      <c r="AD771" s="13"/>
    </row>
    <row r="772">
      <c r="A772" s="24"/>
      <c r="B772" s="25"/>
      <c r="C772" s="24"/>
      <c r="D772" s="24"/>
      <c r="E772" s="25"/>
      <c r="F772" s="24"/>
      <c r="G772" s="24"/>
      <c r="H772" s="13"/>
      <c r="I772" s="13"/>
      <c r="J772" s="13"/>
      <c r="K772" s="13"/>
      <c r="L772" s="13"/>
      <c r="M772" s="13"/>
      <c r="N772" s="13"/>
      <c r="O772" s="13"/>
      <c r="P772" s="13"/>
      <c r="Q772" s="13"/>
      <c r="R772" s="13"/>
      <c r="S772" s="13"/>
      <c r="T772" s="13"/>
      <c r="U772" s="13"/>
      <c r="V772" s="13"/>
      <c r="W772" s="13"/>
      <c r="X772" s="13"/>
      <c r="Y772" s="13"/>
      <c r="Z772" s="13"/>
      <c r="AA772" s="13"/>
      <c r="AB772" s="13"/>
      <c r="AC772" s="13"/>
      <c r="AD772" s="13"/>
    </row>
    <row r="773">
      <c r="A773" s="24"/>
      <c r="B773" s="25"/>
      <c r="C773" s="24"/>
      <c r="D773" s="24"/>
      <c r="E773" s="25"/>
      <c r="F773" s="24"/>
      <c r="G773" s="24"/>
      <c r="H773" s="13"/>
      <c r="I773" s="13"/>
      <c r="J773" s="13"/>
      <c r="K773" s="13"/>
      <c r="L773" s="13"/>
      <c r="M773" s="13"/>
      <c r="N773" s="13"/>
      <c r="O773" s="13"/>
      <c r="P773" s="13"/>
      <c r="Q773" s="13"/>
      <c r="R773" s="13"/>
      <c r="S773" s="13"/>
      <c r="T773" s="13"/>
      <c r="U773" s="13"/>
      <c r="V773" s="13"/>
      <c r="W773" s="13"/>
      <c r="X773" s="13"/>
      <c r="Y773" s="13"/>
      <c r="Z773" s="13"/>
      <c r="AA773" s="13"/>
      <c r="AB773" s="13"/>
      <c r="AC773" s="13"/>
      <c r="AD773" s="13"/>
    </row>
    <row r="774">
      <c r="A774" s="24"/>
      <c r="B774" s="25"/>
      <c r="C774" s="24"/>
      <c r="D774" s="24"/>
      <c r="E774" s="25"/>
      <c r="F774" s="24"/>
      <c r="G774" s="24"/>
      <c r="H774" s="13"/>
      <c r="I774" s="13"/>
      <c r="J774" s="13"/>
      <c r="K774" s="13"/>
      <c r="L774" s="13"/>
      <c r="M774" s="13"/>
      <c r="N774" s="13"/>
      <c r="O774" s="13"/>
      <c r="P774" s="13"/>
      <c r="Q774" s="13"/>
      <c r="R774" s="13"/>
      <c r="S774" s="13"/>
      <c r="T774" s="13"/>
      <c r="U774" s="13"/>
      <c r="V774" s="13"/>
      <c r="W774" s="13"/>
      <c r="X774" s="13"/>
      <c r="Y774" s="13"/>
      <c r="Z774" s="13"/>
      <c r="AA774" s="13"/>
      <c r="AB774" s="13"/>
      <c r="AC774" s="13"/>
      <c r="AD774" s="13"/>
    </row>
    <row r="775">
      <c r="A775" s="24"/>
      <c r="B775" s="25"/>
      <c r="C775" s="24"/>
      <c r="D775" s="24"/>
      <c r="E775" s="25"/>
      <c r="F775" s="24"/>
      <c r="G775" s="24"/>
      <c r="H775" s="13"/>
      <c r="I775" s="13"/>
      <c r="J775" s="13"/>
      <c r="K775" s="13"/>
      <c r="L775" s="13"/>
      <c r="M775" s="13"/>
      <c r="N775" s="13"/>
      <c r="O775" s="13"/>
      <c r="P775" s="13"/>
      <c r="Q775" s="13"/>
      <c r="R775" s="13"/>
      <c r="S775" s="13"/>
      <c r="T775" s="13"/>
      <c r="U775" s="13"/>
      <c r="V775" s="13"/>
      <c r="W775" s="13"/>
      <c r="X775" s="13"/>
      <c r="Y775" s="13"/>
      <c r="Z775" s="13"/>
      <c r="AA775" s="13"/>
      <c r="AB775" s="13"/>
      <c r="AC775" s="13"/>
      <c r="AD775" s="13"/>
    </row>
    <row r="776">
      <c r="A776" s="24"/>
      <c r="B776" s="25"/>
      <c r="C776" s="24"/>
      <c r="D776" s="24"/>
      <c r="E776" s="25"/>
      <c r="F776" s="24"/>
      <c r="G776" s="24"/>
      <c r="H776" s="13"/>
      <c r="I776" s="13"/>
      <c r="J776" s="13"/>
      <c r="K776" s="13"/>
      <c r="L776" s="13"/>
      <c r="M776" s="13"/>
      <c r="N776" s="13"/>
      <c r="O776" s="13"/>
      <c r="P776" s="13"/>
      <c r="Q776" s="13"/>
      <c r="R776" s="13"/>
      <c r="S776" s="13"/>
      <c r="T776" s="13"/>
      <c r="U776" s="13"/>
      <c r="V776" s="13"/>
      <c r="W776" s="13"/>
      <c r="X776" s="13"/>
      <c r="Y776" s="13"/>
      <c r="Z776" s="13"/>
      <c r="AA776" s="13"/>
      <c r="AB776" s="13"/>
      <c r="AC776" s="13"/>
      <c r="AD776" s="13"/>
    </row>
    <row r="777">
      <c r="A777" s="24"/>
      <c r="B777" s="25"/>
      <c r="C777" s="24"/>
      <c r="D777" s="24"/>
      <c r="E777" s="25"/>
      <c r="F777" s="24"/>
      <c r="G777" s="24"/>
      <c r="H777" s="13"/>
      <c r="I777" s="13"/>
      <c r="J777" s="13"/>
      <c r="K777" s="13"/>
      <c r="L777" s="13"/>
      <c r="M777" s="13"/>
      <c r="N777" s="13"/>
      <c r="O777" s="13"/>
      <c r="P777" s="13"/>
      <c r="Q777" s="13"/>
      <c r="R777" s="13"/>
      <c r="S777" s="13"/>
      <c r="T777" s="13"/>
      <c r="U777" s="13"/>
      <c r="V777" s="13"/>
      <c r="W777" s="13"/>
      <c r="X777" s="13"/>
      <c r="Y777" s="13"/>
      <c r="Z777" s="13"/>
      <c r="AA777" s="13"/>
      <c r="AB777" s="13"/>
      <c r="AC777" s="13"/>
      <c r="AD777" s="13"/>
    </row>
    <row r="778">
      <c r="A778" s="24"/>
      <c r="B778" s="25"/>
      <c r="C778" s="24"/>
      <c r="D778" s="24"/>
      <c r="E778" s="25"/>
      <c r="F778" s="24"/>
      <c r="G778" s="24"/>
      <c r="H778" s="13"/>
      <c r="I778" s="13"/>
      <c r="J778" s="13"/>
      <c r="K778" s="13"/>
      <c r="L778" s="13"/>
      <c r="M778" s="13"/>
      <c r="N778" s="13"/>
      <c r="O778" s="13"/>
      <c r="P778" s="13"/>
      <c r="Q778" s="13"/>
      <c r="R778" s="13"/>
      <c r="S778" s="13"/>
      <c r="T778" s="13"/>
      <c r="U778" s="13"/>
      <c r="V778" s="13"/>
      <c r="W778" s="13"/>
      <c r="X778" s="13"/>
      <c r="Y778" s="13"/>
      <c r="Z778" s="13"/>
      <c r="AA778" s="13"/>
      <c r="AB778" s="13"/>
      <c r="AC778" s="13"/>
      <c r="AD778" s="13"/>
    </row>
    <row r="779">
      <c r="A779" s="24"/>
      <c r="B779" s="25"/>
      <c r="C779" s="24"/>
      <c r="D779" s="24"/>
      <c r="E779" s="25"/>
      <c r="F779" s="24"/>
      <c r="G779" s="24"/>
      <c r="H779" s="13"/>
      <c r="I779" s="13"/>
      <c r="J779" s="13"/>
      <c r="K779" s="13"/>
      <c r="L779" s="13"/>
      <c r="M779" s="13"/>
      <c r="N779" s="13"/>
      <c r="O779" s="13"/>
      <c r="P779" s="13"/>
      <c r="Q779" s="13"/>
      <c r="R779" s="13"/>
      <c r="S779" s="13"/>
      <c r="T779" s="13"/>
      <c r="U779" s="13"/>
      <c r="V779" s="13"/>
      <c r="W779" s="13"/>
      <c r="X779" s="13"/>
      <c r="Y779" s="13"/>
      <c r="Z779" s="13"/>
      <c r="AA779" s="13"/>
      <c r="AB779" s="13"/>
      <c r="AC779" s="13"/>
      <c r="AD779" s="13"/>
    </row>
    <row r="780">
      <c r="A780" s="24"/>
      <c r="B780" s="25"/>
      <c r="C780" s="24"/>
      <c r="D780" s="24"/>
      <c r="E780" s="25"/>
      <c r="F780" s="24"/>
      <c r="G780" s="24"/>
      <c r="H780" s="13"/>
      <c r="I780" s="13"/>
      <c r="J780" s="13"/>
      <c r="K780" s="13"/>
      <c r="L780" s="13"/>
      <c r="M780" s="13"/>
      <c r="N780" s="13"/>
      <c r="O780" s="13"/>
      <c r="P780" s="13"/>
      <c r="Q780" s="13"/>
      <c r="R780" s="13"/>
      <c r="S780" s="13"/>
      <c r="T780" s="13"/>
      <c r="U780" s="13"/>
      <c r="V780" s="13"/>
      <c r="W780" s="13"/>
      <c r="X780" s="13"/>
      <c r="Y780" s="13"/>
      <c r="Z780" s="13"/>
      <c r="AA780" s="13"/>
      <c r="AB780" s="13"/>
      <c r="AC780" s="13"/>
      <c r="AD780" s="13"/>
    </row>
    <row r="781">
      <c r="A781" s="24"/>
      <c r="B781" s="25"/>
      <c r="C781" s="24"/>
      <c r="D781" s="24"/>
      <c r="E781" s="25"/>
      <c r="F781" s="24"/>
      <c r="G781" s="24"/>
      <c r="H781" s="13"/>
      <c r="I781" s="13"/>
      <c r="J781" s="13"/>
      <c r="K781" s="13"/>
      <c r="L781" s="13"/>
      <c r="M781" s="13"/>
      <c r="N781" s="13"/>
      <c r="O781" s="13"/>
      <c r="P781" s="13"/>
      <c r="Q781" s="13"/>
      <c r="R781" s="13"/>
      <c r="S781" s="13"/>
      <c r="T781" s="13"/>
      <c r="U781" s="13"/>
      <c r="V781" s="13"/>
      <c r="W781" s="13"/>
      <c r="X781" s="13"/>
      <c r="Y781" s="13"/>
      <c r="Z781" s="13"/>
      <c r="AA781" s="13"/>
      <c r="AB781" s="13"/>
      <c r="AC781" s="13"/>
      <c r="AD781" s="13"/>
    </row>
    <row r="782">
      <c r="A782" s="24"/>
      <c r="B782" s="25"/>
      <c r="C782" s="24"/>
      <c r="D782" s="24"/>
      <c r="E782" s="25"/>
      <c r="F782" s="24"/>
      <c r="G782" s="24"/>
      <c r="H782" s="13"/>
      <c r="I782" s="13"/>
      <c r="J782" s="13"/>
      <c r="K782" s="13"/>
      <c r="L782" s="13"/>
      <c r="M782" s="13"/>
      <c r="N782" s="13"/>
      <c r="O782" s="13"/>
      <c r="P782" s="13"/>
      <c r="Q782" s="13"/>
      <c r="R782" s="13"/>
      <c r="S782" s="13"/>
      <c r="T782" s="13"/>
      <c r="U782" s="13"/>
      <c r="V782" s="13"/>
      <c r="W782" s="13"/>
      <c r="X782" s="13"/>
      <c r="Y782" s="13"/>
      <c r="Z782" s="13"/>
      <c r="AA782" s="13"/>
      <c r="AB782" s="13"/>
      <c r="AC782" s="13"/>
      <c r="AD782" s="13"/>
    </row>
    <row r="783">
      <c r="A783" s="24"/>
      <c r="B783" s="25"/>
      <c r="C783" s="24"/>
      <c r="D783" s="24"/>
      <c r="E783" s="25"/>
      <c r="F783" s="24"/>
      <c r="G783" s="24"/>
      <c r="H783" s="13"/>
      <c r="I783" s="13"/>
      <c r="J783" s="13"/>
      <c r="K783" s="13"/>
      <c r="L783" s="13"/>
      <c r="M783" s="13"/>
      <c r="N783" s="13"/>
      <c r="O783" s="13"/>
      <c r="P783" s="13"/>
      <c r="Q783" s="13"/>
      <c r="R783" s="13"/>
      <c r="S783" s="13"/>
      <c r="T783" s="13"/>
      <c r="U783" s="13"/>
      <c r="V783" s="13"/>
      <c r="W783" s="13"/>
      <c r="X783" s="13"/>
      <c r="Y783" s="13"/>
      <c r="Z783" s="13"/>
      <c r="AA783" s="13"/>
      <c r="AB783" s="13"/>
      <c r="AC783" s="13"/>
      <c r="AD783" s="13"/>
    </row>
    <row r="784">
      <c r="A784" s="24"/>
      <c r="B784" s="25"/>
      <c r="C784" s="24"/>
      <c r="D784" s="24"/>
      <c r="E784" s="25"/>
      <c r="F784" s="24"/>
      <c r="G784" s="24"/>
      <c r="H784" s="13"/>
      <c r="I784" s="13"/>
      <c r="J784" s="13"/>
      <c r="K784" s="13"/>
      <c r="L784" s="13"/>
      <c r="M784" s="13"/>
      <c r="N784" s="13"/>
      <c r="O784" s="13"/>
      <c r="P784" s="13"/>
      <c r="Q784" s="13"/>
      <c r="R784" s="13"/>
      <c r="S784" s="13"/>
      <c r="T784" s="13"/>
      <c r="U784" s="13"/>
      <c r="V784" s="13"/>
      <c r="W784" s="13"/>
      <c r="X784" s="13"/>
      <c r="Y784" s="13"/>
      <c r="Z784" s="13"/>
      <c r="AA784" s="13"/>
      <c r="AB784" s="13"/>
      <c r="AC784" s="13"/>
      <c r="AD784" s="13"/>
    </row>
    <row r="785">
      <c r="A785" s="24"/>
      <c r="B785" s="25"/>
      <c r="C785" s="24"/>
      <c r="D785" s="24"/>
      <c r="E785" s="25"/>
      <c r="F785" s="24"/>
      <c r="G785" s="24"/>
      <c r="H785" s="13"/>
      <c r="I785" s="13"/>
      <c r="J785" s="13"/>
      <c r="K785" s="13"/>
      <c r="L785" s="13"/>
      <c r="M785" s="13"/>
      <c r="N785" s="13"/>
      <c r="O785" s="13"/>
      <c r="P785" s="13"/>
      <c r="Q785" s="13"/>
      <c r="R785" s="13"/>
      <c r="S785" s="13"/>
      <c r="T785" s="13"/>
      <c r="U785" s="13"/>
      <c r="V785" s="13"/>
      <c r="W785" s="13"/>
      <c r="X785" s="13"/>
      <c r="Y785" s="13"/>
      <c r="Z785" s="13"/>
      <c r="AA785" s="13"/>
      <c r="AB785" s="13"/>
      <c r="AC785" s="13"/>
      <c r="AD785" s="13"/>
    </row>
    <row r="786">
      <c r="A786" s="24"/>
      <c r="B786" s="25"/>
      <c r="C786" s="24"/>
      <c r="D786" s="24"/>
      <c r="E786" s="25"/>
      <c r="F786" s="24"/>
      <c r="G786" s="24"/>
      <c r="H786" s="13"/>
      <c r="I786" s="13"/>
      <c r="J786" s="13"/>
      <c r="K786" s="13"/>
      <c r="L786" s="13"/>
      <c r="M786" s="13"/>
      <c r="N786" s="13"/>
      <c r="O786" s="13"/>
      <c r="P786" s="13"/>
      <c r="Q786" s="13"/>
      <c r="R786" s="13"/>
      <c r="S786" s="13"/>
      <c r="T786" s="13"/>
      <c r="U786" s="13"/>
      <c r="V786" s="13"/>
      <c r="W786" s="13"/>
      <c r="X786" s="13"/>
      <c r="Y786" s="13"/>
      <c r="Z786" s="13"/>
      <c r="AA786" s="13"/>
      <c r="AB786" s="13"/>
      <c r="AC786" s="13"/>
      <c r="AD786" s="13"/>
    </row>
    <row r="787">
      <c r="A787" s="24"/>
      <c r="B787" s="25"/>
      <c r="C787" s="24"/>
      <c r="D787" s="24"/>
      <c r="E787" s="25"/>
      <c r="F787" s="24"/>
      <c r="G787" s="24"/>
      <c r="H787" s="13"/>
      <c r="I787" s="13"/>
      <c r="J787" s="13"/>
      <c r="K787" s="13"/>
      <c r="L787" s="13"/>
      <c r="M787" s="13"/>
      <c r="N787" s="13"/>
      <c r="O787" s="13"/>
      <c r="P787" s="13"/>
      <c r="Q787" s="13"/>
      <c r="R787" s="13"/>
      <c r="S787" s="13"/>
      <c r="T787" s="13"/>
      <c r="U787" s="13"/>
      <c r="V787" s="13"/>
      <c r="W787" s="13"/>
      <c r="X787" s="13"/>
      <c r="Y787" s="13"/>
      <c r="Z787" s="13"/>
      <c r="AA787" s="13"/>
      <c r="AB787" s="13"/>
      <c r="AC787" s="13"/>
      <c r="AD787" s="13"/>
    </row>
    <row r="788">
      <c r="A788" s="24"/>
      <c r="B788" s="25"/>
      <c r="C788" s="24"/>
      <c r="D788" s="24"/>
      <c r="E788" s="25"/>
      <c r="F788" s="24"/>
      <c r="G788" s="24"/>
      <c r="H788" s="13"/>
      <c r="I788" s="13"/>
      <c r="J788" s="13"/>
      <c r="K788" s="13"/>
      <c r="L788" s="13"/>
      <c r="M788" s="13"/>
      <c r="N788" s="13"/>
      <c r="O788" s="13"/>
      <c r="P788" s="13"/>
      <c r="Q788" s="13"/>
      <c r="R788" s="13"/>
      <c r="S788" s="13"/>
      <c r="T788" s="13"/>
      <c r="U788" s="13"/>
      <c r="V788" s="13"/>
      <c r="W788" s="13"/>
      <c r="X788" s="13"/>
      <c r="Y788" s="13"/>
      <c r="Z788" s="13"/>
      <c r="AA788" s="13"/>
      <c r="AB788" s="13"/>
      <c r="AC788" s="13"/>
      <c r="AD788" s="13"/>
    </row>
    <row r="789">
      <c r="A789" s="24"/>
      <c r="B789" s="25"/>
      <c r="C789" s="24"/>
      <c r="D789" s="24"/>
      <c r="E789" s="25"/>
      <c r="F789" s="24"/>
      <c r="G789" s="24"/>
      <c r="H789" s="13"/>
      <c r="I789" s="13"/>
      <c r="J789" s="13"/>
      <c r="K789" s="13"/>
      <c r="L789" s="13"/>
      <c r="M789" s="13"/>
      <c r="N789" s="13"/>
      <c r="O789" s="13"/>
      <c r="P789" s="13"/>
      <c r="Q789" s="13"/>
      <c r="R789" s="13"/>
      <c r="S789" s="13"/>
      <c r="T789" s="13"/>
      <c r="U789" s="13"/>
      <c r="V789" s="13"/>
      <c r="W789" s="13"/>
      <c r="X789" s="13"/>
      <c r="Y789" s="13"/>
      <c r="Z789" s="13"/>
      <c r="AA789" s="13"/>
      <c r="AB789" s="13"/>
      <c r="AC789" s="13"/>
      <c r="AD789" s="13"/>
    </row>
    <row r="790">
      <c r="A790" s="24"/>
      <c r="B790" s="25"/>
      <c r="C790" s="24"/>
      <c r="D790" s="24"/>
      <c r="E790" s="25"/>
      <c r="F790" s="24"/>
      <c r="G790" s="24"/>
      <c r="H790" s="13"/>
      <c r="I790" s="13"/>
      <c r="J790" s="13"/>
      <c r="K790" s="13"/>
      <c r="L790" s="13"/>
      <c r="M790" s="13"/>
      <c r="N790" s="13"/>
      <c r="O790" s="13"/>
      <c r="P790" s="13"/>
      <c r="Q790" s="13"/>
      <c r="R790" s="13"/>
      <c r="S790" s="13"/>
      <c r="T790" s="13"/>
      <c r="U790" s="13"/>
      <c r="V790" s="13"/>
      <c r="W790" s="13"/>
      <c r="X790" s="13"/>
      <c r="Y790" s="13"/>
      <c r="Z790" s="13"/>
      <c r="AA790" s="13"/>
      <c r="AB790" s="13"/>
      <c r="AC790" s="13"/>
      <c r="AD790" s="13"/>
    </row>
    <row r="791">
      <c r="A791" s="24"/>
      <c r="B791" s="25"/>
      <c r="C791" s="24"/>
      <c r="D791" s="24"/>
      <c r="E791" s="25"/>
      <c r="F791" s="24"/>
      <c r="G791" s="24"/>
      <c r="H791" s="13"/>
      <c r="I791" s="13"/>
      <c r="J791" s="13"/>
      <c r="K791" s="13"/>
      <c r="L791" s="13"/>
      <c r="M791" s="13"/>
      <c r="N791" s="13"/>
      <c r="O791" s="13"/>
      <c r="P791" s="13"/>
      <c r="Q791" s="13"/>
      <c r="R791" s="13"/>
      <c r="S791" s="13"/>
      <c r="T791" s="13"/>
      <c r="U791" s="13"/>
      <c r="V791" s="13"/>
      <c r="W791" s="13"/>
      <c r="X791" s="13"/>
      <c r="Y791" s="13"/>
      <c r="Z791" s="13"/>
      <c r="AA791" s="13"/>
      <c r="AB791" s="13"/>
      <c r="AC791" s="13"/>
      <c r="AD791" s="13"/>
    </row>
    <row r="792">
      <c r="A792" s="24"/>
      <c r="B792" s="25"/>
      <c r="C792" s="24"/>
      <c r="D792" s="24"/>
      <c r="E792" s="25"/>
      <c r="F792" s="24"/>
      <c r="G792" s="24"/>
      <c r="H792" s="13"/>
      <c r="I792" s="13"/>
      <c r="J792" s="13"/>
      <c r="K792" s="13"/>
      <c r="L792" s="13"/>
      <c r="M792" s="13"/>
      <c r="N792" s="13"/>
      <c r="O792" s="13"/>
      <c r="P792" s="13"/>
      <c r="Q792" s="13"/>
      <c r="R792" s="13"/>
      <c r="S792" s="13"/>
      <c r="T792" s="13"/>
      <c r="U792" s="13"/>
      <c r="V792" s="13"/>
      <c r="W792" s="13"/>
      <c r="X792" s="13"/>
      <c r="Y792" s="13"/>
      <c r="Z792" s="13"/>
      <c r="AA792" s="13"/>
      <c r="AB792" s="13"/>
      <c r="AC792" s="13"/>
      <c r="AD792" s="13"/>
    </row>
    <row r="793">
      <c r="A793" s="24"/>
      <c r="B793" s="25"/>
      <c r="C793" s="24"/>
      <c r="D793" s="24"/>
      <c r="E793" s="25"/>
      <c r="F793" s="24"/>
      <c r="G793" s="24"/>
      <c r="H793" s="13"/>
      <c r="I793" s="13"/>
      <c r="J793" s="13"/>
      <c r="K793" s="13"/>
      <c r="L793" s="13"/>
      <c r="M793" s="13"/>
      <c r="N793" s="13"/>
      <c r="O793" s="13"/>
      <c r="P793" s="13"/>
      <c r="Q793" s="13"/>
      <c r="R793" s="13"/>
      <c r="S793" s="13"/>
      <c r="T793" s="13"/>
      <c r="U793" s="13"/>
      <c r="V793" s="13"/>
      <c r="W793" s="13"/>
      <c r="X793" s="13"/>
      <c r="Y793" s="13"/>
      <c r="Z793" s="13"/>
      <c r="AA793" s="13"/>
      <c r="AB793" s="13"/>
      <c r="AC793" s="13"/>
      <c r="AD793" s="13"/>
    </row>
    <row r="794">
      <c r="A794" s="24"/>
      <c r="B794" s="25"/>
      <c r="C794" s="24"/>
      <c r="D794" s="24"/>
      <c r="E794" s="25"/>
      <c r="F794" s="24"/>
      <c r="G794" s="24"/>
      <c r="H794" s="13"/>
      <c r="I794" s="13"/>
      <c r="J794" s="13"/>
      <c r="K794" s="13"/>
      <c r="L794" s="13"/>
      <c r="M794" s="13"/>
      <c r="N794" s="13"/>
      <c r="O794" s="13"/>
      <c r="P794" s="13"/>
      <c r="Q794" s="13"/>
      <c r="R794" s="13"/>
      <c r="S794" s="13"/>
      <c r="T794" s="13"/>
      <c r="U794" s="13"/>
      <c r="V794" s="13"/>
      <c r="W794" s="13"/>
      <c r="X794" s="13"/>
      <c r="Y794" s="13"/>
      <c r="Z794" s="13"/>
      <c r="AA794" s="13"/>
      <c r="AB794" s="13"/>
      <c r="AC794" s="13"/>
      <c r="AD794" s="13"/>
    </row>
    <row r="795">
      <c r="A795" s="24"/>
      <c r="B795" s="25"/>
      <c r="C795" s="24"/>
      <c r="D795" s="24"/>
      <c r="E795" s="25"/>
      <c r="F795" s="24"/>
      <c r="G795" s="24"/>
      <c r="H795" s="13"/>
      <c r="I795" s="13"/>
      <c r="J795" s="13"/>
      <c r="K795" s="13"/>
      <c r="L795" s="13"/>
      <c r="M795" s="13"/>
      <c r="N795" s="13"/>
      <c r="O795" s="13"/>
      <c r="P795" s="13"/>
      <c r="Q795" s="13"/>
      <c r="R795" s="13"/>
      <c r="S795" s="13"/>
      <c r="T795" s="13"/>
      <c r="U795" s="13"/>
      <c r="V795" s="13"/>
      <c r="W795" s="13"/>
      <c r="X795" s="13"/>
      <c r="Y795" s="13"/>
      <c r="Z795" s="13"/>
      <c r="AA795" s="13"/>
      <c r="AB795" s="13"/>
      <c r="AC795" s="13"/>
      <c r="AD795" s="13"/>
    </row>
    <row r="796">
      <c r="A796" s="24"/>
      <c r="B796" s="25"/>
      <c r="C796" s="24"/>
      <c r="D796" s="24"/>
      <c r="E796" s="25"/>
      <c r="F796" s="24"/>
      <c r="G796" s="24"/>
      <c r="H796" s="13"/>
      <c r="I796" s="13"/>
      <c r="J796" s="13"/>
      <c r="K796" s="13"/>
      <c r="L796" s="13"/>
      <c r="M796" s="13"/>
      <c r="N796" s="13"/>
      <c r="O796" s="13"/>
      <c r="P796" s="13"/>
      <c r="Q796" s="13"/>
      <c r="R796" s="13"/>
      <c r="S796" s="13"/>
      <c r="T796" s="13"/>
      <c r="U796" s="13"/>
      <c r="V796" s="13"/>
      <c r="W796" s="13"/>
      <c r="X796" s="13"/>
      <c r="Y796" s="13"/>
      <c r="Z796" s="13"/>
      <c r="AA796" s="13"/>
      <c r="AB796" s="13"/>
      <c r="AC796" s="13"/>
      <c r="AD796" s="13"/>
    </row>
    <row r="797">
      <c r="A797" s="24"/>
      <c r="B797" s="25"/>
      <c r="C797" s="24"/>
      <c r="D797" s="24"/>
      <c r="E797" s="25"/>
      <c r="F797" s="24"/>
      <c r="G797" s="24"/>
      <c r="H797" s="13"/>
      <c r="I797" s="13"/>
      <c r="J797" s="13"/>
      <c r="K797" s="13"/>
      <c r="L797" s="13"/>
      <c r="M797" s="13"/>
      <c r="N797" s="13"/>
      <c r="O797" s="13"/>
      <c r="P797" s="13"/>
      <c r="Q797" s="13"/>
      <c r="R797" s="13"/>
      <c r="S797" s="13"/>
      <c r="T797" s="13"/>
      <c r="U797" s="13"/>
      <c r="V797" s="13"/>
      <c r="W797" s="13"/>
      <c r="X797" s="13"/>
      <c r="Y797" s="13"/>
      <c r="Z797" s="13"/>
      <c r="AA797" s="13"/>
      <c r="AB797" s="13"/>
      <c r="AC797" s="13"/>
      <c r="AD797" s="13"/>
    </row>
    <row r="798">
      <c r="A798" s="24"/>
      <c r="B798" s="25"/>
      <c r="C798" s="24"/>
      <c r="D798" s="24"/>
      <c r="E798" s="25"/>
      <c r="F798" s="24"/>
      <c r="G798" s="24"/>
      <c r="H798" s="13"/>
      <c r="I798" s="13"/>
      <c r="J798" s="13"/>
      <c r="K798" s="13"/>
      <c r="L798" s="13"/>
      <c r="M798" s="13"/>
      <c r="N798" s="13"/>
      <c r="O798" s="13"/>
      <c r="P798" s="13"/>
      <c r="Q798" s="13"/>
      <c r="R798" s="13"/>
      <c r="S798" s="13"/>
      <c r="T798" s="13"/>
      <c r="U798" s="13"/>
      <c r="V798" s="13"/>
      <c r="W798" s="13"/>
      <c r="X798" s="13"/>
      <c r="Y798" s="13"/>
      <c r="Z798" s="13"/>
      <c r="AA798" s="13"/>
      <c r="AB798" s="13"/>
      <c r="AC798" s="13"/>
      <c r="AD798" s="13"/>
    </row>
    <row r="799">
      <c r="A799" s="24"/>
      <c r="B799" s="25"/>
      <c r="C799" s="24"/>
      <c r="D799" s="24"/>
      <c r="E799" s="25"/>
      <c r="F799" s="24"/>
      <c r="G799" s="24"/>
      <c r="H799" s="13"/>
      <c r="I799" s="13"/>
      <c r="J799" s="13"/>
      <c r="K799" s="13"/>
      <c r="L799" s="13"/>
      <c r="M799" s="13"/>
      <c r="N799" s="13"/>
      <c r="O799" s="13"/>
      <c r="P799" s="13"/>
      <c r="Q799" s="13"/>
      <c r="R799" s="13"/>
      <c r="S799" s="13"/>
      <c r="T799" s="13"/>
      <c r="U799" s="13"/>
      <c r="V799" s="13"/>
      <c r="W799" s="13"/>
      <c r="X799" s="13"/>
      <c r="Y799" s="13"/>
      <c r="Z799" s="13"/>
      <c r="AA799" s="13"/>
      <c r="AB799" s="13"/>
      <c r="AC799" s="13"/>
      <c r="AD799" s="13"/>
    </row>
    <row r="800">
      <c r="A800" s="24"/>
      <c r="B800" s="25"/>
      <c r="C800" s="24"/>
      <c r="D800" s="24"/>
      <c r="E800" s="25"/>
      <c r="F800" s="24"/>
      <c r="G800" s="24"/>
      <c r="H800" s="13"/>
      <c r="I800" s="13"/>
      <c r="J800" s="13"/>
      <c r="K800" s="13"/>
      <c r="L800" s="13"/>
      <c r="M800" s="13"/>
      <c r="N800" s="13"/>
      <c r="O800" s="13"/>
      <c r="P800" s="13"/>
      <c r="Q800" s="13"/>
      <c r="R800" s="13"/>
      <c r="S800" s="13"/>
      <c r="T800" s="13"/>
      <c r="U800" s="13"/>
      <c r="V800" s="13"/>
      <c r="W800" s="13"/>
      <c r="X800" s="13"/>
      <c r="Y800" s="13"/>
      <c r="Z800" s="13"/>
      <c r="AA800" s="13"/>
      <c r="AB800" s="13"/>
      <c r="AC800" s="13"/>
      <c r="AD800" s="13"/>
    </row>
    <row r="801">
      <c r="A801" s="24"/>
      <c r="B801" s="25"/>
      <c r="C801" s="24"/>
      <c r="D801" s="24"/>
      <c r="E801" s="25"/>
      <c r="F801" s="24"/>
      <c r="G801" s="24"/>
      <c r="H801" s="13"/>
      <c r="I801" s="13"/>
      <c r="J801" s="13"/>
      <c r="K801" s="13"/>
      <c r="L801" s="13"/>
      <c r="M801" s="13"/>
      <c r="N801" s="13"/>
      <c r="O801" s="13"/>
      <c r="P801" s="13"/>
      <c r="Q801" s="13"/>
      <c r="R801" s="13"/>
      <c r="S801" s="13"/>
      <c r="T801" s="13"/>
      <c r="U801" s="13"/>
      <c r="V801" s="13"/>
      <c r="W801" s="13"/>
      <c r="X801" s="13"/>
      <c r="Y801" s="13"/>
      <c r="Z801" s="13"/>
      <c r="AA801" s="13"/>
      <c r="AB801" s="13"/>
      <c r="AC801" s="13"/>
      <c r="AD801" s="13"/>
    </row>
    <row r="802">
      <c r="A802" s="24"/>
      <c r="B802" s="25"/>
      <c r="C802" s="24"/>
      <c r="D802" s="24"/>
      <c r="E802" s="25"/>
      <c r="F802" s="24"/>
      <c r="G802" s="24"/>
      <c r="H802" s="13"/>
      <c r="I802" s="13"/>
      <c r="J802" s="13"/>
      <c r="K802" s="13"/>
      <c r="L802" s="13"/>
      <c r="M802" s="13"/>
      <c r="N802" s="13"/>
      <c r="O802" s="13"/>
      <c r="P802" s="13"/>
      <c r="Q802" s="13"/>
      <c r="R802" s="13"/>
      <c r="S802" s="13"/>
      <c r="T802" s="13"/>
      <c r="U802" s="13"/>
      <c r="V802" s="13"/>
      <c r="W802" s="13"/>
      <c r="X802" s="13"/>
      <c r="Y802" s="13"/>
      <c r="Z802" s="13"/>
      <c r="AA802" s="13"/>
      <c r="AB802" s="13"/>
      <c r="AC802" s="13"/>
      <c r="AD802" s="13"/>
    </row>
    <row r="803">
      <c r="A803" s="24"/>
      <c r="B803" s="25"/>
      <c r="C803" s="24"/>
      <c r="D803" s="24"/>
      <c r="E803" s="25"/>
      <c r="F803" s="24"/>
      <c r="G803" s="24"/>
      <c r="H803" s="13"/>
      <c r="I803" s="13"/>
      <c r="J803" s="13"/>
      <c r="K803" s="13"/>
      <c r="L803" s="13"/>
      <c r="M803" s="13"/>
      <c r="N803" s="13"/>
      <c r="O803" s="13"/>
      <c r="P803" s="13"/>
      <c r="Q803" s="13"/>
      <c r="R803" s="13"/>
      <c r="S803" s="13"/>
      <c r="T803" s="13"/>
      <c r="U803" s="13"/>
      <c r="V803" s="13"/>
      <c r="W803" s="13"/>
      <c r="X803" s="13"/>
      <c r="Y803" s="13"/>
      <c r="Z803" s="13"/>
      <c r="AA803" s="13"/>
      <c r="AB803" s="13"/>
      <c r="AC803" s="13"/>
      <c r="AD803" s="13"/>
    </row>
    <row r="804">
      <c r="A804" s="24"/>
      <c r="B804" s="25"/>
      <c r="C804" s="24"/>
      <c r="D804" s="24"/>
      <c r="E804" s="25"/>
      <c r="F804" s="24"/>
      <c r="G804" s="24"/>
      <c r="H804" s="13"/>
      <c r="I804" s="13"/>
      <c r="J804" s="13"/>
      <c r="K804" s="13"/>
      <c r="L804" s="13"/>
      <c r="M804" s="13"/>
      <c r="N804" s="13"/>
      <c r="O804" s="13"/>
      <c r="P804" s="13"/>
      <c r="Q804" s="13"/>
      <c r="R804" s="13"/>
      <c r="S804" s="13"/>
      <c r="T804" s="13"/>
      <c r="U804" s="13"/>
      <c r="V804" s="13"/>
      <c r="W804" s="13"/>
      <c r="X804" s="13"/>
      <c r="Y804" s="13"/>
      <c r="Z804" s="13"/>
      <c r="AA804" s="13"/>
      <c r="AB804" s="13"/>
      <c r="AC804" s="13"/>
      <c r="AD804" s="13"/>
    </row>
    <row r="805">
      <c r="A805" s="24"/>
      <c r="B805" s="25"/>
      <c r="C805" s="24"/>
      <c r="D805" s="24"/>
      <c r="E805" s="25"/>
      <c r="F805" s="24"/>
      <c r="G805" s="24"/>
      <c r="H805" s="13"/>
      <c r="I805" s="13"/>
      <c r="J805" s="13"/>
      <c r="K805" s="13"/>
      <c r="L805" s="13"/>
      <c r="M805" s="13"/>
      <c r="N805" s="13"/>
      <c r="O805" s="13"/>
      <c r="P805" s="13"/>
      <c r="Q805" s="13"/>
      <c r="R805" s="13"/>
      <c r="S805" s="13"/>
      <c r="T805" s="13"/>
      <c r="U805" s="13"/>
      <c r="V805" s="13"/>
      <c r="W805" s="13"/>
      <c r="X805" s="13"/>
      <c r="Y805" s="13"/>
      <c r="Z805" s="13"/>
      <c r="AA805" s="13"/>
      <c r="AB805" s="13"/>
      <c r="AC805" s="13"/>
      <c r="AD805" s="13"/>
    </row>
    <row r="806">
      <c r="A806" s="24"/>
      <c r="B806" s="25"/>
      <c r="C806" s="24"/>
      <c r="D806" s="24"/>
      <c r="E806" s="25"/>
      <c r="F806" s="24"/>
      <c r="G806" s="24"/>
      <c r="H806" s="13"/>
      <c r="I806" s="13"/>
      <c r="J806" s="13"/>
      <c r="K806" s="13"/>
      <c r="L806" s="13"/>
      <c r="M806" s="13"/>
      <c r="N806" s="13"/>
      <c r="O806" s="13"/>
      <c r="P806" s="13"/>
      <c r="Q806" s="13"/>
      <c r="R806" s="13"/>
      <c r="S806" s="13"/>
      <c r="T806" s="13"/>
      <c r="U806" s="13"/>
      <c r="V806" s="13"/>
      <c r="W806" s="13"/>
      <c r="X806" s="13"/>
      <c r="Y806" s="13"/>
      <c r="Z806" s="13"/>
      <c r="AA806" s="13"/>
      <c r="AB806" s="13"/>
      <c r="AC806" s="13"/>
      <c r="AD806" s="13"/>
    </row>
    <row r="807">
      <c r="A807" s="24"/>
      <c r="B807" s="25"/>
      <c r="C807" s="24"/>
      <c r="D807" s="24"/>
      <c r="E807" s="25"/>
      <c r="F807" s="24"/>
      <c r="G807" s="24"/>
      <c r="H807" s="13"/>
      <c r="I807" s="13"/>
      <c r="J807" s="13"/>
      <c r="K807" s="13"/>
      <c r="L807" s="13"/>
      <c r="M807" s="13"/>
      <c r="N807" s="13"/>
      <c r="O807" s="13"/>
      <c r="P807" s="13"/>
      <c r="Q807" s="13"/>
      <c r="R807" s="13"/>
      <c r="S807" s="13"/>
      <c r="T807" s="13"/>
      <c r="U807" s="13"/>
      <c r="V807" s="13"/>
      <c r="W807" s="13"/>
      <c r="X807" s="13"/>
      <c r="Y807" s="13"/>
      <c r="Z807" s="13"/>
      <c r="AA807" s="13"/>
      <c r="AB807" s="13"/>
      <c r="AC807" s="13"/>
      <c r="AD807" s="13"/>
    </row>
    <row r="808">
      <c r="A808" s="24"/>
      <c r="B808" s="25"/>
      <c r="C808" s="24"/>
      <c r="D808" s="24"/>
      <c r="E808" s="25"/>
      <c r="F808" s="24"/>
      <c r="G808" s="24"/>
      <c r="H808" s="13"/>
      <c r="I808" s="13"/>
      <c r="J808" s="13"/>
      <c r="K808" s="13"/>
      <c r="L808" s="13"/>
      <c r="M808" s="13"/>
      <c r="N808" s="13"/>
      <c r="O808" s="13"/>
      <c r="P808" s="13"/>
      <c r="Q808" s="13"/>
      <c r="R808" s="13"/>
      <c r="S808" s="13"/>
      <c r="T808" s="13"/>
      <c r="U808" s="13"/>
      <c r="V808" s="13"/>
      <c r="W808" s="13"/>
      <c r="X808" s="13"/>
      <c r="Y808" s="13"/>
      <c r="Z808" s="13"/>
      <c r="AA808" s="13"/>
      <c r="AB808" s="13"/>
      <c r="AC808" s="13"/>
      <c r="AD808" s="13"/>
    </row>
    <row r="809">
      <c r="A809" s="24"/>
      <c r="B809" s="25"/>
      <c r="C809" s="24"/>
      <c r="D809" s="24"/>
      <c r="E809" s="25"/>
      <c r="F809" s="24"/>
      <c r="G809" s="24"/>
      <c r="H809" s="13"/>
      <c r="I809" s="13"/>
      <c r="J809" s="13"/>
      <c r="K809" s="13"/>
      <c r="L809" s="13"/>
      <c r="M809" s="13"/>
      <c r="N809" s="13"/>
      <c r="O809" s="13"/>
      <c r="P809" s="13"/>
      <c r="Q809" s="13"/>
      <c r="R809" s="13"/>
      <c r="S809" s="13"/>
      <c r="T809" s="13"/>
      <c r="U809" s="13"/>
      <c r="V809" s="13"/>
      <c r="W809" s="13"/>
      <c r="X809" s="13"/>
      <c r="Y809" s="13"/>
      <c r="Z809" s="13"/>
      <c r="AA809" s="13"/>
      <c r="AB809" s="13"/>
      <c r="AC809" s="13"/>
      <c r="AD809" s="13"/>
    </row>
    <row r="810">
      <c r="A810" s="24"/>
      <c r="B810" s="25"/>
      <c r="C810" s="24"/>
      <c r="D810" s="24"/>
      <c r="E810" s="25"/>
      <c r="F810" s="24"/>
      <c r="G810" s="24"/>
      <c r="H810" s="13"/>
      <c r="I810" s="13"/>
      <c r="J810" s="13"/>
      <c r="K810" s="13"/>
      <c r="L810" s="13"/>
      <c r="M810" s="13"/>
      <c r="N810" s="13"/>
      <c r="O810" s="13"/>
      <c r="P810" s="13"/>
      <c r="Q810" s="13"/>
      <c r="R810" s="13"/>
      <c r="S810" s="13"/>
      <c r="T810" s="13"/>
      <c r="U810" s="13"/>
      <c r="V810" s="13"/>
      <c r="W810" s="13"/>
      <c r="X810" s="13"/>
      <c r="Y810" s="13"/>
      <c r="Z810" s="13"/>
      <c r="AA810" s="13"/>
      <c r="AB810" s="13"/>
      <c r="AC810" s="13"/>
      <c r="AD810" s="13"/>
    </row>
    <row r="811">
      <c r="A811" s="24"/>
      <c r="B811" s="25"/>
      <c r="C811" s="24"/>
      <c r="D811" s="24"/>
      <c r="E811" s="25"/>
      <c r="F811" s="24"/>
      <c r="G811" s="24"/>
      <c r="H811" s="13"/>
      <c r="I811" s="13"/>
      <c r="J811" s="13"/>
      <c r="K811" s="13"/>
      <c r="L811" s="13"/>
      <c r="M811" s="13"/>
      <c r="N811" s="13"/>
      <c r="O811" s="13"/>
      <c r="P811" s="13"/>
      <c r="Q811" s="13"/>
      <c r="R811" s="13"/>
      <c r="S811" s="13"/>
      <c r="T811" s="13"/>
      <c r="U811" s="13"/>
      <c r="V811" s="13"/>
      <c r="W811" s="13"/>
      <c r="X811" s="13"/>
      <c r="Y811" s="13"/>
      <c r="Z811" s="13"/>
      <c r="AA811" s="13"/>
      <c r="AB811" s="13"/>
      <c r="AC811" s="13"/>
      <c r="AD811" s="13"/>
    </row>
    <row r="812">
      <c r="A812" s="24"/>
      <c r="B812" s="25"/>
      <c r="C812" s="24"/>
      <c r="D812" s="24"/>
      <c r="E812" s="25"/>
      <c r="F812" s="24"/>
      <c r="G812" s="24"/>
      <c r="H812" s="13"/>
      <c r="I812" s="13"/>
      <c r="J812" s="13"/>
      <c r="K812" s="13"/>
      <c r="L812" s="13"/>
      <c r="M812" s="13"/>
      <c r="N812" s="13"/>
      <c r="O812" s="13"/>
      <c r="P812" s="13"/>
      <c r="Q812" s="13"/>
      <c r="R812" s="13"/>
      <c r="S812" s="13"/>
      <c r="T812" s="13"/>
      <c r="U812" s="13"/>
      <c r="V812" s="13"/>
      <c r="W812" s="13"/>
      <c r="X812" s="13"/>
      <c r="Y812" s="13"/>
      <c r="Z812" s="13"/>
      <c r="AA812" s="13"/>
      <c r="AB812" s="13"/>
      <c r="AC812" s="13"/>
      <c r="AD812" s="13"/>
    </row>
    <row r="813">
      <c r="A813" s="24"/>
      <c r="B813" s="25"/>
      <c r="C813" s="24"/>
      <c r="D813" s="24"/>
      <c r="E813" s="25"/>
      <c r="F813" s="24"/>
      <c r="G813" s="24"/>
      <c r="H813" s="13"/>
      <c r="I813" s="13"/>
      <c r="J813" s="13"/>
      <c r="K813" s="13"/>
      <c r="L813" s="13"/>
      <c r="M813" s="13"/>
      <c r="N813" s="13"/>
      <c r="O813" s="13"/>
      <c r="P813" s="13"/>
      <c r="Q813" s="13"/>
      <c r="R813" s="13"/>
      <c r="S813" s="13"/>
      <c r="T813" s="13"/>
      <c r="U813" s="13"/>
      <c r="V813" s="13"/>
      <c r="W813" s="13"/>
      <c r="X813" s="13"/>
      <c r="Y813" s="13"/>
      <c r="Z813" s="13"/>
      <c r="AA813" s="13"/>
      <c r="AB813" s="13"/>
      <c r="AC813" s="13"/>
      <c r="AD813" s="13"/>
    </row>
    <row r="814">
      <c r="A814" s="24"/>
      <c r="B814" s="25"/>
      <c r="C814" s="24"/>
      <c r="D814" s="24"/>
      <c r="E814" s="25"/>
      <c r="F814" s="24"/>
      <c r="G814" s="24"/>
      <c r="H814" s="13"/>
      <c r="I814" s="13"/>
      <c r="J814" s="13"/>
      <c r="K814" s="13"/>
      <c r="L814" s="13"/>
      <c r="M814" s="13"/>
      <c r="N814" s="13"/>
      <c r="O814" s="13"/>
      <c r="P814" s="13"/>
      <c r="Q814" s="13"/>
      <c r="R814" s="13"/>
      <c r="S814" s="13"/>
      <c r="T814" s="13"/>
      <c r="U814" s="13"/>
      <c r="V814" s="13"/>
      <c r="W814" s="13"/>
      <c r="X814" s="13"/>
      <c r="Y814" s="13"/>
      <c r="Z814" s="13"/>
      <c r="AA814" s="13"/>
      <c r="AB814" s="13"/>
      <c r="AC814" s="13"/>
      <c r="AD814" s="13"/>
    </row>
    <row r="815">
      <c r="A815" s="24"/>
      <c r="B815" s="25"/>
      <c r="C815" s="24"/>
      <c r="D815" s="24"/>
      <c r="E815" s="25"/>
      <c r="F815" s="24"/>
      <c r="G815" s="24"/>
      <c r="H815" s="13"/>
      <c r="I815" s="13"/>
      <c r="J815" s="13"/>
      <c r="K815" s="13"/>
      <c r="L815" s="13"/>
      <c r="M815" s="13"/>
      <c r="N815" s="13"/>
      <c r="O815" s="13"/>
      <c r="P815" s="13"/>
      <c r="Q815" s="13"/>
      <c r="R815" s="13"/>
      <c r="S815" s="13"/>
      <c r="T815" s="13"/>
      <c r="U815" s="13"/>
      <c r="V815" s="13"/>
      <c r="W815" s="13"/>
      <c r="X815" s="13"/>
      <c r="Y815" s="13"/>
      <c r="Z815" s="13"/>
      <c r="AA815" s="13"/>
      <c r="AB815" s="13"/>
      <c r="AC815" s="13"/>
      <c r="AD815" s="13"/>
    </row>
    <row r="816">
      <c r="A816" s="24"/>
      <c r="B816" s="25"/>
      <c r="C816" s="24"/>
      <c r="D816" s="24"/>
      <c r="E816" s="25"/>
      <c r="F816" s="24"/>
      <c r="G816" s="24"/>
      <c r="H816" s="13"/>
      <c r="I816" s="13"/>
      <c r="J816" s="13"/>
      <c r="K816" s="13"/>
      <c r="L816" s="13"/>
      <c r="M816" s="13"/>
      <c r="N816" s="13"/>
      <c r="O816" s="13"/>
      <c r="P816" s="13"/>
      <c r="Q816" s="13"/>
      <c r="R816" s="13"/>
      <c r="S816" s="13"/>
      <c r="T816" s="13"/>
      <c r="U816" s="13"/>
      <c r="V816" s="13"/>
      <c r="W816" s="13"/>
      <c r="X816" s="13"/>
      <c r="Y816" s="13"/>
      <c r="Z816" s="13"/>
      <c r="AA816" s="13"/>
      <c r="AB816" s="13"/>
      <c r="AC816" s="13"/>
      <c r="AD816" s="13"/>
    </row>
    <row r="817">
      <c r="A817" s="24"/>
      <c r="B817" s="25"/>
      <c r="C817" s="24"/>
      <c r="D817" s="24"/>
      <c r="E817" s="25"/>
      <c r="F817" s="24"/>
      <c r="G817" s="24"/>
      <c r="H817" s="13"/>
      <c r="I817" s="13"/>
      <c r="J817" s="13"/>
      <c r="K817" s="13"/>
      <c r="L817" s="13"/>
      <c r="M817" s="13"/>
      <c r="N817" s="13"/>
      <c r="O817" s="13"/>
      <c r="P817" s="13"/>
      <c r="Q817" s="13"/>
      <c r="R817" s="13"/>
      <c r="S817" s="13"/>
      <c r="T817" s="13"/>
      <c r="U817" s="13"/>
      <c r="V817" s="13"/>
      <c r="W817" s="13"/>
      <c r="X817" s="13"/>
      <c r="Y817" s="13"/>
      <c r="Z817" s="13"/>
      <c r="AA817" s="13"/>
      <c r="AB817" s="13"/>
      <c r="AC817" s="13"/>
      <c r="AD817" s="13"/>
    </row>
    <row r="818">
      <c r="A818" s="24"/>
      <c r="B818" s="25"/>
      <c r="C818" s="24"/>
      <c r="D818" s="24"/>
      <c r="E818" s="25"/>
      <c r="F818" s="24"/>
      <c r="G818" s="24"/>
      <c r="H818" s="13"/>
      <c r="I818" s="13"/>
      <c r="J818" s="13"/>
      <c r="K818" s="13"/>
      <c r="L818" s="13"/>
      <c r="M818" s="13"/>
      <c r="N818" s="13"/>
      <c r="O818" s="13"/>
      <c r="P818" s="13"/>
      <c r="Q818" s="13"/>
      <c r="R818" s="13"/>
      <c r="S818" s="13"/>
      <c r="T818" s="13"/>
      <c r="U818" s="13"/>
      <c r="V818" s="13"/>
      <c r="W818" s="13"/>
      <c r="X818" s="13"/>
      <c r="Y818" s="13"/>
      <c r="Z818" s="13"/>
      <c r="AA818" s="13"/>
      <c r="AB818" s="13"/>
      <c r="AC818" s="13"/>
      <c r="AD818" s="13"/>
    </row>
    <row r="819">
      <c r="A819" s="24"/>
      <c r="B819" s="25"/>
      <c r="C819" s="24"/>
      <c r="D819" s="24"/>
      <c r="E819" s="25"/>
      <c r="F819" s="24"/>
      <c r="G819" s="24"/>
      <c r="H819" s="13"/>
      <c r="I819" s="13"/>
      <c r="J819" s="13"/>
      <c r="K819" s="13"/>
      <c r="L819" s="13"/>
      <c r="M819" s="13"/>
      <c r="N819" s="13"/>
      <c r="O819" s="13"/>
      <c r="P819" s="13"/>
      <c r="Q819" s="13"/>
      <c r="R819" s="13"/>
      <c r="S819" s="13"/>
      <c r="T819" s="13"/>
      <c r="U819" s="13"/>
      <c r="V819" s="13"/>
      <c r="W819" s="13"/>
      <c r="X819" s="13"/>
      <c r="Y819" s="13"/>
      <c r="Z819" s="13"/>
      <c r="AA819" s="13"/>
      <c r="AB819" s="13"/>
      <c r="AC819" s="13"/>
      <c r="AD819" s="13"/>
    </row>
    <row r="820">
      <c r="A820" s="24"/>
      <c r="B820" s="25"/>
      <c r="C820" s="24"/>
      <c r="D820" s="24"/>
      <c r="E820" s="25"/>
      <c r="F820" s="24"/>
      <c r="G820" s="24"/>
      <c r="H820" s="13"/>
      <c r="I820" s="13"/>
      <c r="J820" s="13"/>
      <c r="K820" s="13"/>
      <c r="L820" s="13"/>
      <c r="M820" s="13"/>
      <c r="N820" s="13"/>
      <c r="O820" s="13"/>
      <c r="P820" s="13"/>
      <c r="Q820" s="13"/>
      <c r="R820" s="13"/>
      <c r="S820" s="13"/>
      <c r="T820" s="13"/>
      <c r="U820" s="13"/>
      <c r="V820" s="13"/>
      <c r="W820" s="13"/>
      <c r="X820" s="13"/>
      <c r="Y820" s="13"/>
      <c r="Z820" s="13"/>
      <c r="AA820" s="13"/>
      <c r="AB820" s="13"/>
      <c r="AC820" s="13"/>
      <c r="AD820" s="13"/>
    </row>
    <row r="821">
      <c r="A821" s="24"/>
      <c r="B821" s="25"/>
      <c r="C821" s="24"/>
      <c r="D821" s="24"/>
      <c r="E821" s="25"/>
      <c r="F821" s="24"/>
      <c r="G821" s="24"/>
      <c r="H821" s="13"/>
      <c r="I821" s="13"/>
      <c r="J821" s="13"/>
      <c r="K821" s="13"/>
      <c r="L821" s="13"/>
      <c r="M821" s="13"/>
      <c r="N821" s="13"/>
      <c r="O821" s="13"/>
      <c r="P821" s="13"/>
      <c r="Q821" s="13"/>
      <c r="R821" s="13"/>
      <c r="S821" s="13"/>
      <c r="T821" s="13"/>
      <c r="U821" s="13"/>
      <c r="V821" s="13"/>
      <c r="W821" s="13"/>
      <c r="X821" s="13"/>
      <c r="Y821" s="13"/>
      <c r="Z821" s="13"/>
      <c r="AA821" s="13"/>
      <c r="AB821" s="13"/>
      <c r="AC821" s="13"/>
      <c r="AD821" s="13"/>
    </row>
    <row r="822">
      <c r="A822" s="24"/>
      <c r="B822" s="25"/>
      <c r="C822" s="24"/>
      <c r="D822" s="24"/>
      <c r="E822" s="25"/>
      <c r="F822" s="24"/>
      <c r="G822" s="24"/>
      <c r="H822" s="13"/>
      <c r="I822" s="13"/>
      <c r="J822" s="13"/>
      <c r="K822" s="13"/>
      <c r="L822" s="13"/>
      <c r="M822" s="13"/>
      <c r="N822" s="13"/>
      <c r="O822" s="13"/>
      <c r="P822" s="13"/>
      <c r="Q822" s="13"/>
      <c r="R822" s="13"/>
      <c r="S822" s="13"/>
      <c r="T822" s="13"/>
      <c r="U822" s="13"/>
      <c r="V822" s="13"/>
      <c r="W822" s="13"/>
      <c r="X822" s="13"/>
      <c r="Y822" s="13"/>
      <c r="Z822" s="13"/>
      <c r="AA822" s="13"/>
      <c r="AB822" s="13"/>
      <c r="AC822" s="13"/>
      <c r="AD822" s="13"/>
    </row>
    <row r="823">
      <c r="A823" s="24"/>
      <c r="B823" s="25"/>
      <c r="C823" s="24"/>
      <c r="D823" s="24"/>
      <c r="E823" s="25"/>
      <c r="F823" s="24"/>
      <c r="G823" s="24"/>
      <c r="H823" s="13"/>
      <c r="I823" s="13"/>
      <c r="J823" s="13"/>
      <c r="K823" s="13"/>
      <c r="L823" s="13"/>
      <c r="M823" s="13"/>
      <c r="N823" s="13"/>
      <c r="O823" s="13"/>
      <c r="P823" s="13"/>
      <c r="Q823" s="13"/>
      <c r="R823" s="13"/>
      <c r="S823" s="13"/>
      <c r="T823" s="13"/>
      <c r="U823" s="13"/>
      <c r="V823" s="13"/>
      <c r="W823" s="13"/>
      <c r="X823" s="13"/>
      <c r="Y823" s="13"/>
      <c r="Z823" s="13"/>
      <c r="AA823" s="13"/>
      <c r="AB823" s="13"/>
      <c r="AC823" s="13"/>
      <c r="AD823" s="13"/>
    </row>
    <row r="824">
      <c r="A824" s="24"/>
      <c r="B824" s="25"/>
      <c r="C824" s="24"/>
      <c r="D824" s="24"/>
      <c r="E824" s="25"/>
      <c r="F824" s="24"/>
      <c r="G824" s="24"/>
      <c r="H824" s="13"/>
      <c r="I824" s="13"/>
      <c r="J824" s="13"/>
      <c r="K824" s="13"/>
      <c r="L824" s="13"/>
      <c r="M824" s="13"/>
      <c r="N824" s="13"/>
      <c r="O824" s="13"/>
      <c r="P824" s="13"/>
      <c r="Q824" s="13"/>
      <c r="R824" s="13"/>
      <c r="S824" s="13"/>
      <c r="T824" s="13"/>
      <c r="U824" s="13"/>
      <c r="V824" s="13"/>
      <c r="W824" s="13"/>
      <c r="X824" s="13"/>
      <c r="Y824" s="13"/>
      <c r="Z824" s="13"/>
      <c r="AA824" s="13"/>
      <c r="AB824" s="13"/>
      <c r="AC824" s="13"/>
      <c r="AD824" s="13"/>
    </row>
    <row r="825">
      <c r="A825" s="24"/>
      <c r="B825" s="25"/>
      <c r="C825" s="24"/>
      <c r="D825" s="24"/>
      <c r="E825" s="25"/>
      <c r="F825" s="24"/>
      <c r="G825" s="24"/>
      <c r="H825" s="13"/>
      <c r="I825" s="13"/>
      <c r="J825" s="13"/>
      <c r="K825" s="13"/>
      <c r="L825" s="13"/>
      <c r="M825" s="13"/>
      <c r="N825" s="13"/>
      <c r="O825" s="13"/>
      <c r="P825" s="13"/>
      <c r="Q825" s="13"/>
      <c r="R825" s="13"/>
      <c r="S825" s="13"/>
      <c r="T825" s="13"/>
      <c r="U825" s="13"/>
      <c r="V825" s="13"/>
      <c r="W825" s="13"/>
      <c r="X825" s="13"/>
      <c r="Y825" s="13"/>
      <c r="Z825" s="13"/>
      <c r="AA825" s="13"/>
      <c r="AB825" s="13"/>
      <c r="AC825" s="13"/>
      <c r="AD825" s="13"/>
    </row>
    <row r="826">
      <c r="A826" s="24"/>
      <c r="B826" s="25"/>
      <c r="C826" s="24"/>
      <c r="D826" s="24"/>
      <c r="E826" s="25"/>
      <c r="F826" s="24"/>
      <c r="G826" s="24"/>
      <c r="H826" s="13"/>
      <c r="I826" s="13"/>
      <c r="J826" s="13"/>
      <c r="K826" s="13"/>
      <c r="L826" s="13"/>
      <c r="M826" s="13"/>
      <c r="N826" s="13"/>
      <c r="O826" s="13"/>
      <c r="P826" s="13"/>
      <c r="Q826" s="13"/>
      <c r="R826" s="13"/>
      <c r="S826" s="13"/>
      <c r="T826" s="13"/>
      <c r="U826" s="13"/>
      <c r="V826" s="13"/>
      <c r="W826" s="13"/>
      <c r="X826" s="13"/>
      <c r="Y826" s="13"/>
      <c r="Z826" s="13"/>
      <c r="AA826" s="13"/>
      <c r="AB826" s="13"/>
      <c r="AC826" s="13"/>
      <c r="AD826" s="13"/>
    </row>
    <row r="827">
      <c r="A827" s="24"/>
      <c r="B827" s="25"/>
      <c r="C827" s="24"/>
      <c r="D827" s="24"/>
      <c r="E827" s="25"/>
      <c r="F827" s="24"/>
      <c r="G827" s="24"/>
      <c r="H827" s="13"/>
      <c r="I827" s="13"/>
      <c r="J827" s="13"/>
      <c r="K827" s="13"/>
      <c r="L827" s="13"/>
      <c r="M827" s="13"/>
      <c r="N827" s="13"/>
      <c r="O827" s="13"/>
      <c r="P827" s="13"/>
      <c r="Q827" s="13"/>
      <c r="R827" s="13"/>
      <c r="S827" s="13"/>
      <c r="T827" s="13"/>
      <c r="U827" s="13"/>
      <c r="V827" s="13"/>
      <c r="W827" s="13"/>
      <c r="X827" s="13"/>
      <c r="Y827" s="13"/>
      <c r="Z827" s="13"/>
      <c r="AA827" s="13"/>
      <c r="AB827" s="13"/>
      <c r="AC827" s="13"/>
      <c r="AD827" s="13"/>
    </row>
    <row r="828">
      <c r="A828" s="24"/>
      <c r="B828" s="25"/>
      <c r="C828" s="24"/>
      <c r="D828" s="24"/>
      <c r="E828" s="25"/>
      <c r="F828" s="24"/>
      <c r="G828" s="24"/>
      <c r="H828" s="13"/>
      <c r="I828" s="13"/>
      <c r="J828" s="13"/>
      <c r="K828" s="13"/>
      <c r="L828" s="13"/>
      <c r="M828" s="13"/>
      <c r="N828" s="13"/>
      <c r="O828" s="13"/>
      <c r="P828" s="13"/>
      <c r="Q828" s="13"/>
      <c r="R828" s="13"/>
      <c r="S828" s="13"/>
      <c r="T828" s="13"/>
      <c r="U828" s="13"/>
      <c r="V828" s="13"/>
      <c r="W828" s="13"/>
      <c r="X828" s="13"/>
      <c r="Y828" s="13"/>
      <c r="Z828" s="13"/>
      <c r="AA828" s="13"/>
      <c r="AB828" s="13"/>
      <c r="AC828" s="13"/>
      <c r="AD828" s="13"/>
    </row>
    <row r="829">
      <c r="A829" s="24"/>
      <c r="B829" s="25"/>
      <c r="C829" s="24"/>
      <c r="D829" s="24"/>
      <c r="E829" s="25"/>
      <c r="F829" s="24"/>
      <c r="G829" s="24"/>
      <c r="H829" s="13"/>
      <c r="I829" s="13"/>
      <c r="J829" s="13"/>
      <c r="K829" s="13"/>
      <c r="L829" s="13"/>
      <c r="M829" s="13"/>
      <c r="N829" s="13"/>
      <c r="O829" s="13"/>
      <c r="P829" s="13"/>
      <c r="Q829" s="13"/>
      <c r="R829" s="13"/>
      <c r="S829" s="13"/>
      <c r="T829" s="13"/>
      <c r="U829" s="13"/>
      <c r="V829" s="13"/>
      <c r="W829" s="13"/>
      <c r="X829" s="13"/>
      <c r="Y829" s="13"/>
      <c r="Z829" s="13"/>
      <c r="AA829" s="13"/>
      <c r="AB829" s="13"/>
      <c r="AC829" s="13"/>
      <c r="AD829" s="13"/>
    </row>
    <row r="830">
      <c r="A830" s="24"/>
      <c r="B830" s="25"/>
      <c r="C830" s="24"/>
      <c r="D830" s="24"/>
      <c r="E830" s="25"/>
      <c r="F830" s="24"/>
      <c r="G830" s="24"/>
      <c r="H830" s="13"/>
      <c r="I830" s="13"/>
      <c r="J830" s="13"/>
      <c r="K830" s="13"/>
      <c r="L830" s="13"/>
      <c r="M830" s="13"/>
      <c r="N830" s="13"/>
      <c r="O830" s="13"/>
      <c r="P830" s="13"/>
      <c r="Q830" s="13"/>
      <c r="R830" s="13"/>
      <c r="S830" s="13"/>
      <c r="T830" s="13"/>
      <c r="U830" s="13"/>
      <c r="V830" s="13"/>
      <c r="W830" s="13"/>
      <c r="X830" s="13"/>
      <c r="Y830" s="13"/>
      <c r="Z830" s="13"/>
      <c r="AA830" s="13"/>
      <c r="AB830" s="13"/>
      <c r="AC830" s="13"/>
      <c r="AD830" s="13"/>
    </row>
    <row r="831">
      <c r="A831" s="24"/>
      <c r="B831" s="25"/>
      <c r="C831" s="24"/>
      <c r="D831" s="24"/>
      <c r="E831" s="25"/>
      <c r="F831" s="24"/>
      <c r="G831" s="24"/>
      <c r="H831" s="13"/>
      <c r="I831" s="13"/>
      <c r="J831" s="13"/>
      <c r="K831" s="13"/>
      <c r="L831" s="13"/>
      <c r="M831" s="13"/>
      <c r="N831" s="13"/>
      <c r="O831" s="13"/>
      <c r="P831" s="13"/>
      <c r="Q831" s="13"/>
      <c r="R831" s="13"/>
      <c r="S831" s="13"/>
      <c r="T831" s="13"/>
      <c r="U831" s="13"/>
      <c r="V831" s="13"/>
      <c r="W831" s="13"/>
      <c r="X831" s="13"/>
      <c r="Y831" s="13"/>
      <c r="Z831" s="13"/>
      <c r="AA831" s="13"/>
      <c r="AB831" s="13"/>
      <c r="AC831" s="13"/>
      <c r="AD831" s="13"/>
    </row>
    <row r="832">
      <c r="A832" s="24"/>
      <c r="B832" s="25"/>
      <c r="C832" s="24"/>
      <c r="D832" s="24"/>
      <c r="E832" s="25"/>
      <c r="F832" s="24"/>
      <c r="G832" s="24"/>
      <c r="H832" s="13"/>
      <c r="I832" s="13"/>
      <c r="J832" s="13"/>
      <c r="K832" s="13"/>
      <c r="L832" s="13"/>
      <c r="M832" s="13"/>
      <c r="N832" s="13"/>
      <c r="O832" s="13"/>
      <c r="P832" s="13"/>
      <c r="Q832" s="13"/>
      <c r="R832" s="13"/>
      <c r="S832" s="13"/>
      <c r="T832" s="13"/>
      <c r="U832" s="13"/>
      <c r="V832" s="13"/>
      <c r="W832" s="13"/>
      <c r="X832" s="13"/>
      <c r="Y832" s="13"/>
      <c r="Z832" s="13"/>
      <c r="AA832" s="13"/>
      <c r="AB832" s="13"/>
      <c r="AC832" s="13"/>
      <c r="AD832" s="13"/>
    </row>
    <row r="833">
      <c r="A833" s="24"/>
      <c r="B833" s="25"/>
      <c r="C833" s="24"/>
      <c r="D833" s="24"/>
      <c r="E833" s="25"/>
      <c r="F833" s="24"/>
      <c r="G833" s="24"/>
      <c r="H833" s="13"/>
      <c r="I833" s="13"/>
      <c r="J833" s="13"/>
      <c r="K833" s="13"/>
      <c r="L833" s="13"/>
      <c r="M833" s="13"/>
      <c r="N833" s="13"/>
      <c r="O833" s="13"/>
      <c r="P833" s="13"/>
      <c r="Q833" s="13"/>
      <c r="R833" s="13"/>
      <c r="S833" s="13"/>
      <c r="T833" s="13"/>
      <c r="U833" s="13"/>
      <c r="V833" s="13"/>
      <c r="W833" s="13"/>
      <c r="X833" s="13"/>
      <c r="Y833" s="13"/>
      <c r="Z833" s="13"/>
      <c r="AA833" s="13"/>
      <c r="AB833" s="13"/>
      <c r="AC833" s="13"/>
      <c r="AD833" s="13"/>
    </row>
    <row r="834">
      <c r="A834" s="24"/>
      <c r="B834" s="25"/>
      <c r="C834" s="24"/>
      <c r="D834" s="24"/>
      <c r="E834" s="25"/>
      <c r="F834" s="24"/>
      <c r="G834" s="24"/>
      <c r="H834" s="13"/>
      <c r="I834" s="13"/>
      <c r="J834" s="13"/>
      <c r="K834" s="13"/>
      <c r="L834" s="13"/>
      <c r="M834" s="13"/>
      <c r="N834" s="13"/>
      <c r="O834" s="13"/>
      <c r="P834" s="13"/>
      <c r="Q834" s="13"/>
      <c r="R834" s="13"/>
      <c r="S834" s="13"/>
      <c r="T834" s="13"/>
      <c r="U834" s="13"/>
      <c r="V834" s="13"/>
      <c r="W834" s="13"/>
      <c r="X834" s="13"/>
      <c r="Y834" s="13"/>
      <c r="Z834" s="13"/>
      <c r="AA834" s="13"/>
      <c r="AB834" s="13"/>
      <c r="AC834" s="13"/>
      <c r="AD834" s="13"/>
    </row>
    <row r="835">
      <c r="A835" s="24"/>
      <c r="B835" s="25"/>
      <c r="C835" s="24"/>
      <c r="D835" s="24"/>
      <c r="E835" s="25"/>
      <c r="F835" s="24"/>
      <c r="G835" s="24"/>
      <c r="H835" s="13"/>
      <c r="I835" s="13"/>
      <c r="J835" s="13"/>
      <c r="K835" s="13"/>
      <c r="L835" s="13"/>
      <c r="M835" s="13"/>
      <c r="N835" s="13"/>
      <c r="O835" s="13"/>
      <c r="P835" s="13"/>
      <c r="Q835" s="13"/>
      <c r="R835" s="13"/>
      <c r="S835" s="13"/>
      <c r="T835" s="13"/>
      <c r="U835" s="13"/>
      <c r="V835" s="13"/>
      <c r="W835" s="13"/>
      <c r="X835" s="13"/>
      <c r="Y835" s="13"/>
      <c r="Z835" s="13"/>
      <c r="AA835" s="13"/>
      <c r="AB835" s="13"/>
      <c r="AC835" s="13"/>
      <c r="AD835" s="13"/>
    </row>
    <row r="836">
      <c r="A836" s="24"/>
      <c r="B836" s="25"/>
      <c r="C836" s="24"/>
      <c r="D836" s="24"/>
      <c r="E836" s="25"/>
      <c r="F836" s="24"/>
      <c r="G836" s="24"/>
      <c r="H836" s="13"/>
      <c r="I836" s="13"/>
      <c r="J836" s="13"/>
      <c r="K836" s="13"/>
      <c r="L836" s="13"/>
      <c r="M836" s="13"/>
      <c r="N836" s="13"/>
      <c r="O836" s="13"/>
      <c r="P836" s="13"/>
      <c r="Q836" s="13"/>
      <c r="R836" s="13"/>
      <c r="S836" s="13"/>
      <c r="T836" s="13"/>
      <c r="U836" s="13"/>
      <c r="V836" s="13"/>
      <c r="W836" s="13"/>
      <c r="X836" s="13"/>
      <c r="Y836" s="13"/>
      <c r="Z836" s="13"/>
      <c r="AA836" s="13"/>
      <c r="AB836" s="13"/>
      <c r="AC836" s="13"/>
      <c r="AD836" s="13"/>
    </row>
    <row r="837">
      <c r="A837" s="24"/>
      <c r="B837" s="25"/>
      <c r="C837" s="24"/>
      <c r="D837" s="24"/>
      <c r="E837" s="25"/>
      <c r="F837" s="24"/>
      <c r="G837" s="24"/>
      <c r="H837" s="13"/>
      <c r="I837" s="13"/>
      <c r="J837" s="13"/>
      <c r="K837" s="13"/>
      <c r="L837" s="13"/>
      <c r="M837" s="13"/>
      <c r="N837" s="13"/>
      <c r="O837" s="13"/>
      <c r="P837" s="13"/>
      <c r="Q837" s="13"/>
      <c r="R837" s="13"/>
      <c r="S837" s="13"/>
      <c r="T837" s="13"/>
      <c r="U837" s="13"/>
      <c r="V837" s="13"/>
      <c r="W837" s="13"/>
      <c r="X837" s="13"/>
      <c r="Y837" s="13"/>
      <c r="Z837" s="13"/>
      <c r="AA837" s="13"/>
      <c r="AB837" s="13"/>
      <c r="AC837" s="13"/>
      <c r="AD837" s="13"/>
    </row>
    <row r="838">
      <c r="A838" s="24"/>
      <c r="B838" s="25"/>
      <c r="C838" s="24"/>
      <c r="D838" s="24"/>
      <c r="E838" s="25"/>
      <c r="F838" s="24"/>
      <c r="G838" s="24"/>
      <c r="H838" s="13"/>
      <c r="I838" s="13"/>
      <c r="J838" s="13"/>
      <c r="K838" s="13"/>
      <c r="L838" s="13"/>
      <c r="M838" s="13"/>
      <c r="N838" s="13"/>
      <c r="O838" s="13"/>
      <c r="P838" s="13"/>
      <c r="Q838" s="13"/>
      <c r="R838" s="13"/>
      <c r="S838" s="13"/>
      <c r="T838" s="13"/>
      <c r="U838" s="13"/>
      <c r="V838" s="13"/>
      <c r="W838" s="13"/>
      <c r="X838" s="13"/>
      <c r="Y838" s="13"/>
      <c r="Z838" s="13"/>
      <c r="AA838" s="13"/>
      <c r="AB838" s="13"/>
      <c r="AC838" s="13"/>
      <c r="AD838" s="13"/>
    </row>
    <row r="839">
      <c r="A839" s="24"/>
      <c r="B839" s="25"/>
      <c r="C839" s="24"/>
      <c r="D839" s="24"/>
      <c r="E839" s="25"/>
      <c r="F839" s="24"/>
      <c r="G839" s="24"/>
      <c r="H839" s="13"/>
      <c r="I839" s="13"/>
      <c r="J839" s="13"/>
      <c r="K839" s="13"/>
      <c r="L839" s="13"/>
      <c r="M839" s="13"/>
      <c r="N839" s="13"/>
      <c r="O839" s="13"/>
      <c r="P839" s="13"/>
      <c r="Q839" s="13"/>
      <c r="R839" s="13"/>
      <c r="S839" s="13"/>
      <c r="T839" s="13"/>
      <c r="U839" s="13"/>
      <c r="V839" s="13"/>
      <c r="W839" s="13"/>
      <c r="X839" s="13"/>
      <c r="Y839" s="13"/>
      <c r="Z839" s="13"/>
      <c r="AA839" s="13"/>
      <c r="AB839" s="13"/>
      <c r="AC839" s="13"/>
      <c r="AD839" s="13"/>
    </row>
    <row r="840">
      <c r="A840" s="24"/>
      <c r="B840" s="25"/>
      <c r="C840" s="24"/>
      <c r="D840" s="24"/>
      <c r="E840" s="25"/>
      <c r="F840" s="24"/>
      <c r="G840" s="24"/>
      <c r="H840" s="13"/>
      <c r="I840" s="13"/>
      <c r="J840" s="13"/>
      <c r="K840" s="13"/>
      <c r="L840" s="13"/>
      <c r="M840" s="13"/>
      <c r="N840" s="13"/>
      <c r="O840" s="13"/>
      <c r="P840" s="13"/>
      <c r="Q840" s="13"/>
      <c r="R840" s="13"/>
      <c r="S840" s="13"/>
      <c r="T840" s="13"/>
      <c r="U840" s="13"/>
      <c r="V840" s="13"/>
      <c r="W840" s="13"/>
      <c r="X840" s="13"/>
      <c r="Y840" s="13"/>
      <c r="Z840" s="13"/>
      <c r="AA840" s="13"/>
      <c r="AB840" s="13"/>
      <c r="AC840" s="13"/>
      <c r="AD840" s="13"/>
    </row>
    <row r="841">
      <c r="A841" s="24"/>
      <c r="B841" s="25"/>
      <c r="C841" s="24"/>
      <c r="D841" s="24"/>
      <c r="E841" s="25"/>
      <c r="F841" s="24"/>
      <c r="G841" s="24"/>
      <c r="H841" s="13"/>
      <c r="I841" s="13"/>
      <c r="J841" s="13"/>
      <c r="K841" s="13"/>
      <c r="L841" s="13"/>
      <c r="M841" s="13"/>
      <c r="N841" s="13"/>
      <c r="O841" s="13"/>
      <c r="P841" s="13"/>
      <c r="Q841" s="13"/>
      <c r="R841" s="13"/>
      <c r="S841" s="13"/>
      <c r="T841" s="13"/>
      <c r="U841" s="13"/>
      <c r="V841" s="13"/>
      <c r="W841" s="13"/>
      <c r="X841" s="13"/>
      <c r="Y841" s="13"/>
      <c r="Z841" s="13"/>
      <c r="AA841" s="13"/>
      <c r="AB841" s="13"/>
      <c r="AC841" s="13"/>
      <c r="AD841" s="13"/>
    </row>
    <row r="842">
      <c r="A842" s="24"/>
      <c r="B842" s="25"/>
      <c r="C842" s="24"/>
      <c r="D842" s="24"/>
      <c r="E842" s="25"/>
      <c r="F842" s="24"/>
      <c r="G842" s="24"/>
      <c r="H842" s="13"/>
      <c r="I842" s="13"/>
      <c r="J842" s="13"/>
      <c r="K842" s="13"/>
      <c r="L842" s="13"/>
      <c r="M842" s="13"/>
      <c r="N842" s="13"/>
      <c r="O842" s="13"/>
      <c r="P842" s="13"/>
      <c r="Q842" s="13"/>
      <c r="R842" s="13"/>
      <c r="S842" s="13"/>
      <c r="T842" s="13"/>
      <c r="U842" s="13"/>
      <c r="V842" s="13"/>
      <c r="W842" s="13"/>
      <c r="X842" s="13"/>
      <c r="Y842" s="13"/>
      <c r="Z842" s="13"/>
      <c r="AA842" s="13"/>
      <c r="AB842" s="13"/>
      <c r="AC842" s="13"/>
      <c r="AD842" s="13"/>
    </row>
    <row r="843">
      <c r="A843" s="24"/>
      <c r="B843" s="25"/>
      <c r="C843" s="24"/>
      <c r="D843" s="24"/>
      <c r="E843" s="25"/>
      <c r="F843" s="24"/>
      <c r="G843" s="24"/>
      <c r="H843" s="13"/>
      <c r="I843" s="13"/>
      <c r="J843" s="13"/>
      <c r="K843" s="13"/>
      <c r="L843" s="13"/>
      <c r="M843" s="13"/>
      <c r="N843" s="13"/>
      <c r="O843" s="13"/>
      <c r="P843" s="13"/>
      <c r="Q843" s="13"/>
      <c r="R843" s="13"/>
      <c r="S843" s="13"/>
      <c r="T843" s="13"/>
      <c r="U843" s="13"/>
      <c r="V843" s="13"/>
      <c r="W843" s="13"/>
      <c r="X843" s="13"/>
      <c r="Y843" s="13"/>
      <c r="Z843" s="13"/>
      <c r="AA843" s="13"/>
      <c r="AB843" s="13"/>
      <c r="AC843" s="13"/>
      <c r="AD843" s="13"/>
    </row>
    <row r="844">
      <c r="A844" s="24"/>
      <c r="B844" s="25"/>
      <c r="C844" s="24"/>
      <c r="D844" s="24"/>
      <c r="E844" s="25"/>
      <c r="F844" s="24"/>
      <c r="G844" s="24"/>
      <c r="H844" s="13"/>
      <c r="I844" s="13"/>
      <c r="J844" s="13"/>
      <c r="K844" s="13"/>
      <c r="L844" s="13"/>
      <c r="M844" s="13"/>
      <c r="N844" s="13"/>
      <c r="O844" s="13"/>
      <c r="P844" s="13"/>
      <c r="Q844" s="13"/>
      <c r="R844" s="13"/>
      <c r="S844" s="13"/>
      <c r="T844" s="13"/>
      <c r="U844" s="13"/>
      <c r="V844" s="13"/>
      <c r="W844" s="13"/>
      <c r="X844" s="13"/>
      <c r="Y844" s="13"/>
      <c r="Z844" s="13"/>
      <c r="AA844" s="13"/>
      <c r="AB844" s="13"/>
      <c r="AC844" s="13"/>
      <c r="AD844" s="13"/>
    </row>
    <row r="845">
      <c r="A845" s="24"/>
      <c r="B845" s="25"/>
      <c r="C845" s="24"/>
      <c r="D845" s="24"/>
      <c r="E845" s="25"/>
      <c r="F845" s="24"/>
      <c r="G845" s="24"/>
      <c r="H845" s="13"/>
      <c r="I845" s="13"/>
      <c r="J845" s="13"/>
      <c r="K845" s="13"/>
      <c r="L845" s="13"/>
      <c r="M845" s="13"/>
      <c r="N845" s="13"/>
      <c r="O845" s="13"/>
      <c r="P845" s="13"/>
      <c r="Q845" s="13"/>
      <c r="R845" s="13"/>
      <c r="S845" s="13"/>
      <c r="T845" s="13"/>
      <c r="U845" s="13"/>
      <c r="V845" s="13"/>
      <c r="W845" s="13"/>
      <c r="X845" s="13"/>
      <c r="Y845" s="13"/>
      <c r="Z845" s="13"/>
      <c r="AA845" s="13"/>
      <c r="AB845" s="13"/>
      <c r="AC845" s="13"/>
      <c r="AD845" s="13"/>
    </row>
    <row r="846">
      <c r="A846" s="24"/>
      <c r="B846" s="25"/>
      <c r="C846" s="24"/>
      <c r="D846" s="24"/>
      <c r="E846" s="25"/>
      <c r="F846" s="24"/>
      <c r="G846" s="24"/>
      <c r="H846" s="13"/>
      <c r="I846" s="13"/>
      <c r="J846" s="13"/>
      <c r="K846" s="13"/>
      <c r="L846" s="13"/>
      <c r="M846" s="13"/>
      <c r="N846" s="13"/>
      <c r="O846" s="13"/>
      <c r="P846" s="13"/>
      <c r="Q846" s="13"/>
      <c r="R846" s="13"/>
      <c r="S846" s="13"/>
      <c r="T846" s="13"/>
      <c r="U846" s="13"/>
      <c r="V846" s="13"/>
      <c r="W846" s="13"/>
      <c r="X846" s="13"/>
      <c r="Y846" s="13"/>
      <c r="Z846" s="13"/>
      <c r="AA846" s="13"/>
      <c r="AB846" s="13"/>
      <c r="AC846" s="13"/>
      <c r="AD846" s="13"/>
    </row>
    <row r="847">
      <c r="A847" s="24"/>
      <c r="B847" s="25"/>
      <c r="C847" s="24"/>
      <c r="D847" s="24"/>
      <c r="E847" s="25"/>
      <c r="F847" s="24"/>
      <c r="G847" s="24"/>
      <c r="H847" s="13"/>
      <c r="I847" s="13"/>
      <c r="J847" s="13"/>
      <c r="K847" s="13"/>
      <c r="L847" s="13"/>
      <c r="M847" s="13"/>
      <c r="N847" s="13"/>
      <c r="O847" s="13"/>
      <c r="P847" s="13"/>
      <c r="Q847" s="13"/>
      <c r="R847" s="13"/>
      <c r="S847" s="13"/>
      <c r="T847" s="13"/>
      <c r="U847" s="13"/>
      <c r="V847" s="13"/>
      <c r="W847" s="13"/>
      <c r="X847" s="13"/>
      <c r="Y847" s="13"/>
      <c r="Z847" s="13"/>
      <c r="AA847" s="13"/>
      <c r="AB847" s="13"/>
      <c r="AC847" s="13"/>
      <c r="AD847" s="13"/>
    </row>
    <row r="848">
      <c r="A848" s="24"/>
      <c r="B848" s="25"/>
      <c r="C848" s="24"/>
      <c r="D848" s="24"/>
      <c r="E848" s="25"/>
      <c r="F848" s="24"/>
      <c r="G848" s="24"/>
      <c r="H848" s="13"/>
      <c r="I848" s="13"/>
      <c r="J848" s="13"/>
      <c r="K848" s="13"/>
      <c r="L848" s="13"/>
      <c r="M848" s="13"/>
      <c r="N848" s="13"/>
      <c r="O848" s="13"/>
      <c r="P848" s="13"/>
      <c r="Q848" s="13"/>
      <c r="R848" s="13"/>
      <c r="S848" s="13"/>
      <c r="T848" s="13"/>
      <c r="U848" s="13"/>
      <c r="V848" s="13"/>
      <c r="W848" s="13"/>
      <c r="X848" s="13"/>
      <c r="Y848" s="13"/>
      <c r="Z848" s="13"/>
      <c r="AA848" s="13"/>
      <c r="AB848" s="13"/>
      <c r="AC848" s="13"/>
      <c r="AD848" s="13"/>
    </row>
    <row r="849">
      <c r="A849" s="24"/>
      <c r="B849" s="25"/>
      <c r="C849" s="24"/>
      <c r="D849" s="24"/>
      <c r="E849" s="25"/>
      <c r="F849" s="24"/>
      <c r="G849" s="24"/>
      <c r="H849" s="13"/>
      <c r="I849" s="13"/>
      <c r="J849" s="13"/>
      <c r="K849" s="13"/>
      <c r="L849" s="13"/>
      <c r="M849" s="13"/>
      <c r="N849" s="13"/>
      <c r="O849" s="13"/>
      <c r="P849" s="13"/>
      <c r="Q849" s="13"/>
      <c r="R849" s="13"/>
      <c r="S849" s="13"/>
      <c r="T849" s="13"/>
      <c r="U849" s="13"/>
      <c r="V849" s="13"/>
      <c r="W849" s="13"/>
      <c r="X849" s="13"/>
      <c r="Y849" s="13"/>
      <c r="Z849" s="13"/>
      <c r="AA849" s="13"/>
      <c r="AB849" s="13"/>
      <c r="AC849" s="13"/>
      <c r="AD849" s="13"/>
    </row>
    <row r="850">
      <c r="A850" s="24"/>
      <c r="B850" s="25"/>
      <c r="C850" s="24"/>
      <c r="D850" s="24"/>
      <c r="E850" s="25"/>
      <c r="F850" s="24"/>
      <c r="G850" s="24"/>
      <c r="H850" s="13"/>
      <c r="I850" s="13"/>
      <c r="J850" s="13"/>
      <c r="K850" s="13"/>
      <c r="L850" s="13"/>
      <c r="M850" s="13"/>
      <c r="N850" s="13"/>
      <c r="O850" s="13"/>
      <c r="P850" s="13"/>
      <c r="Q850" s="13"/>
      <c r="R850" s="13"/>
      <c r="S850" s="13"/>
      <c r="T850" s="13"/>
      <c r="U850" s="13"/>
      <c r="V850" s="13"/>
      <c r="W850" s="13"/>
      <c r="X850" s="13"/>
      <c r="Y850" s="13"/>
      <c r="Z850" s="13"/>
      <c r="AA850" s="13"/>
      <c r="AB850" s="13"/>
      <c r="AC850" s="13"/>
      <c r="AD850" s="13"/>
    </row>
    <row r="851">
      <c r="A851" s="24"/>
      <c r="B851" s="25"/>
      <c r="C851" s="24"/>
      <c r="D851" s="24"/>
      <c r="E851" s="25"/>
      <c r="F851" s="24"/>
      <c r="G851" s="24"/>
      <c r="H851" s="13"/>
      <c r="I851" s="13"/>
      <c r="J851" s="13"/>
      <c r="K851" s="13"/>
      <c r="L851" s="13"/>
      <c r="M851" s="13"/>
      <c r="N851" s="13"/>
      <c r="O851" s="13"/>
      <c r="P851" s="13"/>
      <c r="Q851" s="13"/>
      <c r="R851" s="13"/>
      <c r="S851" s="13"/>
      <c r="T851" s="13"/>
      <c r="U851" s="13"/>
      <c r="V851" s="13"/>
      <c r="W851" s="13"/>
      <c r="X851" s="13"/>
      <c r="Y851" s="13"/>
      <c r="Z851" s="13"/>
      <c r="AA851" s="13"/>
      <c r="AB851" s="13"/>
      <c r="AC851" s="13"/>
      <c r="AD851" s="13"/>
    </row>
    <row r="852">
      <c r="A852" s="24"/>
      <c r="B852" s="25"/>
      <c r="C852" s="24"/>
      <c r="D852" s="24"/>
      <c r="E852" s="25"/>
      <c r="F852" s="24"/>
      <c r="G852" s="24"/>
      <c r="H852" s="13"/>
      <c r="I852" s="13"/>
      <c r="J852" s="13"/>
      <c r="K852" s="13"/>
      <c r="L852" s="13"/>
      <c r="M852" s="13"/>
      <c r="N852" s="13"/>
      <c r="O852" s="13"/>
      <c r="P852" s="13"/>
      <c r="Q852" s="13"/>
      <c r="R852" s="13"/>
      <c r="S852" s="13"/>
      <c r="T852" s="13"/>
      <c r="U852" s="13"/>
      <c r="V852" s="13"/>
      <c r="W852" s="13"/>
      <c r="X852" s="13"/>
      <c r="Y852" s="13"/>
      <c r="Z852" s="13"/>
      <c r="AA852" s="13"/>
      <c r="AB852" s="13"/>
      <c r="AC852" s="13"/>
      <c r="AD852" s="13"/>
    </row>
    <row r="853">
      <c r="A853" s="24"/>
      <c r="B853" s="25"/>
      <c r="C853" s="24"/>
      <c r="D853" s="24"/>
      <c r="E853" s="25"/>
      <c r="F853" s="24"/>
      <c r="G853" s="24"/>
      <c r="H853" s="13"/>
      <c r="I853" s="13"/>
      <c r="J853" s="13"/>
      <c r="K853" s="13"/>
      <c r="L853" s="13"/>
      <c r="M853" s="13"/>
      <c r="N853" s="13"/>
      <c r="O853" s="13"/>
      <c r="P853" s="13"/>
      <c r="Q853" s="13"/>
      <c r="R853" s="13"/>
      <c r="S853" s="13"/>
      <c r="T853" s="13"/>
      <c r="U853" s="13"/>
      <c r="V853" s="13"/>
      <c r="W853" s="13"/>
      <c r="X853" s="13"/>
      <c r="Y853" s="13"/>
      <c r="Z853" s="13"/>
      <c r="AA853" s="13"/>
      <c r="AB853" s="13"/>
      <c r="AC853" s="13"/>
      <c r="AD853" s="13"/>
    </row>
    <row r="854">
      <c r="A854" s="24"/>
      <c r="B854" s="25"/>
      <c r="C854" s="24"/>
      <c r="D854" s="24"/>
      <c r="E854" s="25"/>
      <c r="F854" s="24"/>
      <c r="G854" s="24"/>
      <c r="H854" s="13"/>
      <c r="I854" s="13"/>
      <c r="J854" s="13"/>
      <c r="K854" s="13"/>
      <c r="L854" s="13"/>
      <c r="M854" s="13"/>
      <c r="N854" s="13"/>
      <c r="O854" s="13"/>
      <c r="P854" s="13"/>
      <c r="Q854" s="13"/>
      <c r="R854" s="13"/>
      <c r="S854" s="13"/>
      <c r="T854" s="13"/>
      <c r="U854" s="13"/>
      <c r="V854" s="13"/>
      <c r="W854" s="13"/>
      <c r="X854" s="13"/>
      <c r="Y854" s="13"/>
      <c r="Z854" s="13"/>
      <c r="AA854" s="13"/>
      <c r="AB854" s="13"/>
      <c r="AC854" s="13"/>
      <c r="AD854" s="13"/>
    </row>
    <row r="855">
      <c r="A855" s="24"/>
      <c r="B855" s="25"/>
      <c r="C855" s="24"/>
      <c r="D855" s="24"/>
      <c r="E855" s="25"/>
      <c r="F855" s="24"/>
      <c r="G855" s="24"/>
      <c r="H855" s="13"/>
      <c r="I855" s="13"/>
      <c r="J855" s="13"/>
      <c r="K855" s="13"/>
      <c r="L855" s="13"/>
      <c r="M855" s="13"/>
      <c r="N855" s="13"/>
      <c r="O855" s="13"/>
      <c r="P855" s="13"/>
      <c r="Q855" s="13"/>
      <c r="R855" s="13"/>
      <c r="S855" s="13"/>
      <c r="T855" s="13"/>
      <c r="U855" s="13"/>
      <c r="V855" s="13"/>
      <c r="W855" s="13"/>
      <c r="X855" s="13"/>
      <c r="Y855" s="13"/>
      <c r="Z855" s="13"/>
      <c r="AA855" s="13"/>
      <c r="AB855" s="13"/>
      <c r="AC855" s="13"/>
      <c r="AD855" s="13"/>
    </row>
    <row r="856">
      <c r="A856" s="24"/>
      <c r="B856" s="25"/>
      <c r="C856" s="24"/>
      <c r="D856" s="24"/>
      <c r="E856" s="25"/>
      <c r="F856" s="24"/>
      <c r="G856" s="24"/>
      <c r="H856" s="13"/>
      <c r="I856" s="13"/>
      <c r="J856" s="13"/>
      <c r="K856" s="13"/>
      <c r="L856" s="13"/>
      <c r="M856" s="13"/>
      <c r="N856" s="13"/>
      <c r="O856" s="13"/>
      <c r="P856" s="13"/>
      <c r="Q856" s="13"/>
      <c r="R856" s="13"/>
      <c r="S856" s="13"/>
      <c r="T856" s="13"/>
      <c r="U856" s="13"/>
      <c r="V856" s="13"/>
      <c r="W856" s="13"/>
      <c r="X856" s="13"/>
      <c r="Y856" s="13"/>
      <c r="Z856" s="13"/>
      <c r="AA856" s="13"/>
      <c r="AB856" s="13"/>
      <c r="AC856" s="13"/>
      <c r="AD856" s="13"/>
    </row>
    <row r="857">
      <c r="A857" s="24"/>
      <c r="B857" s="25"/>
      <c r="C857" s="24"/>
      <c r="D857" s="24"/>
      <c r="E857" s="25"/>
      <c r="F857" s="24"/>
      <c r="G857" s="24"/>
      <c r="H857" s="13"/>
      <c r="I857" s="13"/>
      <c r="J857" s="13"/>
      <c r="K857" s="13"/>
      <c r="L857" s="13"/>
      <c r="M857" s="13"/>
      <c r="N857" s="13"/>
      <c r="O857" s="13"/>
      <c r="P857" s="13"/>
      <c r="Q857" s="13"/>
      <c r="R857" s="13"/>
      <c r="S857" s="13"/>
      <c r="T857" s="13"/>
      <c r="U857" s="13"/>
      <c r="V857" s="13"/>
      <c r="W857" s="13"/>
      <c r="X857" s="13"/>
      <c r="Y857" s="13"/>
      <c r="Z857" s="13"/>
      <c r="AA857" s="13"/>
      <c r="AB857" s="13"/>
      <c r="AC857" s="13"/>
      <c r="AD857" s="13"/>
    </row>
    <row r="858">
      <c r="A858" s="24"/>
      <c r="B858" s="25"/>
      <c r="C858" s="24"/>
      <c r="D858" s="24"/>
      <c r="E858" s="25"/>
      <c r="F858" s="24"/>
      <c r="G858" s="24"/>
      <c r="H858" s="13"/>
      <c r="I858" s="13"/>
      <c r="J858" s="13"/>
      <c r="K858" s="13"/>
      <c r="L858" s="13"/>
      <c r="M858" s="13"/>
      <c r="N858" s="13"/>
      <c r="O858" s="13"/>
      <c r="P858" s="13"/>
      <c r="Q858" s="13"/>
      <c r="R858" s="13"/>
      <c r="S858" s="13"/>
      <c r="T858" s="13"/>
      <c r="U858" s="13"/>
      <c r="V858" s="13"/>
      <c r="W858" s="13"/>
      <c r="X858" s="13"/>
      <c r="Y858" s="13"/>
      <c r="Z858" s="13"/>
      <c r="AA858" s="13"/>
      <c r="AB858" s="13"/>
      <c r="AC858" s="13"/>
      <c r="AD858" s="13"/>
    </row>
    <row r="859">
      <c r="A859" s="24"/>
      <c r="B859" s="25"/>
      <c r="C859" s="24"/>
      <c r="D859" s="24"/>
      <c r="E859" s="25"/>
      <c r="F859" s="24"/>
      <c r="G859" s="24"/>
      <c r="H859" s="13"/>
      <c r="I859" s="13"/>
      <c r="J859" s="13"/>
      <c r="K859" s="13"/>
      <c r="L859" s="13"/>
      <c r="M859" s="13"/>
      <c r="N859" s="13"/>
      <c r="O859" s="13"/>
      <c r="P859" s="13"/>
      <c r="Q859" s="13"/>
      <c r="R859" s="13"/>
      <c r="S859" s="13"/>
      <c r="T859" s="13"/>
      <c r="U859" s="13"/>
      <c r="V859" s="13"/>
      <c r="W859" s="13"/>
      <c r="X859" s="13"/>
      <c r="Y859" s="13"/>
      <c r="Z859" s="13"/>
      <c r="AA859" s="13"/>
      <c r="AB859" s="13"/>
      <c r="AC859" s="13"/>
      <c r="AD859" s="13"/>
    </row>
    <row r="860">
      <c r="A860" s="24"/>
      <c r="B860" s="25"/>
      <c r="C860" s="24"/>
      <c r="D860" s="24"/>
      <c r="E860" s="25"/>
      <c r="F860" s="24"/>
      <c r="G860" s="24"/>
      <c r="H860" s="13"/>
      <c r="I860" s="13"/>
      <c r="J860" s="13"/>
      <c r="K860" s="13"/>
      <c r="L860" s="13"/>
      <c r="M860" s="13"/>
      <c r="N860" s="13"/>
      <c r="O860" s="13"/>
      <c r="P860" s="13"/>
      <c r="Q860" s="13"/>
      <c r="R860" s="13"/>
      <c r="S860" s="13"/>
      <c r="T860" s="13"/>
      <c r="U860" s="13"/>
      <c r="V860" s="13"/>
      <c r="W860" s="13"/>
      <c r="X860" s="13"/>
      <c r="Y860" s="13"/>
      <c r="Z860" s="13"/>
      <c r="AA860" s="13"/>
      <c r="AB860" s="13"/>
      <c r="AC860" s="13"/>
      <c r="AD860" s="13"/>
    </row>
    <row r="861">
      <c r="A861" s="24"/>
      <c r="B861" s="25"/>
      <c r="C861" s="24"/>
      <c r="D861" s="24"/>
      <c r="E861" s="25"/>
      <c r="F861" s="24"/>
      <c r="G861" s="24"/>
      <c r="H861" s="13"/>
      <c r="I861" s="13"/>
      <c r="J861" s="13"/>
      <c r="K861" s="13"/>
      <c r="L861" s="13"/>
      <c r="M861" s="13"/>
      <c r="N861" s="13"/>
      <c r="O861" s="13"/>
      <c r="P861" s="13"/>
      <c r="Q861" s="13"/>
      <c r="R861" s="13"/>
      <c r="S861" s="13"/>
      <c r="T861" s="13"/>
      <c r="U861" s="13"/>
      <c r="V861" s="13"/>
      <c r="W861" s="13"/>
      <c r="X861" s="13"/>
      <c r="Y861" s="13"/>
      <c r="Z861" s="13"/>
      <c r="AA861" s="13"/>
      <c r="AB861" s="13"/>
      <c r="AC861" s="13"/>
      <c r="AD861" s="13"/>
    </row>
    <row r="862">
      <c r="A862" s="24"/>
      <c r="B862" s="25"/>
      <c r="C862" s="24"/>
      <c r="D862" s="24"/>
      <c r="E862" s="25"/>
      <c r="F862" s="24"/>
      <c r="G862" s="24"/>
      <c r="H862" s="13"/>
      <c r="I862" s="13"/>
      <c r="J862" s="13"/>
      <c r="K862" s="13"/>
      <c r="L862" s="13"/>
      <c r="M862" s="13"/>
      <c r="N862" s="13"/>
      <c r="O862" s="13"/>
      <c r="P862" s="13"/>
      <c r="Q862" s="13"/>
      <c r="R862" s="13"/>
      <c r="S862" s="13"/>
      <c r="T862" s="13"/>
      <c r="U862" s="13"/>
      <c r="V862" s="13"/>
      <c r="W862" s="13"/>
      <c r="X862" s="13"/>
      <c r="Y862" s="13"/>
      <c r="Z862" s="13"/>
      <c r="AA862" s="13"/>
      <c r="AB862" s="13"/>
      <c r="AC862" s="13"/>
      <c r="AD862" s="13"/>
    </row>
    <row r="863">
      <c r="A863" s="24"/>
      <c r="B863" s="25"/>
      <c r="C863" s="24"/>
      <c r="D863" s="24"/>
      <c r="E863" s="25"/>
      <c r="F863" s="24"/>
      <c r="G863" s="24"/>
      <c r="H863" s="13"/>
      <c r="I863" s="13"/>
      <c r="J863" s="13"/>
      <c r="K863" s="13"/>
      <c r="L863" s="13"/>
      <c r="M863" s="13"/>
      <c r="N863" s="13"/>
      <c r="O863" s="13"/>
      <c r="P863" s="13"/>
      <c r="Q863" s="13"/>
      <c r="R863" s="13"/>
      <c r="S863" s="13"/>
      <c r="T863" s="13"/>
      <c r="U863" s="13"/>
      <c r="V863" s="13"/>
      <c r="W863" s="13"/>
      <c r="X863" s="13"/>
      <c r="Y863" s="13"/>
      <c r="Z863" s="13"/>
      <c r="AA863" s="13"/>
      <c r="AB863" s="13"/>
      <c r="AC863" s="13"/>
      <c r="AD863" s="13"/>
    </row>
    <row r="864">
      <c r="A864" s="24"/>
      <c r="B864" s="25"/>
      <c r="C864" s="24"/>
      <c r="D864" s="24"/>
      <c r="E864" s="25"/>
      <c r="F864" s="24"/>
      <c r="G864" s="24"/>
      <c r="H864" s="13"/>
      <c r="I864" s="13"/>
      <c r="J864" s="13"/>
      <c r="K864" s="13"/>
      <c r="L864" s="13"/>
      <c r="M864" s="13"/>
      <c r="N864" s="13"/>
      <c r="O864" s="13"/>
      <c r="P864" s="13"/>
      <c r="Q864" s="13"/>
      <c r="R864" s="13"/>
      <c r="S864" s="13"/>
      <c r="T864" s="13"/>
      <c r="U864" s="13"/>
      <c r="V864" s="13"/>
      <c r="W864" s="13"/>
      <c r="X864" s="13"/>
      <c r="Y864" s="13"/>
      <c r="Z864" s="13"/>
      <c r="AA864" s="13"/>
      <c r="AB864" s="13"/>
      <c r="AC864" s="13"/>
      <c r="AD864" s="13"/>
    </row>
    <row r="865">
      <c r="A865" s="24"/>
      <c r="B865" s="25"/>
      <c r="C865" s="24"/>
      <c r="D865" s="24"/>
      <c r="E865" s="25"/>
      <c r="F865" s="24"/>
      <c r="G865" s="24"/>
      <c r="H865" s="13"/>
      <c r="I865" s="13"/>
      <c r="J865" s="13"/>
      <c r="K865" s="13"/>
      <c r="L865" s="13"/>
      <c r="M865" s="13"/>
      <c r="N865" s="13"/>
      <c r="O865" s="13"/>
      <c r="P865" s="13"/>
      <c r="Q865" s="13"/>
      <c r="R865" s="13"/>
      <c r="S865" s="13"/>
      <c r="T865" s="13"/>
      <c r="U865" s="13"/>
      <c r="V865" s="13"/>
      <c r="W865" s="13"/>
      <c r="X865" s="13"/>
      <c r="Y865" s="13"/>
      <c r="Z865" s="13"/>
      <c r="AA865" s="13"/>
      <c r="AB865" s="13"/>
      <c r="AC865" s="13"/>
      <c r="AD865" s="13"/>
    </row>
    <row r="866">
      <c r="A866" s="24"/>
      <c r="B866" s="25"/>
      <c r="C866" s="24"/>
      <c r="D866" s="24"/>
      <c r="E866" s="25"/>
      <c r="F866" s="24"/>
      <c r="G866" s="24"/>
      <c r="H866" s="13"/>
      <c r="I866" s="13"/>
      <c r="J866" s="13"/>
      <c r="K866" s="13"/>
      <c r="L866" s="13"/>
      <c r="M866" s="13"/>
      <c r="N866" s="13"/>
      <c r="O866" s="13"/>
      <c r="P866" s="13"/>
      <c r="Q866" s="13"/>
      <c r="R866" s="13"/>
      <c r="S866" s="13"/>
      <c r="T866" s="13"/>
      <c r="U866" s="13"/>
      <c r="V866" s="13"/>
      <c r="W866" s="13"/>
      <c r="X866" s="13"/>
      <c r="Y866" s="13"/>
      <c r="Z866" s="13"/>
      <c r="AA866" s="13"/>
      <c r="AB866" s="13"/>
      <c r="AC866" s="13"/>
      <c r="AD866" s="13"/>
    </row>
    <row r="867">
      <c r="A867" s="24"/>
      <c r="B867" s="25"/>
      <c r="C867" s="24"/>
      <c r="D867" s="24"/>
      <c r="E867" s="25"/>
      <c r="F867" s="24"/>
      <c r="G867" s="24"/>
      <c r="H867" s="13"/>
      <c r="I867" s="13"/>
      <c r="J867" s="13"/>
      <c r="K867" s="13"/>
      <c r="L867" s="13"/>
      <c r="M867" s="13"/>
      <c r="N867" s="13"/>
      <c r="O867" s="13"/>
      <c r="P867" s="13"/>
      <c r="Q867" s="13"/>
      <c r="R867" s="13"/>
      <c r="S867" s="13"/>
      <c r="T867" s="13"/>
      <c r="U867" s="13"/>
      <c r="V867" s="13"/>
      <c r="W867" s="13"/>
      <c r="X867" s="13"/>
      <c r="Y867" s="13"/>
      <c r="Z867" s="13"/>
      <c r="AA867" s="13"/>
      <c r="AB867" s="13"/>
      <c r="AC867" s="13"/>
      <c r="AD867" s="13"/>
    </row>
    <row r="868">
      <c r="A868" s="24"/>
      <c r="B868" s="25"/>
      <c r="C868" s="24"/>
      <c r="D868" s="24"/>
      <c r="E868" s="25"/>
      <c r="F868" s="24"/>
      <c r="G868" s="24"/>
      <c r="H868" s="13"/>
      <c r="I868" s="13"/>
      <c r="J868" s="13"/>
      <c r="K868" s="13"/>
      <c r="L868" s="13"/>
      <c r="M868" s="13"/>
      <c r="N868" s="13"/>
      <c r="O868" s="13"/>
      <c r="P868" s="13"/>
      <c r="Q868" s="13"/>
      <c r="R868" s="13"/>
      <c r="S868" s="13"/>
      <c r="T868" s="13"/>
      <c r="U868" s="13"/>
      <c r="V868" s="13"/>
      <c r="W868" s="13"/>
      <c r="X868" s="13"/>
      <c r="Y868" s="13"/>
      <c r="Z868" s="13"/>
      <c r="AA868" s="13"/>
      <c r="AB868" s="13"/>
      <c r="AC868" s="13"/>
      <c r="AD868" s="13"/>
    </row>
    <row r="869">
      <c r="A869" s="24"/>
      <c r="B869" s="25"/>
      <c r="C869" s="24"/>
      <c r="D869" s="24"/>
      <c r="E869" s="25"/>
      <c r="F869" s="24"/>
      <c r="G869" s="24"/>
      <c r="H869" s="13"/>
      <c r="I869" s="13"/>
      <c r="J869" s="13"/>
      <c r="K869" s="13"/>
      <c r="L869" s="13"/>
      <c r="M869" s="13"/>
      <c r="N869" s="13"/>
      <c r="O869" s="13"/>
      <c r="P869" s="13"/>
      <c r="Q869" s="13"/>
      <c r="R869" s="13"/>
      <c r="S869" s="13"/>
      <c r="T869" s="13"/>
      <c r="U869" s="13"/>
      <c r="V869" s="13"/>
      <c r="W869" s="13"/>
      <c r="X869" s="13"/>
      <c r="Y869" s="13"/>
      <c r="Z869" s="13"/>
      <c r="AA869" s="13"/>
      <c r="AB869" s="13"/>
      <c r="AC869" s="13"/>
      <c r="AD869" s="13"/>
    </row>
    <row r="870">
      <c r="A870" s="24"/>
      <c r="B870" s="25"/>
      <c r="C870" s="24"/>
      <c r="D870" s="24"/>
      <c r="E870" s="25"/>
      <c r="F870" s="24"/>
      <c r="G870" s="24"/>
      <c r="H870" s="13"/>
      <c r="I870" s="13"/>
      <c r="J870" s="13"/>
      <c r="K870" s="13"/>
      <c r="L870" s="13"/>
      <c r="M870" s="13"/>
      <c r="N870" s="13"/>
      <c r="O870" s="13"/>
      <c r="P870" s="13"/>
      <c r="Q870" s="13"/>
      <c r="R870" s="13"/>
      <c r="S870" s="13"/>
      <c r="T870" s="13"/>
      <c r="U870" s="13"/>
      <c r="V870" s="13"/>
      <c r="W870" s="13"/>
      <c r="X870" s="13"/>
      <c r="Y870" s="13"/>
      <c r="Z870" s="13"/>
      <c r="AA870" s="13"/>
      <c r="AB870" s="13"/>
      <c r="AC870" s="13"/>
      <c r="AD870" s="13"/>
    </row>
    <row r="871">
      <c r="A871" s="24"/>
      <c r="B871" s="25"/>
      <c r="C871" s="24"/>
      <c r="D871" s="24"/>
      <c r="E871" s="25"/>
      <c r="F871" s="24"/>
      <c r="G871" s="24"/>
      <c r="H871" s="13"/>
      <c r="I871" s="13"/>
      <c r="J871" s="13"/>
      <c r="K871" s="13"/>
      <c r="L871" s="13"/>
      <c r="M871" s="13"/>
      <c r="N871" s="13"/>
      <c r="O871" s="13"/>
      <c r="P871" s="13"/>
      <c r="Q871" s="13"/>
      <c r="R871" s="13"/>
      <c r="S871" s="13"/>
      <c r="T871" s="13"/>
      <c r="U871" s="13"/>
      <c r="V871" s="13"/>
      <c r="W871" s="13"/>
      <c r="X871" s="13"/>
      <c r="Y871" s="13"/>
      <c r="Z871" s="13"/>
      <c r="AA871" s="13"/>
      <c r="AB871" s="13"/>
      <c r="AC871" s="13"/>
      <c r="AD871" s="13"/>
    </row>
    <row r="872">
      <c r="A872" s="24"/>
      <c r="B872" s="25"/>
      <c r="C872" s="24"/>
      <c r="D872" s="24"/>
      <c r="E872" s="25"/>
      <c r="F872" s="24"/>
      <c r="G872" s="24"/>
      <c r="H872" s="13"/>
      <c r="I872" s="13"/>
      <c r="J872" s="13"/>
      <c r="K872" s="13"/>
      <c r="L872" s="13"/>
      <c r="M872" s="13"/>
      <c r="N872" s="13"/>
      <c r="O872" s="13"/>
      <c r="P872" s="13"/>
      <c r="Q872" s="13"/>
      <c r="R872" s="13"/>
      <c r="S872" s="13"/>
      <c r="T872" s="13"/>
      <c r="U872" s="13"/>
      <c r="V872" s="13"/>
      <c r="W872" s="13"/>
      <c r="X872" s="13"/>
      <c r="Y872" s="13"/>
      <c r="Z872" s="13"/>
      <c r="AA872" s="13"/>
      <c r="AB872" s="13"/>
      <c r="AC872" s="13"/>
      <c r="AD872" s="13"/>
    </row>
    <row r="873">
      <c r="A873" s="24"/>
      <c r="B873" s="25"/>
      <c r="C873" s="24"/>
      <c r="D873" s="24"/>
      <c r="E873" s="25"/>
      <c r="F873" s="24"/>
      <c r="G873" s="24"/>
      <c r="H873" s="13"/>
      <c r="I873" s="13"/>
      <c r="J873" s="13"/>
      <c r="K873" s="13"/>
      <c r="L873" s="13"/>
      <c r="M873" s="13"/>
      <c r="N873" s="13"/>
      <c r="O873" s="13"/>
      <c r="P873" s="13"/>
      <c r="Q873" s="13"/>
      <c r="R873" s="13"/>
      <c r="S873" s="13"/>
      <c r="T873" s="13"/>
      <c r="U873" s="13"/>
      <c r="V873" s="13"/>
      <c r="W873" s="13"/>
      <c r="X873" s="13"/>
      <c r="Y873" s="13"/>
      <c r="Z873" s="13"/>
      <c r="AA873" s="13"/>
      <c r="AB873" s="13"/>
      <c r="AC873" s="13"/>
      <c r="AD873" s="13"/>
    </row>
    <row r="874">
      <c r="A874" s="24"/>
      <c r="B874" s="25"/>
      <c r="C874" s="24"/>
      <c r="D874" s="24"/>
      <c r="E874" s="25"/>
      <c r="F874" s="24"/>
      <c r="G874" s="24"/>
      <c r="H874" s="13"/>
      <c r="I874" s="13"/>
      <c r="J874" s="13"/>
      <c r="K874" s="13"/>
      <c r="L874" s="13"/>
      <c r="M874" s="13"/>
      <c r="N874" s="13"/>
      <c r="O874" s="13"/>
      <c r="P874" s="13"/>
      <c r="Q874" s="13"/>
      <c r="R874" s="13"/>
      <c r="S874" s="13"/>
      <c r="T874" s="13"/>
      <c r="U874" s="13"/>
      <c r="V874" s="13"/>
      <c r="W874" s="13"/>
      <c r="X874" s="13"/>
      <c r="Y874" s="13"/>
      <c r="Z874" s="13"/>
      <c r="AA874" s="13"/>
      <c r="AB874" s="13"/>
      <c r="AC874" s="13"/>
      <c r="AD874" s="13"/>
    </row>
    <row r="875">
      <c r="A875" s="24"/>
      <c r="B875" s="25"/>
      <c r="C875" s="24"/>
      <c r="D875" s="24"/>
      <c r="E875" s="25"/>
      <c r="F875" s="24"/>
      <c r="G875" s="24"/>
      <c r="H875" s="13"/>
      <c r="I875" s="13"/>
      <c r="J875" s="13"/>
      <c r="K875" s="13"/>
      <c r="L875" s="13"/>
      <c r="M875" s="13"/>
      <c r="N875" s="13"/>
      <c r="O875" s="13"/>
      <c r="P875" s="13"/>
      <c r="Q875" s="13"/>
      <c r="R875" s="13"/>
      <c r="S875" s="13"/>
      <c r="T875" s="13"/>
      <c r="U875" s="13"/>
      <c r="V875" s="13"/>
      <c r="W875" s="13"/>
      <c r="X875" s="13"/>
      <c r="Y875" s="13"/>
      <c r="Z875" s="13"/>
      <c r="AA875" s="13"/>
      <c r="AB875" s="13"/>
      <c r="AC875" s="13"/>
      <c r="AD875" s="13"/>
    </row>
    <row r="876">
      <c r="A876" s="24"/>
      <c r="B876" s="25"/>
      <c r="C876" s="24"/>
      <c r="D876" s="24"/>
      <c r="E876" s="25"/>
      <c r="F876" s="24"/>
      <c r="G876" s="24"/>
      <c r="H876" s="13"/>
      <c r="I876" s="13"/>
      <c r="J876" s="13"/>
      <c r="K876" s="13"/>
      <c r="L876" s="13"/>
      <c r="M876" s="13"/>
      <c r="N876" s="13"/>
      <c r="O876" s="13"/>
      <c r="P876" s="13"/>
      <c r="Q876" s="13"/>
      <c r="R876" s="13"/>
      <c r="S876" s="13"/>
      <c r="T876" s="13"/>
      <c r="U876" s="13"/>
      <c r="V876" s="13"/>
      <c r="W876" s="13"/>
      <c r="X876" s="13"/>
      <c r="Y876" s="13"/>
      <c r="Z876" s="13"/>
      <c r="AA876" s="13"/>
      <c r="AB876" s="13"/>
      <c r="AC876" s="13"/>
      <c r="AD876" s="13"/>
    </row>
    <row r="877">
      <c r="A877" s="24"/>
      <c r="B877" s="25"/>
      <c r="C877" s="24"/>
      <c r="D877" s="24"/>
      <c r="E877" s="25"/>
      <c r="F877" s="24"/>
      <c r="G877" s="24"/>
      <c r="H877" s="13"/>
      <c r="I877" s="13"/>
      <c r="J877" s="13"/>
      <c r="K877" s="13"/>
      <c r="L877" s="13"/>
      <c r="M877" s="13"/>
      <c r="N877" s="13"/>
      <c r="O877" s="13"/>
      <c r="P877" s="13"/>
      <c r="Q877" s="13"/>
      <c r="R877" s="13"/>
      <c r="S877" s="13"/>
      <c r="T877" s="13"/>
      <c r="U877" s="13"/>
      <c r="V877" s="13"/>
      <c r="W877" s="13"/>
      <c r="X877" s="13"/>
      <c r="Y877" s="13"/>
      <c r="Z877" s="13"/>
      <c r="AA877" s="13"/>
      <c r="AB877" s="13"/>
      <c r="AC877" s="13"/>
      <c r="AD877" s="13"/>
    </row>
    <row r="878">
      <c r="A878" s="24"/>
      <c r="B878" s="25"/>
      <c r="C878" s="24"/>
      <c r="D878" s="24"/>
      <c r="E878" s="25"/>
      <c r="F878" s="24"/>
      <c r="G878" s="24"/>
      <c r="H878" s="13"/>
      <c r="I878" s="13"/>
      <c r="J878" s="13"/>
      <c r="K878" s="13"/>
      <c r="L878" s="13"/>
      <c r="M878" s="13"/>
      <c r="N878" s="13"/>
      <c r="O878" s="13"/>
      <c r="P878" s="13"/>
      <c r="Q878" s="13"/>
      <c r="R878" s="13"/>
      <c r="S878" s="13"/>
      <c r="T878" s="13"/>
      <c r="U878" s="13"/>
      <c r="V878" s="13"/>
      <c r="W878" s="13"/>
      <c r="X878" s="13"/>
      <c r="Y878" s="13"/>
      <c r="Z878" s="13"/>
      <c r="AA878" s="13"/>
      <c r="AB878" s="13"/>
      <c r="AC878" s="13"/>
      <c r="AD878" s="13"/>
    </row>
    <row r="879">
      <c r="A879" s="24"/>
      <c r="B879" s="25"/>
      <c r="C879" s="24"/>
      <c r="D879" s="24"/>
      <c r="E879" s="25"/>
      <c r="F879" s="24"/>
      <c r="G879" s="24"/>
      <c r="H879" s="13"/>
      <c r="I879" s="13"/>
      <c r="J879" s="13"/>
      <c r="K879" s="13"/>
      <c r="L879" s="13"/>
      <c r="M879" s="13"/>
      <c r="N879" s="13"/>
      <c r="O879" s="13"/>
      <c r="P879" s="13"/>
      <c r="Q879" s="13"/>
      <c r="R879" s="13"/>
      <c r="S879" s="13"/>
      <c r="T879" s="13"/>
      <c r="U879" s="13"/>
      <c r="V879" s="13"/>
      <c r="W879" s="13"/>
      <c r="X879" s="13"/>
      <c r="Y879" s="13"/>
      <c r="Z879" s="13"/>
      <c r="AA879" s="13"/>
      <c r="AB879" s="13"/>
      <c r="AC879" s="13"/>
      <c r="AD879" s="13"/>
    </row>
    <row r="880">
      <c r="A880" s="24"/>
      <c r="B880" s="25"/>
      <c r="C880" s="24"/>
      <c r="D880" s="24"/>
      <c r="E880" s="25"/>
      <c r="F880" s="24"/>
      <c r="G880" s="24"/>
      <c r="H880" s="13"/>
      <c r="I880" s="13"/>
      <c r="J880" s="13"/>
      <c r="K880" s="13"/>
      <c r="L880" s="13"/>
      <c r="M880" s="13"/>
      <c r="N880" s="13"/>
      <c r="O880" s="13"/>
      <c r="P880" s="13"/>
      <c r="Q880" s="13"/>
      <c r="R880" s="13"/>
      <c r="S880" s="13"/>
      <c r="T880" s="13"/>
      <c r="U880" s="13"/>
      <c r="V880" s="13"/>
      <c r="W880" s="13"/>
      <c r="X880" s="13"/>
      <c r="Y880" s="13"/>
      <c r="Z880" s="13"/>
      <c r="AA880" s="13"/>
      <c r="AB880" s="13"/>
      <c r="AC880" s="13"/>
      <c r="AD880" s="13"/>
    </row>
    <row r="881">
      <c r="A881" s="24"/>
      <c r="B881" s="25"/>
      <c r="C881" s="24"/>
      <c r="D881" s="24"/>
      <c r="E881" s="25"/>
      <c r="F881" s="24"/>
      <c r="G881" s="24"/>
      <c r="H881" s="13"/>
      <c r="I881" s="13"/>
      <c r="J881" s="13"/>
      <c r="K881" s="13"/>
      <c r="L881" s="13"/>
      <c r="M881" s="13"/>
      <c r="N881" s="13"/>
      <c r="O881" s="13"/>
      <c r="P881" s="13"/>
      <c r="Q881" s="13"/>
      <c r="R881" s="13"/>
      <c r="S881" s="13"/>
      <c r="T881" s="13"/>
      <c r="U881" s="13"/>
      <c r="V881" s="13"/>
      <c r="W881" s="13"/>
      <c r="X881" s="13"/>
      <c r="Y881" s="13"/>
      <c r="Z881" s="13"/>
      <c r="AA881" s="13"/>
      <c r="AB881" s="13"/>
      <c r="AC881" s="13"/>
      <c r="AD881" s="13"/>
    </row>
    <row r="882">
      <c r="A882" s="24"/>
      <c r="B882" s="25"/>
      <c r="C882" s="24"/>
      <c r="D882" s="24"/>
      <c r="E882" s="25"/>
      <c r="F882" s="24"/>
      <c r="G882" s="24"/>
      <c r="H882" s="13"/>
      <c r="I882" s="13"/>
      <c r="J882" s="13"/>
      <c r="K882" s="13"/>
      <c r="L882" s="13"/>
      <c r="M882" s="13"/>
      <c r="N882" s="13"/>
      <c r="O882" s="13"/>
      <c r="P882" s="13"/>
      <c r="Q882" s="13"/>
      <c r="R882" s="13"/>
      <c r="S882" s="13"/>
      <c r="T882" s="13"/>
      <c r="U882" s="13"/>
      <c r="V882" s="13"/>
      <c r="W882" s="13"/>
      <c r="X882" s="13"/>
      <c r="Y882" s="13"/>
      <c r="Z882" s="13"/>
      <c r="AA882" s="13"/>
      <c r="AB882" s="13"/>
      <c r="AC882" s="13"/>
      <c r="AD882" s="13"/>
    </row>
    <row r="883">
      <c r="A883" s="24"/>
      <c r="B883" s="25"/>
      <c r="C883" s="24"/>
      <c r="D883" s="24"/>
      <c r="E883" s="25"/>
      <c r="F883" s="24"/>
      <c r="G883" s="24"/>
      <c r="H883" s="13"/>
      <c r="I883" s="13"/>
      <c r="J883" s="13"/>
      <c r="K883" s="13"/>
      <c r="L883" s="13"/>
      <c r="M883" s="13"/>
      <c r="N883" s="13"/>
      <c r="O883" s="13"/>
      <c r="P883" s="13"/>
      <c r="Q883" s="13"/>
      <c r="R883" s="13"/>
      <c r="S883" s="13"/>
      <c r="T883" s="13"/>
      <c r="U883" s="13"/>
      <c r="V883" s="13"/>
      <c r="W883" s="13"/>
      <c r="X883" s="13"/>
      <c r="Y883" s="13"/>
      <c r="Z883" s="13"/>
      <c r="AA883" s="13"/>
      <c r="AB883" s="13"/>
      <c r="AC883" s="13"/>
      <c r="AD883" s="13"/>
    </row>
    <row r="884">
      <c r="A884" s="24"/>
      <c r="B884" s="25"/>
      <c r="C884" s="24"/>
      <c r="D884" s="24"/>
      <c r="E884" s="25"/>
      <c r="F884" s="24"/>
      <c r="G884" s="24"/>
      <c r="H884" s="13"/>
      <c r="I884" s="13"/>
      <c r="J884" s="13"/>
      <c r="K884" s="13"/>
      <c r="L884" s="13"/>
      <c r="M884" s="13"/>
      <c r="N884" s="13"/>
      <c r="O884" s="13"/>
      <c r="P884" s="13"/>
      <c r="Q884" s="13"/>
      <c r="R884" s="13"/>
      <c r="S884" s="13"/>
      <c r="T884" s="13"/>
      <c r="U884" s="13"/>
      <c r="V884" s="13"/>
      <c r="W884" s="13"/>
      <c r="X884" s="13"/>
      <c r="Y884" s="13"/>
      <c r="Z884" s="13"/>
      <c r="AA884" s="13"/>
      <c r="AB884" s="13"/>
      <c r="AC884" s="13"/>
      <c r="AD884" s="13"/>
    </row>
    <row r="885">
      <c r="A885" s="24"/>
      <c r="B885" s="25"/>
      <c r="C885" s="24"/>
      <c r="D885" s="24"/>
      <c r="E885" s="25"/>
      <c r="F885" s="24"/>
      <c r="G885" s="24"/>
      <c r="H885" s="13"/>
      <c r="I885" s="13"/>
      <c r="J885" s="13"/>
      <c r="K885" s="13"/>
      <c r="L885" s="13"/>
      <c r="M885" s="13"/>
      <c r="N885" s="13"/>
      <c r="O885" s="13"/>
      <c r="P885" s="13"/>
      <c r="Q885" s="13"/>
      <c r="R885" s="13"/>
      <c r="S885" s="13"/>
      <c r="T885" s="13"/>
      <c r="U885" s="13"/>
      <c r="V885" s="13"/>
      <c r="W885" s="13"/>
      <c r="X885" s="13"/>
      <c r="Y885" s="13"/>
      <c r="Z885" s="13"/>
      <c r="AA885" s="13"/>
      <c r="AB885" s="13"/>
      <c r="AC885" s="13"/>
      <c r="AD885" s="13"/>
    </row>
    <row r="886">
      <c r="A886" s="24"/>
      <c r="B886" s="25"/>
      <c r="C886" s="24"/>
      <c r="D886" s="24"/>
      <c r="E886" s="25"/>
      <c r="F886" s="24"/>
      <c r="G886" s="24"/>
      <c r="H886" s="13"/>
      <c r="I886" s="13"/>
      <c r="J886" s="13"/>
      <c r="K886" s="13"/>
      <c r="L886" s="13"/>
      <c r="M886" s="13"/>
      <c r="N886" s="13"/>
      <c r="O886" s="13"/>
      <c r="P886" s="13"/>
      <c r="Q886" s="13"/>
      <c r="R886" s="13"/>
      <c r="S886" s="13"/>
      <c r="T886" s="13"/>
      <c r="U886" s="13"/>
      <c r="V886" s="13"/>
      <c r="W886" s="13"/>
      <c r="X886" s="13"/>
      <c r="Y886" s="13"/>
      <c r="Z886" s="13"/>
      <c r="AA886" s="13"/>
      <c r="AB886" s="13"/>
      <c r="AC886" s="13"/>
      <c r="AD886" s="13"/>
    </row>
    <row r="887">
      <c r="A887" s="24"/>
      <c r="B887" s="25"/>
      <c r="C887" s="24"/>
      <c r="D887" s="24"/>
      <c r="E887" s="25"/>
      <c r="F887" s="24"/>
      <c r="G887" s="24"/>
      <c r="H887" s="13"/>
      <c r="I887" s="13"/>
      <c r="J887" s="13"/>
      <c r="K887" s="13"/>
      <c r="L887" s="13"/>
      <c r="M887" s="13"/>
      <c r="N887" s="13"/>
      <c r="O887" s="13"/>
      <c r="P887" s="13"/>
      <c r="Q887" s="13"/>
      <c r="R887" s="13"/>
      <c r="S887" s="13"/>
      <c r="T887" s="13"/>
      <c r="U887" s="13"/>
      <c r="V887" s="13"/>
      <c r="W887" s="13"/>
      <c r="X887" s="13"/>
      <c r="Y887" s="13"/>
      <c r="Z887" s="13"/>
      <c r="AA887" s="13"/>
      <c r="AB887" s="13"/>
      <c r="AC887" s="13"/>
      <c r="AD887" s="13"/>
    </row>
    <row r="888">
      <c r="A888" s="24"/>
      <c r="B888" s="25"/>
      <c r="C888" s="24"/>
      <c r="D888" s="24"/>
      <c r="E888" s="25"/>
      <c r="F888" s="24"/>
      <c r="G888" s="24"/>
      <c r="H888" s="13"/>
      <c r="I888" s="13"/>
      <c r="J888" s="13"/>
      <c r="K888" s="13"/>
      <c r="L888" s="13"/>
      <c r="M888" s="13"/>
      <c r="N888" s="13"/>
      <c r="O888" s="13"/>
      <c r="P888" s="13"/>
      <c r="Q888" s="13"/>
      <c r="R888" s="13"/>
      <c r="S888" s="13"/>
      <c r="T888" s="13"/>
      <c r="U888" s="13"/>
      <c r="V888" s="13"/>
      <c r="W888" s="13"/>
      <c r="X888" s="13"/>
      <c r="Y888" s="13"/>
      <c r="Z888" s="13"/>
      <c r="AA888" s="13"/>
      <c r="AB888" s="13"/>
      <c r="AC888" s="13"/>
      <c r="AD888" s="13"/>
    </row>
    <row r="889">
      <c r="A889" s="24"/>
      <c r="B889" s="25"/>
      <c r="C889" s="24"/>
      <c r="D889" s="24"/>
      <c r="E889" s="25"/>
      <c r="F889" s="24"/>
      <c r="G889" s="24"/>
      <c r="H889" s="13"/>
      <c r="I889" s="13"/>
      <c r="J889" s="13"/>
      <c r="K889" s="13"/>
      <c r="L889" s="13"/>
      <c r="M889" s="13"/>
      <c r="N889" s="13"/>
      <c r="O889" s="13"/>
      <c r="P889" s="13"/>
      <c r="Q889" s="13"/>
      <c r="R889" s="13"/>
      <c r="S889" s="13"/>
      <c r="T889" s="13"/>
      <c r="U889" s="13"/>
      <c r="V889" s="13"/>
      <c r="W889" s="13"/>
      <c r="X889" s="13"/>
      <c r="Y889" s="13"/>
      <c r="Z889" s="13"/>
      <c r="AA889" s="13"/>
      <c r="AB889" s="13"/>
      <c r="AC889" s="13"/>
      <c r="AD889" s="13"/>
    </row>
    <row r="890">
      <c r="A890" s="24"/>
      <c r="B890" s="25"/>
      <c r="C890" s="24"/>
      <c r="D890" s="24"/>
      <c r="E890" s="25"/>
      <c r="F890" s="24"/>
      <c r="G890" s="24"/>
      <c r="H890" s="13"/>
      <c r="I890" s="13"/>
      <c r="J890" s="13"/>
      <c r="K890" s="13"/>
      <c r="L890" s="13"/>
      <c r="M890" s="13"/>
      <c r="N890" s="13"/>
      <c r="O890" s="13"/>
      <c r="P890" s="13"/>
      <c r="Q890" s="13"/>
      <c r="R890" s="13"/>
      <c r="S890" s="13"/>
      <c r="T890" s="13"/>
      <c r="U890" s="13"/>
      <c r="V890" s="13"/>
      <c r="W890" s="13"/>
      <c r="X890" s="13"/>
      <c r="Y890" s="13"/>
      <c r="Z890" s="13"/>
      <c r="AA890" s="13"/>
      <c r="AB890" s="13"/>
      <c r="AC890" s="13"/>
      <c r="AD890" s="13"/>
    </row>
    <row r="891">
      <c r="A891" s="24"/>
      <c r="B891" s="25"/>
      <c r="C891" s="24"/>
      <c r="D891" s="24"/>
      <c r="E891" s="25"/>
      <c r="F891" s="24"/>
      <c r="G891" s="24"/>
      <c r="H891" s="13"/>
      <c r="I891" s="13"/>
      <c r="J891" s="13"/>
      <c r="K891" s="13"/>
      <c r="L891" s="13"/>
      <c r="M891" s="13"/>
      <c r="N891" s="13"/>
      <c r="O891" s="13"/>
      <c r="P891" s="13"/>
      <c r="Q891" s="13"/>
      <c r="R891" s="13"/>
      <c r="S891" s="13"/>
      <c r="T891" s="13"/>
      <c r="U891" s="13"/>
      <c r="V891" s="13"/>
      <c r="W891" s="13"/>
      <c r="X891" s="13"/>
      <c r="Y891" s="13"/>
      <c r="Z891" s="13"/>
      <c r="AA891" s="13"/>
      <c r="AB891" s="13"/>
      <c r="AC891" s="13"/>
      <c r="AD891" s="13"/>
    </row>
    <row r="892">
      <c r="A892" s="24"/>
      <c r="B892" s="25"/>
      <c r="C892" s="24"/>
      <c r="D892" s="24"/>
      <c r="E892" s="25"/>
      <c r="F892" s="24"/>
      <c r="G892" s="24"/>
      <c r="H892" s="13"/>
      <c r="I892" s="13"/>
      <c r="J892" s="13"/>
      <c r="K892" s="13"/>
      <c r="L892" s="13"/>
      <c r="M892" s="13"/>
      <c r="N892" s="13"/>
      <c r="O892" s="13"/>
      <c r="P892" s="13"/>
      <c r="Q892" s="13"/>
      <c r="R892" s="13"/>
      <c r="S892" s="13"/>
      <c r="T892" s="13"/>
      <c r="U892" s="13"/>
      <c r="V892" s="13"/>
      <c r="W892" s="13"/>
      <c r="X892" s="13"/>
      <c r="Y892" s="13"/>
      <c r="Z892" s="13"/>
      <c r="AA892" s="13"/>
      <c r="AB892" s="13"/>
      <c r="AC892" s="13"/>
      <c r="AD892" s="13"/>
    </row>
    <row r="893">
      <c r="A893" s="24"/>
      <c r="B893" s="25"/>
      <c r="C893" s="24"/>
      <c r="D893" s="24"/>
      <c r="E893" s="25"/>
      <c r="F893" s="24"/>
      <c r="G893" s="24"/>
      <c r="H893" s="13"/>
      <c r="I893" s="13"/>
      <c r="J893" s="13"/>
      <c r="K893" s="13"/>
      <c r="L893" s="13"/>
      <c r="M893" s="13"/>
      <c r="N893" s="13"/>
      <c r="O893" s="13"/>
      <c r="P893" s="13"/>
      <c r="Q893" s="13"/>
      <c r="R893" s="13"/>
      <c r="S893" s="13"/>
      <c r="T893" s="13"/>
      <c r="U893" s="13"/>
      <c r="V893" s="13"/>
      <c r="W893" s="13"/>
      <c r="X893" s="13"/>
      <c r="Y893" s="13"/>
      <c r="Z893" s="13"/>
      <c r="AA893" s="13"/>
      <c r="AB893" s="13"/>
      <c r="AC893" s="13"/>
      <c r="AD893" s="13"/>
    </row>
    <row r="894">
      <c r="A894" s="24"/>
      <c r="B894" s="25"/>
      <c r="C894" s="24"/>
      <c r="D894" s="24"/>
      <c r="E894" s="25"/>
      <c r="F894" s="24"/>
      <c r="G894" s="24"/>
      <c r="H894" s="13"/>
      <c r="I894" s="13"/>
      <c r="J894" s="13"/>
      <c r="K894" s="13"/>
      <c r="L894" s="13"/>
      <c r="M894" s="13"/>
      <c r="N894" s="13"/>
      <c r="O894" s="13"/>
      <c r="P894" s="13"/>
      <c r="Q894" s="13"/>
      <c r="R894" s="13"/>
      <c r="S894" s="13"/>
      <c r="T894" s="13"/>
      <c r="U894" s="13"/>
      <c r="V894" s="13"/>
      <c r="W894" s="13"/>
      <c r="X894" s="13"/>
      <c r="Y894" s="13"/>
      <c r="Z894" s="13"/>
      <c r="AA894" s="13"/>
      <c r="AB894" s="13"/>
      <c r="AC894" s="13"/>
      <c r="AD894" s="13"/>
    </row>
    <row r="895">
      <c r="A895" s="24"/>
      <c r="B895" s="25"/>
      <c r="C895" s="24"/>
      <c r="D895" s="24"/>
      <c r="E895" s="25"/>
      <c r="F895" s="24"/>
      <c r="G895" s="24"/>
      <c r="H895" s="13"/>
      <c r="I895" s="13"/>
      <c r="J895" s="13"/>
      <c r="K895" s="13"/>
      <c r="L895" s="13"/>
      <c r="M895" s="13"/>
      <c r="N895" s="13"/>
      <c r="O895" s="13"/>
      <c r="P895" s="13"/>
      <c r="Q895" s="13"/>
      <c r="R895" s="13"/>
      <c r="S895" s="13"/>
      <c r="T895" s="13"/>
      <c r="U895" s="13"/>
      <c r="V895" s="13"/>
      <c r="W895" s="13"/>
      <c r="X895" s="13"/>
      <c r="Y895" s="13"/>
      <c r="Z895" s="13"/>
      <c r="AA895" s="13"/>
      <c r="AB895" s="13"/>
      <c r="AC895" s="13"/>
      <c r="AD895" s="13"/>
    </row>
    <row r="896">
      <c r="A896" s="24"/>
      <c r="B896" s="25"/>
      <c r="C896" s="24"/>
      <c r="D896" s="24"/>
      <c r="E896" s="25"/>
      <c r="F896" s="24"/>
      <c r="G896" s="24"/>
      <c r="H896" s="13"/>
      <c r="I896" s="13"/>
      <c r="J896" s="13"/>
      <c r="K896" s="13"/>
      <c r="L896" s="13"/>
      <c r="M896" s="13"/>
      <c r="N896" s="13"/>
      <c r="O896" s="13"/>
      <c r="P896" s="13"/>
      <c r="Q896" s="13"/>
      <c r="R896" s="13"/>
      <c r="S896" s="13"/>
      <c r="T896" s="13"/>
      <c r="U896" s="13"/>
      <c r="V896" s="13"/>
      <c r="W896" s="13"/>
      <c r="X896" s="13"/>
      <c r="Y896" s="13"/>
      <c r="Z896" s="13"/>
      <c r="AA896" s="13"/>
      <c r="AB896" s="13"/>
      <c r="AC896" s="13"/>
      <c r="AD896" s="13"/>
    </row>
    <row r="897">
      <c r="A897" s="24"/>
      <c r="B897" s="25"/>
      <c r="C897" s="24"/>
      <c r="D897" s="24"/>
      <c r="E897" s="25"/>
      <c r="F897" s="24"/>
      <c r="G897" s="24"/>
      <c r="H897" s="13"/>
      <c r="I897" s="13"/>
      <c r="J897" s="13"/>
      <c r="K897" s="13"/>
      <c r="L897" s="13"/>
      <c r="M897" s="13"/>
      <c r="N897" s="13"/>
      <c r="O897" s="13"/>
      <c r="P897" s="13"/>
      <c r="Q897" s="13"/>
      <c r="R897" s="13"/>
      <c r="S897" s="13"/>
      <c r="T897" s="13"/>
      <c r="U897" s="13"/>
      <c r="V897" s="13"/>
      <c r="W897" s="13"/>
      <c r="X897" s="13"/>
      <c r="Y897" s="13"/>
      <c r="Z897" s="13"/>
      <c r="AA897" s="13"/>
      <c r="AB897" s="13"/>
      <c r="AC897" s="13"/>
      <c r="AD897" s="13"/>
    </row>
    <row r="898">
      <c r="A898" s="24"/>
      <c r="B898" s="25"/>
      <c r="C898" s="24"/>
      <c r="D898" s="24"/>
      <c r="E898" s="25"/>
      <c r="F898" s="24"/>
      <c r="G898" s="24"/>
      <c r="H898" s="13"/>
      <c r="I898" s="13"/>
      <c r="J898" s="13"/>
      <c r="K898" s="13"/>
      <c r="L898" s="13"/>
      <c r="M898" s="13"/>
      <c r="N898" s="13"/>
      <c r="O898" s="13"/>
      <c r="P898" s="13"/>
      <c r="Q898" s="13"/>
      <c r="R898" s="13"/>
      <c r="S898" s="13"/>
      <c r="T898" s="13"/>
      <c r="U898" s="13"/>
      <c r="V898" s="13"/>
      <c r="W898" s="13"/>
      <c r="X898" s="13"/>
      <c r="Y898" s="13"/>
      <c r="Z898" s="13"/>
      <c r="AA898" s="13"/>
      <c r="AB898" s="13"/>
      <c r="AC898" s="13"/>
      <c r="AD898" s="13"/>
    </row>
    <row r="899">
      <c r="A899" s="24"/>
      <c r="B899" s="25"/>
      <c r="C899" s="24"/>
      <c r="D899" s="24"/>
      <c r="E899" s="25"/>
      <c r="F899" s="24"/>
      <c r="G899" s="24"/>
      <c r="H899" s="13"/>
      <c r="I899" s="13"/>
      <c r="J899" s="13"/>
      <c r="K899" s="13"/>
      <c r="L899" s="13"/>
      <c r="M899" s="13"/>
      <c r="N899" s="13"/>
      <c r="O899" s="13"/>
      <c r="P899" s="13"/>
      <c r="Q899" s="13"/>
      <c r="R899" s="13"/>
      <c r="S899" s="13"/>
      <c r="T899" s="13"/>
      <c r="U899" s="13"/>
      <c r="V899" s="13"/>
      <c r="W899" s="13"/>
      <c r="X899" s="13"/>
      <c r="Y899" s="13"/>
      <c r="Z899" s="13"/>
      <c r="AA899" s="13"/>
      <c r="AB899" s="13"/>
      <c r="AC899" s="13"/>
      <c r="AD899" s="13"/>
    </row>
    <row r="900">
      <c r="A900" s="24"/>
      <c r="B900" s="25"/>
      <c r="C900" s="24"/>
      <c r="D900" s="24"/>
      <c r="E900" s="25"/>
      <c r="F900" s="24"/>
      <c r="G900" s="24"/>
      <c r="H900" s="13"/>
      <c r="I900" s="13"/>
      <c r="J900" s="13"/>
      <c r="K900" s="13"/>
      <c r="L900" s="13"/>
      <c r="M900" s="13"/>
      <c r="N900" s="13"/>
      <c r="O900" s="13"/>
      <c r="P900" s="13"/>
      <c r="Q900" s="13"/>
      <c r="R900" s="13"/>
      <c r="S900" s="13"/>
      <c r="T900" s="13"/>
      <c r="U900" s="13"/>
      <c r="V900" s="13"/>
      <c r="W900" s="13"/>
      <c r="X900" s="13"/>
      <c r="Y900" s="13"/>
      <c r="Z900" s="13"/>
      <c r="AA900" s="13"/>
      <c r="AB900" s="13"/>
      <c r="AC900" s="13"/>
      <c r="AD900" s="13"/>
    </row>
    <row r="901">
      <c r="A901" s="24"/>
      <c r="B901" s="25"/>
      <c r="C901" s="24"/>
      <c r="D901" s="24"/>
      <c r="E901" s="25"/>
      <c r="F901" s="24"/>
      <c r="G901" s="24"/>
      <c r="H901" s="13"/>
      <c r="I901" s="13"/>
      <c r="J901" s="13"/>
      <c r="K901" s="13"/>
      <c r="L901" s="13"/>
      <c r="M901" s="13"/>
      <c r="N901" s="13"/>
      <c r="O901" s="13"/>
      <c r="P901" s="13"/>
      <c r="Q901" s="13"/>
      <c r="R901" s="13"/>
      <c r="S901" s="13"/>
      <c r="T901" s="13"/>
      <c r="U901" s="13"/>
      <c r="V901" s="13"/>
      <c r="W901" s="13"/>
      <c r="X901" s="13"/>
      <c r="Y901" s="13"/>
      <c r="Z901" s="13"/>
      <c r="AA901" s="13"/>
      <c r="AB901" s="13"/>
      <c r="AC901" s="13"/>
      <c r="AD901" s="13"/>
    </row>
    <row r="902">
      <c r="A902" s="24"/>
      <c r="B902" s="25"/>
      <c r="C902" s="24"/>
      <c r="D902" s="24"/>
      <c r="E902" s="25"/>
      <c r="F902" s="24"/>
      <c r="G902" s="24"/>
      <c r="H902" s="13"/>
      <c r="I902" s="13"/>
      <c r="J902" s="13"/>
      <c r="K902" s="13"/>
      <c r="L902" s="13"/>
      <c r="M902" s="13"/>
      <c r="N902" s="13"/>
      <c r="O902" s="13"/>
      <c r="P902" s="13"/>
      <c r="Q902" s="13"/>
      <c r="R902" s="13"/>
      <c r="S902" s="13"/>
      <c r="T902" s="13"/>
      <c r="U902" s="13"/>
      <c r="V902" s="13"/>
      <c r="W902" s="13"/>
      <c r="X902" s="13"/>
      <c r="Y902" s="13"/>
      <c r="Z902" s="13"/>
      <c r="AA902" s="13"/>
      <c r="AB902" s="13"/>
      <c r="AC902" s="13"/>
      <c r="AD902" s="13"/>
    </row>
    <row r="903">
      <c r="A903" s="24"/>
      <c r="B903" s="25"/>
      <c r="C903" s="24"/>
      <c r="D903" s="24"/>
      <c r="E903" s="25"/>
      <c r="F903" s="24"/>
      <c r="G903" s="24"/>
      <c r="H903" s="13"/>
      <c r="I903" s="13"/>
      <c r="J903" s="13"/>
      <c r="K903" s="13"/>
      <c r="L903" s="13"/>
      <c r="M903" s="13"/>
      <c r="N903" s="13"/>
      <c r="O903" s="13"/>
      <c r="P903" s="13"/>
      <c r="Q903" s="13"/>
      <c r="R903" s="13"/>
      <c r="S903" s="13"/>
      <c r="T903" s="13"/>
      <c r="U903" s="13"/>
      <c r="V903" s="13"/>
      <c r="W903" s="13"/>
      <c r="X903" s="13"/>
      <c r="Y903" s="13"/>
      <c r="Z903" s="13"/>
      <c r="AA903" s="13"/>
      <c r="AB903" s="13"/>
      <c r="AC903" s="13"/>
      <c r="AD903" s="13"/>
    </row>
    <row r="904">
      <c r="A904" s="24"/>
      <c r="B904" s="25"/>
      <c r="C904" s="24"/>
      <c r="D904" s="24"/>
      <c r="E904" s="25"/>
      <c r="F904" s="24"/>
      <c r="G904" s="24"/>
      <c r="H904" s="13"/>
      <c r="I904" s="13"/>
      <c r="J904" s="13"/>
      <c r="K904" s="13"/>
      <c r="L904" s="13"/>
      <c r="M904" s="13"/>
      <c r="N904" s="13"/>
      <c r="O904" s="13"/>
      <c r="P904" s="13"/>
      <c r="Q904" s="13"/>
      <c r="R904" s="13"/>
      <c r="S904" s="13"/>
      <c r="T904" s="13"/>
      <c r="U904" s="13"/>
      <c r="V904" s="13"/>
      <c r="W904" s="13"/>
      <c r="X904" s="13"/>
      <c r="Y904" s="13"/>
      <c r="Z904" s="13"/>
      <c r="AA904" s="13"/>
      <c r="AB904" s="13"/>
      <c r="AC904" s="13"/>
      <c r="AD904" s="13"/>
    </row>
    <row r="905">
      <c r="A905" s="24"/>
      <c r="B905" s="25"/>
      <c r="C905" s="24"/>
      <c r="D905" s="24"/>
      <c r="E905" s="25"/>
      <c r="F905" s="24"/>
      <c r="G905" s="24"/>
      <c r="H905" s="13"/>
      <c r="I905" s="13"/>
      <c r="J905" s="13"/>
      <c r="K905" s="13"/>
      <c r="L905" s="13"/>
      <c r="M905" s="13"/>
      <c r="N905" s="13"/>
      <c r="O905" s="13"/>
      <c r="P905" s="13"/>
      <c r="Q905" s="13"/>
      <c r="R905" s="13"/>
      <c r="S905" s="13"/>
      <c r="T905" s="13"/>
      <c r="U905" s="13"/>
      <c r="V905" s="13"/>
      <c r="W905" s="13"/>
      <c r="X905" s="13"/>
      <c r="Y905" s="13"/>
      <c r="Z905" s="13"/>
      <c r="AA905" s="13"/>
      <c r="AB905" s="13"/>
      <c r="AC905" s="13"/>
      <c r="AD905" s="13"/>
    </row>
    <row r="906">
      <c r="A906" s="24"/>
      <c r="B906" s="25"/>
      <c r="C906" s="24"/>
      <c r="D906" s="24"/>
      <c r="E906" s="25"/>
      <c r="F906" s="24"/>
      <c r="G906" s="24"/>
      <c r="H906" s="13"/>
      <c r="I906" s="13"/>
      <c r="J906" s="13"/>
      <c r="K906" s="13"/>
      <c r="L906" s="13"/>
      <c r="M906" s="13"/>
      <c r="N906" s="13"/>
      <c r="O906" s="13"/>
      <c r="P906" s="13"/>
      <c r="Q906" s="13"/>
      <c r="R906" s="13"/>
      <c r="S906" s="13"/>
      <c r="T906" s="13"/>
      <c r="U906" s="13"/>
      <c r="V906" s="13"/>
      <c r="W906" s="13"/>
      <c r="X906" s="13"/>
      <c r="Y906" s="13"/>
      <c r="Z906" s="13"/>
      <c r="AA906" s="13"/>
      <c r="AB906" s="13"/>
      <c r="AC906" s="13"/>
      <c r="AD906" s="13"/>
    </row>
    <row r="907">
      <c r="A907" s="24"/>
      <c r="B907" s="25"/>
      <c r="C907" s="24"/>
      <c r="D907" s="24"/>
      <c r="E907" s="25"/>
      <c r="F907" s="24"/>
      <c r="G907" s="24"/>
      <c r="H907" s="13"/>
      <c r="I907" s="13"/>
      <c r="J907" s="13"/>
      <c r="K907" s="13"/>
      <c r="L907" s="13"/>
      <c r="M907" s="13"/>
      <c r="N907" s="13"/>
      <c r="O907" s="13"/>
      <c r="P907" s="13"/>
      <c r="Q907" s="13"/>
      <c r="R907" s="13"/>
      <c r="S907" s="13"/>
      <c r="T907" s="13"/>
      <c r="U907" s="13"/>
      <c r="V907" s="13"/>
      <c r="W907" s="13"/>
      <c r="X907" s="13"/>
      <c r="Y907" s="13"/>
      <c r="Z907" s="13"/>
      <c r="AA907" s="13"/>
      <c r="AB907" s="13"/>
      <c r="AC907" s="13"/>
      <c r="AD907" s="13"/>
    </row>
    <row r="908">
      <c r="A908" s="24"/>
      <c r="B908" s="25"/>
      <c r="C908" s="24"/>
      <c r="D908" s="24"/>
      <c r="E908" s="25"/>
      <c r="F908" s="24"/>
      <c r="G908" s="24"/>
      <c r="H908" s="13"/>
      <c r="I908" s="13"/>
      <c r="J908" s="13"/>
      <c r="K908" s="13"/>
      <c r="L908" s="13"/>
      <c r="M908" s="13"/>
      <c r="N908" s="13"/>
      <c r="O908" s="13"/>
      <c r="P908" s="13"/>
      <c r="Q908" s="13"/>
      <c r="R908" s="13"/>
      <c r="S908" s="13"/>
      <c r="T908" s="13"/>
      <c r="U908" s="13"/>
      <c r="V908" s="13"/>
      <c r="W908" s="13"/>
      <c r="X908" s="13"/>
      <c r="Y908" s="13"/>
      <c r="Z908" s="13"/>
      <c r="AA908" s="13"/>
      <c r="AB908" s="13"/>
      <c r="AC908" s="13"/>
      <c r="AD908" s="13"/>
    </row>
    <row r="909">
      <c r="A909" s="24"/>
      <c r="B909" s="25"/>
      <c r="C909" s="24"/>
      <c r="D909" s="24"/>
      <c r="E909" s="25"/>
      <c r="F909" s="24"/>
      <c r="G909" s="24"/>
      <c r="H909" s="13"/>
      <c r="I909" s="13"/>
      <c r="J909" s="13"/>
      <c r="K909" s="13"/>
      <c r="L909" s="13"/>
      <c r="M909" s="13"/>
      <c r="N909" s="13"/>
      <c r="O909" s="13"/>
      <c r="P909" s="13"/>
      <c r="Q909" s="13"/>
      <c r="R909" s="13"/>
      <c r="S909" s="13"/>
      <c r="T909" s="13"/>
      <c r="U909" s="13"/>
      <c r="V909" s="13"/>
      <c r="W909" s="13"/>
      <c r="X909" s="13"/>
      <c r="Y909" s="13"/>
      <c r="Z909" s="13"/>
      <c r="AA909" s="13"/>
      <c r="AB909" s="13"/>
      <c r="AC909" s="13"/>
      <c r="AD909" s="13"/>
    </row>
    <row r="910">
      <c r="A910" s="24"/>
      <c r="B910" s="25"/>
      <c r="C910" s="24"/>
      <c r="D910" s="24"/>
      <c r="E910" s="25"/>
      <c r="F910" s="24"/>
      <c r="G910" s="24"/>
      <c r="H910" s="13"/>
      <c r="I910" s="13"/>
      <c r="J910" s="13"/>
      <c r="K910" s="13"/>
      <c r="L910" s="13"/>
      <c r="M910" s="13"/>
      <c r="N910" s="13"/>
      <c r="O910" s="13"/>
      <c r="P910" s="13"/>
      <c r="Q910" s="13"/>
      <c r="R910" s="13"/>
      <c r="S910" s="13"/>
      <c r="T910" s="13"/>
      <c r="U910" s="13"/>
      <c r="V910" s="13"/>
      <c r="W910" s="13"/>
      <c r="X910" s="13"/>
      <c r="Y910" s="13"/>
      <c r="Z910" s="13"/>
      <c r="AA910" s="13"/>
      <c r="AB910" s="13"/>
      <c r="AC910" s="13"/>
      <c r="AD910" s="13"/>
    </row>
    <row r="911">
      <c r="A911" s="24"/>
      <c r="B911" s="25"/>
      <c r="C911" s="24"/>
      <c r="D911" s="24"/>
      <c r="E911" s="25"/>
      <c r="F911" s="24"/>
      <c r="G911" s="24"/>
      <c r="H911" s="13"/>
      <c r="I911" s="13"/>
      <c r="J911" s="13"/>
      <c r="K911" s="13"/>
      <c r="L911" s="13"/>
      <c r="M911" s="13"/>
      <c r="N911" s="13"/>
      <c r="O911" s="13"/>
      <c r="P911" s="13"/>
      <c r="Q911" s="13"/>
      <c r="R911" s="13"/>
      <c r="S911" s="13"/>
      <c r="T911" s="13"/>
      <c r="U911" s="13"/>
      <c r="V911" s="13"/>
      <c r="W911" s="13"/>
      <c r="X911" s="13"/>
      <c r="Y911" s="13"/>
      <c r="Z911" s="13"/>
      <c r="AA911" s="13"/>
      <c r="AB911" s="13"/>
      <c r="AC911" s="13"/>
      <c r="AD911" s="13"/>
    </row>
    <row r="912">
      <c r="A912" s="24"/>
      <c r="B912" s="25"/>
      <c r="C912" s="24"/>
      <c r="D912" s="24"/>
      <c r="E912" s="25"/>
      <c r="F912" s="24"/>
      <c r="G912" s="24"/>
      <c r="H912" s="13"/>
      <c r="I912" s="13"/>
      <c r="J912" s="13"/>
      <c r="K912" s="13"/>
      <c r="L912" s="13"/>
      <c r="M912" s="13"/>
      <c r="N912" s="13"/>
      <c r="O912" s="13"/>
      <c r="P912" s="13"/>
      <c r="Q912" s="13"/>
      <c r="R912" s="13"/>
      <c r="S912" s="13"/>
      <c r="T912" s="13"/>
      <c r="U912" s="13"/>
      <c r="V912" s="13"/>
      <c r="W912" s="13"/>
      <c r="X912" s="13"/>
      <c r="Y912" s="13"/>
      <c r="Z912" s="13"/>
      <c r="AA912" s="13"/>
      <c r="AB912" s="13"/>
      <c r="AC912" s="13"/>
      <c r="AD912" s="13"/>
    </row>
    <row r="913">
      <c r="A913" s="24"/>
      <c r="B913" s="25"/>
      <c r="C913" s="24"/>
      <c r="D913" s="24"/>
      <c r="E913" s="25"/>
      <c r="F913" s="24"/>
      <c r="G913" s="24"/>
      <c r="H913" s="13"/>
      <c r="I913" s="13"/>
      <c r="J913" s="13"/>
      <c r="K913" s="13"/>
      <c r="L913" s="13"/>
      <c r="M913" s="13"/>
      <c r="N913" s="13"/>
      <c r="O913" s="13"/>
      <c r="P913" s="13"/>
      <c r="Q913" s="13"/>
      <c r="R913" s="13"/>
      <c r="S913" s="13"/>
      <c r="T913" s="13"/>
      <c r="U913" s="13"/>
      <c r="V913" s="13"/>
      <c r="W913" s="13"/>
      <c r="X913" s="13"/>
      <c r="Y913" s="13"/>
      <c r="Z913" s="13"/>
      <c r="AA913" s="13"/>
      <c r="AB913" s="13"/>
      <c r="AC913" s="13"/>
      <c r="AD913" s="13"/>
    </row>
    <row r="914">
      <c r="A914" s="24"/>
      <c r="B914" s="25"/>
      <c r="C914" s="24"/>
      <c r="D914" s="24"/>
      <c r="E914" s="25"/>
      <c r="F914" s="24"/>
      <c r="G914" s="24"/>
      <c r="H914" s="13"/>
      <c r="I914" s="13"/>
      <c r="J914" s="13"/>
      <c r="K914" s="13"/>
      <c r="L914" s="13"/>
      <c r="M914" s="13"/>
      <c r="N914" s="13"/>
      <c r="O914" s="13"/>
      <c r="P914" s="13"/>
      <c r="Q914" s="13"/>
      <c r="R914" s="13"/>
      <c r="S914" s="13"/>
      <c r="T914" s="13"/>
      <c r="U914" s="13"/>
      <c r="V914" s="13"/>
      <c r="W914" s="13"/>
      <c r="X914" s="13"/>
      <c r="Y914" s="13"/>
      <c r="Z914" s="13"/>
      <c r="AA914" s="13"/>
      <c r="AB914" s="13"/>
      <c r="AC914" s="13"/>
      <c r="AD914" s="13"/>
    </row>
    <row r="915">
      <c r="A915" s="24"/>
      <c r="B915" s="25"/>
      <c r="C915" s="24"/>
      <c r="D915" s="24"/>
      <c r="E915" s="25"/>
      <c r="F915" s="24"/>
      <c r="G915" s="24"/>
      <c r="H915" s="13"/>
      <c r="I915" s="13"/>
      <c r="J915" s="13"/>
      <c r="K915" s="13"/>
      <c r="L915" s="13"/>
      <c r="M915" s="13"/>
      <c r="N915" s="13"/>
      <c r="O915" s="13"/>
      <c r="P915" s="13"/>
      <c r="Q915" s="13"/>
      <c r="R915" s="13"/>
      <c r="S915" s="13"/>
      <c r="T915" s="13"/>
      <c r="U915" s="13"/>
      <c r="V915" s="13"/>
      <c r="W915" s="13"/>
      <c r="X915" s="13"/>
      <c r="Y915" s="13"/>
      <c r="Z915" s="13"/>
      <c r="AA915" s="13"/>
      <c r="AB915" s="13"/>
      <c r="AC915" s="13"/>
      <c r="AD915" s="13"/>
    </row>
    <row r="916">
      <c r="A916" s="24"/>
      <c r="B916" s="25"/>
      <c r="C916" s="24"/>
      <c r="D916" s="24"/>
      <c r="E916" s="25"/>
      <c r="F916" s="24"/>
      <c r="G916" s="24"/>
      <c r="H916" s="13"/>
      <c r="I916" s="13"/>
      <c r="J916" s="13"/>
      <c r="K916" s="13"/>
      <c r="L916" s="13"/>
      <c r="M916" s="13"/>
      <c r="N916" s="13"/>
      <c r="O916" s="13"/>
      <c r="P916" s="13"/>
      <c r="Q916" s="13"/>
      <c r="R916" s="13"/>
      <c r="S916" s="13"/>
      <c r="T916" s="13"/>
      <c r="U916" s="13"/>
      <c r="V916" s="13"/>
      <c r="W916" s="13"/>
      <c r="X916" s="13"/>
      <c r="Y916" s="13"/>
      <c r="Z916" s="13"/>
      <c r="AA916" s="13"/>
      <c r="AB916" s="13"/>
      <c r="AC916" s="13"/>
      <c r="AD916" s="13"/>
    </row>
    <row r="917">
      <c r="A917" s="24"/>
      <c r="B917" s="25"/>
      <c r="C917" s="24"/>
      <c r="D917" s="24"/>
      <c r="E917" s="25"/>
      <c r="F917" s="24"/>
      <c r="G917" s="24"/>
      <c r="H917" s="13"/>
      <c r="I917" s="13"/>
      <c r="J917" s="13"/>
      <c r="K917" s="13"/>
      <c r="L917" s="13"/>
      <c r="M917" s="13"/>
      <c r="N917" s="13"/>
      <c r="O917" s="13"/>
      <c r="P917" s="13"/>
      <c r="Q917" s="13"/>
      <c r="R917" s="13"/>
      <c r="S917" s="13"/>
      <c r="T917" s="13"/>
      <c r="U917" s="13"/>
      <c r="V917" s="13"/>
      <c r="W917" s="13"/>
      <c r="X917" s="13"/>
      <c r="Y917" s="13"/>
      <c r="Z917" s="13"/>
      <c r="AA917" s="13"/>
      <c r="AB917" s="13"/>
      <c r="AC917" s="13"/>
      <c r="AD917" s="13"/>
    </row>
    <row r="918">
      <c r="A918" s="24"/>
      <c r="B918" s="25"/>
      <c r="C918" s="24"/>
      <c r="D918" s="24"/>
      <c r="E918" s="25"/>
      <c r="F918" s="24"/>
      <c r="G918" s="24"/>
      <c r="H918" s="13"/>
      <c r="I918" s="13"/>
      <c r="J918" s="13"/>
      <c r="K918" s="13"/>
      <c r="L918" s="13"/>
      <c r="M918" s="13"/>
      <c r="N918" s="13"/>
      <c r="O918" s="13"/>
      <c r="P918" s="13"/>
      <c r="Q918" s="13"/>
      <c r="R918" s="13"/>
      <c r="S918" s="13"/>
      <c r="T918" s="13"/>
      <c r="U918" s="13"/>
      <c r="V918" s="13"/>
      <c r="W918" s="13"/>
      <c r="X918" s="13"/>
      <c r="Y918" s="13"/>
      <c r="Z918" s="13"/>
      <c r="AA918" s="13"/>
      <c r="AB918" s="13"/>
      <c r="AC918" s="13"/>
      <c r="AD918" s="13"/>
    </row>
    <row r="919">
      <c r="A919" s="24"/>
      <c r="B919" s="25"/>
      <c r="C919" s="24"/>
      <c r="D919" s="24"/>
      <c r="E919" s="25"/>
      <c r="F919" s="24"/>
      <c r="G919" s="24"/>
      <c r="H919" s="13"/>
      <c r="I919" s="13"/>
      <c r="J919" s="13"/>
      <c r="K919" s="13"/>
      <c r="L919" s="13"/>
      <c r="M919" s="13"/>
      <c r="N919" s="13"/>
      <c r="O919" s="13"/>
      <c r="P919" s="13"/>
      <c r="Q919" s="13"/>
      <c r="R919" s="13"/>
      <c r="S919" s="13"/>
      <c r="T919" s="13"/>
      <c r="U919" s="13"/>
      <c r="V919" s="13"/>
      <c r="W919" s="13"/>
      <c r="X919" s="13"/>
      <c r="Y919" s="13"/>
      <c r="Z919" s="13"/>
      <c r="AA919" s="13"/>
      <c r="AB919" s="13"/>
      <c r="AC919" s="13"/>
      <c r="AD919" s="13"/>
    </row>
    <row r="920">
      <c r="A920" s="24"/>
      <c r="B920" s="25"/>
      <c r="C920" s="24"/>
      <c r="D920" s="24"/>
      <c r="E920" s="25"/>
      <c r="F920" s="24"/>
      <c r="G920" s="24"/>
      <c r="H920" s="13"/>
      <c r="I920" s="13"/>
      <c r="J920" s="13"/>
      <c r="K920" s="13"/>
      <c r="L920" s="13"/>
      <c r="M920" s="13"/>
      <c r="N920" s="13"/>
      <c r="O920" s="13"/>
      <c r="P920" s="13"/>
      <c r="Q920" s="13"/>
      <c r="R920" s="13"/>
      <c r="S920" s="13"/>
      <c r="T920" s="13"/>
      <c r="U920" s="13"/>
      <c r="V920" s="13"/>
      <c r="W920" s="13"/>
      <c r="X920" s="13"/>
      <c r="Y920" s="13"/>
      <c r="Z920" s="13"/>
      <c r="AA920" s="13"/>
      <c r="AB920" s="13"/>
      <c r="AC920" s="13"/>
      <c r="AD920" s="13"/>
    </row>
    <row r="921">
      <c r="A921" s="24"/>
      <c r="B921" s="25"/>
      <c r="C921" s="24"/>
      <c r="D921" s="24"/>
      <c r="E921" s="25"/>
      <c r="F921" s="24"/>
      <c r="G921" s="24"/>
      <c r="H921" s="13"/>
      <c r="I921" s="13"/>
      <c r="J921" s="13"/>
      <c r="K921" s="13"/>
      <c r="L921" s="13"/>
      <c r="M921" s="13"/>
      <c r="N921" s="13"/>
      <c r="O921" s="13"/>
      <c r="P921" s="13"/>
      <c r="Q921" s="13"/>
      <c r="R921" s="13"/>
      <c r="S921" s="13"/>
      <c r="T921" s="13"/>
      <c r="U921" s="13"/>
      <c r="V921" s="13"/>
      <c r="W921" s="13"/>
      <c r="X921" s="13"/>
      <c r="Y921" s="13"/>
      <c r="Z921" s="13"/>
      <c r="AA921" s="13"/>
      <c r="AB921" s="13"/>
      <c r="AC921" s="13"/>
      <c r="AD921" s="13"/>
    </row>
    <row r="922">
      <c r="A922" s="24"/>
      <c r="B922" s="25"/>
      <c r="C922" s="24"/>
      <c r="D922" s="24"/>
      <c r="E922" s="25"/>
      <c r="F922" s="24"/>
      <c r="G922" s="24"/>
      <c r="H922" s="13"/>
      <c r="I922" s="13"/>
      <c r="J922" s="13"/>
      <c r="K922" s="13"/>
      <c r="L922" s="13"/>
      <c r="M922" s="13"/>
      <c r="N922" s="13"/>
      <c r="O922" s="13"/>
      <c r="P922" s="13"/>
      <c r="Q922" s="13"/>
      <c r="R922" s="13"/>
      <c r="S922" s="13"/>
      <c r="T922" s="13"/>
      <c r="U922" s="13"/>
      <c r="V922" s="13"/>
      <c r="W922" s="13"/>
      <c r="X922" s="13"/>
      <c r="Y922" s="13"/>
      <c r="Z922" s="13"/>
      <c r="AA922" s="13"/>
      <c r="AB922" s="13"/>
      <c r="AC922" s="13"/>
      <c r="AD922" s="13"/>
    </row>
    <row r="923">
      <c r="A923" s="24"/>
      <c r="B923" s="25"/>
      <c r="C923" s="24"/>
      <c r="D923" s="24"/>
      <c r="E923" s="25"/>
      <c r="F923" s="24"/>
      <c r="G923" s="24"/>
      <c r="H923" s="13"/>
      <c r="I923" s="13"/>
      <c r="J923" s="13"/>
      <c r="K923" s="13"/>
      <c r="L923" s="13"/>
      <c r="M923" s="13"/>
      <c r="N923" s="13"/>
      <c r="O923" s="13"/>
      <c r="P923" s="13"/>
      <c r="Q923" s="13"/>
      <c r="R923" s="13"/>
      <c r="S923" s="13"/>
      <c r="T923" s="13"/>
      <c r="U923" s="13"/>
      <c r="V923" s="13"/>
      <c r="W923" s="13"/>
      <c r="X923" s="13"/>
      <c r="Y923" s="13"/>
      <c r="Z923" s="13"/>
      <c r="AA923" s="13"/>
      <c r="AB923" s="13"/>
      <c r="AC923" s="13"/>
      <c r="AD923" s="13"/>
    </row>
    <row r="924">
      <c r="A924" s="24"/>
      <c r="B924" s="25"/>
      <c r="C924" s="24"/>
      <c r="D924" s="24"/>
      <c r="E924" s="25"/>
      <c r="F924" s="24"/>
      <c r="G924" s="24"/>
      <c r="H924" s="13"/>
      <c r="I924" s="13"/>
      <c r="J924" s="13"/>
      <c r="K924" s="13"/>
      <c r="L924" s="13"/>
      <c r="M924" s="13"/>
      <c r="N924" s="13"/>
      <c r="O924" s="13"/>
      <c r="P924" s="13"/>
      <c r="Q924" s="13"/>
      <c r="R924" s="13"/>
      <c r="S924" s="13"/>
      <c r="T924" s="13"/>
      <c r="U924" s="13"/>
      <c r="V924" s="13"/>
      <c r="W924" s="13"/>
      <c r="X924" s="13"/>
      <c r="Y924" s="13"/>
      <c r="Z924" s="13"/>
      <c r="AA924" s="13"/>
      <c r="AB924" s="13"/>
      <c r="AC924" s="13"/>
      <c r="AD924" s="13"/>
    </row>
    <row r="925">
      <c r="A925" s="24"/>
      <c r="B925" s="25"/>
      <c r="C925" s="24"/>
      <c r="D925" s="24"/>
      <c r="E925" s="25"/>
      <c r="F925" s="24"/>
      <c r="G925" s="24"/>
      <c r="H925" s="13"/>
      <c r="I925" s="13"/>
      <c r="J925" s="13"/>
      <c r="K925" s="13"/>
      <c r="L925" s="13"/>
      <c r="M925" s="13"/>
      <c r="N925" s="13"/>
      <c r="O925" s="13"/>
      <c r="P925" s="13"/>
      <c r="Q925" s="13"/>
      <c r="R925" s="13"/>
      <c r="S925" s="13"/>
      <c r="T925" s="13"/>
      <c r="U925" s="13"/>
      <c r="V925" s="13"/>
      <c r="W925" s="13"/>
      <c r="X925" s="13"/>
      <c r="Y925" s="13"/>
      <c r="Z925" s="13"/>
      <c r="AA925" s="13"/>
      <c r="AB925" s="13"/>
      <c r="AC925" s="13"/>
      <c r="AD925" s="13"/>
    </row>
    <row r="926">
      <c r="A926" s="24"/>
      <c r="B926" s="25"/>
      <c r="C926" s="24"/>
      <c r="D926" s="24"/>
      <c r="E926" s="25"/>
      <c r="F926" s="24"/>
      <c r="G926" s="24"/>
      <c r="H926" s="13"/>
      <c r="I926" s="13"/>
      <c r="J926" s="13"/>
      <c r="K926" s="13"/>
      <c r="L926" s="13"/>
      <c r="M926" s="13"/>
      <c r="N926" s="13"/>
      <c r="O926" s="13"/>
      <c r="P926" s="13"/>
      <c r="Q926" s="13"/>
      <c r="R926" s="13"/>
      <c r="S926" s="13"/>
      <c r="T926" s="13"/>
      <c r="U926" s="13"/>
      <c r="V926" s="13"/>
      <c r="W926" s="13"/>
      <c r="X926" s="13"/>
      <c r="Y926" s="13"/>
      <c r="Z926" s="13"/>
      <c r="AA926" s="13"/>
      <c r="AB926" s="13"/>
      <c r="AC926" s="13"/>
      <c r="AD926" s="13"/>
    </row>
    <row r="927">
      <c r="A927" s="24"/>
      <c r="B927" s="25"/>
      <c r="C927" s="24"/>
      <c r="D927" s="24"/>
      <c r="E927" s="25"/>
      <c r="F927" s="24"/>
      <c r="G927" s="24"/>
      <c r="H927" s="13"/>
      <c r="I927" s="13"/>
      <c r="J927" s="13"/>
      <c r="K927" s="13"/>
      <c r="L927" s="13"/>
      <c r="M927" s="13"/>
      <c r="N927" s="13"/>
      <c r="O927" s="13"/>
      <c r="P927" s="13"/>
      <c r="Q927" s="13"/>
      <c r="R927" s="13"/>
      <c r="S927" s="13"/>
      <c r="T927" s="13"/>
      <c r="U927" s="13"/>
      <c r="V927" s="13"/>
      <c r="W927" s="13"/>
      <c r="X927" s="13"/>
      <c r="Y927" s="13"/>
      <c r="Z927" s="13"/>
      <c r="AA927" s="13"/>
      <c r="AB927" s="13"/>
      <c r="AC927" s="13"/>
      <c r="AD927" s="13"/>
    </row>
    <row r="928">
      <c r="A928" s="24"/>
      <c r="B928" s="25"/>
      <c r="C928" s="24"/>
      <c r="D928" s="24"/>
      <c r="E928" s="25"/>
      <c r="F928" s="24"/>
      <c r="G928" s="24"/>
      <c r="H928" s="13"/>
      <c r="I928" s="13"/>
      <c r="J928" s="13"/>
      <c r="K928" s="13"/>
      <c r="L928" s="13"/>
      <c r="M928" s="13"/>
      <c r="N928" s="13"/>
      <c r="O928" s="13"/>
      <c r="P928" s="13"/>
      <c r="Q928" s="13"/>
      <c r="R928" s="13"/>
      <c r="S928" s="13"/>
      <c r="T928" s="13"/>
      <c r="U928" s="13"/>
      <c r="V928" s="13"/>
      <c r="W928" s="13"/>
      <c r="X928" s="13"/>
      <c r="Y928" s="13"/>
      <c r="Z928" s="13"/>
      <c r="AA928" s="13"/>
      <c r="AB928" s="13"/>
      <c r="AC928" s="13"/>
      <c r="AD928" s="13"/>
    </row>
    <row r="929">
      <c r="A929" s="24"/>
      <c r="B929" s="25"/>
      <c r="C929" s="24"/>
      <c r="D929" s="24"/>
      <c r="E929" s="25"/>
      <c r="F929" s="24"/>
      <c r="G929" s="24"/>
      <c r="H929" s="13"/>
      <c r="I929" s="13"/>
      <c r="J929" s="13"/>
      <c r="K929" s="13"/>
      <c r="L929" s="13"/>
      <c r="M929" s="13"/>
      <c r="N929" s="13"/>
      <c r="O929" s="13"/>
      <c r="P929" s="13"/>
      <c r="Q929" s="13"/>
      <c r="R929" s="13"/>
      <c r="S929" s="13"/>
      <c r="T929" s="13"/>
      <c r="U929" s="13"/>
      <c r="V929" s="13"/>
      <c r="W929" s="13"/>
      <c r="X929" s="13"/>
      <c r="Y929" s="13"/>
      <c r="Z929" s="13"/>
      <c r="AA929" s="13"/>
      <c r="AB929" s="13"/>
      <c r="AC929" s="13"/>
      <c r="AD929" s="13"/>
    </row>
    <row r="930">
      <c r="A930" s="24"/>
      <c r="B930" s="25"/>
      <c r="C930" s="24"/>
      <c r="D930" s="24"/>
      <c r="E930" s="25"/>
      <c r="F930" s="24"/>
      <c r="G930" s="24"/>
      <c r="H930" s="13"/>
      <c r="I930" s="13"/>
      <c r="J930" s="13"/>
      <c r="K930" s="13"/>
      <c r="L930" s="13"/>
      <c r="M930" s="13"/>
      <c r="N930" s="13"/>
      <c r="O930" s="13"/>
      <c r="P930" s="13"/>
      <c r="Q930" s="13"/>
      <c r="R930" s="13"/>
      <c r="S930" s="13"/>
      <c r="T930" s="13"/>
      <c r="U930" s="13"/>
      <c r="V930" s="13"/>
      <c r="W930" s="13"/>
      <c r="X930" s="13"/>
      <c r="Y930" s="13"/>
      <c r="Z930" s="13"/>
      <c r="AA930" s="13"/>
      <c r="AB930" s="13"/>
      <c r="AC930" s="13"/>
      <c r="AD930" s="13"/>
    </row>
    <row r="931">
      <c r="A931" s="24"/>
      <c r="B931" s="25"/>
      <c r="C931" s="24"/>
      <c r="D931" s="24"/>
      <c r="E931" s="25"/>
      <c r="F931" s="24"/>
      <c r="G931" s="24"/>
      <c r="H931" s="13"/>
      <c r="I931" s="13"/>
      <c r="J931" s="13"/>
      <c r="K931" s="13"/>
      <c r="L931" s="13"/>
      <c r="M931" s="13"/>
      <c r="N931" s="13"/>
      <c r="O931" s="13"/>
      <c r="P931" s="13"/>
      <c r="Q931" s="13"/>
      <c r="R931" s="13"/>
      <c r="S931" s="13"/>
      <c r="T931" s="13"/>
      <c r="U931" s="13"/>
      <c r="V931" s="13"/>
      <c r="W931" s="13"/>
      <c r="X931" s="13"/>
      <c r="Y931" s="13"/>
      <c r="Z931" s="13"/>
      <c r="AA931" s="13"/>
      <c r="AB931" s="13"/>
      <c r="AC931" s="13"/>
      <c r="AD931" s="13"/>
    </row>
    <row r="932">
      <c r="A932" s="24"/>
      <c r="B932" s="25"/>
      <c r="C932" s="24"/>
      <c r="D932" s="24"/>
      <c r="E932" s="25"/>
      <c r="F932" s="24"/>
      <c r="G932" s="24"/>
      <c r="H932" s="13"/>
      <c r="I932" s="13"/>
      <c r="J932" s="13"/>
      <c r="K932" s="13"/>
      <c r="L932" s="13"/>
      <c r="M932" s="13"/>
      <c r="N932" s="13"/>
      <c r="O932" s="13"/>
      <c r="P932" s="13"/>
      <c r="Q932" s="13"/>
      <c r="R932" s="13"/>
      <c r="S932" s="13"/>
      <c r="T932" s="13"/>
      <c r="U932" s="13"/>
      <c r="V932" s="13"/>
      <c r="W932" s="13"/>
      <c r="X932" s="13"/>
      <c r="Y932" s="13"/>
      <c r="Z932" s="13"/>
      <c r="AA932" s="13"/>
      <c r="AB932" s="13"/>
      <c r="AC932" s="13"/>
      <c r="AD932" s="13"/>
    </row>
    <row r="933">
      <c r="A933" s="24"/>
      <c r="B933" s="25"/>
      <c r="C933" s="24"/>
      <c r="D933" s="24"/>
      <c r="E933" s="25"/>
      <c r="F933" s="24"/>
      <c r="G933" s="24"/>
      <c r="H933" s="13"/>
      <c r="I933" s="13"/>
      <c r="J933" s="13"/>
      <c r="K933" s="13"/>
      <c r="L933" s="13"/>
      <c r="M933" s="13"/>
      <c r="N933" s="13"/>
      <c r="O933" s="13"/>
      <c r="P933" s="13"/>
      <c r="Q933" s="13"/>
      <c r="R933" s="13"/>
      <c r="S933" s="13"/>
      <c r="T933" s="13"/>
      <c r="U933" s="13"/>
      <c r="V933" s="13"/>
      <c r="W933" s="13"/>
      <c r="X933" s="13"/>
      <c r="Y933" s="13"/>
      <c r="Z933" s="13"/>
      <c r="AA933" s="13"/>
      <c r="AB933" s="13"/>
      <c r="AC933" s="13"/>
      <c r="AD933" s="13"/>
    </row>
    <row r="934">
      <c r="A934" s="24"/>
      <c r="B934" s="25"/>
      <c r="C934" s="24"/>
      <c r="D934" s="24"/>
      <c r="E934" s="25"/>
      <c r="F934" s="24"/>
      <c r="G934" s="24"/>
      <c r="H934" s="13"/>
      <c r="I934" s="13"/>
      <c r="J934" s="13"/>
      <c r="K934" s="13"/>
      <c r="L934" s="13"/>
      <c r="M934" s="13"/>
      <c r="N934" s="13"/>
      <c r="O934" s="13"/>
      <c r="P934" s="13"/>
      <c r="Q934" s="13"/>
      <c r="R934" s="13"/>
      <c r="S934" s="13"/>
      <c r="T934" s="13"/>
      <c r="U934" s="13"/>
      <c r="V934" s="13"/>
      <c r="W934" s="13"/>
      <c r="X934" s="13"/>
      <c r="Y934" s="13"/>
      <c r="Z934" s="13"/>
      <c r="AA934" s="13"/>
      <c r="AB934" s="13"/>
      <c r="AC934" s="13"/>
      <c r="AD934" s="13"/>
    </row>
    <row r="935">
      <c r="A935" s="24"/>
      <c r="B935" s="25"/>
      <c r="C935" s="24"/>
      <c r="D935" s="24"/>
      <c r="E935" s="25"/>
      <c r="F935" s="24"/>
      <c r="G935" s="24"/>
      <c r="H935" s="13"/>
      <c r="I935" s="13"/>
      <c r="J935" s="13"/>
      <c r="K935" s="13"/>
      <c r="L935" s="13"/>
      <c r="M935" s="13"/>
      <c r="N935" s="13"/>
      <c r="O935" s="13"/>
      <c r="P935" s="13"/>
      <c r="Q935" s="13"/>
      <c r="R935" s="13"/>
      <c r="S935" s="13"/>
      <c r="T935" s="13"/>
      <c r="U935" s="13"/>
      <c r="V935" s="13"/>
      <c r="W935" s="13"/>
      <c r="X935" s="13"/>
      <c r="Y935" s="13"/>
      <c r="Z935" s="13"/>
      <c r="AA935" s="13"/>
      <c r="AB935" s="13"/>
      <c r="AC935" s="13"/>
      <c r="AD935" s="13"/>
    </row>
    <row r="936">
      <c r="A936" s="24"/>
      <c r="B936" s="25"/>
      <c r="C936" s="24"/>
      <c r="D936" s="24"/>
      <c r="E936" s="25"/>
      <c r="F936" s="24"/>
      <c r="G936" s="24"/>
      <c r="H936" s="13"/>
      <c r="I936" s="13"/>
      <c r="J936" s="13"/>
      <c r="K936" s="13"/>
      <c r="L936" s="13"/>
      <c r="M936" s="13"/>
      <c r="N936" s="13"/>
      <c r="O936" s="13"/>
      <c r="P936" s="13"/>
      <c r="Q936" s="13"/>
      <c r="R936" s="13"/>
      <c r="S936" s="13"/>
      <c r="T936" s="13"/>
      <c r="U936" s="13"/>
      <c r="V936" s="13"/>
      <c r="W936" s="13"/>
      <c r="X936" s="13"/>
      <c r="Y936" s="13"/>
      <c r="Z936" s="13"/>
      <c r="AA936" s="13"/>
      <c r="AB936" s="13"/>
      <c r="AC936" s="13"/>
      <c r="AD936" s="13"/>
    </row>
    <row r="937">
      <c r="A937" s="24"/>
      <c r="B937" s="25"/>
      <c r="C937" s="24"/>
      <c r="D937" s="24"/>
      <c r="E937" s="25"/>
      <c r="F937" s="24"/>
      <c r="G937" s="24"/>
      <c r="H937" s="13"/>
      <c r="I937" s="13"/>
      <c r="J937" s="13"/>
      <c r="K937" s="13"/>
      <c r="L937" s="13"/>
      <c r="M937" s="13"/>
      <c r="N937" s="13"/>
      <c r="O937" s="13"/>
      <c r="P937" s="13"/>
      <c r="Q937" s="13"/>
      <c r="R937" s="13"/>
      <c r="S937" s="13"/>
      <c r="T937" s="13"/>
      <c r="U937" s="13"/>
      <c r="V937" s="13"/>
      <c r="W937" s="13"/>
      <c r="X937" s="13"/>
      <c r="Y937" s="13"/>
      <c r="Z937" s="13"/>
      <c r="AA937" s="13"/>
      <c r="AB937" s="13"/>
      <c r="AC937" s="13"/>
      <c r="AD937" s="13"/>
    </row>
    <row r="938">
      <c r="A938" s="24"/>
      <c r="B938" s="25"/>
      <c r="C938" s="24"/>
      <c r="D938" s="24"/>
      <c r="E938" s="25"/>
      <c r="F938" s="24"/>
      <c r="G938" s="24"/>
      <c r="H938" s="13"/>
      <c r="I938" s="13"/>
      <c r="J938" s="13"/>
      <c r="K938" s="13"/>
      <c r="L938" s="13"/>
      <c r="M938" s="13"/>
      <c r="N938" s="13"/>
      <c r="O938" s="13"/>
      <c r="P938" s="13"/>
      <c r="Q938" s="13"/>
      <c r="R938" s="13"/>
      <c r="S938" s="13"/>
      <c r="T938" s="13"/>
      <c r="U938" s="13"/>
      <c r="V938" s="13"/>
      <c r="W938" s="13"/>
      <c r="X938" s="13"/>
      <c r="Y938" s="13"/>
      <c r="Z938" s="13"/>
      <c r="AA938" s="13"/>
      <c r="AB938" s="13"/>
      <c r="AC938" s="13"/>
      <c r="AD938" s="13"/>
    </row>
    <row r="939">
      <c r="A939" s="24"/>
      <c r="B939" s="25"/>
      <c r="C939" s="24"/>
      <c r="D939" s="24"/>
      <c r="E939" s="25"/>
      <c r="F939" s="24"/>
      <c r="G939" s="24"/>
      <c r="H939" s="13"/>
      <c r="I939" s="13"/>
      <c r="J939" s="13"/>
      <c r="K939" s="13"/>
      <c r="L939" s="13"/>
      <c r="M939" s="13"/>
      <c r="N939" s="13"/>
      <c r="O939" s="13"/>
      <c r="P939" s="13"/>
      <c r="Q939" s="13"/>
      <c r="R939" s="13"/>
      <c r="S939" s="13"/>
      <c r="T939" s="13"/>
      <c r="U939" s="13"/>
      <c r="V939" s="13"/>
      <c r="W939" s="13"/>
      <c r="X939" s="13"/>
      <c r="Y939" s="13"/>
      <c r="Z939" s="13"/>
      <c r="AA939" s="13"/>
      <c r="AB939" s="13"/>
      <c r="AC939" s="13"/>
      <c r="AD939" s="13"/>
    </row>
    <row r="940">
      <c r="A940" s="24"/>
      <c r="B940" s="25"/>
      <c r="C940" s="24"/>
      <c r="D940" s="24"/>
      <c r="E940" s="25"/>
      <c r="F940" s="24"/>
      <c r="G940" s="24"/>
      <c r="H940" s="13"/>
      <c r="I940" s="13"/>
      <c r="J940" s="13"/>
      <c r="K940" s="13"/>
      <c r="L940" s="13"/>
      <c r="M940" s="13"/>
      <c r="N940" s="13"/>
      <c r="O940" s="13"/>
      <c r="P940" s="13"/>
      <c r="Q940" s="13"/>
      <c r="R940" s="13"/>
      <c r="S940" s="13"/>
      <c r="T940" s="13"/>
      <c r="U940" s="13"/>
      <c r="V940" s="13"/>
      <c r="W940" s="13"/>
      <c r="X940" s="13"/>
      <c r="Y940" s="13"/>
      <c r="Z940" s="13"/>
      <c r="AA940" s="13"/>
      <c r="AB940" s="13"/>
      <c r="AC940" s="13"/>
      <c r="AD940" s="13"/>
    </row>
    <row r="941">
      <c r="A941" s="24"/>
      <c r="B941" s="25"/>
      <c r="C941" s="24"/>
      <c r="D941" s="24"/>
      <c r="E941" s="25"/>
      <c r="F941" s="24"/>
      <c r="G941" s="24"/>
      <c r="H941" s="13"/>
      <c r="I941" s="13"/>
      <c r="J941" s="13"/>
      <c r="K941" s="13"/>
      <c r="L941" s="13"/>
      <c r="M941" s="13"/>
      <c r="N941" s="13"/>
      <c r="O941" s="13"/>
      <c r="P941" s="13"/>
      <c r="Q941" s="13"/>
      <c r="R941" s="13"/>
      <c r="S941" s="13"/>
      <c r="T941" s="13"/>
      <c r="U941" s="13"/>
      <c r="V941" s="13"/>
      <c r="W941" s="13"/>
      <c r="X941" s="13"/>
      <c r="Y941" s="13"/>
      <c r="Z941" s="13"/>
      <c r="AA941" s="13"/>
      <c r="AB941" s="13"/>
      <c r="AC941" s="13"/>
      <c r="AD941" s="13"/>
    </row>
    <row r="942">
      <c r="A942" s="24"/>
      <c r="B942" s="25"/>
      <c r="C942" s="24"/>
      <c r="D942" s="24"/>
      <c r="E942" s="25"/>
      <c r="F942" s="24"/>
      <c r="G942" s="24"/>
      <c r="H942" s="13"/>
      <c r="I942" s="13"/>
      <c r="J942" s="13"/>
      <c r="K942" s="13"/>
      <c r="L942" s="13"/>
      <c r="M942" s="13"/>
      <c r="N942" s="13"/>
      <c r="O942" s="13"/>
      <c r="P942" s="13"/>
      <c r="Q942" s="13"/>
      <c r="R942" s="13"/>
      <c r="S942" s="13"/>
      <c r="T942" s="13"/>
      <c r="U942" s="13"/>
      <c r="V942" s="13"/>
      <c r="W942" s="13"/>
      <c r="X942" s="13"/>
      <c r="Y942" s="13"/>
      <c r="Z942" s="13"/>
      <c r="AA942" s="13"/>
      <c r="AB942" s="13"/>
      <c r="AC942" s="13"/>
      <c r="AD942" s="13"/>
    </row>
    <row r="943">
      <c r="A943" s="24"/>
      <c r="B943" s="25"/>
      <c r="C943" s="24"/>
      <c r="D943" s="24"/>
      <c r="E943" s="25"/>
      <c r="F943" s="24"/>
      <c r="G943" s="24"/>
      <c r="H943" s="13"/>
      <c r="I943" s="13"/>
      <c r="J943" s="13"/>
      <c r="K943" s="13"/>
      <c r="L943" s="13"/>
      <c r="M943" s="13"/>
      <c r="N943" s="13"/>
      <c r="O943" s="13"/>
      <c r="P943" s="13"/>
      <c r="Q943" s="13"/>
      <c r="R943" s="13"/>
      <c r="S943" s="13"/>
      <c r="T943" s="13"/>
      <c r="U943" s="13"/>
      <c r="V943" s="13"/>
      <c r="W943" s="13"/>
      <c r="X943" s="13"/>
      <c r="Y943" s="13"/>
      <c r="Z943" s="13"/>
      <c r="AA943" s="13"/>
      <c r="AB943" s="13"/>
      <c r="AC943" s="13"/>
      <c r="AD943" s="13"/>
    </row>
    <row r="944">
      <c r="A944" s="24"/>
      <c r="B944" s="25"/>
      <c r="C944" s="24"/>
      <c r="D944" s="24"/>
      <c r="E944" s="25"/>
      <c r="F944" s="24"/>
      <c r="G944" s="24"/>
      <c r="H944" s="13"/>
      <c r="I944" s="13"/>
      <c r="J944" s="13"/>
      <c r="K944" s="13"/>
      <c r="L944" s="13"/>
      <c r="M944" s="13"/>
      <c r="N944" s="13"/>
      <c r="O944" s="13"/>
      <c r="P944" s="13"/>
      <c r="Q944" s="13"/>
      <c r="R944" s="13"/>
      <c r="S944" s="13"/>
      <c r="T944" s="13"/>
      <c r="U944" s="13"/>
      <c r="V944" s="13"/>
      <c r="W944" s="13"/>
      <c r="X944" s="13"/>
      <c r="Y944" s="13"/>
      <c r="Z944" s="13"/>
      <c r="AA944" s="13"/>
      <c r="AB944" s="13"/>
      <c r="AC944" s="13"/>
      <c r="AD944" s="13"/>
    </row>
    <row r="945">
      <c r="A945" s="24"/>
      <c r="B945" s="25"/>
      <c r="C945" s="24"/>
      <c r="D945" s="24"/>
      <c r="E945" s="25"/>
      <c r="F945" s="24"/>
      <c r="G945" s="24"/>
      <c r="H945" s="13"/>
      <c r="I945" s="13"/>
      <c r="J945" s="13"/>
      <c r="K945" s="13"/>
      <c r="L945" s="13"/>
      <c r="M945" s="13"/>
      <c r="N945" s="13"/>
      <c r="O945" s="13"/>
      <c r="P945" s="13"/>
      <c r="Q945" s="13"/>
      <c r="R945" s="13"/>
      <c r="S945" s="13"/>
      <c r="T945" s="13"/>
      <c r="U945" s="13"/>
      <c r="V945" s="13"/>
      <c r="W945" s="13"/>
      <c r="X945" s="13"/>
      <c r="Y945" s="13"/>
      <c r="Z945" s="13"/>
      <c r="AA945" s="13"/>
      <c r="AB945" s="13"/>
      <c r="AC945" s="13"/>
      <c r="AD945" s="13"/>
    </row>
    <row r="946">
      <c r="A946" s="24"/>
      <c r="B946" s="25"/>
      <c r="C946" s="24"/>
      <c r="D946" s="24"/>
      <c r="E946" s="25"/>
      <c r="F946" s="24"/>
      <c r="G946" s="24"/>
      <c r="H946" s="13"/>
      <c r="I946" s="13"/>
      <c r="J946" s="13"/>
      <c r="K946" s="13"/>
      <c r="L946" s="13"/>
      <c r="M946" s="13"/>
      <c r="N946" s="13"/>
      <c r="O946" s="13"/>
      <c r="P946" s="13"/>
      <c r="Q946" s="13"/>
      <c r="R946" s="13"/>
      <c r="S946" s="13"/>
      <c r="T946" s="13"/>
      <c r="U946" s="13"/>
      <c r="V946" s="13"/>
      <c r="W946" s="13"/>
      <c r="X946" s="13"/>
      <c r="Y946" s="13"/>
      <c r="Z946" s="13"/>
      <c r="AA946" s="13"/>
      <c r="AB946" s="13"/>
      <c r="AC946" s="13"/>
      <c r="AD946" s="13"/>
    </row>
    <row r="947">
      <c r="A947" s="24"/>
      <c r="B947" s="25"/>
      <c r="C947" s="24"/>
      <c r="D947" s="24"/>
      <c r="E947" s="25"/>
      <c r="F947" s="24"/>
      <c r="G947" s="24"/>
      <c r="H947" s="13"/>
      <c r="I947" s="13"/>
      <c r="J947" s="13"/>
      <c r="K947" s="13"/>
      <c r="L947" s="13"/>
      <c r="M947" s="13"/>
      <c r="N947" s="13"/>
      <c r="O947" s="13"/>
      <c r="P947" s="13"/>
      <c r="Q947" s="13"/>
      <c r="R947" s="13"/>
      <c r="S947" s="13"/>
      <c r="T947" s="13"/>
      <c r="U947" s="13"/>
      <c r="V947" s="13"/>
      <c r="W947" s="13"/>
      <c r="X947" s="13"/>
      <c r="Y947" s="13"/>
      <c r="Z947" s="13"/>
      <c r="AA947" s="13"/>
      <c r="AB947" s="13"/>
      <c r="AC947" s="13"/>
      <c r="AD947" s="13"/>
    </row>
    <row r="948">
      <c r="A948" s="24"/>
      <c r="B948" s="25"/>
      <c r="C948" s="24"/>
      <c r="D948" s="24"/>
      <c r="E948" s="25"/>
      <c r="F948" s="24"/>
      <c r="G948" s="24"/>
      <c r="H948" s="13"/>
      <c r="I948" s="13"/>
      <c r="J948" s="13"/>
      <c r="K948" s="13"/>
      <c r="L948" s="13"/>
      <c r="M948" s="13"/>
      <c r="N948" s="13"/>
      <c r="O948" s="13"/>
      <c r="P948" s="13"/>
      <c r="Q948" s="13"/>
      <c r="R948" s="13"/>
      <c r="S948" s="13"/>
      <c r="T948" s="13"/>
      <c r="U948" s="13"/>
      <c r="V948" s="13"/>
      <c r="W948" s="13"/>
      <c r="X948" s="13"/>
      <c r="Y948" s="13"/>
      <c r="Z948" s="13"/>
      <c r="AA948" s="13"/>
      <c r="AB948" s="13"/>
      <c r="AC948" s="13"/>
      <c r="AD948" s="13"/>
    </row>
    <row r="949">
      <c r="A949" s="24"/>
      <c r="B949" s="25"/>
      <c r="C949" s="24"/>
      <c r="D949" s="24"/>
      <c r="E949" s="25"/>
      <c r="F949" s="24"/>
      <c r="G949" s="24"/>
      <c r="H949" s="13"/>
      <c r="I949" s="13"/>
      <c r="J949" s="13"/>
      <c r="K949" s="13"/>
      <c r="L949" s="13"/>
      <c r="M949" s="13"/>
      <c r="N949" s="13"/>
      <c r="O949" s="13"/>
      <c r="P949" s="13"/>
      <c r="Q949" s="13"/>
      <c r="R949" s="13"/>
      <c r="S949" s="13"/>
      <c r="T949" s="13"/>
      <c r="U949" s="13"/>
      <c r="V949" s="13"/>
      <c r="W949" s="13"/>
      <c r="X949" s="13"/>
      <c r="Y949" s="13"/>
      <c r="Z949" s="13"/>
      <c r="AA949" s="13"/>
      <c r="AB949" s="13"/>
      <c r="AC949" s="13"/>
      <c r="AD949" s="13"/>
    </row>
    <row r="950">
      <c r="A950" s="24"/>
      <c r="B950" s="25"/>
      <c r="C950" s="24"/>
      <c r="D950" s="24"/>
      <c r="E950" s="25"/>
      <c r="F950" s="24"/>
      <c r="G950" s="24"/>
      <c r="H950" s="13"/>
      <c r="I950" s="13"/>
      <c r="J950" s="13"/>
      <c r="K950" s="13"/>
      <c r="L950" s="13"/>
      <c r="M950" s="13"/>
      <c r="N950" s="13"/>
      <c r="O950" s="13"/>
      <c r="P950" s="13"/>
      <c r="Q950" s="13"/>
      <c r="R950" s="13"/>
      <c r="S950" s="13"/>
      <c r="T950" s="13"/>
      <c r="U950" s="13"/>
      <c r="V950" s="13"/>
      <c r="W950" s="13"/>
      <c r="X950" s="13"/>
      <c r="Y950" s="13"/>
      <c r="Z950" s="13"/>
      <c r="AA950" s="13"/>
      <c r="AB950" s="13"/>
      <c r="AC950" s="13"/>
      <c r="AD950" s="13"/>
    </row>
    <row r="951">
      <c r="A951" s="24"/>
      <c r="B951" s="25"/>
      <c r="C951" s="24"/>
      <c r="D951" s="24"/>
      <c r="E951" s="25"/>
      <c r="F951" s="24"/>
      <c r="G951" s="24"/>
      <c r="H951" s="13"/>
      <c r="I951" s="13"/>
      <c r="J951" s="13"/>
      <c r="K951" s="13"/>
      <c r="L951" s="13"/>
      <c r="M951" s="13"/>
      <c r="N951" s="13"/>
      <c r="O951" s="13"/>
      <c r="P951" s="13"/>
      <c r="Q951" s="13"/>
      <c r="R951" s="13"/>
      <c r="S951" s="13"/>
      <c r="T951" s="13"/>
      <c r="U951" s="13"/>
      <c r="V951" s="13"/>
      <c r="W951" s="13"/>
      <c r="X951" s="13"/>
      <c r="Y951" s="13"/>
      <c r="Z951" s="13"/>
      <c r="AA951" s="13"/>
      <c r="AB951" s="13"/>
      <c r="AC951" s="13"/>
      <c r="AD951" s="13"/>
    </row>
    <row r="952">
      <c r="A952" s="24"/>
      <c r="B952" s="25"/>
      <c r="C952" s="24"/>
      <c r="D952" s="24"/>
      <c r="E952" s="25"/>
      <c r="F952" s="24"/>
      <c r="G952" s="24"/>
      <c r="H952" s="13"/>
      <c r="I952" s="13"/>
      <c r="J952" s="13"/>
      <c r="K952" s="13"/>
      <c r="L952" s="13"/>
      <c r="M952" s="13"/>
      <c r="N952" s="13"/>
      <c r="O952" s="13"/>
      <c r="P952" s="13"/>
      <c r="Q952" s="13"/>
      <c r="R952" s="13"/>
      <c r="S952" s="13"/>
      <c r="T952" s="13"/>
      <c r="U952" s="13"/>
      <c r="V952" s="13"/>
      <c r="W952" s="13"/>
      <c r="X952" s="13"/>
      <c r="Y952" s="13"/>
      <c r="Z952" s="13"/>
      <c r="AA952" s="13"/>
      <c r="AB952" s="13"/>
      <c r="AC952" s="13"/>
      <c r="AD952" s="13"/>
    </row>
    <row r="953">
      <c r="A953" s="24"/>
      <c r="B953" s="25"/>
      <c r="C953" s="24"/>
      <c r="D953" s="24"/>
      <c r="E953" s="25"/>
      <c r="F953" s="24"/>
      <c r="G953" s="24"/>
      <c r="H953" s="13"/>
      <c r="I953" s="13"/>
      <c r="J953" s="13"/>
      <c r="K953" s="13"/>
      <c r="L953" s="13"/>
      <c r="M953" s="13"/>
      <c r="N953" s="13"/>
      <c r="O953" s="13"/>
      <c r="P953" s="13"/>
      <c r="Q953" s="13"/>
      <c r="R953" s="13"/>
      <c r="S953" s="13"/>
      <c r="T953" s="13"/>
      <c r="U953" s="13"/>
      <c r="V953" s="13"/>
      <c r="W953" s="13"/>
      <c r="X953" s="13"/>
      <c r="Y953" s="13"/>
      <c r="Z953" s="13"/>
      <c r="AA953" s="13"/>
      <c r="AB953" s="13"/>
      <c r="AC953" s="13"/>
      <c r="AD953" s="13"/>
    </row>
    <row r="954">
      <c r="A954" s="24"/>
      <c r="B954" s="25"/>
      <c r="C954" s="24"/>
      <c r="D954" s="24"/>
      <c r="E954" s="25"/>
      <c r="F954" s="24"/>
      <c r="G954" s="24"/>
      <c r="H954" s="13"/>
      <c r="I954" s="13"/>
      <c r="J954" s="13"/>
      <c r="K954" s="13"/>
      <c r="L954" s="13"/>
      <c r="M954" s="13"/>
      <c r="N954" s="13"/>
      <c r="O954" s="13"/>
      <c r="P954" s="13"/>
      <c r="Q954" s="13"/>
      <c r="R954" s="13"/>
      <c r="S954" s="13"/>
      <c r="T954" s="13"/>
      <c r="U954" s="13"/>
      <c r="V954" s="13"/>
      <c r="W954" s="13"/>
      <c r="X954" s="13"/>
      <c r="Y954" s="13"/>
      <c r="Z954" s="13"/>
      <c r="AA954" s="13"/>
      <c r="AB954" s="13"/>
      <c r="AC954" s="13"/>
      <c r="AD954" s="13"/>
    </row>
    <row r="955">
      <c r="A955" s="24"/>
      <c r="B955" s="25"/>
      <c r="C955" s="24"/>
      <c r="D955" s="24"/>
      <c r="E955" s="25"/>
      <c r="F955" s="24"/>
      <c r="G955" s="24"/>
      <c r="H955" s="13"/>
      <c r="I955" s="13"/>
      <c r="J955" s="13"/>
      <c r="K955" s="13"/>
      <c r="L955" s="13"/>
      <c r="M955" s="13"/>
      <c r="N955" s="13"/>
      <c r="O955" s="13"/>
      <c r="P955" s="13"/>
      <c r="Q955" s="13"/>
      <c r="R955" s="13"/>
      <c r="S955" s="13"/>
      <c r="T955" s="13"/>
      <c r="U955" s="13"/>
      <c r="V955" s="13"/>
      <c r="W955" s="13"/>
      <c r="X955" s="13"/>
      <c r="Y955" s="13"/>
      <c r="Z955" s="13"/>
      <c r="AA955" s="13"/>
      <c r="AB955" s="13"/>
      <c r="AC955" s="13"/>
      <c r="AD955" s="13"/>
    </row>
    <row r="956">
      <c r="A956" s="24"/>
      <c r="B956" s="25"/>
      <c r="C956" s="24"/>
      <c r="D956" s="24"/>
      <c r="E956" s="25"/>
      <c r="F956" s="24"/>
      <c r="G956" s="24"/>
      <c r="H956" s="13"/>
      <c r="I956" s="13"/>
      <c r="J956" s="13"/>
      <c r="K956" s="13"/>
      <c r="L956" s="13"/>
      <c r="M956" s="13"/>
      <c r="N956" s="13"/>
      <c r="O956" s="13"/>
      <c r="P956" s="13"/>
      <c r="Q956" s="13"/>
      <c r="R956" s="13"/>
      <c r="S956" s="13"/>
      <c r="T956" s="13"/>
      <c r="U956" s="13"/>
      <c r="V956" s="13"/>
      <c r="W956" s="13"/>
      <c r="X956" s="13"/>
      <c r="Y956" s="13"/>
      <c r="Z956" s="13"/>
      <c r="AA956" s="13"/>
      <c r="AB956" s="13"/>
      <c r="AC956" s="13"/>
      <c r="AD956" s="13"/>
    </row>
    <row r="957">
      <c r="A957" s="24"/>
      <c r="B957" s="25"/>
      <c r="C957" s="24"/>
      <c r="D957" s="24"/>
      <c r="E957" s="25"/>
      <c r="F957" s="24"/>
      <c r="G957" s="24"/>
      <c r="H957" s="13"/>
      <c r="I957" s="13"/>
      <c r="J957" s="13"/>
      <c r="K957" s="13"/>
      <c r="L957" s="13"/>
      <c r="M957" s="13"/>
      <c r="N957" s="13"/>
      <c r="O957" s="13"/>
      <c r="P957" s="13"/>
      <c r="Q957" s="13"/>
      <c r="R957" s="13"/>
      <c r="S957" s="13"/>
      <c r="T957" s="13"/>
      <c r="U957" s="13"/>
      <c r="V957" s="13"/>
      <c r="W957" s="13"/>
      <c r="X957" s="13"/>
      <c r="Y957" s="13"/>
      <c r="Z957" s="13"/>
      <c r="AA957" s="13"/>
      <c r="AB957" s="13"/>
      <c r="AC957" s="13"/>
      <c r="AD957" s="13"/>
    </row>
    <row r="958">
      <c r="A958" s="24"/>
      <c r="B958" s="25"/>
      <c r="C958" s="24"/>
      <c r="D958" s="24"/>
      <c r="E958" s="25"/>
      <c r="F958" s="24"/>
      <c r="G958" s="24"/>
      <c r="H958" s="13"/>
      <c r="I958" s="13"/>
      <c r="J958" s="13"/>
      <c r="K958" s="13"/>
      <c r="L958" s="13"/>
      <c r="M958" s="13"/>
      <c r="N958" s="13"/>
      <c r="O958" s="13"/>
      <c r="P958" s="13"/>
      <c r="Q958" s="13"/>
      <c r="R958" s="13"/>
      <c r="S958" s="13"/>
      <c r="T958" s="13"/>
      <c r="U958" s="13"/>
      <c r="V958" s="13"/>
      <c r="W958" s="13"/>
      <c r="X958" s="13"/>
      <c r="Y958" s="13"/>
      <c r="Z958" s="13"/>
      <c r="AA958" s="13"/>
      <c r="AB958" s="13"/>
      <c r="AC958" s="13"/>
      <c r="AD958" s="13"/>
    </row>
    <row r="959">
      <c r="A959" s="24"/>
      <c r="B959" s="25"/>
      <c r="C959" s="24"/>
      <c r="D959" s="24"/>
      <c r="E959" s="25"/>
      <c r="F959" s="24"/>
      <c r="G959" s="24"/>
      <c r="H959" s="13"/>
      <c r="I959" s="13"/>
      <c r="J959" s="13"/>
      <c r="K959" s="13"/>
      <c r="L959" s="13"/>
      <c r="M959" s="13"/>
      <c r="N959" s="13"/>
      <c r="O959" s="13"/>
      <c r="P959" s="13"/>
      <c r="Q959" s="13"/>
      <c r="R959" s="13"/>
      <c r="S959" s="13"/>
      <c r="T959" s="13"/>
      <c r="U959" s="13"/>
      <c r="V959" s="13"/>
      <c r="W959" s="13"/>
      <c r="X959" s="13"/>
      <c r="Y959" s="13"/>
      <c r="Z959" s="13"/>
      <c r="AA959" s="13"/>
      <c r="AB959" s="13"/>
      <c r="AC959" s="13"/>
      <c r="AD959" s="13"/>
    </row>
    <row r="960">
      <c r="A960" s="24"/>
      <c r="B960" s="25"/>
      <c r="C960" s="24"/>
      <c r="D960" s="24"/>
      <c r="E960" s="25"/>
      <c r="F960" s="24"/>
      <c r="G960" s="24"/>
      <c r="H960" s="13"/>
      <c r="I960" s="13"/>
      <c r="J960" s="13"/>
      <c r="K960" s="13"/>
      <c r="L960" s="13"/>
      <c r="M960" s="13"/>
      <c r="N960" s="13"/>
      <c r="O960" s="13"/>
      <c r="P960" s="13"/>
      <c r="Q960" s="13"/>
      <c r="R960" s="13"/>
      <c r="S960" s="13"/>
      <c r="T960" s="13"/>
      <c r="U960" s="13"/>
      <c r="V960" s="13"/>
      <c r="W960" s="13"/>
      <c r="X960" s="13"/>
      <c r="Y960" s="13"/>
      <c r="Z960" s="13"/>
      <c r="AA960" s="13"/>
      <c r="AB960" s="13"/>
      <c r="AC960" s="13"/>
      <c r="AD960" s="13"/>
    </row>
    <row r="961">
      <c r="A961" s="24"/>
      <c r="B961" s="25"/>
      <c r="C961" s="24"/>
      <c r="D961" s="24"/>
      <c r="E961" s="25"/>
      <c r="F961" s="24"/>
      <c r="G961" s="24"/>
      <c r="H961" s="13"/>
      <c r="I961" s="13"/>
      <c r="J961" s="13"/>
      <c r="K961" s="13"/>
      <c r="L961" s="13"/>
      <c r="M961" s="13"/>
      <c r="N961" s="13"/>
      <c r="O961" s="13"/>
      <c r="P961" s="13"/>
      <c r="Q961" s="13"/>
      <c r="R961" s="13"/>
      <c r="S961" s="13"/>
      <c r="T961" s="13"/>
      <c r="U961" s="13"/>
      <c r="V961" s="13"/>
      <c r="W961" s="13"/>
      <c r="X961" s="13"/>
      <c r="Y961" s="13"/>
      <c r="Z961" s="13"/>
      <c r="AA961" s="13"/>
      <c r="AB961" s="13"/>
      <c r="AC961" s="13"/>
      <c r="AD961" s="13"/>
    </row>
    <row r="962">
      <c r="A962" s="24"/>
      <c r="B962" s="25"/>
      <c r="C962" s="24"/>
      <c r="D962" s="24"/>
      <c r="E962" s="25"/>
      <c r="F962" s="24"/>
      <c r="G962" s="24"/>
      <c r="H962" s="13"/>
      <c r="I962" s="13"/>
      <c r="J962" s="13"/>
      <c r="K962" s="13"/>
      <c r="L962" s="13"/>
      <c r="M962" s="13"/>
      <c r="N962" s="13"/>
      <c r="O962" s="13"/>
      <c r="P962" s="13"/>
      <c r="Q962" s="13"/>
      <c r="R962" s="13"/>
      <c r="S962" s="13"/>
      <c r="T962" s="13"/>
      <c r="U962" s="13"/>
      <c r="V962" s="13"/>
      <c r="W962" s="13"/>
      <c r="X962" s="13"/>
      <c r="Y962" s="13"/>
      <c r="Z962" s="13"/>
      <c r="AA962" s="13"/>
      <c r="AB962" s="13"/>
      <c r="AC962" s="13"/>
      <c r="AD962" s="13"/>
    </row>
    <row r="963">
      <c r="A963" s="24"/>
      <c r="B963" s="25"/>
      <c r="C963" s="24"/>
      <c r="D963" s="24"/>
      <c r="E963" s="25"/>
      <c r="F963" s="24"/>
      <c r="G963" s="24"/>
      <c r="H963" s="13"/>
      <c r="I963" s="13"/>
      <c r="J963" s="13"/>
      <c r="K963" s="13"/>
      <c r="L963" s="13"/>
      <c r="M963" s="13"/>
      <c r="N963" s="13"/>
      <c r="O963" s="13"/>
      <c r="P963" s="13"/>
      <c r="Q963" s="13"/>
      <c r="R963" s="13"/>
      <c r="S963" s="13"/>
      <c r="T963" s="13"/>
      <c r="U963" s="13"/>
      <c r="V963" s="13"/>
      <c r="W963" s="13"/>
      <c r="X963" s="13"/>
      <c r="Y963" s="13"/>
      <c r="Z963" s="13"/>
      <c r="AA963" s="13"/>
      <c r="AB963" s="13"/>
      <c r="AC963" s="13"/>
      <c r="AD963" s="13"/>
    </row>
    <row r="964">
      <c r="A964" s="24"/>
      <c r="B964" s="25"/>
      <c r="C964" s="24"/>
      <c r="D964" s="24"/>
      <c r="E964" s="25"/>
      <c r="F964" s="24"/>
      <c r="G964" s="24"/>
      <c r="H964" s="13"/>
      <c r="I964" s="13"/>
      <c r="J964" s="13"/>
      <c r="K964" s="13"/>
      <c r="L964" s="13"/>
      <c r="M964" s="13"/>
      <c r="N964" s="13"/>
      <c r="O964" s="13"/>
      <c r="P964" s="13"/>
      <c r="Q964" s="13"/>
      <c r="R964" s="13"/>
      <c r="S964" s="13"/>
      <c r="T964" s="13"/>
      <c r="U964" s="13"/>
      <c r="V964" s="13"/>
      <c r="W964" s="13"/>
      <c r="X964" s="13"/>
      <c r="Y964" s="13"/>
      <c r="Z964" s="13"/>
      <c r="AA964" s="13"/>
      <c r="AB964" s="13"/>
      <c r="AC964" s="13"/>
      <c r="AD964" s="13"/>
    </row>
    <row r="965">
      <c r="A965" s="24"/>
      <c r="B965" s="25"/>
      <c r="C965" s="24"/>
      <c r="D965" s="24"/>
      <c r="E965" s="25"/>
      <c r="F965" s="24"/>
      <c r="G965" s="24"/>
      <c r="H965" s="13"/>
      <c r="I965" s="13"/>
      <c r="J965" s="13"/>
      <c r="K965" s="13"/>
      <c r="L965" s="13"/>
      <c r="M965" s="13"/>
      <c r="N965" s="13"/>
      <c r="O965" s="13"/>
      <c r="P965" s="13"/>
      <c r="Q965" s="13"/>
      <c r="R965" s="13"/>
      <c r="S965" s="13"/>
      <c r="T965" s="13"/>
      <c r="U965" s="13"/>
      <c r="V965" s="13"/>
      <c r="W965" s="13"/>
      <c r="X965" s="13"/>
      <c r="Y965" s="13"/>
      <c r="Z965" s="13"/>
      <c r="AA965" s="13"/>
      <c r="AB965" s="13"/>
      <c r="AC965" s="13"/>
      <c r="AD965" s="13"/>
    </row>
    <row r="966">
      <c r="A966" s="24"/>
      <c r="B966" s="25"/>
      <c r="C966" s="24"/>
      <c r="D966" s="24"/>
      <c r="E966" s="25"/>
      <c r="F966" s="24"/>
      <c r="G966" s="24"/>
      <c r="H966" s="13"/>
      <c r="I966" s="13"/>
      <c r="J966" s="13"/>
      <c r="K966" s="13"/>
      <c r="L966" s="13"/>
      <c r="M966" s="13"/>
      <c r="N966" s="13"/>
      <c r="O966" s="13"/>
      <c r="P966" s="13"/>
      <c r="Q966" s="13"/>
      <c r="R966" s="13"/>
      <c r="S966" s="13"/>
      <c r="T966" s="13"/>
      <c r="U966" s="13"/>
      <c r="V966" s="13"/>
      <c r="W966" s="13"/>
      <c r="X966" s="13"/>
      <c r="Y966" s="13"/>
      <c r="Z966" s="13"/>
      <c r="AA966" s="13"/>
      <c r="AB966" s="13"/>
      <c r="AC966" s="13"/>
      <c r="AD966" s="13"/>
    </row>
    <row r="967">
      <c r="A967" s="24"/>
      <c r="B967" s="25"/>
      <c r="C967" s="24"/>
      <c r="D967" s="24"/>
      <c r="E967" s="25"/>
      <c r="F967" s="24"/>
      <c r="G967" s="24"/>
      <c r="H967" s="13"/>
      <c r="I967" s="13"/>
      <c r="J967" s="13"/>
      <c r="K967" s="13"/>
      <c r="L967" s="13"/>
      <c r="M967" s="13"/>
      <c r="N967" s="13"/>
      <c r="O967" s="13"/>
      <c r="P967" s="13"/>
      <c r="Q967" s="13"/>
      <c r="R967" s="13"/>
      <c r="S967" s="13"/>
      <c r="T967" s="13"/>
      <c r="U967" s="13"/>
      <c r="V967" s="13"/>
      <c r="W967" s="13"/>
      <c r="X967" s="13"/>
      <c r="Y967" s="13"/>
      <c r="Z967" s="13"/>
      <c r="AA967" s="13"/>
      <c r="AB967" s="13"/>
      <c r="AC967" s="13"/>
      <c r="AD967" s="13"/>
    </row>
    <row r="968">
      <c r="A968" s="24"/>
      <c r="B968" s="25"/>
      <c r="C968" s="24"/>
      <c r="D968" s="24"/>
      <c r="E968" s="25"/>
      <c r="F968" s="24"/>
      <c r="G968" s="24"/>
      <c r="H968" s="13"/>
      <c r="I968" s="13"/>
      <c r="J968" s="13"/>
      <c r="K968" s="13"/>
      <c r="L968" s="13"/>
      <c r="M968" s="13"/>
      <c r="N968" s="13"/>
      <c r="O968" s="13"/>
      <c r="P968" s="13"/>
      <c r="Q968" s="13"/>
      <c r="R968" s="13"/>
      <c r="S968" s="13"/>
      <c r="T968" s="13"/>
      <c r="U968" s="13"/>
      <c r="V968" s="13"/>
      <c r="W968" s="13"/>
      <c r="X968" s="13"/>
      <c r="Y968" s="13"/>
      <c r="Z968" s="13"/>
      <c r="AA968" s="13"/>
      <c r="AB968" s="13"/>
      <c r="AC968" s="13"/>
      <c r="AD968" s="13"/>
    </row>
    <row r="969">
      <c r="A969" s="24"/>
      <c r="B969" s="25"/>
      <c r="C969" s="24"/>
      <c r="D969" s="24"/>
      <c r="E969" s="25"/>
      <c r="F969" s="24"/>
      <c r="G969" s="24"/>
      <c r="H969" s="13"/>
      <c r="I969" s="13"/>
      <c r="J969" s="13"/>
      <c r="K969" s="13"/>
      <c r="L969" s="13"/>
      <c r="M969" s="13"/>
      <c r="N969" s="13"/>
      <c r="O969" s="13"/>
      <c r="P969" s="13"/>
      <c r="Q969" s="13"/>
      <c r="R969" s="13"/>
      <c r="S969" s="13"/>
      <c r="T969" s="13"/>
      <c r="U969" s="13"/>
      <c r="V969" s="13"/>
      <c r="W969" s="13"/>
      <c r="X969" s="13"/>
      <c r="Y969" s="13"/>
      <c r="Z969" s="13"/>
      <c r="AA969" s="13"/>
      <c r="AB969" s="13"/>
      <c r="AC969" s="13"/>
      <c r="AD969" s="13"/>
    </row>
    <row r="970">
      <c r="A970" s="24"/>
      <c r="B970" s="25"/>
      <c r="C970" s="24"/>
      <c r="D970" s="24"/>
      <c r="E970" s="25"/>
      <c r="F970" s="24"/>
      <c r="G970" s="24"/>
      <c r="H970" s="13"/>
      <c r="I970" s="13"/>
      <c r="J970" s="13"/>
      <c r="K970" s="13"/>
      <c r="L970" s="13"/>
      <c r="M970" s="13"/>
      <c r="N970" s="13"/>
      <c r="O970" s="13"/>
      <c r="P970" s="13"/>
      <c r="Q970" s="13"/>
      <c r="R970" s="13"/>
      <c r="S970" s="13"/>
      <c r="T970" s="13"/>
      <c r="U970" s="13"/>
      <c r="V970" s="13"/>
      <c r="W970" s="13"/>
      <c r="X970" s="13"/>
      <c r="Y970" s="13"/>
      <c r="Z970" s="13"/>
      <c r="AA970" s="13"/>
      <c r="AB970" s="13"/>
      <c r="AC970" s="13"/>
      <c r="AD970" s="13"/>
    </row>
    <row r="971">
      <c r="A971" s="24"/>
      <c r="B971" s="25"/>
      <c r="C971" s="24"/>
      <c r="D971" s="24"/>
      <c r="E971" s="25"/>
      <c r="F971" s="24"/>
      <c r="G971" s="24"/>
      <c r="H971" s="13"/>
      <c r="I971" s="13"/>
      <c r="J971" s="13"/>
      <c r="K971" s="13"/>
      <c r="L971" s="13"/>
      <c r="M971" s="13"/>
      <c r="N971" s="13"/>
      <c r="O971" s="13"/>
      <c r="P971" s="13"/>
      <c r="Q971" s="13"/>
      <c r="R971" s="13"/>
      <c r="S971" s="13"/>
      <c r="T971" s="13"/>
      <c r="U971" s="13"/>
      <c r="V971" s="13"/>
      <c r="W971" s="13"/>
      <c r="X971" s="13"/>
      <c r="Y971" s="13"/>
      <c r="Z971" s="13"/>
      <c r="AA971" s="13"/>
      <c r="AB971" s="13"/>
      <c r="AC971" s="13"/>
      <c r="AD971" s="13"/>
    </row>
    <row r="972">
      <c r="A972" s="24"/>
      <c r="B972" s="25"/>
      <c r="C972" s="24"/>
      <c r="D972" s="24"/>
      <c r="E972" s="25"/>
      <c r="F972" s="24"/>
      <c r="G972" s="24"/>
      <c r="H972" s="13"/>
      <c r="I972" s="13"/>
      <c r="J972" s="13"/>
      <c r="K972" s="13"/>
      <c r="L972" s="13"/>
      <c r="M972" s="13"/>
      <c r="N972" s="13"/>
      <c r="O972" s="13"/>
      <c r="P972" s="13"/>
      <c r="Q972" s="13"/>
      <c r="R972" s="13"/>
      <c r="S972" s="13"/>
      <c r="T972" s="13"/>
      <c r="U972" s="13"/>
      <c r="V972" s="13"/>
      <c r="W972" s="13"/>
      <c r="X972" s="13"/>
      <c r="Y972" s="13"/>
      <c r="Z972" s="13"/>
      <c r="AA972" s="13"/>
      <c r="AB972" s="13"/>
      <c r="AC972" s="13"/>
      <c r="AD972" s="13"/>
    </row>
    <row r="973">
      <c r="A973" s="24"/>
      <c r="B973" s="25"/>
      <c r="C973" s="24"/>
      <c r="D973" s="24"/>
      <c r="E973" s="25"/>
      <c r="F973" s="24"/>
      <c r="G973" s="24"/>
      <c r="H973" s="13"/>
      <c r="I973" s="13"/>
      <c r="J973" s="13"/>
      <c r="K973" s="13"/>
      <c r="L973" s="13"/>
      <c r="M973" s="13"/>
      <c r="N973" s="13"/>
      <c r="O973" s="13"/>
      <c r="P973" s="13"/>
      <c r="Q973" s="13"/>
      <c r="R973" s="13"/>
      <c r="S973" s="13"/>
      <c r="T973" s="13"/>
      <c r="U973" s="13"/>
      <c r="V973" s="13"/>
      <c r="W973" s="13"/>
      <c r="X973" s="13"/>
      <c r="Y973" s="13"/>
      <c r="Z973" s="13"/>
      <c r="AA973" s="13"/>
      <c r="AB973" s="13"/>
      <c r="AC973" s="13"/>
      <c r="AD973" s="13"/>
    </row>
    <row r="974">
      <c r="A974" s="24"/>
      <c r="B974" s="25"/>
      <c r="C974" s="24"/>
      <c r="D974" s="24"/>
      <c r="E974" s="25"/>
      <c r="F974" s="24"/>
      <c r="G974" s="24"/>
      <c r="H974" s="13"/>
      <c r="I974" s="13"/>
      <c r="J974" s="13"/>
      <c r="K974" s="13"/>
      <c r="L974" s="13"/>
      <c r="M974" s="13"/>
      <c r="N974" s="13"/>
      <c r="O974" s="13"/>
      <c r="P974" s="13"/>
      <c r="Q974" s="13"/>
      <c r="R974" s="13"/>
      <c r="S974" s="13"/>
      <c r="T974" s="13"/>
      <c r="U974" s="13"/>
      <c r="V974" s="13"/>
      <c r="W974" s="13"/>
      <c r="X974" s="13"/>
      <c r="Y974" s="13"/>
      <c r="Z974" s="13"/>
      <c r="AA974" s="13"/>
      <c r="AB974" s="13"/>
      <c r="AC974" s="13"/>
      <c r="AD974" s="13"/>
    </row>
    <row r="975">
      <c r="A975" s="24"/>
      <c r="B975" s="25"/>
      <c r="C975" s="24"/>
      <c r="D975" s="24"/>
      <c r="E975" s="25"/>
      <c r="F975" s="24"/>
      <c r="G975" s="24"/>
      <c r="H975" s="13"/>
      <c r="I975" s="13"/>
      <c r="J975" s="13"/>
      <c r="K975" s="13"/>
      <c r="L975" s="13"/>
      <c r="M975" s="13"/>
      <c r="N975" s="13"/>
      <c r="O975" s="13"/>
      <c r="P975" s="13"/>
      <c r="Q975" s="13"/>
      <c r="R975" s="13"/>
      <c r="S975" s="13"/>
      <c r="T975" s="13"/>
      <c r="U975" s="13"/>
      <c r="V975" s="13"/>
      <c r="W975" s="13"/>
      <c r="X975" s="13"/>
      <c r="Y975" s="13"/>
      <c r="Z975" s="13"/>
      <c r="AA975" s="13"/>
      <c r="AB975" s="13"/>
      <c r="AC975" s="13"/>
      <c r="AD975" s="13"/>
    </row>
    <row r="976">
      <c r="A976" s="24"/>
      <c r="B976" s="25"/>
      <c r="C976" s="24"/>
      <c r="D976" s="24"/>
      <c r="E976" s="25"/>
      <c r="F976" s="24"/>
      <c r="G976" s="24"/>
      <c r="H976" s="13"/>
      <c r="I976" s="13"/>
      <c r="J976" s="13"/>
      <c r="K976" s="13"/>
      <c r="L976" s="13"/>
      <c r="M976" s="13"/>
      <c r="N976" s="13"/>
      <c r="O976" s="13"/>
      <c r="P976" s="13"/>
      <c r="Q976" s="13"/>
      <c r="R976" s="13"/>
      <c r="S976" s="13"/>
      <c r="T976" s="13"/>
      <c r="U976" s="13"/>
      <c r="V976" s="13"/>
      <c r="W976" s="13"/>
      <c r="X976" s="13"/>
      <c r="Y976" s="13"/>
      <c r="Z976" s="13"/>
      <c r="AA976" s="13"/>
      <c r="AB976" s="13"/>
      <c r="AC976" s="13"/>
      <c r="AD976" s="13"/>
    </row>
    <row r="977">
      <c r="A977" s="24"/>
      <c r="B977" s="25"/>
      <c r="C977" s="24"/>
      <c r="D977" s="24"/>
      <c r="E977" s="25"/>
      <c r="F977" s="24"/>
      <c r="G977" s="24"/>
      <c r="H977" s="13"/>
      <c r="I977" s="13"/>
      <c r="J977" s="13"/>
      <c r="K977" s="13"/>
      <c r="L977" s="13"/>
      <c r="M977" s="13"/>
      <c r="N977" s="13"/>
      <c r="O977" s="13"/>
      <c r="P977" s="13"/>
      <c r="Q977" s="13"/>
      <c r="R977" s="13"/>
      <c r="S977" s="13"/>
      <c r="T977" s="13"/>
      <c r="U977" s="13"/>
      <c r="V977" s="13"/>
      <c r="W977" s="13"/>
      <c r="X977" s="13"/>
      <c r="Y977" s="13"/>
      <c r="Z977" s="13"/>
      <c r="AA977" s="13"/>
      <c r="AB977" s="13"/>
      <c r="AC977" s="13"/>
      <c r="AD977" s="13"/>
    </row>
    <row r="978">
      <c r="A978" s="24"/>
      <c r="B978" s="25"/>
      <c r="C978" s="24"/>
      <c r="D978" s="24"/>
      <c r="E978" s="25"/>
      <c r="F978" s="24"/>
      <c r="G978" s="24"/>
      <c r="H978" s="13"/>
      <c r="I978" s="13"/>
      <c r="J978" s="13"/>
      <c r="K978" s="13"/>
      <c r="L978" s="13"/>
      <c r="M978" s="13"/>
      <c r="N978" s="13"/>
      <c r="O978" s="13"/>
      <c r="P978" s="13"/>
      <c r="Q978" s="13"/>
      <c r="R978" s="13"/>
      <c r="S978" s="13"/>
      <c r="T978" s="13"/>
      <c r="U978" s="13"/>
      <c r="V978" s="13"/>
      <c r="W978" s="13"/>
      <c r="X978" s="13"/>
      <c r="Y978" s="13"/>
      <c r="Z978" s="13"/>
      <c r="AA978" s="13"/>
      <c r="AB978" s="13"/>
      <c r="AC978" s="13"/>
      <c r="AD978" s="13"/>
    </row>
    <row r="979">
      <c r="A979" s="24"/>
      <c r="B979" s="25"/>
      <c r="C979" s="24"/>
      <c r="D979" s="24"/>
      <c r="E979" s="25"/>
      <c r="F979" s="24"/>
      <c r="G979" s="24"/>
      <c r="H979" s="13"/>
      <c r="I979" s="13"/>
      <c r="J979" s="13"/>
      <c r="K979" s="13"/>
      <c r="L979" s="13"/>
      <c r="M979" s="13"/>
      <c r="N979" s="13"/>
      <c r="O979" s="13"/>
      <c r="P979" s="13"/>
      <c r="Q979" s="13"/>
      <c r="R979" s="13"/>
      <c r="S979" s="13"/>
      <c r="T979" s="13"/>
      <c r="U979" s="13"/>
      <c r="V979" s="13"/>
      <c r="W979" s="13"/>
      <c r="X979" s="13"/>
      <c r="Y979" s="13"/>
      <c r="Z979" s="13"/>
      <c r="AA979" s="13"/>
      <c r="AB979" s="13"/>
      <c r="AC979" s="13"/>
      <c r="AD979" s="13"/>
    </row>
    <row r="980">
      <c r="A980" s="24"/>
      <c r="B980" s="25"/>
      <c r="C980" s="24"/>
      <c r="D980" s="24"/>
      <c r="E980" s="25"/>
      <c r="F980" s="24"/>
      <c r="G980" s="24"/>
      <c r="H980" s="13"/>
      <c r="I980" s="13"/>
      <c r="J980" s="13"/>
      <c r="K980" s="13"/>
      <c r="L980" s="13"/>
      <c r="M980" s="13"/>
      <c r="N980" s="13"/>
      <c r="O980" s="13"/>
      <c r="P980" s="13"/>
      <c r="Q980" s="13"/>
      <c r="R980" s="13"/>
      <c r="S980" s="13"/>
      <c r="T980" s="13"/>
      <c r="U980" s="13"/>
      <c r="V980" s="13"/>
      <c r="W980" s="13"/>
      <c r="X980" s="13"/>
      <c r="Y980" s="13"/>
      <c r="Z980" s="13"/>
      <c r="AA980" s="13"/>
      <c r="AB980" s="13"/>
      <c r="AC980" s="13"/>
      <c r="AD980" s="13"/>
    </row>
    <row r="981">
      <c r="A981" s="24"/>
      <c r="B981" s="25"/>
      <c r="C981" s="24"/>
      <c r="D981" s="24"/>
      <c r="E981" s="25"/>
      <c r="F981" s="24"/>
      <c r="G981" s="24"/>
      <c r="H981" s="13"/>
      <c r="I981" s="13"/>
      <c r="J981" s="13"/>
      <c r="K981" s="13"/>
      <c r="L981" s="13"/>
      <c r="M981" s="13"/>
      <c r="N981" s="13"/>
      <c r="O981" s="13"/>
      <c r="P981" s="13"/>
      <c r="Q981" s="13"/>
      <c r="R981" s="13"/>
      <c r="S981" s="13"/>
      <c r="T981" s="13"/>
      <c r="U981" s="13"/>
      <c r="V981" s="13"/>
      <c r="W981" s="13"/>
      <c r="X981" s="13"/>
      <c r="Y981" s="13"/>
      <c r="Z981" s="13"/>
      <c r="AA981" s="13"/>
      <c r="AB981" s="13"/>
      <c r="AC981" s="13"/>
      <c r="AD981" s="13"/>
    </row>
    <row r="982">
      <c r="A982" s="24"/>
      <c r="B982" s="25"/>
      <c r="C982" s="24"/>
      <c r="D982" s="24"/>
      <c r="E982" s="25"/>
      <c r="F982" s="24"/>
      <c r="G982" s="24"/>
      <c r="H982" s="13"/>
      <c r="I982" s="13"/>
      <c r="J982" s="13"/>
      <c r="K982" s="13"/>
      <c r="L982" s="13"/>
      <c r="M982" s="13"/>
      <c r="N982" s="13"/>
      <c r="O982" s="13"/>
      <c r="P982" s="13"/>
      <c r="Q982" s="13"/>
      <c r="R982" s="13"/>
      <c r="S982" s="13"/>
      <c r="T982" s="13"/>
      <c r="U982" s="13"/>
      <c r="V982" s="13"/>
      <c r="W982" s="13"/>
      <c r="X982" s="13"/>
      <c r="Y982" s="13"/>
      <c r="Z982" s="13"/>
      <c r="AA982" s="13"/>
      <c r="AB982" s="13"/>
      <c r="AC982" s="13"/>
      <c r="AD982" s="13"/>
    </row>
    <row r="983">
      <c r="A983" s="24"/>
      <c r="B983" s="25"/>
      <c r="C983" s="24"/>
      <c r="D983" s="24"/>
      <c r="E983" s="25"/>
      <c r="F983" s="24"/>
      <c r="G983" s="24"/>
      <c r="H983" s="13"/>
      <c r="I983" s="13"/>
      <c r="J983" s="13"/>
      <c r="K983" s="13"/>
      <c r="L983" s="13"/>
      <c r="M983" s="13"/>
      <c r="N983" s="13"/>
      <c r="O983" s="13"/>
      <c r="P983" s="13"/>
      <c r="Q983" s="13"/>
      <c r="R983" s="13"/>
      <c r="S983" s="13"/>
      <c r="T983" s="13"/>
      <c r="U983" s="13"/>
      <c r="V983" s="13"/>
      <c r="W983" s="13"/>
      <c r="X983" s="13"/>
      <c r="Y983" s="13"/>
      <c r="Z983" s="13"/>
      <c r="AA983" s="13"/>
      <c r="AB983" s="13"/>
      <c r="AC983" s="13"/>
      <c r="AD983" s="13"/>
    </row>
    <row r="984">
      <c r="A984" s="24"/>
      <c r="B984" s="25"/>
      <c r="C984" s="24"/>
      <c r="D984" s="24"/>
      <c r="E984" s="25"/>
      <c r="F984" s="24"/>
      <c r="G984" s="24"/>
      <c r="H984" s="13"/>
      <c r="I984" s="13"/>
      <c r="J984" s="13"/>
      <c r="K984" s="13"/>
      <c r="L984" s="13"/>
      <c r="M984" s="13"/>
      <c r="N984" s="13"/>
      <c r="O984" s="13"/>
      <c r="P984" s="13"/>
      <c r="Q984" s="13"/>
      <c r="R984" s="13"/>
      <c r="S984" s="13"/>
      <c r="T984" s="13"/>
      <c r="U984" s="13"/>
      <c r="V984" s="13"/>
      <c r="W984" s="13"/>
      <c r="X984" s="13"/>
      <c r="Y984" s="13"/>
      <c r="Z984" s="13"/>
      <c r="AA984" s="13"/>
      <c r="AB984" s="13"/>
      <c r="AC984" s="13"/>
      <c r="AD984" s="13"/>
    </row>
    <row r="985">
      <c r="A985" s="24"/>
      <c r="B985" s="25"/>
      <c r="C985" s="24"/>
      <c r="D985" s="24"/>
      <c r="E985" s="25"/>
      <c r="F985" s="24"/>
      <c r="G985" s="24"/>
      <c r="H985" s="13"/>
      <c r="I985" s="13"/>
      <c r="J985" s="13"/>
      <c r="K985" s="13"/>
      <c r="L985" s="13"/>
      <c r="M985" s="13"/>
      <c r="N985" s="13"/>
      <c r="O985" s="13"/>
      <c r="P985" s="13"/>
      <c r="Q985" s="13"/>
      <c r="R985" s="13"/>
      <c r="S985" s="13"/>
      <c r="T985" s="13"/>
      <c r="U985" s="13"/>
      <c r="V985" s="13"/>
      <c r="W985" s="13"/>
      <c r="X985" s="13"/>
      <c r="Y985" s="13"/>
      <c r="Z985" s="13"/>
      <c r="AA985" s="13"/>
      <c r="AB985" s="13"/>
      <c r="AC985" s="13"/>
      <c r="AD985" s="13"/>
    </row>
    <row r="986">
      <c r="A986" s="24"/>
      <c r="B986" s="25"/>
      <c r="C986" s="24"/>
      <c r="D986" s="24"/>
      <c r="E986" s="25"/>
      <c r="F986" s="24"/>
      <c r="G986" s="24"/>
      <c r="H986" s="13"/>
      <c r="I986" s="13"/>
      <c r="J986" s="13"/>
      <c r="K986" s="13"/>
      <c r="L986" s="13"/>
      <c r="M986" s="13"/>
      <c r="N986" s="13"/>
      <c r="O986" s="13"/>
      <c r="P986" s="13"/>
      <c r="Q986" s="13"/>
      <c r="R986" s="13"/>
      <c r="S986" s="13"/>
      <c r="T986" s="13"/>
      <c r="U986" s="13"/>
      <c r="V986" s="13"/>
      <c r="W986" s="13"/>
      <c r="X986" s="13"/>
      <c r="Y986" s="13"/>
      <c r="Z986" s="13"/>
      <c r="AA986" s="13"/>
      <c r="AB986" s="13"/>
      <c r="AC986" s="13"/>
      <c r="AD986" s="13"/>
    </row>
    <row r="987">
      <c r="A987" s="24"/>
      <c r="B987" s="25"/>
      <c r="C987" s="24"/>
      <c r="D987" s="24"/>
      <c r="E987" s="25"/>
      <c r="F987" s="24"/>
      <c r="G987" s="24"/>
      <c r="H987" s="13"/>
      <c r="I987" s="13"/>
      <c r="J987" s="13"/>
      <c r="K987" s="13"/>
      <c r="L987" s="13"/>
      <c r="M987" s="13"/>
      <c r="N987" s="13"/>
      <c r="O987" s="13"/>
      <c r="P987" s="13"/>
      <c r="Q987" s="13"/>
      <c r="R987" s="13"/>
      <c r="S987" s="13"/>
      <c r="T987" s="13"/>
      <c r="U987" s="13"/>
      <c r="V987" s="13"/>
      <c r="W987" s="13"/>
      <c r="X987" s="13"/>
      <c r="Y987" s="13"/>
      <c r="Z987" s="13"/>
      <c r="AA987" s="13"/>
      <c r="AB987" s="13"/>
      <c r="AC987" s="13"/>
      <c r="AD987" s="13"/>
    </row>
    <row r="988">
      <c r="A988" s="24"/>
      <c r="B988" s="25"/>
      <c r="C988" s="24"/>
      <c r="D988" s="24"/>
      <c r="E988" s="25"/>
      <c r="F988" s="24"/>
      <c r="G988" s="24"/>
      <c r="H988" s="13"/>
      <c r="I988" s="13"/>
      <c r="J988" s="13"/>
      <c r="K988" s="13"/>
      <c r="L988" s="13"/>
      <c r="M988" s="13"/>
      <c r="N988" s="13"/>
      <c r="O988" s="13"/>
      <c r="P988" s="13"/>
      <c r="Q988" s="13"/>
      <c r="R988" s="13"/>
      <c r="S988" s="13"/>
      <c r="T988" s="13"/>
      <c r="U988" s="13"/>
      <c r="V988" s="13"/>
      <c r="W988" s="13"/>
      <c r="X988" s="13"/>
      <c r="Y988" s="13"/>
      <c r="Z988" s="13"/>
      <c r="AA988" s="13"/>
      <c r="AB988" s="13"/>
      <c r="AC988" s="13"/>
      <c r="AD988" s="13"/>
    </row>
    <row r="989">
      <c r="A989" s="24"/>
      <c r="B989" s="25"/>
      <c r="C989" s="24"/>
      <c r="D989" s="24"/>
      <c r="E989" s="25"/>
      <c r="F989" s="24"/>
      <c r="G989" s="24"/>
      <c r="H989" s="13"/>
      <c r="I989" s="13"/>
      <c r="J989" s="13"/>
      <c r="K989" s="13"/>
      <c r="L989" s="13"/>
      <c r="M989" s="13"/>
      <c r="N989" s="13"/>
      <c r="O989" s="13"/>
      <c r="P989" s="13"/>
      <c r="Q989" s="13"/>
      <c r="R989" s="13"/>
      <c r="S989" s="13"/>
      <c r="T989" s="13"/>
      <c r="U989" s="13"/>
      <c r="V989" s="13"/>
      <c r="W989" s="13"/>
      <c r="X989" s="13"/>
      <c r="Y989" s="13"/>
      <c r="Z989" s="13"/>
      <c r="AA989" s="13"/>
      <c r="AB989" s="13"/>
      <c r="AC989" s="13"/>
      <c r="AD989" s="13"/>
    </row>
    <row r="990">
      <c r="A990" s="24"/>
      <c r="B990" s="25"/>
      <c r="C990" s="24"/>
      <c r="D990" s="24"/>
      <c r="E990" s="25"/>
      <c r="F990" s="24"/>
      <c r="G990" s="24"/>
      <c r="H990" s="13"/>
      <c r="I990" s="13"/>
      <c r="J990" s="13"/>
      <c r="K990" s="13"/>
      <c r="L990" s="13"/>
      <c r="M990" s="13"/>
      <c r="N990" s="13"/>
      <c r="O990" s="13"/>
      <c r="P990" s="13"/>
      <c r="Q990" s="13"/>
      <c r="R990" s="13"/>
      <c r="S990" s="13"/>
      <c r="T990" s="13"/>
      <c r="U990" s="13"/>
      <c r="V990" s="13"/>
      <c r="W990" s="13"/>
      <c r="X990" s="13"/>
      <c r="Y990" s="13"/>
      <c r="Z990" s="13"/>
      <c r="AA990" s="13"/>
      <c r="AB990" s="13"/>
      <c r="AC990" s="13"/>
      <c r="AD990" s="13"/>
    </row>
    <row r="991">
      <c r="A991" s="24"/>
      <c r="B991" s="25"/>
      <c r="C991" s="24"/>
      <c r="D991" s="24"/>
      <c r="E991" s="25"/>
      <c r="F991" s="24"/>
      <c r="G991" s="24"/>
      <c r="H991" s="13"/>
      <c r="I991" s="13"/>
      <c r="J991" s="13"/>
      <c r="K991" s="13"/>
      <c r="L991" s="13"/>
      <c r="M991" s="13"/>
      <c r="N991" s="13"/>
      <c r="O991" s="13"/>
      <c r="P991" s="13"/>
      <c r="Q991" s="13"/>
      <c r="R991" s="13"/>
      <c r="S991" s="13"/>
      <c r="T991" s="13"/>
      <c r="U991" s="13"/>
      <c r="V991" s="13"/>
      <c r="W991" s="13"/>
      <c r="X991" s="13"/>
      <c r="Y991" s="13"/>
      <c r="Z991" s="13"/>
      <c r="AA991" s="13"/>
      <c r="AB991" s="13"/>
      <c r="AC991" s="13"/>
      <c r="AD991" s="13"/>
    </row>
    <row r="992">
      <c r="A992" s="24"/>
      <c r="B992" s="25"/>
      <c r="C992" s="24"/>
      <c r="D992" s="24"/>
      <c r="E992" s="25"/>
      <c r="F992" s="24"/>
      <c r="G992" s="24"/>
      <c r="H992" s="13"/>
      <c r="I992" s="13"/>
      <c r="J992" s="13"/>
      <c r="K992" s="13"/>
      <c r="L992" s="13"/>
      <c r="M992" s="13"/>
      <c r="N992" s="13"/>
      <c r="O992" s="13"/>
      <c r="P992" s="13"/>
      <c r="Q992" s="13"/>
      <c r="R992" s="13"/>
      <c r="S992" s="13"/>
      <c r="T992" s="13"/>
      <c r="U992" s="13"/>
      <c r="V992" s="13"/>
      <c r="W992" s="13"/>
      <c r="X992" s="13"/>
      <c r="Y992" s="13"/>
      <c r="Z992" s="13"/>
      <c r="AA992" s="13"/>
      <c r="AB992" s="13"/>
      <c r="AC992" s="13"/>
      <c r="AD992" s="13"/>
    </row>
    <row r="993">
      <c r="A993" s="24"/>
      <c r="B993" s="25"/>
      <c r="C993" s="24"/>
      <c r="D993" s="24"/>
      <c r="E993" s="25"/>
      <c r="F993" s="24"/>
      <c r="G993" s="24"/>
      <c r="H993" s="13"/>
      <c r="I993" s="13"/>
      <c r="J993" s="13"/>
      <c r="K993" s="13"/>
      <c r="L993" s="13"/>
      <c r="M993" s="13"/>
      <c r="N993" s="13"/>
      <c r="O993" s="13"/>
      <c r="P993" s="13"/>
      <c r="Q993" s="13"/>
      <c r="R993" s="13"/>
      <c r="S993" s="13"/>
      <c r="T993" s="13"/>
      <c r="U993" s="13"/>
      <c r="V993" s="13"/>
      <c r="W993" s="13"/>
      <c r="X993" s="13"/>
      <c r="Y993" s="13"/>
      <c r="Z993" s="13"/>
      <c r="AA993" s="13"/>
      <c r="AB993" s="13"/>
      <c r="AC993" s="13"/>
      <c r="AD993" s="13"/>
    </row>
    <row r="994">
      <c r="A994" s="24"/>
      <c r="B994" s="25"/>
      <c r="C994" s="24"/>
      <c r="D994" s="24"/>
      <c r="E994" s="25"/>
      <c r="F994" s="24"/>
      <c r="G994" s="24"/>
      <c r="H994" s="13"/>
      <c r="I994" s="13"/>
      <c r="J994" s="13"/>
      <c r="K994" s="13"/>
      <c r="L994" s="13"/>
      <c r="M994" s="13"/>
      <c r="N994" s="13"/>
      <c r="O994" s="13"/>
      <c r="P994" s="13"/>
      <c r="Q994" s="13"/>
      <c r="R994" s="13"/>
      <c r="S994" s="13"/>
      <c r="T994" s="13"/>
      <c r="U994" s="13"/>
      <c r="V994" s="13"/>
      <c r="W994" s="13"/>
      <c r="X994" s="13"/>
      <c r="Y994" s="13"/>
      <c r="Z994" s="13"/>
      <c r="AA994" s="13"/>
      <c r="AB994" s="13"/>
      <c r="AC994" s="13"/>
      <c r="AD994" s="13"/>
    </row>
    <row r="995">
      <c r="A995" s="24"/>
      <c r="B995" s="25"/>
      <c r="C995" s="24"/>
      <c r="D995" s="24"/>
      <c r="E995" s="25"/>
      <c r="F995" s="24"/>
      <c r="G995" s="24"/>
      <c r="H995" s="13"/>
      <c r="I995" s="13"/>
      <c r="J995" s="13"/>
      <c r="K995" s="13"/>
      <c r="L995" s="13"/>
      <c r="M995" s="13"/>
      <c r="N995" s="13"/>
      <c r="O995" s="13"/>
      <c r="P995" s="13"/>
      <c r="Q995" s="13"/>
      <c r="R995" s="13"/>
      <c r="S995" s="13"/>
      <c r="T995" s="13"/>
      <c r="U995" s="13"/>
      <c r="V995" s="13"/>
      <c r="W995" s="13"/>
      <c r="X995" s="13"/>
      <c r="Y995" s="13"/>
      <c r="Z995" s="13"/>
      <c r="AA995" s="13"/>
      <c r="AB995" s="13"/>
      <c r="AC995" s="13"/>
      <c r="AD995" s="13"/>
    </row>
    <row r="996">
      <c r="A996" s="24"/>
      <c r="B996" s="25"/>
      <c r="C996" s="24"/>
      <c r="D996" s="24"/>
      <c r="E996" s="25"/>
      <c r="F996" s="24"/>
      <c r="G996" s="24"/>
      <c r="H996" s="13"/>
      <c r="I996" s="13"/>
      <c r="J996" s="13"/>
      <c r="K996" s="13"/>
      <c r="L996" s="13"/>
      <c r="M996" s="13"/>
      <c r="N996" s="13"/>
      <c r="O996" s="13"/>
      <c r="P996" s="13"/>
      <c r="Q996" s="13"/>
      <c r="R996" s="13"/>
      <c r="S996" s="13"/>
      <c r="T996" s="13"/>
      <c r="U996" s="13"/>
      <c r="V996" s="13"/>
      <c r="W996" s="13"/>
      <c r="X996" s="13"/>
      <c r="Y996" s="13"/>
      <c r="Z996" s="13"/>
      <c r="AA996" s="13"/>
      <c r="AB996" s="13"/>
      <c r="AC996" s="13"/>
      <c r="AD996" s="13"/>
    </row>
    <row r="997">
      <c r="A997" s="24"/>
      <c r="B997" s="25"/>
      <c r="C997" s="24"/>
      <c r="D997" s="24"/>
      <c r="E997" s="25"/>
      <c r="F997" s="24"/>
      <c r="G997" s="24"/>
      <c r="H997" s="13"/>
      <c r="I997" s="13"/>
      <c r="J997" s="13"/>
      <c r="K997" s="13"/>
      <c r="L997" s="13"/>
      <c r="M997" s="13"/>
      <c r="N997" s="13"/>
      <c r="O997" s="13"/>
      <c r="P997" s="13"/>
      <c r="Q997" s="13"/>
      <c r="R997" s="13"/>
      <c r="S997" s="13"/>
      <c r="T997" s="13"/>
      <c r="U997" s="13"/>
      <c r="V997" s="13"/>
      <c r="W997" s="13"/>
      <c r="X997" s="13"/>
      <c r="Y997" s="13"/>
      <c r="Z997" s="13"/>
      <c r="AA997" s="13"/>
      <c r="AB997" s="13"/>
      <c r="AC997" s="13"/>
      <c r="AD997" s="13"/>
    </row>
    <row r="998">
      <c r="A998" s="24"/>
      <c r="B998" s="25"/>
      <c r="C998" s="24"/>
      <c r="D998" s="24"/>
      <c r="E998" s="25"/>
      <c r="F998" s="24"/>
      <c r="G998" s="24"/>
      <c r="H998" s="13"/>
      <c r="I998" s="13"/>
      <c r="J998" s="13"/>
      <c r="K998" s="13"/>
      <c r="L998" s="13"/>
      <c r="M998" s="13"/>
      <c r="N998" s="13"/>
      <c r="O998" s="13"/>
      <c r="P998" s="13"/>
      <c r="Q998" s="13"/>
      <c r="R998" s="13"/>
      <c r="S998" s="13"/>
      <c r="T998" s="13"/>
      <c r="U998" s="13"/>
      <c r="V998" s="13"/>
      <c r="W998" s="13"/>
      <c r="X998" s="13"/>
      <c r="Y998" s="13"/>
      <c r="Z998" s="13"/>
      <c r="AA998" s="13"/>
      <c r="AB998" s="13"/>
      <c r="AC998" s="13"/>
      <c r="AD998" s="13"/>
    </row>
    <row r="999">
      <c r="A999" s="24"/>
      <c r="B999" s="25"/>
      <c r="C999" s="24"/>
      <c r="D999" s="24"/>
      <c r="E999" s="25"/>
      <c r="F999" s="24"/>
      <c r="G999" s="24"/>
      <c r="H999" s="13"/>
      <c r="I999" s="13"/>
      <c r="J999" s="13"/>
      <c r="K999" s="13"/>
      <c r="L999" s="13"/>
      <c r="M999" s="13"/>
      <c r="N999" s="13"/>
      <c r="O999" s="13"/>
      <c r="P999" s="13"/>
      <c r="Q999" s="13"/>
      <c r="R999" s="13"/>
      <c r="S999" s="13"/>
      <c r="T999" s="13"/>
      <c r="U999" s="13"/>
      <c r="V999" s="13"/>
      <c r="W999" s="13"/>
      <c r="X999" s="13"/>
      <c r="Y999" s="13"/>
      <c r="Z999" s="13"/>
      <c r="AA999" s="13"/>
      <c r="AB999" s="13"/>
      <c r="AC999" s="13"/>
      <c r="AD999" s="13"/>
    </row>
  </sheetData>
  <hyperlinks>
    <hyperlink r:id="rId1" ref="E3"/>
    <hyperlink r:id="rId2" ref="E4"/>
    <hyperlink r:id="rId3" ref="E5"/>
    <hyperlink r:id="rId4" ref="E6"/>
    <hyperlink r:id="rId5" ref="E7"/>
    <hyperlink r:id="rId6" ref="E8"/>
    <hyperlink r:id="rId7" ref="E9"/>
    <hyperlink r:id="rId8" ref="E10"/>
    <hyperlink r:id="rId9" ref="E11"/>
    <hyperlink r:id="rId10" ref="E12"/>
    <hyperlink r:id="rId11" ref="E13"/>
    <hyperlink r:id="rId12" ref="E14"/>
    <hyperlink r:id="rId13" ref="E15"/>
    <hyperlink r:id="rId14" ref="E16"/>
    <hyperlink r:id="rId15" ref="E17"/>
    <hyperlink r:id="rId16" ref="E18"/>
    <hyperlink r:id="rId17" ref="E19"/>
    <hyperlink r:id="rId18" ref="E20"/>
    <hyperlink r:id="rId19" ref="E21"/>
    <hyperlink r:id="rId20" ref="E22"/>
    <hyperlink r:id="rId21" ref="E23"/>
    <hyperlink r:id="rId22" ref="E24"/>
    <hyperlink r:id="rId23" ref="E25"/>
    <hyperlink r:id="rId24" ref="E26"/>
    <hyperlink r:id="rId25" ref="E27"/>
    <hyperlink r:id="rId26" ref="E28"/>
    <hyperlink r:id="rId27" ref="E29"/>
    <hyperlink r:id="rId28" ref="E30"/>
    <hyperlink r:id="rId29" ref="E31"/>
    <hyperlink r:id="rId30" ref="E32"/>
    <hyperlink r:id="rId31" ref="E33"/>
    <hyperlink r:id="rId32" ref="E34"/>
    <hyperlink r:id="rId33" ref="E35"/>
    <hyperlink r:id="rId34" ref="E36"/>
    <hyperlink r:id="rId35" ref="E37"/>
    <hyperlink r:id="rId36" ref="E38"/>
    <hyperlink r:id="rId37" ref="E39"/>
    <hyperlink r:id="rId38" ref="E40"/>
    <hyperlink r:id="rId39" ref="E41"/>
    <hyperlink r:id="rId40" ref="E42"/>
    <hyperlink r:id="rId41" ref="E43"/>
    <hyperlink r:id="rId42" ref="E44"/>
    <hyperlink r:id="rId43" ref="E45"/>
    <hyperlink r:id="rId44" ref="E46"/>
    <hyperlink r:id="rId45" ref="E47"/>
    <hyperlink r:id="rId46" ref="E48"/>
    <hyperlink r:id="rId47" ref="E49"/>
    <hyperlink r:id="rId48" ref="E50"/>
    <hyperlink r:id="rId49" ref="E51"/>
    <hyperlink r:id="rId50" ref="E52"/>
    <hyperlink r:id="rId51" ref="E53"/>
    <hyperlink r:id="rId52" ref="E54"/>
    <hyperlink r:id="rId53" ref="E55"/>
    <hyperlink r:id="rId54" ref="E56"/>
    <hyperlink r:id="rId55" ref="E57"/>
    <hyperlink r:id="rId56" ref="E58"/>
    <hyperlink r:id="rId57" ref="E59"/>
    <hyperlink r:id="rId58" ref="E60"/>
    <hyperlink r:id="rId59" ref="E61"/>
    <hyperlink r:id="rId60" ref="E62"/>
    <hyperlink r:id="rId61" ref="E63"/>
    <hyperlink r:id="rId62" ref="E64"/>
    <hyperlink r:id="rId63" ref="E65"/>
    <hyperlink r:id="rId64" ref="E66"/>
  </hyperlinks>
  <drawing r:id="rId6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0.25"/>
    <col customWidth="1" min="3" max="3" width="31.63"/>
    <col customWidth="1" hidden="1" min="4" max="4" width="46.75"/>
    <col customWidth="1" hidden="1" min="5" max="5" width="6.88"/>
    <col customWidth="1" hidden="1" min="6" max="6" width="7.25"/>
    <col customWidth="1" hidden="1" min="7" max="7" width="5.0"/>
    <col customWidth="1" hidden="1" min="8" max="8" width="4.13"/>
    <col customWidth="1" hidden="1" min="9" max="9" width="3.5"/>
    <col customWidth="1" hidden="1" min="10" max="10" width="3.13"/>
    <col customWidth="1" hidden="1" min="11" max="11" width="3.88"/>
    <col customWidth="1" min="12" max="12" width="38.25"/>
    <col customWidth="1" min="13" max="13" width="30.25"/>
    <col customWidth="1" min="14" max="14" width="25.63"/>
    <col customWidth="1" min="15" max="15" width="16.0"/>
  </cols>
  <sheetData>
    <row r="1">
      <c r="A1" s="26"/>
      <c r="B1" s="27"/>
      <c r="C1" s="28" t="s">
        <v>1019</v>
      </c>
      <c r="D1" s="29"/>
      <c r="E1" s="29"/>
      <c r="F1" s="29"/>
      <c r="G1" s="29"/>
      <c r="H1" s="30" t="str">
        <f>H2&amp;J2</f>
        <v>54</v>
      </c>
      <c r="I1" s="29"/>
      <c r="J1" s="29"/>
      <c r="K1" s="29"/>
      <c r="L1" s="29"/>
      <c r="M1" s="31"/>
      <c r="N1" s="31"/>
      <c r="O1" s="31"/>
      <c r="P1" s="32"/>
      <c r="Q1" s="32"/>
    </row>
    <row r="2">
      <c r="A2" s="26"/>
      <c r="B2" s="27"/>
      <c r="C2" s="33">
        <v>9.34553039E8</v>
      </c>
      <c r="D2" s="34">
        <f>IF(C2&gt;0,C2,"0")</f>
        <v>934553039</v>
      </c>
      <c r="E2" s="29" t="str">
        <f>LEFT(D2,4)</f>
        <v>9345</v>
      </c>
      <c r="F2" s="29" t="str">
        <f>RIGHT(D2,5)</f>
        <v>53039</v>
      </c>
      <c r="G2" s="29">
        <f>MOD(SUMPRODUCT(1*MID(E2,ROW(INDIRECT("1:"&amp;LEN(E2))),1)),8)</f>
        <v>5</v>
      </c>
      <c r="H2" s="29">
        <f>if(G2=0,8,G2)</f>
        <v>5</v>
      </c>
      <c r="I2" s="29">
        <f>MOD(SUMPRODUCT(1*MID(F2,ROW(INDIRECT("1:"&amp;LEN(F2))),1)),8)</f>
        <v>4</v>
      </c>
      <c r="J2" s="29">
        <f>if(I2=0,8,I2)</f>
        <v>4</v>
      </c>
      <c r="K2" s="29">
        <f>MOD(SUMPRODUCT(1*MID(D2,ROW(INDIRECT("1:"&amp;LEN(D2))),1)),6)</f>
        <v>5</v>
      </c>
      <c r="L2" s="29"/>
      <c r="M2" s="31"/>
      <c r="N2" s="31"/>
      <c r="O2" s="31"/>
      <c r="P2" s="32"/>
      <c r="Q2" s="32"/>
    </row>
    <row r="3">
      <c r="A3" s="26"/>
      <c r="B3" s="27"/>
      <c r="C3" s="31"/>
      <c r="D3" s="31"/>
      <c r="E3" s="31"/>
      <c r="F3" s="31"/>
      <c r="G3" s="31"/>
      <c r="H3" s="31"/>
      <c r="I3" s="31"/>
      <c r="J3" s="31"/>
      <c r="K3" s="31"/>
      <c r="L3" s="31"/>
      <c r="M3" s="31"/>
      <c r="N3" s="31"/>
      <c r="O3" s="31"/>
      <c r="P3" s="32"/>
      <c r="Q3" s="32"/>
    </row>
    <row r="4">
      <c r="A4" s="26"/>
      <c r="B4" s="27"/>
      <c r="C4" s="31"/>
      <c r="D4" s="31"/>
      <c r="E4" s="31"/>
      <c r="F4" s="31"/>
      <c r="G4" s="31"/>
      <c r="H4" s="31"/>
      <c r="I4" s="31"/>
      <c r="J4" s="31"/>
      <c r="K4" s="31"/>
      <c r="L4" s="31"/>
      <c r="M4" s="31"/>
      <c r="N4" s="31"/>
      <c r="O4" s="31"/>
      <c r="P4" s="32"/>
      <c r="Q4" s="32"/>
    </row>
    <row r="5">
      <c r="A5" s="35" t="s">
        <v>1020</v>
      </c>
      <c r="B5" s="36" t="str">
        <f>VLOOKUP($H$1,'QUẺ DỊCH'!$B$3:$T$66,3,0)</f>
        <v>Phong Lôi Ích</v>
      </c>
      <c r="C5" s="37" t="str">
        <f>VLOOKUP($H$1,'QUẺ DỊCH'!$B$3:$S$66,4,0)</f>
        <v>https://drive.google.com/file/d/1tmo9iscGAm7ejS54-iwFSIIdcZkHgtav/view?usp=drive_link</v>
      </c>
      <c r="D5" s="31"/>
      <c r="E5" s="31"/>
      <c r="F5" s="31"/>
      <c r="G5" s="31"/>
      <c r="H5" s="31"/>
      <c r="I5" s="31"/>
      <c r="J5" s="31"/>
      <c r="K5" s="31"/>
      <c r="L5" s="31"/>
      <c r="M5" s="31"/>
      <c r="N5" s="31"/>
      <c r="O5" s="31"/>
      <c r="P5" s="32"/>
      <c r="Q5" s="32"/>
    </row>
    <row r="6" ht="77.25" customHeight="1">
      <c r="A6" s="35" t="s">
        <v>1021</v>
      </c>
      <c r="B6" s="36" t="str">
        <f>VLOOKUP($H$1,'QUẺ DỊCH'!$B$3:$S$66,5,0)</f>
        <v>Tức là: Tăng trưởng, vượt lên, phát triển thêm, nắm bắt cơ hội tốt.</v>
      </c>
      <c r="C6" s="24"/>
      <c r="D6" s="31"/>
      <c r="E6" s="31"/>
      <c r="F6" s="31"/>
      <c r="G6" s="31"/>
      <c r="H6" s="31"/>
      <c r="I6" s="31"/>
      <c r="J6" s="31"/>
      <c r="K6" s="31"/>
      <c r="L6" s="31"/>
      <c r="M6" s="31"/>
      <c r="N6" s="31"/>
      <c r="O6" s="31"/>
      <c r="P6" s="32"/>
      <c r="Q6" s="32"/>
    </row>
    <row r="7">
      <c r="A7" s="35" t="s">
        <v>1022</v>
      </c>
      <c r="B7" s="36" t="str">
        <f>VLOOKUP($H$1,'QUẺ DỊCH'!$B$3:$S$66,6,0)</f>
        <v>Nội quái: Chấn - Ngoại quái: Tốn</v>
      </c>
      <c r="C7" s="24"/>
      <c r="D7" s="31"/>
      <c r="E7" s="31"/>
      <c r="F7" s="31"/>
      <c r="G7" s="31"/>
      <c r="H7" s="31"/>
      <c r="I7" s="31"/>
      <c r="J7" s="31"/>
      <c r="K7" s="31"/>
      <c r="L7" s="31"/>
      <c r="M7" s="31"/>
      <c r="N7" s="31"/>
      <c r="O7" s="31"/>
      <c r="P7" s="32"/>
      <c r="Q7" s="32"/>
    </row>
    <row r="8">
      <c r="A8" s="35" t="s">
        <v>5</v>
      </c>
      <c r="B8" s="36" t="str">
        <f>VLOOKUP($H$1,'QUẺ DỊCH'!$B$3:$S$66,7,0)</f>
        <v>Quẻ Phong Lôi Ích là: quẻ tốt</v>
      </c>
      <c r="C8" s="24"/>
      <c r="D8" s="31"/>
      <c r="E8" s="31"/>
      <c r="F8" s="31"/>
      <c r="G8" s="31"/>
      <c r="H8" s="31"/>
      <c r="I8" s="31"/>
      <c r="J8" s="31"/>
      <c r="K8" s="31"/>
      <c r="L8" s="31"/>
      <c r="M8" s="31"/>
      <c r="N8" s="31"/>
      <c r="O8" s="31"/>
      <c r="P8" s="32"/>
      <c r="Q8" s="32"/>
    </row>
    <row r="9">
      <c r="A9" s="38" t="s">
        <v>6</v>
      </c>
      <c r="B9" s="36" t="str">
        <f>VLOOKUP($H$1,'QUẺ DỊCH'!$B$3:$S$66,8,0)</f>
        <v>Ích dã. Tiến ích. Thêm được lợi, giúp dùm, tiếng dội xa, vượt lên, phóng mình tới. Hồng hộc xung tiêu chi tượng: chim hồng, chim hộc bay qua mây mù.
Triệu: Khô mộc khai hoa (cây khô trổ bông)
Ích có nghĩa là tăng, thêm, được lợi, chỉ sự trợ ích, tức giúp người khác mà được lợi ích. 
Quẻ có đơn quái Tốn ở trên tượng trưng cho gió, trong khi đơn quái Chấn ở dưới tượng trưng cho sấm. Sấm do lực dương sinh ra, trong khi lực âm làm chuyển động gió. Cả hai đều rất quan trọng và giúp cho vạn vật sinh sôi, nảy nở, phát triển, do đó quẻ mang ý nghĩa sự tăng thêm.
Ý tưởng cơ bản của quẻ là sự tăng trường của mọi vật, đồng thời hàm ý cái tốt chung là ưu tiên, chứ không phải những quan tâm cá nhân. Giống như trong quẻ với gió chuyển dộng ở bên trên và sấm động ở bên dưới, vạn vật có thể hành động tích cực và hanh thông.
Ngụ ý chỉ trong cuộc sống, kết hợp với người khác có thể tận hưởng được lợi ích, cùng được lợi ích, hay có quý nhân xuất hiện giúp đỡ, hoặc kết hợp ngầm với người khác thì tất cả mọi việc đều được thuận lợi, được hưởng thành quả như mong muốn.</v>
      </c>
      <c r="C9" s="31"/>
      <c r="D9" s="31"/>
      <c r="E9" s="31"/>
      <c r="F9" s="31"/>
      <c r="G9" s="31"/>
      <c r="H9" s="31"/>
      <c r="I9" s="31"/>
      <c r="J9" s="31"/>
      <c r="K9" s="31"/>
      <c r="L9" s="31"/>
      <c r="M9" s="31"/>
      <c r="N9" s="31"/>
      <c r="O9" s="31"/>
      <c r="P9" s="32"/>
      <c r="Q9" s="32"/>
    </row>
    <row r="10">
      <c r="A10" s="38" t="s">
        <v>7</v>
      </c>
      <c r="B10" s="36" t="str">
        <f>VLOOKUP($H$1,'QUẺ DỊCH'!$B$3:$S$66,9,0)</f>
        <v>Quẻ này ý chỉ phải biết nắm giữ thời cơ, khiến bản thân đạt được lợi ích. Nhưng vận dụng thời cơ bản thân nhất định phải trong sạch liêm chính, không được hại người để lợi mình, quan trọng nhất là phải có tấm lòng trong sạch mà không phải là tham lam vô độ. Người chỉ biết hy sinh lợi ích cảu người khác đê mưu lợi cho mình thì cuối cùng cũng không bao giờ đạt được một kết quả tốt đẹp.</v>
      </c>
      <c r="C10" s="24"/>
      <c r="D10" s="31"/>
      <c r="E10" s="31"/>
      <c r="F10" s="31"/>
      <c r="G10" s="31"/>
      <c r="H10" s="31"/>
      <c r="I10" s="31"/>
      <c r="J10" s="31"/>
      <c r="K10" s="31"/>
      <c r="L10" s="31"/>
      <c r="M10" s="31"/>
      <c r="N10" s="31"/>
      <c r="O10" s="31"/>
      <c r="P10" s="32"/>
      <c r="Q10" s="32"/>
    </row>
    <row r="11">
      <c r="A11" s="38" t="s">
        <v>8</v>
      </c>
      <c r="B11" s="36" t="str">
        <f>VLOOKUP($H$1,'QUẺ DỊCH'!$B$3:$S$66,10,0)</f>
        <v>Quẻ Ích chỉ thời vận rất tốt, mọi việc hanh thông, cơ hội làm ăn phát đạt, sự nghiệp nhiều cơ may thành đạt tốt, quý nhân phù trợ, chỉ cần nắm bắt cơ hội thì có thể đạt được thu hoạch lớn. Quan trọng nhất là có thể làm từ đầu đến cuối, quán triệt thống nhất tư tưởng trước sau, biết hợp tác với người khác để cùng nhau đạt nhiều lợi ích.</v>
      </c>
      <c r="C11" s="9"/>
      <c r="D11" s="31"/>
      <c r="E11" s="31"/>
      <c r="F11" s="31"/>
      <c r="G11" s="31"/>
      <c r="H11" s="31"/>
      <c r="I11" s="31"/>
      <c r="J11" s="31"/>
      <c r="K11" s="31"/>
      <c r="L11" s="31"/>
      <c r="M11" s="31"/>
      <c r="N11" s="31"/>
      <c r="O11" s="31"/>
      <c r="P11" s="32"/>
      <c r="Q11" s="32"/>
    </row>
    <row r="12">
      <c r="A12" s="38" t="s">
        <v>9</v>
      </c>
      <c r="B12" s="36" t="str">
        <f>VLOOKUP($H$1,'QUẺ DỊCH'!$B$3:$S$66,11,0)</f>
        <v>Bạn đã xin được quẻ “Sự bành trướng”, phát triển là dấu hiệu chỉ tình yêu của bạn sẽ trải qua thời kỳ bộc bạch tâm tình. Các giao tiếp trong tình yêu sẽ phát triển.
Có sự tăng trưởng trong các quan hệ. Âm là gặp nhau giữa 2 hào thấm nhuần. Coi chừng. Điều này không kéo dài vĩnh viễn: phải dè chừng nghĩa là tạo các điều kiện kiên có, an toàn. Nếu không tất cả sẽ sụp đổ, bạn sẽ mất người mình yêu. Tình yêu của người bạn đời là chân thành ngay khi nó không tỏ rõ sự trìu mến. Có thể bạn cảm nhận vọng. Trường hợp bạn thấy đó là sự ích kỷ. phải xóa đi. Điều này năm trong quyền lợi của gia đình bạn.</v>
      </c>
      <c r="C12" s="31"/>
      <c r="D12" s="31"/>
      <c r="E12" s="31"/>
      <c r="F12" s="31"/>
      <c r="G12" s="31"/>
      <c r="H12" s="31"/>
      <c r="I12" s="31"/>
      <c r="J12" s="31"/>
      <c r="K12" s="31"/>
      <c r="L12" s="31"/>
      <c r="M12" s="31"/>
      <c r="N12" s="31"/>
      <c r="O12" s="31"/>
      <c r="P12" s="32"/>
      <c r="Q12" s="32"/>
    </row>
    <row r="13">
      <c r="A13" s="38" t="s">
        <v>1023</v>
      </c>
      <c r="B13" s="39" t="str">
        <f>L1</f>
        <v/>
      </c>
      <c r="C13" s="31"/>
      <c r="D13" s="31"/>
      <c r="E13" s="31"/>
      <c r="F13" s="31"/>
      <c r="G13" s="31"/>
      <c r="H13" s="31"/>
      <c r="I13" s="31"/>
      <c r="J13" s="31"/>
      <c r="K13" s="31"/>
      <c r="L13" s="31"/>
      <c r="M13" s="31"/>
      <c r="N13" s="31"/>
      <c r="O13" s="31"/>
      <c r="P13" s="32"/>
      <c r="Q13" s="32"/>
    </row>
    <row r="14">
      <c r="A14" s="38" t="s">
        <v>1024</v>
      </c>
      <c r="B14" s="39" t="str">
        <f>VLOOKUP($H$1,'QUẺ DỊCH'!$B$3:$S$66,11+B13,0)</f>
        <v>Bạn đã xin được quẻ “Sự bành trướng”, phát triển là dấu hiệu chỉ tình yêu của bạn sẽ trải qua thời kỳ bộc bạch tâm tình. Các giao tiếp trong tình yêu sẽ phát triển.
Có sự tăng trưởng trong các quan hệ. Âm là gặp nhau giữa 2 hào thấm nhuần. Coi chừng. Điều này không kéo dài vĩnh viễn: phải dè chừng nghĩa là tạo các điều kiện kiên có, an toàn. Nếu không tất cả sẽ sụp đổ, bạn sẽ mất người mình yêu. Tình yêu của người bạn đời là chân thành ngay khi nó không tỏ rõ sự trìu mến. Có thể bạn cảm nhận vọng. Trường hợp bạn thấy đó là sự ích kỷ. phải xóa đi. Điều này năm trong quyền lợi của gia đình bạn.</v>
      </c>
      <c r="C14" s="31"/>
      <c r="D14" s="31"/>
      <c r="E14" s="31"/>
      <c r="F14" s="31"/>
      <c r="G14" s="31"/>
      <c r="H14" s="31"/>
      <c r="I14" s="31"/>
      <c r="J14" s="31"/>
      <c r="K14" s="31"/>
      <c r="L14" s="31"/>
      <c r="M14" s="31"/>
      <c r="N14" s="31"/>
      <c r="O14" s="31"/>
      <c r="P14" s="32"/>
      <c r="Q14" s="32"/>
    </row>
    <row r="15">
      <c r="A15" s="40" t="s">
        <v>16</v>
      </c>
      <c r="B15" s="39" t="str">
        <f>VLOOKUP($H$1,'QUẺ DỊCH'!$B$3:$S$66,18,0)</f>
        <v/>
      </c>
      <c r="C15" s="24"/>
      <c r="D15" s="31"/>
      <c r="E15" s="31"/>
      <c r="F15" s="31"/>
      <c r="G15" s="31"/>
      <c r="H15" s="31"/>
      <c r="I15" s="31"/>
      <c r="J15" s="31"/>
      <c r="K15" s="31"/>
      <c r="L15" s="31"/>
      <c r="M15" s="31"/>
      <c r="N15" s="31"/>
      <c r="O15" s="31"/>
      <c r="P15" s="32"/>
      <c r="Q15" s="32"/>
    </row>
    <row r="16">
      <c r="A16" s="38"/>
      <c r="B16" s="36"/>
      <c r="C16" s="31"/>
      <c r="D16" s="31"/>
      <c r="E16" s="31"/>
      <c r="F16" s="31"/>
      <c r="G16" s="31"/>
      <c r="H16" s="31"/>
      <c r="I16" s="31"/>
      <c r="J16" s="31"/>
      <c r="K16" s="31"/>
      <c r="L16" s="31"/>
      <c r="M16" s="31"/>
      <c r="N16" s="31"/>
      <c r="O16" s="31"/>
      <c r="P16" s="32"/>
      <c r="Q16" s="32"/>
    </row>
    <row r="17">
      <c r="A17" s="38"/>
      <c r="B17" s="36"/>
      <c r="C17" s="41"/>
      <c r="M17" s="31"/>
      <c r="N17" s="31"/>
      <c r="O17" s="31"/>
      <c r="P17" s="32"/>
      <c r="Q17" s="32"/>
    </row>
    <row r="18">
      <c r="A18" s="42"/>
      <c r="B18" s="36"/>
      <c r="C18" s="41"/>
      <c r="M18" s="31"/>
      <c r="N18" s="31"/>
      <c r="O18" s="31"/>
      <c r="P18" s="32"/>
      <c r="Q18" s="32"/>
    </row>
    <row r="19">
      <c r="A19" s="42"/>
      <c r="B19" s="36"/>
      <c r="C19" s="31"/>
      <c r="D19" s="31"/>
      <c r="E19" s="31"/>
      <c r="F19" s="31"/>
      <c r="G19" s="31"/>
      <c r="H19" s="31"/>
      <c r="I19" s="31"/>
      <c r="J19" s="31"/>
      <c r="K19" s="31"/>
      <c r="L19" s="31"/>
      <c r="M19" s="31"/>
      <c r="N19" s="31"/>
      <c r="O19" s="31"/>
      <c r="P19" s="32"/>
      <c r="Q19" s="32"/>
    </row>
    <row r="20">
      <c r="A20" s="42"/>
      <c r="B20" s="36"/>
      <c r="C20" s="31"/>
      <c r="D20" s="31"/>
      <c r="E20" s="31"/>
      <c r="F20" s="31"/>
      <c r="G20" s="31"/>
      <c r="H20" s="31"/>
      <c r="I20" s="31"/>
      <c r="J20" s="31"/>
      <c r="K20" s="31"/>
      <c r="L20" s="31"/>
      <c r="M20" s="31"/>
      <c r="N20" s="31"/>
      <c r="O20" s="31"/>
      <c r="P20" s="32"/>
      <c r="Q20" s="32"/>
    </row>
    <row r="21">
      <c r="A21" s="42"/>
      <c r="B21" s="36"/>
      <c r="C21" s="31"/>
      <c r="D21" s="31"/>
      <c r="E21" s="31"/>
      <c r="F21" s="31"/>
      <c r="G21" s="31"/>
      <c r="H21" s="31"/>
      <c r="I21" s="31"/>
      <c r="J21" s="31"/>
      <c r="K21" s="31"/>
      <c r="L21" s="31"/>
      <c r="M21" s="31"/>
      <c r="N21" s="31"/>
      <c r="O21" s="31"/>
      <c r="P21" s="32"/>
      <c r="Q21" s="32"/>
    </row>
    <row r="22">
      <c r="A22" s="42"/>
      <c r="B22" s="36"/>
      <c r="C22" s="31"/>
      <c r="D22" s="31"/>
      <c r="E22" s="31"/>
      <c r="F22" s="31"/>
      <c r="G22" s="31"/>
      <c r="H22" s="31"/>
      <c r="I22" s="31"/>
      <c r="J22" s="31"/>
      <c r="K22" s="31"/>
      <c r="L22" s="31"/>
      <c r="M22" s="31"/>
      <c r="N22" s="31"/>
      <c r="O22" s="31"/>
      <c r="P22" s="32"/>
      <c r="Q22" s="32"/>
    </row>
    <row r="23">
      <c r="A23" s="42"/>
      <c r="B23" s="36"/>
      <c r="C23" s="31"/>
      <c r="D23" s="31"/>
      <c r="E23" s="31"/>
      <c r="F23" s="31"/>
      <c r="G23" s="31"/>
      <c r="H23" s="31"/>
      <c r="I23" s="31"/>
      <c r="J23" s="31"/>
      <c r="K23" s="31"/>
      <c r="L23" s="31"/>
      <c r="M23" s="31"/>
      <c r="N23" s="31"/>
      <c r="O23" s="31"/>
      <c r="P23" s="32"/>
      <c r="Q23" s="32"/>
    </row>
    <row r="24">
      <c r="A24" s="42"/>
      <c r="B24" s="36"/>
      <c r="C24" s="31"/>
      <c r="D24" s="31"/>
      <c r="E24" s="31"/>
      <c r="F24" s="31"/>
      <c r="G24" s="31"/>
      <c r="H24" s="31"/>
      <c r="I24" s="31"/>
      <c r="J24" s="31"/>
      <c r="K24" s="31"/>
      <c r="L24" s="31"/>
      <c r="M24" s="31"/>
      <c r="N24" s="31"/>
      <c r="O24" s="31"/>
      <c r="P24" s="32"/>
      <c r="Q24" s="32"/>
    </row>
    <row r="25">
      <c r="A25" s="42"/>
      <c r="B25" s="36"/>
      <c r="C25" s="31"/>
      <c r="D25" s="31"/>
      <c r="E25" s="31"/>
      <c r="F25" s="31"/>
      <c r="G25" s="31"/>
      <c r="H25" s="31"/>
      <c r="I25" s="31"/>
      <c r="J25" s="31"/>
      <c r="K25" s="31"/>
      <c r="L25" s="31"/>
      <c r="M25" s="31"/>
      <c r="N25" s="31"/>
      <c r="O25" s="31"/>
      <c r="P25" s="32"/>
      <c r="Q25" s="32"/>
    </row>
    <row r="26">
      <c r="A26" s="42"/>
      <c r="B26" s="36"/>
      <c r="C26" s="31"/>
      <c r="D26" s="31"/>
      <c r="E26" s="31"/>
      <c r="F26" s="31"/>
      <c r="G26" s="31"/>
      <c r="H26" s="31"/>
      <c r="I26" s="31"/>
      <c r="J26" s="31"/>
      <c r="K26" s="31"/>
      <c r="L26" s="31"/>
      <c r="M26" s="31"/>
      <c r="N26" s="31"/>
      <c r="O26" s="31"/>
      <c r="P26" s="32"/>
      <c r="Q26" s="32"/>
    </row>
    <row r="27">
      <c r="A27" s="42"/>
      <c r="B27" s="36"/>
      <c r="C27" s="31"/>
      <c r="D27" s="31"/>
      <c r="E27" s="31"/>
      <c r="F27" s="31"/>
      <c r="G27" s="31"/>
      <c r="H27" s="31"/>
      <c r="I27" s="31"/>
      <c r="J27" s="31"/>
      <c r="K27" s="31"/>
      <c r="L27" s="31"/>
      <c r="M27" s="31"/>
      <c r="N27" s="31"/>
      <c r="O27" s="31"/>
      <c r="P27" s="32"/>
      <c r="Q27" s="32"/>
    </row>
    <row r="28">
      <c r="A28" s="42"/>
      <c r="B28" s="36"/>
      <c r="C28" s="31"/>
      <c r="D28" s="31"/>
      <c r="E28" s="31"/>
      <c r="F28" s="31"/>
      <c r="G28" s="31"/>
      <c r="H28" s="31"/>
      <c r="I28" s="31"/>
      <c r="J28" s="31"/>
      <c r="K28" s="31"/>
      <c r="L28" s="31"/>
      <c r="M28" s="31"/>
      <c r="N28" s="31"/>
      <c r="O28" s="31"/>
      <c r="P28" s="32"/>
      <c r="Q28" s="32"/>
    </row>
    <row r="29">
      <c r="A29" s="42"/>
      <c r="B29" s="36"/>
      <c r="C29" s="31"/>
      <c r="D29" s="31"/>
      <c r="E29" s="31"/>
      <c r="F29" s="31"/>
      <c r="G29" s="31"/>
      <c r="H29" s="31"/>
      <c r="I29" s="31"/>
      <c r="J29" s="31"/>
      <c r="K29" s="31"/>
      <c r="L29" s="31"/>
      <c r="M29" s="31"/>
      <c r="N29" s="31"/>
      <c r="O29" s="31"/>
      <c r="P29" s="32"/>
      <c r="Q29" s="32"/>
    </row>
    <row r="30">
      <c r="A30" s="42"/>
      <c r="B30" s="36"/>
      <c r="C30" s="31"/>
      <c r="D30" s="31"/>
      <c r="E30" s="31"/>
      <c r="F30" s="31"/>
      <c r="G30" s="31"/>
      <c r="H30" s="31"/>
      <c r="I30" s="31"/>
      <c r="J30" s="31"/>
      <c r="K30" s="31"/>
      <c r="L30" s="31"/>
      <c r="M30" s="31"/>
      <c r="N30" s="31"/>
      <c r="O30" s="31"/>
      <c r="P30" s="32"/>
      <c r="Q30" s="32"/>
    </row>
    <row r="31">
      <c r="A31" s="42"/>
      <c r="B31" s="36"/>
      <c r="C31" s="31"/>
      <c r="D31" s="31"/>
      <c r="E31" s="31"/>
      <c r="F31" s="31"/>
      <c r="G31" s="31"/>
      <c r="H31" s="31"/>
      <c r="I31" s="31"/>
      <c r="J31" s="31"/>
      <c r="K31" s="31"/>
      <c r="L31" s="31"/>
      <c r="M31" s="31"/>
      <c r="N31" s="31"/>
      <c r="O31" s="31"/>
      <c r="P31" s="32"/>
      <c r="Q31" s="32"/>
    </row>
    <row r="32">
      <c r="A32" s="42"/>
      <c r="B32" s="36"/>
      <c r="C32" s="31"/>
      <c r="D32" s="31"/>
      <c r="E32" s="31"/>
      <c r="F32" s="31"/>
      <c r="G32" s="31"/>
      <c r="H32" s="31"/>
      <c r="I32" s="31"/>
      <c r="J32" s="31"/>
      <c r="K32" s="31"/>
      <c r="L32" s="31"/>
      <c r="M32" s="31"/>
      <c r="N32" s="31"/>
      <c r="O32" s="31"/>
      <c r="P32" s="32"/>
      <c r="Q32" s="32"/>
    </row>
    <row r="33">
      <c r="A33" s="42"/>
      <c r="B33" s="36"/>
      <c r="C33" s="31"/>
      <c r="D33" s="31"/>
      <c r="E33" s="31"/>
      <c r="F33" s="31"/>
      <c r="G33" s="31"/>
      <c r="H33" s="31"/>
      <c r="I33" s="31"/>
      <c r="J33" s="31"/>
      <c r="K33" s="31"/>
      <c r="L33" s="31"/>
      <c r="M33" s="31"/>
      <c r="N33" s="31"/>
      <c r="O33" s="31"/>
      <c r="P33" s="32"/>
      <c r="Q33" s="32"/>
    </row>
    <row r="34">
      <c r="A34" s="42"/>
      <c r="B34" s="36"/>
      <c r="C34" s="31"/>
      <c r="D34" s="31"/>
      <c r="E34" s="31"/>
      <c r="F34" s="31"/>
      <c r="G34" s="31"/>
      <c r="H34" s="31"/>
      <c r="I34" s="31"/>
      <c r="J34" s="31"/>
      <c r="K34" s="31"/>
      <c r="L34" s="31"/>
      <c r="M34" s="31"/>
      <c r="N34" s="31"/>
      <c r="O34" s="31"/>
      <c r="P34" s="32"/>
      <c r="Q34" s="32"/>
    </row>
    <row r="35">
      <c r="A35" s="42"/>
      <c r="B35" s="36"/>
      <c r="C35" s="31"/>
      <c r="D35" s="31"/>
      <c r="E35" s="31"/>
      <c r="F35" s="31"/>
      <c r="G35" s="31"/>
      <c r="H35" s="31"/>
      <c r="I35" s="31"/>
      <c r="J35" s="31"/>
      <c r="K35" s="31"/>
      <c r="L35" s="31"/>
      <c r="M35" s="31"/>
      <c r="N35" s="31"/>
      <c r="O35" s="31"/>
      <c r="P35" s="32"/>
      <c r="Q35" s="32"/>
    </row>
    <row r="36">
      <c r="A36" s="42"/>
      <c r="B36" s="36"/>
      <c r="C36" s="31"/>
      <c r="D36" s="31"/>
      <c r="E36" s="31"/>
      <c r="F36" s="31"/>
      <c r="G36" s="31"/>
      <c r="H36" s="31"/>
      <c r="I36" s="31"/>
      <c r="J36" s="31"/>
      <c r="K36" s="31"/>
      <c r="L36" s="31"/>
      <c r="M36" s="31"/>
      <c r="N36" s="31"/>
      <c r="O36" s="31"/>
      <c r="P36" s="32"/>
      <c r="Q36" s="32"/>
    </row>
    <row r="37">
      <c r="A37" s="42"/>
      <c r="B37" s="36"/>
      <c r="C37" s="31"/>
      <c r="D37" s="31"/>
      <c r="E37" s="31"/>
      <c r="F37" s="31"/>
      <c r="G37" s="31"/>
      <c r="H37" s="31"/>
      <c r="I37" s="31"/>
      <c r="J37" s="31"/>
      <c r="K37" s="31"/>
      <c r="L37" s="31"/>
      <c r="M37" s="31"/>
      <c r="N37" s="31"/>
      <c r="O37" s="31"/>
      <c r="P37" s="32"/>
      <c r="Q37" s="32"/>
    </row>
    <row r="38">
      <c r="A38" s="42"/>
      <c r="B38" s="36"/>
      <c r="C38" s="31"/>
      <c r="D38" s="31"/>
      <c r="E38" s="31"/>
      <c r="F38" s="31"/>
      <c r="G38" s="31"/>
      <c r="H38" s="31"/>
      <c r="I38" s="31"/>
      <c r="J38" s="31"/>
      <c r="K38" s="31"/>
      <c r="L38" s="31"/>
      <c r="M38" s="31"/>
      <c r="N38" s="31"/>
      <c r="O38" s="31"/>
      <c r="P38" s="32"/>
      <c r="Q38" s="32"/>
    </row>
    <row r="39">
      <c r="A39" s="42"/>
      <c r="B39" s="36"/>
      <c r="C39" s="31"/>
      <c r="D39" s="31"/>
      <c r="E39" s="31"/>
      <c r="F39" s="31"/>
      <c r="G39" s="31"/>
      <c r="H39" s="31"/>
      <c r="I39" s="31"/>
      <c r="J39" s="31"/>
      <c r="K39" s="31"/>
      <c r="L39" s="31"/>
      <c r="M39" s="31"/>
      <c r="N39" s="31"/>
      <c r="O39" s="31"/>
      <c r="P39" s="32"/>
      <c r="Q39" s="32"/>
    </row>
    <row r="40">
      <c r="A40" s="42"/>
      <c r="B40" s="36"/>
      <c r="C40" s="31"/>
      <c r="D40" s="31"/>
      <c r="E40" s="31"/>
      <c r="F40" s="31"/>
      <c r="G40" s="31"/>
      <c r="H40" s="31"/>
      <c r="I40" s="31"/>
      <c r="J40" s="31"/>
      <c r="K40" s="31"/>
      <c r="L40" s="31"/>
      <c r="M40" s="31"/>
      <c r="N40" s="31"/>
      <c r="O40" s="31"/>
      <c r="P40" s="32"/>
      <c r="Q40" s="32"/>
    </row>
    <row r="41">
      <c r="A41" s="42"/>
      <c r="B41" s="36"/>
      <c r="C41" s="31"/>
      <c r="D41" s="31"/>
      <c r="E41" s="31"/>
      <c r="F41" s="31"/>
      <c r="G41" s="31"/>
      <c r="H41" s="31"/>
      <c r="I41" s="31"/>
      <c r="J41" s="31"/>
      <c r="K41" s="31"/>
      <c r="L41" s="31"/>
      <c r="M41" s="31"/>
      <c r="N41" s="31"/>
      <c r="O41" s="31"/>
      <c r="P41" s="32"/>
      <c r="Q41" s="32"/>
    </row>
    <row r="42">
      <c r="A42" s="42"/>
      <c r="B42" s="36"/>
      <c r="C42" s="31"/>
      <c r="D42" s="31"/>
      <c r="E42" s="31"/>
      <c r="F42" s="31"/>
      <c r="G42" s="31"/>
      <c r="H42" s="31"/>
      <c r="I42" s="31"/>
      <c r="J42" s="31"/>
      <c r="K42" s="31"/>
      <c r="L42" s="31"/>
      <c r="M42" s="31"/>
      <c r="N42" s="31"/>
      <c r="O42" s="31"/>
      <c r="P42" s="32"/>
      <c r="Q42" s="32"/>
    </row>
    <row r="43">
      <c r="A43" s="42"/>
      <c r="B43" s="36"/>
      <c r="C43" s="31"/>
      <c r="D43" s="31"/>
      <c r="E43" s="31"/>
      <c r="F43" s="31"/>
      <c r="G43" s="31"/>
      <c r="H43" s="31"/>
      <c r="I43" s="31"/>
      <c r="J43" s="31"/>
      <c r="K43" s="31"/>
      <c r="L43" s="31"/>
      <c r="M43" s="31"/>
      <c r="N43" s="31"/>
      <c r="O43" s="31"/>
      <c r="P43" s="32"/>
      <c r="Q43" s="32"/>
    </row>
    <row r="44">
      <c r="A44" s="42"/>
      <c r="B44" s="36"/>
      <c r="C44" s="31"/>
      <c r="D44" s="31"/>
      <c r="E44" s="31"/>
      <c r="F44" s="31"/>
      <c r="G44" s="31"/>
      <c r="H44" s="31"/>
      <c r="I44" s="31"/>
      <c r="J44" s="31"/>
      <c r="K44" s="31"/>
      <c r="L44" s="31"/>
      <c r="M44" s="31"/>
      <c r="N44" s="31"/>
      <c r="O44" s="31"/>
      <c r="P44" s="32"/>
      <c r="Q44" s="32"/>
    </row>
    <row r="45">
      <c r="A45" s="42"/>
      <c r="B45" s="36"/>
      <c r="C45" s="31"/>
      <c r="D45" s="31"/>
      <c r="E45" s="31"/>
      <c r="F45" s="31"/>
      <c r="G45" s="31"/>
      <c r="H45" s="31"/>
      <c r="I45" s="31"/>
      <c r="J45" s="31"/>
      <c r="K45" s="31"/>
      <c r="L45" s="31"/>
      <c r="M45" s="31"/>
      <c r="N45" s="31"/>
      <c r="O45" s="31"/>
      <c r="P45" s="32"/>
      <c r="Q45" s="32"/>
    </row>
    <row r="46">
      <c r="A46" s="42"/>
      <c r="B46" s="36"/>
      <c r="C46" s="31"/>
      <c r="D46" s="31"/>
      <c r="E46" s="31"/>
      <c r="F46" s="31"/>
      <c r="G46" s="31"/>
      <c r="H46" s="31"/>
      <c r="I46" s="31"/>
      <c r="J46" s="31"/>
      <c r="K46" s="31"/>
      <c r="L46" s="31"/>
      <c r="M46" s="31"/>
      <c r="N46" s="31"/>
      <c r="O46" s="31"/>
      <c r="P46" s="32"/>
      <c r="Q46" s="32"/>
    </row>
    <row r="47">
      <c r="A47" s="42"/>
      <c r="B47" s="36"/>
      <c r="C47" s="31"/>
      <c r="D47" s="31"/>
      <c r="E47" s="31"/>
      <c r="F47" s="31"/>
      <c r="G47" s="31"/>
      <c r="H47" s="31"/>
      <c r="I47" s="31"/>
      <c r="J47" s="31"/>
      <c r="K47" s="31"/>
      <c r="L47" s="31"/>
      <c r="M47" s="31"/>
      <c r="N47" s="31"/>
      <c r="O47" s="31"/>
      <c r="P47" s="32"/>
      <c r="Q47" s="32"/>
    </row>
    <row r="48">
      <c r="A48" s="42"/>
      <c r="B48" s="36"/>
      <c r="C48" s="31"/>
      <c r="D48" s="31"/>
      <c r="E48" s="31"/>
      <c r="F48" s="31"/>
      <c r="G48" s="31"/>
      <c r="H48" s="31"/>
      <c r="I48" s="31"/>
      <c r="J48" s="31"/>
      <c r="K48" s="31"/>
      <c r="L48" s="31"/>
      <c r="M48" s="31"/>
      <c r="N48" s="31"/>
      <c r="O48" s="31"/>
      <c r="P48" s="32"/>
      <c r="Q48" s="32"/>
    </row>
    <row r="49">
      <c r="A49" s="42"/>
      <c r="B49" s="36"/>
      <c r="C49" s="31"/>
      <c r="D49" s="31"/>
      <c r="E49" s="31"/>
      <c r="F49" s="31"/>
      <c r="G49" s="31"/>
      <c r="H49" s="31"/>
      <c r="I49" s="31"/>
      <c r="J49" s="31"/>
      <c r="K49" s="31"/>
      <c r="L49" s="31"/>
      <c r="M49" s="31"/>
      <c r="N49" s="31"/>
      <c r="O49" s="31"/>
      <c r="P49" s="32"/>
      <c r="Q49" s="32"/>
    </row>
    <row r="50">
      <c r="A50" s="42"/>
      <c r="B50" s="36"/>
      <c r="C50" s="31"/>
      <c r="D50" s="31"/>
      <c r="E50" s="31"/>
      <c r="F50" s="31"/>
      <c r="G50" s="31"/>
      <c r="H50" s="31"/>
      <c r="I50" s="31"/>
      <c r="J50" s="31"/>
      <c r="K50" s="31"/>
      <c r="L50" s="31"/>
      <c r="M50" s="31"/>
      <c r="N50" s="31"/>
      <c r="O50" s="31"/>
      <c r="P50" s="32"/>
      <c r="Q50" s="32"/>
    </row>
    <row r="51">
      <c r="A51" s="42"/>
      <c r="B51" s="36"/>
      <c r="C51" s="31"/>
      <c r="D51" s="31"/>
      <c r="E51" s="31"/>
      <c r="F51" s="31"/>
      <c r="G51" s="31"/>
      <c r="H51" s="31"/>
      <c r="I51" s="31"/>
      <c r="J51" s="31"/>
      <c r="K51" s="31"/>
      <c r="L51" s="31"/>
      <c r="M51" s="31"/>
      <c r="N51" s="31"/>
      <c r="O51" s="31"/>
      <c r="P51" s="32"/>
      <c r="Q51" s="32"/>
    </row>
    <row r="52">
      <c r="A52" s="42"/>
      <c r="B52" s="36"/>
      <c r="C52" s="31"/>
      <c r="D52" s="31"/>
      <c r="E52" s="31"/>
      <c r="F52" s="31"/>
      <c r="G52" s="31"/>
      <c r="H52" s="31"/>
      <c r="I52" s="31"/>
      <c r="J52" s="31"/>
      <c r="K52" s="31"/>
      <c r="L52" s="31"/>
      <c r="M52" s="31"/>
      <c r="N52" s="31"/>
      <c r="O52" s="31"/>
      <c r="P52" s="32"/>
      <c r="Q52" s="32"/>
    </row>
    <row r="53">
      <c r="A53" s="42"/>
      <c r="B53" s="36"/>
      <c r="C53" s="31"/>
      <c r="D53" s="31"/>
      <c r="E53" s="31"/>
      <c r="F53" s="31"/>
      <c r="G53" s="31"/>
      <c r="H53" s="31"/>
      <c r="I53" s="31"/>
      <c r="J53" s="31"/>
      <c r="K53" s="31"/>
      <c r="L53" s="31"/>
      <c r="M53" s="31"/>
      <c r="N53" s="31"/>
      <c r="O53" s="31"/>
      <c r="P53" s="32"/>
      <c r="Q53" s="32"/>
    </row>
    <row r="54">
      <c r="A54" s="42"/>
      <c r="B54" s="36"/>
      <c r="C54" s="31"/>
      <c r="D54" s="31"/>
      <c r="E54" s="31"/>
      <c r="F54" s="31"/>
      <c r="G54" s="31"/>
      <c r="H54" s="31"/>
      <c r="I54" s="31"/>
      <c r="J54" s="31"/>
      <c r="K54" s="31"/>
      <c r="L54" s="31"/>
      <c r="M54" s="31"/>
      <c r="N54" s="31"/>
      <c r="O54" s="31"/>
      <c r="P54" s="32"/>
      <c r="Q54" s="32"/>
    </row>
    <row r="55">
      <c r="A55" s="42"/>
      <c r="B55" s="36"/>
      <c r="C55" s="31"/>
      <c r="D55" s="31"/>
      <c r="E55" s="31"/>
      <c r="F55" s="31"/>
      <c r="G55" s="31"/>
      <c r="H55" s="31"/>
      <c r="I55" s="31"/>
      <c r="J55" s="31"/>
      <c r="K55" s="31"/>
      <c r="L55" s="31"/>
      <c r="M55" s="31"/>
      <c r="N55" s="31"/>
      <c r="O55" s="31"/>
      <c r="P55" s="32"/>
      <c r="Q55" s="32"/>
    </row>
    <row r="56">
      <c r="A56" s="42"/>
      <c r="B56" s="36"/>
      <c r="C56" s="31"/>
      <c r="D56" s="31"/>
      <c r="E56" s="31"/>
      <c r="F56" s="31"/>
      <c r="G56" s="31"/>
      <c r="H56" s="31"/>
      <c r="I56" s="31"/>
      <c r="J56" s="31"/>
      <c r="K56" s="31"/>
      <c r="L56" s="31"/>
      <c r="M56" s="31"/>
      <c r="N56" s="31"/>
      <c r="O56" s="31"/>
      <c r="P56" s="32"/>
      <c r="Q56" s="32"/>
    </row>
    <row r="57">
      <c r="A57" s="42"/>
      <c r="B57" s="36"/>
      <c r="C57" s="31"/>
      <c r="D57" s="31"/>
      <c r="E57" s="31"/>
      <c r="F57" s="31"/>
      <c r="G57" s="31"/>
      <c r="H57" s="31"/>
      <c r="I57" s="31"/>
      <c r="J57" s="31"/>
      <c r="K57" s="31"/>
      <c r="L57" s="31"/>
      <c r="M57" s="31"/>
      <c r="N57" s="31"/>
      <c r="O57" s="31"/>
      <c r="P57" s="32"/>
      <c r="Q57" s="32"/>
    </row>
    <row r="58">
      <c r="A58" s="42"/>
      <c r="B58" s="36"/>
      <c r="C58" s="31"/>
      <c r="D58" s="31"/>
      <c r="E58" s="31"/>
      <c r="F58" s="31"/>
      <c r="G58" s="31"/>
      <c r="H58" s="31"/>
      <c r="I58" s="31"/>
      <c r="J58" s="31"/>
      <c r="K58" s="31"/>
      <c r="L58" s="31"/>
      <c r="M58" s="31"/>
      <c r="N58" s="31"/>
      <c r="O58" s="31"/>
      <c r="P58" s="32"/>
      <c r="Q58" s="32"/>
    </row>
    <row r="59">
      <c r="A59" s="42"/>
      <c r="B59" s="36"/>
      <c r="C59" s="31"/>
      <c r="D59" s="31"/>
      <c r="E59" s="31"/>
      <c r="F59" s="31"/>
      <c r="G59" s="31"/>
      <c r="H59" s="31"/>
      <c r="I59" s="31"/>
      <c r="J59" s="31"/>
      <c r="K59" s="31"/>
      <c r="L59" s="31"/>
      <c r="M59" s="31"/>
      <c r="N59" s="31"/>
      <c r="O59" s="31"/>
      <c r="P59" s="32"/>
      <c r="Q59" s="32"/>
    </row>
    <row r="60">
      <c r="A60" s="42"/>
      <c r="B60" s="36"/>
      <c r="C60" s="31"/>
      <c r="D60" s="31"/>
      <c r="E60" s="31"/>
      <c r="F60" s="31"/>
      <c r="G60" s="31"/>
      <c r="H60" s="31"/>
      <c r="I60" s="31"/>
      <c r="J60" s="31"/>
      <c r="K60" s="31"/>
      <c r="L60" s="31"/>
      <c r="M60" s="31"/>
      <c r="N60" s="31"/>
      <c r="O60" s="31"/>
      <c r="P60" s="32"/>
      <c r="Q60" s="32"/>
    </row>
    <row r="61">
      <c r="A61" s="42"/>
      <c r="B61" s="36"/>
      <c r="C61" s="31"/>
      <c r="D61" s="31"/>
      <c r="E61" s="31"/>
      <c r="F61" s="31"/>
      <c r="G61" s="31"/>
      <c r="H61" s="31"/>
      <c r="I61" s="31"/>
      <c r="J61" s="31"/>
      <c r="K61" s="31"/>
      <c r="L61" s="31"/>
      <c r="M61" s="31"/>
      <c r="N61" s="31"/>
      <c r="O61" s="31"/>
      <c r="P61" s="32"/>
      <c r="Q61" s="32"/>
    </row>
    <row r="62">
      <c r="A62" s="42"/>
      <c r="B62" s="36"/>
      <c r="C62" s="31"/>
      <c r="D62" s="31"/>
      <c r="E62" s="31"/>
      <c r="F62" s="31"/>
      <c r="G62" s="31"/>
      <c r="H62" s="31"/>
      <c r="I62" s="31"/>
      <c r="J62" s="31"/>
      <c r="K62" s="31"/>
      <c r="L62" s="31"/>
      <c r="M62" s="31"/>
      <c r="N62" s="31"/>
      <c r="O62" s="31"/>
      <c r="P62" s="32"/>
      <c r="Q62" s="32"/>
    </row>
    <row r="63">
      <c r="A63" s="42"/>
      <c r="B63" s="36"/>
      <c r="C63" s="31"/>
      <c r="D63" s="31"/>
      <c r="E63" s="31"/>
      <c r="F63" s="31"/>
      <c r="G63" s="31"/>
      <c r="H63" s="31"/>
      <c r="I63" s="31"/>
      <c r="J63" s="31"/>
      <c r="K63" s="31"/>
      <c r="L63" s="31"/>
      <c r="M63" s="31"/>
      <c r="N63" s="31"/>
      <c r="O63" s="31"/>
      <c r="P63" s="32"/>
      <c r="Q63" s="32"/>
    </row>
    <row r="64">
      <c r="A64" s="42"/>
      <c r="B64" s="36"/>
      <c r="C64" s="31"/>
      <c r="D64" s="31"/>
      <c r="E64" s="31"/>
      <c r="F64" s="31"/>
      <c r="G64" s="31"/>
      <c r="H64" s="31"/>
      <c r="I64" s="31"/>
      <c r="J64" s="31"/>
      <c r="K64" s="31"/>
      <c r="L64" s="31"/>
      <c r="M64" s="31"/>
      <c r="N64" s="31"/>
      <c r="O64" s="31"/>
      <c r="P64" s="32"/>
      <c r="Q64" s="32"/>
    </row>
    <row r="65">
      <c r="A65" s="42"/>
      <c r="B65" s="36"/>
      <c r="C65" s="31"/>
      <c r="D65" s="31"/>
      <c r="E65" s="31"/>
      <c r="F65" s="31"/>
      <c r="G65" s="31"/>
      <c r="H65" s="31"/>
      <c r="I65" s="31"/>
      <c r="J65" s="31"/>
      <c r="K65" s="31"/>
      <c r="L65" s="31"/>
      <c r="M65" s="31"/>
      <c r="N65" s="31"/>
      <c r="O65" s="31"/>
      <c r="P65" s="32"/>
      <c r="Q65" s="32"/>
    </row>
    <row r="66">
      <c r="A66" s="42"/>
      <c r="B66" s="36"/>
      <c r="C66" s="31"/>
      <c r="D66" s="31"/>
      <c r="E66" s="31"/>
      <c r="F66" s="31"/>
      <c r="G66" s="31"/>
      <c r="H66" s="31"/>
      <c r="I66" s="31"/>
      <c r="J66" s="31"/>
      <c r="K66" s="31"/>
      <c r="L66" s="31"/>
      <c r="M66" s="31"/>
      <c r="N66" s="31"/>
      <c r="O66" s="31"/>
      <c r="P66" s="32"/>
      <c r="Q66" s="32"/>
    </row>
    <row r="67">
      <c r="A67" s="42"/>
      <c r="B67" s="36"/>
      <c r="C67" s="31"/>
      <c r="D67" s="31"/>
      <c r="E67" s="31"/>
      <c r="F67" s="31"/>
      <c r="G67" s="31"/>
      <c r="H67" s="31"/>
      <c r="I67" s="31"/>
      <c r="J67" s="31"/>
      <c r="K67" s="31"/>
      <c r="L67" s="31"/>
      <c r="M67" s="31"/>
      <c r="N67" s="31"/>
      <c r="O67" s="31"/>
      <c r="P67" s="32"/>
      <c r="Q67" s="32"/>
    </row>
    <row r="68">
      <c r="A68" s="42"/>
      <c r="B68" s="36"/>
      <c r="C68" s="31"/>
      <c r="D68" s="31"/>
      <c r="E68" s="31"/>
      <c r="F68" s="31"/>
      <c r="G68" s="31"/>
      <c r="H68" s="31"/>
      <c r="I68" s="31"/>
      <c r="J68" s="31"/>
      <c r="K68" s="31"/>
      <c r="L68" s="31"/>
      <c r="M68" s="31"/>
      <c r="N68" s="31"/>
      <c r="O68" s="31"/>
      <c r="P68" s="32"/>
      <c r="Q68" s="32"/>
    </row>
    <row r="69">
      <c r="A69" s="42"/>
      <c r="B69" s="36"/>
      <c r="C69" s="31"/>
      <c r="D69" s="31"/>
      <c r="E69" s="31"/>
      <c r="F69" s="31"/>
      <c r="G69" s="31"/>
      <c r="H69" s="31"/>
      <c r="I69" s="31"/>
      <c r="J69" s="31"/>
      <c r="K69" s="31"/>
      <c r="L69" s="31"/>
      <c r="M69" s="31"/>
      <c r="N69" s="31"/>
      <c r="O69" s="31"/>
      <c r="P69" s="32"/>
      <c r="Q69" s="32"/>
    </row>
    <row r="70">
      <c r="A70" s="42"/>
      <c r="B70" s="36"/>
      <c r="C70" s="31"/>
      <c r="D70" s="31"/>
      <c r="E70" s="31"/>
      <c r="F70" s="31"/>
      <c r="G70" s="31"/>
      <c r="H70" s="31"/>
      <c r="I70" s="31"/>
      <c r="J70" s="31"/>
      <c r="K70" s="31"/>
      <c r="L70" s="31"/>
      <c r="M70" s="31"/>
      <c r="N70" s="31"/>
      <c r="O70" s="31"/>
      <c r="P70" s="32"/>
      <c r="Q70" s="32"/>
    </row>
    <row r="71">
      <c r="A71" s="42"/>
      <c r="B71" s="36"/>
      <c r="C71" s="31"/>
      <c r="D71" s="31"/>
      <c r="E71" s="31"/>
      <c r="F71" s="31"/>
      <c r="G71" s="31"/>
      <c r="H71" s="31"/>
      <c r="I71" s="31"/>
      <c r="J71" s="31"/>
      <c r="K71" s="31"/>
      <c r="L71" s="31"/>
      <c r="M71" s="31"/>
      <c r="N71" s="31"/>
      <c r="O71" s="31"/>
      <c r="P71" s="32"/>
      <c r="Q71" s="32"/>
    </row>
    <row r="72">
      <c r="A72" s="42"/>
      <c r="B72" s="36"/>
      <c r="C72" s="31"/>
      <c r="D72" s="31"/>
      <c r="E72" s="31"/>
      <c r="F72" s="31"/>
      <c r="G72" s="31"/>
      <c r="H72" s="31"/>
      <c r="I72" s="31"/>
      <c r="J72" s="31"/>
      <c r="K72" s="31"/>
      <c r="L72" s="31"/>
      <c r="M72" s="31"/>
      <c r="N72" s="31"/>
      <c r="O72" s="31"/>
      <c r="P72" s="32"/>
      <c r="Q72" s="32"/>
    </row>
    <row r="73">
      <c r="A73" s="42"/>
      <c r="B73" s="36"/>
      <c r="C73" s="31"/>
      <c r="D73" s="31"/>
      <c r="E73" s="31"/>
      <c r="F73" s="31"/>
      <c r="G73" s="31"/>
      <c r="H73" s="31"/>
      <c r="I73" s="31"/>
      <c r="J73" s="31"/>
      <c r="K73" s="31"/>
      <c r="L73" s="31"/>
      <c r="M73" s="31"/>
      <c r="N73" s="31"/>
      <c r="O73" s="31"/>
      <c r="P73" s="32"/>
      <c r="Q73" s="32"/>
    </row>
    <row r="74">
      <c r="A74" s="42"/>
      <c r="B74" s="36"/>
      <c r="C74" s="31"/>
      <c r="D74" s="31"/>
      <c r="E74" s="31"/>
      <c r="F74" s="31"/>
      <c r="G74" s="31"/>
      <c r="H74" s="31"/>
      <c r="I74" s="31"/>
      <c r="J74" s="31"/>
      <c r="K74" s="31"/>
      <c r="L74" s="31"/>
      <c r="M74" s="31"/>
      <c r="N74" s="31"/>
      <c r="O74" s="31"/>
      <c r="P74" s="32"/>
      <c r="Q74" s="32"/>
    </row>
    <row r="75">
      <c r="A75" s="42"/>
      <c r="B75" s="36"/>
      <c r="C75" s="31"/>
      <c r="D75" s="31"/>
      <c r="E75" s="31"/>
      <c r="F75" s="31"/>
      <c r="G75" s="31"/>
      <c r="H75" s="31"/>
      <c r="I75" s="31"/>
      <c r="J75" s="31"/>
      <c r="K75" s="31"/>
      <c r="L75" s="31"/>
      <c r="M75" s="31"/>
      <c r="N75" s="31"/>
      <c r="O75" s="31"/>
      <c r="P75" s="32"/>
      <c r="Q75" s="32"/>
    </row>
    <row r="76">
      <c r="A76" s="42"/>
      <c r="B76" s="36"/>
      <c r="C76" s="31"/>
      <c r="D76" s="31"/>
      <c r="E76" s="31"/>
      <c r="F76" s="31"/>
      <c r="G76" s="31"/>
      <c r="H76" s="31"/>
      <c r="I76" s="31"/>
      <c r="J76" s="31"/>
      <c r="K76" s="31"/>
      <c r="L76" s="31"/>
      <c r="M76" s="31"/>
      <c r="N76" s="31"/>
      <c r="O76" s="31"/>
      <c r="P76" s="32"/>
      <c r="Q76" s="32"/>
    </row>
    <row r="77">
      <c r="A77" s="42"/>
      <c r="B77" s="36"/>
      <c r="C77" s="31"/>
      <c r="D77" s="31"/>
      <c r="E77" s="31"/>
      <c r="F77" s="31"/>
      <c r="G77" s="31"/>
      <c r="H77" s="31"/>
      <c r="I77" s="31"/>
      <c r="J77" s="31"/>
      <c r="K77" s="31"/>
      <c r="L77" s="31"/>
      <c r="M77" s="31"/>
      <c r="N77" s="31"/>
      <c r="O77" s="31"/>
      <c r="P77" s="32"/>
      <c r="Q77" s="32"/>
    </row>
    <row r="78">
      <c r="A78" s="42"/>
      <c r="B78" s="36"/>
      <c r="C78" s="31"/>
      <c r="D78" s="31"/>
      <c r="E78" s="31"/>
      <c r="F78" s="31"/>
      <c r="G78" s="31"/>
      <c r="H78" s="31"/>
      <c r="I78" s="31"/>
      <c r="J78" s="31"/>
      <c r="K78" s="31"/>
      <c r="L78" s="31"/>
      <c r="M78" s="31"/>
      <c r="N78" s="31"/>
      <c r="O78" s="31"/>
      <c r="P78" s="32"/>
      <c r="Q78" s="32"/>
    </row>
    <row r="79">
      <c r="A79" s="42"/>
      <c r="B79" s="36"/>
      <c r="C79" s="31"/>
      <c r="D79" s="31"/>
      <c r="E79" s="31"/>
      <c r="F79" s="31"/>
      <c r="G79" s="31"/>
      <c r="H79" s="31"/>
      <c r="I79" s="31"/>
      <c r="J79" s="31"/>
      <c r="K79" s="31"/>
      <c r="L79" s="31"/>
      <c r="M79" s="31"/>
      <c r="N79" s="31"/>
      <c r="O79" s="31"/>
      <c r="P79" s="32"/>
      <c r="Q79" s="32"/>
    </row>
    <row r="80">
      <c r="A80" s="42"/>
      <c r="B80" s="36"/>
      <c r="C80" s="31"/>
      <c r="D80" s="31"/>
      <c r="E80" s="31"/>
      <c r="F80" s="31"/>
      <c r="G80" s="31"/>
      <c r="H80" s="31"/>
      <c r="I80" s="31"/>
      <c r="J80" s="31"/>
      <c r="K80" s="31"/>
      <c r="L80" s="31"/>
      <c r="M80" s="31"/>
      <c r="N80" s="31"/>
      <c r="O80" s="31"/>
      <c r="P80" s="32"/>
      <c r="Q80" s="32"/>
    </row>
    <row r="81">
      <c r="A81" s="42"/>
      <c r="B81" s="36"/>
      <c r="C81" s="31"/>
      <c r="D81" s="31"/>
      <c r="E81" s="31"/>
      <c r="F81" s="31"/>
      <c r="G81" s="31"/>
      <c r="H81" s="31"/>
      <c r="I81" s="31"/>
      <c r="J81" s="31"/>
      <c r="K81" s="31"/>
      <c r="L81" s="31"/>
      <c r="M81" s="31"/>
      <c r="N81" s="31"/>
      <c r="O81" s="31"/>
      <c r="P81" s="32"/>
      <c r="Q81" s="32"/>
    </row>
    <row r="82">
      <c r="A82" s="42"/>
      <c r="B82" s="36"/>
      <c r="C82" s="31"/>
      <c r="D82" s="31"/>
      <c r="E82" s="31"/>
      <c r="F82" s="31"/>
      <c r="G82" s="31"/>
      <c r="H82" s="31"/>
      <c r="I82" s="31"/>
      <c r="J82" s="31"/>
      <c r="K82" s="31"/>
      <c r="L82" s="31"/>
      <c r="M82" s="31"/>
      <c r="N82" s="31"/>
      <c r="O82" s="31"/>
      <c r="P82" s="32"/>
      <c r="Q82" s="32"/>
    </row>
    <row r="83">
      <c r="A83" s="42"/>
      <c r="B83" s="36"/>
      <c r="C83" s="31"/>
      <c r="D83" s="31"/>
      <c r="E83" s="31"/>
      <c r="F83" s="31"/>
      <c r="G83" s="31"/>
      <c r="H83" s="31"/>
      <c r="I83" s="31"/>
      <c r="J83" s="31"/>
      <c r="K83" s="31"/>
      <c r="L83" s="31"/>
      <c r="M83" s="31"/>
      <c r="N83" s="31"/>
      <c r="O83" s="31"/>
      <c r="P83" s="32"/>
      <c r="Q83" s="32"/>
    </row>
    <row r="84">
      <c r="A84" s="42"/>
      <c r="B84" s="36"/>
      <c r="C84" s="31"/>
      <c r="D84" s="31"/>
      <c r="E84" s="31"/>
      <c r="F84" s="31"/>
      <c r="G84" s="31"/>
      <c r="H84" s="31"/>
      <c r="I84" s="31"/>
      <c r="J84" s="31"/>
      <c r="K84" s="31"/>
      <c r="L84" s="31"/>
      <c r="M84" s="31"/>
      <c r="N84" s="31"/>
      <c r="O84" s="31"/>
      <c r="P84" s="32"/>
      <c r="Q84" s="32"/>
    </row>
    <row r="85">
      <c r="A85" s="42"/>
      <c r="B85" s="36"/>
      <c r="C85" s="31"/>
      <c r="D85" s="31"/>
      <c r="E85" s="31"/>
      <c r="F85" s="31"/>
      <c r="G85" s="31"/>
      <c r="H85" s="31"/>
      <c r="I85" s="31"/>
      <c r="J85" s="31"/>
      <c r="K85" s="31"/>
      <c r="L85" s="31"/>
      <c r="M85" s="31"/>
      <c r="N85" s="31"/>
      <c r="O85" s="31"/>
      <c r="P85" s="32"/>
      <c r="Q85" s="32"/>
    </row>
    <row r="86">
      <c r="A86" s="42"/>
      <c r="B86" s="36"/>
      <c r="C86" s="31"/>
      <c r="D86" s="31"/>
      <c r="E86" s="31"/>
      <c r="F86" s="31"/>
      <c r="G86" s="31"/>
      <c r="H86" s="31"/>
      <c r="I86" s="31"/>
      <c r="J86" s="31"/>
      <c r="K86" s="31"/>
      <c r="L86" s="31"/>
      <c r="M86" s="31"/>
      <c r="N86" s="31"/>
      <c r="O86" s="31"/>
      <c r="P86" s="32"/>
      <c r="Q86" s="32"/>
    </row>
    <row r="87">
      <c r="A87" s="42"/>
      <c r="B87" s="36"/>
      <c r="C87" s="31"/>
      <c r="D87" s="31"/>
      <c r="E87" s="31"/>
      <c r="F87" s="31"/>
      <c r="G87" s="31"/>
      <c r="H87" s="31"/>
      <c r="I87" s="31"/>
      <c r="J87" s="31"/>
      <c r="K87" s="31"/>
      <c r="L87" s="31"/>
      <c r="M87" s="31"/>
      <c r="N87" s="31"/>
      <c r="O87" s="31"/>
      <c r="P87" s="32"/>
      <c r="Q87" s="32"/>
    </row>
    <row r="88">
      <c r="A88" s="42"/>
      <c r="B88" s="36"/>
      <c r="C88" s="31"/>
      <c r="D88" s="31"/>
      <c r="E88" s="31"/>
      <c r="F88" s="31"/>
      <c r="G88" s="31"/>
      <c r="H88" s="31"/>
      <c r="I88" s="31"/>
      <c r="J88" s="31"/>
      <c r="K88" s="31"/>
      <c r="L88" s="31"/>
      <c r="M88" s="31"/>
      <c r="N88" s="31"/>
      <c r="O88" s="31"/>
      <c r="P88" s="32"/>
      <c r="Q88" s="32"/>
    </row>
    <row r="89">
      <c r="A89" s="42"/>
      <c r="B89" s="36"/>
      <c r="C89" s="31"/>
      <c r="D89" s="31"/>
      <c r="E89" s="31"/>
      <c r="F89" s="31"/>
      <c r="G89" s="31"/>
      <c r="H89" s="31"/>
      <c r="I89" s="31"/>
      <c r="J89" s="31"/>
      <c r="K89" s="31"/>
      <c r="L89" s="31"/>
      <c r="M89" s="31"/>
      <c r="N89" s="31"/>
      <c r="O89" s="31"/>
      <c r="P89" s="32"/>
      <c r="Q89" s="32"/>
    </row>
    <row r="90">
      <c r="A90" s="42"/>
      <c r="B90" s="36"/>
      <c r="C90" s="31"/>
      <c r="D90" s="31"/>
      <c r="E90" s="31"/>
      <c r="F90" s="31"/>
      <c r="G90" s="31"/>
      <c r="H90" s="31"/>
      <c r="I90" s="31"/>
      <c r="J90" s="31"/>
      <c r="K90" s="31"/>
      <c r="L90" s="31"/>
      <c r="M90" s="31"/>
      <c r="N90" s="31"/>
      <c r="O90" s="31"/>
      <c r="P90" s="32"/>
      <c r="Q90" s="32"/>
    </row>
    <row r="91">
      <c r="A91" s="42"/>
      <c r="B91" s="36"/>
      <c r="C91" s="31"/>
      <c r="D91" s="31"/>
      <c r="E91" s="31"/>
      <c r="F91" s="31"/>
      <c r="G91" s="31"/>
      <c r="H91" s="31"/>
      <c r="I91" s="31"/>
      <c r="J91" s="31"/>
      <c r="K91" s="31"/>
      <c r="L91" s="31"/>
      <c r="M91" s="31"/>
      <c r="N91" s="31"/>
      <c r="O91" s="31"/>
      <c r="P91" s="32"/>
      <c r="Q91" s="32"/>
    </row>
    <row r="92">
      <c r="A92" s="42"/>
      <c r="B92" s="36"/>
      <c r="C92" s="31"/>
      <c r="D92" s="31"/>
      <c r="E92" s="31"/>
      <c r="F92" s="31"/>
      <c r="G92" s="31"/>
      <c r="H92" s="31"/>
      <c r="I92" s="31"/>
      <c r="J92" s="31"/>
      <c r="K92" s="31"/>
      <c r="L92" s="31"/>
      <c r="M92" s="31"/>
      <c r="N92" s="31"/>
      <c r="O92" s="31"/>
      <c r="P92" s="32"/>
      <c r="Q92" s="32"/>
    </row>
    <row r="93">
      <c r="A93" s="42"/>
      <c r="B93" s="36"/>
      <c r="C93" s="31"/>
      <c r="D93" s="31"/>
      <c r="E93" s="31"/>
      <c r="F93" s="31"/>
      <c r="G93" s="31"/>
      <c r="H93" s="31"/>
      <c r="I93" s="31"/>
      <c r="J93" s="31"/>
      <c r="K93" s="31"/>
      <c r="L93" s="31"/>
      <c r="M93" s="31"/>
      <c r="N93" s="31"/>
      <c r="O93" s="31"/>
      <c r="P93" s="32"/>
      <c r="Q93" s="32"/>
    </row>
    <row r="94">
      <c r="A94" s="42"/>
      <c r="B94" s="36"/>
      <c r="C94" s="31"/>
      <c r="D94" s="31"/>
      <c r="E94" s="31"/>
      <c r="F94" s="31"/>
      <c r="G94" s="31"/>
      <c r="H94" s="31"/>
      <c r="I94" s="31"/>
      <c r="J94" s="31"/>
      <c r="K94" s="31"/>
      <c r="L94" s="31"/>
      <c r="M94" s="31"/>
      <c r="N94" s="31"/>
      <c r="O94" s="31"/>
      <c r="P94" s="32"/>
      <c r="Q94" s="32"/>
    </row>
    <row r="95">
      <c r="A95" s="42"/>
      <c r="B95" s="36"/>
      <c r="C95" s="31"/>
      <c r="D95" s="31"/>
      <c r="E95" s="31"/>
      <c r="F95" s="31"/>
      <c r="G95" s="31"/>
      <c r="H95" s="31"/>
      <c r="I95" s="31"/>
      <c r="J95" s="31"/>
      <c r="K95" s="31"/>
      <c r="L95" s="31"/>
      <c r="M95" s="31"/>
      <c r="N95" s="31"/>
      <c r="O95" s="31"/>
      <c r="P95" s="32"/>
      <c r="Q95" s="32"/>
    </row>
    <row r="96">
      <c r="A96" s="42"/>
      <c r="B96" s="36"/>
      <c r="C96" s="31"/>
      <c r="D96" s="31"/>
      <c r="E96" s="31"/>
      <c r="F96" s="31"/>
      <c r="G96" s="31"/>
      <c r="H96" s="31"/>
      <c r="I96" s="31"/>
      <c r="J96" s="31"/>
      <c r="K96" s="31"/>
      <c r="L96" s="31"/>
      <c r="M96" s="31"/>
      <c r="N96" s="31"/>
      <c r="O96" s="31"/>
      <c r="P96" s="32"/>
      <c r="Q96" s="32"/>
    </row>
    <row r="97">
      <c r="A97" s="42"/>
      <c r="B97" s="36"/>
      <c r="C97" s="31"/>
      <c r="D97" s="31"/>
      <c r="E97" s="31"/>
      <c r="F97" s="31"/>
      <c r="G97" s="31"/>
      <c r="H97" s="31"/>
      <c r="I97" s="31"/>
      <c r="J97" s="31"/>
      <c r="K97" s="31"/>
      <c r="L97" s="31"/>
      <c r="M97" s="31"/>
      <c r="N97" s="31"/>
      <c r="O97" s="31"/>
      <c r="P97" s="32"/>
      <c r="Q97" s="32"/>
    </row>
    <row r="98">
      <c r="A98" s="42"/>
      <c r="B98" s="36"/>
      <c r="C98" s="31"/>
      <c r="D98" s="31"/>
      <c r="E98" s="31"/>
      <c r="F98" s="31"/>
      <c r="G98" s="31"/>
      <c r="H98" s="31"/>
      <c r="I98" s="31"/>
      <c r="J98" s="31"/>
      <c r="K98" s="31"/>
      <c r="L98" s="31"/>
      <c r="M98" s="31"/>
      <c r="N98" s="31"/>
      <c r="O98" s="31"/>
      <c r="P98" s="32"/>
      <c r="Q98" s="32"/>
    </row>
    <row r="99">
      <c r="A99" s="42"/>
      <c r="B99" s="36"/>
      <c r="C99" s="31"/>
      <c r="D99" s="31"/>
      <c r="E99" s="31"/>
      <c r="F99" s="31"/>
      <c r="G99" s="31"/>
      <c r="H99" s="31"/>
      <c r="I99" s="31"/>
      <c r="J99" s="31"/>
      <c r="K99" s="31"/>
      <c r="L99" s="31"/>
      <c r="M99" s="31"/>
      <c r="N99" s="31"/>
      <c r="O99" s="31"/>
      <c r="P99" s="32"/>
      <c r="Q99" s="32"/>
    </row>
    <row r="100">
      <c r="A100" s="42"/>
      <c r="B100" s="36"/>
      <c r="C100" s="31"/>
      <c r="D100" s="31"/>
      <c r="E100" s="31"/>
      <c r="F100" s="31"/>
      <c r="G100" s="31"/>
      <c r="H100" s="31"/>
      <c r="I100" s="31"/>
      <c r="J100" s="31"/>
      <c r="K100" s="31"/>
      <c r="L100" s="31"/>
      <c r="M100" s="31"/>
      <c r="N100" s="31"/>
      <c r="O100" s="31"/>
      <c r="P100" s="32"/>
      <c r="Q100" s="32"/>
    </row>
    <row r="101">
      <c r="A101" s="42"/>
      <c r="B101" s="36"/>
      <c r="C101" s="31"/>
      <c r="D101" s="31"/>
      <c r="E101" s="31"/>
      <c r="F101" s="31"/>
      <c r="G101" s="31"/>
      <c r="H101" s="31"/>
      <c r="I101" s="31"/>
      <c r="J101" s="31"/>
      <c r="K101" s="31"/>
      <c r="L101" s="31"/>
      <c r="M101" s="31"/>
      <c r="N101" s="31"/>
      <c r="O101" s="31"/>
      <c r="P101" s="32"/>
      <c r="Q101" s="32"/>
    </row>
    <row r="102">
      <c r="A102" s="42"/>
      <c r="B102" s="36"/>
      <c r="C102" s="31"/>
      <c r="D102" s="31"/>
      <c r="E102" s="31"/>
      <c r="F102" s="31"/>
      <c r="G102" s="31"/>
      <c r="H102" s="31"/>
      <c r="I102" s="31"/>
      <c r="J102" s="31"/>
      <c r="K102" s="31"/>
      <c r="L102" s="31"/>
      <c r="M102" s="31"/>
      <c r="N102" s="31"/>
      <c r="O102" s="31"/>
      <c r="P102" s="32"/>
      <c r="Q102" s="32"/>
    </row>
    <row r="103">
      <c r="A103" s="42"/>
      <c r="B103" s="36"/>
      <c r="C103" s="31"/>
      <c r="D103" s="31"/>
      <c r="E103" s="31"/>
      <c r="F103" s="31"/>
      <c r="G103" s="31"/>
      <c r="H103" s="31"/>
      <c r="I103" s="31"/>
      <c r="J103" s="31"/>
      <c r="K103" s="31"/>
      <c r="L103" s="31"/>
      <c r="M103" s="31"/>
      <c r="N103" s="31"/>
      <c r="O103" s="31"/>
      <c r="P103" s="32"/>
      <c r="Q103" s="32"/>
    </row>
    <row r="104">
      <c r="A104" s="42"/>
      <c r="B104" s="36"/>
      <c r="C104" s="31"/>
      <c r="D104" s="31"/>
      <c r="E104" s="31"/>
      <c r="F104" s="31"/>
      <c r="G104" s="31"/>
      <c r="H104" s="31"/>
      <c r="I104" s="31"/>
      <c r="J104" s="31"/>
      <c r="K104" s="31"/>
      <c r="L104" s="31"/>
      <c r="M104" s="31"/>
      <c r="N104" s="31"/>
      <c r="O104" s="31"/>
      <c r="P104" s="32"/>
      <c r="Q104" s="32"/>
    </row>
    <row r="105">
      <c r="A105" s="42"/>
      <c r="B105" s="36"/>
      <c r="C105" s="31"/>
      <c r="D105" s="31"/>
      <c r="E105" s="31"/>
      <c r="F105" s="31"/>
      <c r="G105" s="31"/>
      <c r="H105" s="31"/>
      <c r="I105" s="31"/>
      <c r="J105" s="31"/>
      <c r="K105" s="31"/>
      <c r="L105" s="31"/>
      <c r="M105" s="31"/>
      <c r="N105" s="31"/>
      <c r="O105" s="31"/>
      <c r="P105" s="32"/>
      <c r="Q105" s="32"/>
    </row>
    <row r="106">
      <c r="A106" s="42"/>
      <c r="B106" s="36"/>
      <c r="C106" s="31"/>
      <c r="D106" s="31"/>
      <c r="E106" s="31"/>
      <c r="F106" s="31"/>
      <c r="G106" s="31"/>
      <c r="H106" s="31"/>
      <c r="I106" s="31"/>
      <c r="J106" s="31"/>
      <c r="K106" s="31"/>
      <c r="L106" s="31"/>
      <c r="M106" s="31"/>
      <c r="N106" s="31"/>
      <c r="O106" s="31"/>
      <c r="P106" s="32"/>
      <c r="Q106" s="32"/>
    </row>
    <row r="107">
      <c r="A107" s="42"/>
      <c r="B107" s="36"/>
      <c r="C107" s="31"/>
      <c r="D107" s="31"/>
      <c r="E107" s="31"/>
      <c r="F107" s="31"/>
      <c r="G107" s="31"/>
      <c r="H107" s="31"/>
      <c r="I107" s="31"/>
      <c r="J107" s="31"/>
      <c r="K107" s="31"/>
      <c r="L107" s="31"/>
      <c r="M107" s="31"/>
      <c r="N107" s="31"/>
      <c r="O107" s="31"/>
      <c r="P107" s="32"/>
      <c r="Q107" s="32"/>
    </row>
    <row r="108">
      <c r="A108" s="42"/>
      <c r="B108" s="36"/>
      <c r="C108" s="31"/>
      <c r="D108" s="31"/>
      <c r="E108" s="31"/>
      <c r="F108" s="31"/>
      <c r="G108" s="31"/>
      <c r="H108" s="31"/>
      <c r="I108" s="31"/>
      <c r="J108" s="31"/>
      <c r="K108" s="31"/>
      <c r="L108" s="31"/>
      <c r="M108" s="31"/>
      <c r="N108" s="31"/>
      <c r="O108" s="31"/>
      <c r="P108" s="32"/>
      <c r="Q108" s="32"/>
    </row>
    <row r="109">
      <c r="A109" s="42"/>
      <c r="B109" s="36"/>
      <c r="C109" s="31"/>
      <c r="D109" s="31"/>
      <c r="E109" s="31"/>
      <c r="F109" s="31"/>
      <c r="G109" s="31"/>
      <c r="H109" s="31"/>
      <c r="I109" s="31"/>
      <c r="J109" s="31"/>
      <c r="K109" s="31"/>
      <c r="L109" s="31"/>
      <c r="M109" s="31"/>
      <c r="N109" s="31"/>
      <c r="O109" s="31"/>
      <c r="P109" s="32"/>
      <c r="Q109" s="32"/>
    </row>
    <row r="110">
      <c r="A110" s="42"/>
      <c r="B110" s="36"/>
      <c r="C110" s="31"/>
      <c r="D110" s="31"/>
      <c r="E110" s="31"/>
      <c r="F110" s="31"/>
      <c r="G110" s="31"/>
      <c r="H110" s="31"/>
      <c r="I110" s="31"/>
      <c r="J110" s="31"/>
      <c r="K110" s="31"/>
      <c r="L110" s="31"/>
      <c r="M110" s="31"/>
      <c r="N110" s="31"/>
      <c r="O110" s="31"/>
      <c r="P110" s="32"/>
      <c r="Q110" s="32"/>
    </row>
    <row r="111">
      <c r="A111" s="42"/>
      <c r="B111" s="36"/>
      <c r="C111" s="31"/>
      <c r="D111" s="31"/>
      <c r="E111" s="31"/>
      <c r="F111" s="31"/>
      <c r="G111" s="31"/>
      <c r="H111" s="31"/>
      <c r="I111" s="31"/>
      <c r="J111" s="31"/>
      <c r="K111" s="31"/>
      <c r="L111" s="31"/>
      <c r="M111" s="31"/>
      <c r="N111" s="31"/>
      <c r="O111" s="31"/>
      <c r="P111" s="32"/>
      <c r="Q111" s="32"/>
    </row>
    <row r="112">
      <c r="A112" s="42"/>
      <c r="B112" s="36"/>
      <c r="C112" s="31"/>
      <c r="D112" s="31"/>
      <c r="E112" s="31"/>
      <c r="F112" s="31"/>
      <c r="G112" s="31"/>
      <c r="H112" s="31"/>
      <c r="I112" s="31"/>
      <c r="J112" s="31"/>
      <c r="K112" s="31"/>
      <c r="L112" s="31"/>
      <c r="M112" s="31"/>
      <c r="N112" s="31"/>
      <c r="O112" s="31"/>
      <c r="P112" s="32"/>
      <c r="Q112" s="32"/>
    </row>
    <row r="113">
      <c r="A113" s="42"/>
      <c r="B113" s="36"/>
      <c r="C113" s="31"/>
      <c r="D113" s="31"/>
      <c r="E113" s="31"/>
      <c r="F113" s="31"/>
      <c r="G113" s="31"/>
      <c r="H113" s="31"/>
      <c r="I113" s="31"/>
      <c r="J113" s="31"/>
      <c r="K113" s="31"/>
      <c r="L113" s="31"/>
      <c r="M113" s="31"/>
      <c r="N113" s="31"/>
      <c r="O113" s="31"/>
      <c r="P113" s="32"/>
      <c r="Q113" s="32"/>
    </row>
    <row r="114">
      <c r="A114" s="42"/>
      <c r="B114" s="36"/>
      <c r="C114" s="31"/>
      <c r="D114" s="31"/>
      <c r="E114" s="31"/>
      <c r="F114" s="31"/>
      <c r="G114" s="31"/>
      <c r="H114" s="31"/>
      <c r="I114" s="31"/>
      <c r="J114" s="31"/>
      <c r="K114" s="31"/>
      <c r="L114" s="31"/>
      <c r="M114" s="31"/>
      <c r="N114" s="31"/>
      <c r="O114" s="31"/>
      <c r="P114" s="32"/>
      <c r="Q114" s="32"/>
    </row>
    <row r="115">
      <c r="A115" s="42"/>
      <c r="B115" s="36"/>
      <c r="C115" s="31"/>
      <c r="D115" s="31"/>
      <c r="E115" s="31"/>
      <c r="F115" s="31"/>
      <c r="G115" s="31"/>
      <c r="H115" s="31"/>
      <c r="I115" s="31"/>
      <c r="J115" s="31"/>
      <c r="K115" s="31"/>
      <c r="L115" s="31"/>
      <c r="M115" s="31"/>
      <c r="N115" s="31"/>
      <c r="O115" s="31"/>
      <c r="P115" s="32"/>
      <c r="Q115" s="32"/>
    </row>
    <row r="116">
      <c r="A116" s="42"/>
      <c r="B116" s="36"/>
      <c r="C116" s="31"/>
      <c r="D116" s="31"/>
      <c r="E116" s="31"/>
      <c r="F116" s="31"/>
      <c r="G116" s="31"/>
      <c r="H116" s="31"/>
      <c r="I116" s="31"/>
      <c r="J116" s="31"/>
      <c r="K116" s="31"/>
      <c r="L116" s="31"/>
      <c r="M116" s="31"/>
      <c r="N116" s="31"/>
      <c r="O116" s="31"/>
      <c r="P116" s="32"/>
      <c r="Q116" s="32"/>
    </row>
    <row r="117">
      <c r="A117" s="42"/>
      <c r="B117" s="36"/>
      <c r="C117" s="31"/>
      <c r="D117" s="31"/>
      <c r="E117" s="31"/>
      <c r="F117" s="31"/>
      <c r="G117" s="31"/>
      <c r="H117" s="31"/>
      <c r="I117" s="31"/>
      <c r="J117" s="31"/>
      <c r="K117" s="31"/>
      <c r="L117" s="31"/>
      <c r="M117" s="31"/>
      <c r="N117" s="31"/>
      <c r="O117" s="31"/>
      <c r="P117" s="32"/>
      <c r="Q117" s="32"/>
    </row>
    <row r="118">
      <c r="A118" s="42"/>
      <c r="B118" s="36"/>
      <c r="C118" s="31"/>
      <c r="D118" s="31"/>
      <c r="E118" s="31"/>
      <c r="F118" s="31"/>
      <c r="G118" s="31"/>
      <c r="H118" s="31"/>
      <c r="I118" s="31"/>
      <c r="J118" s="31"/>
      <c r="K118" s="31"/>
      <c r="L118" s="31"/>
      <c r="M118" s="31"/>
      <c r="N118" s="31"/>
      <c r="O118" s="31"/>
      <c r="P118" s="32"/>
      <c r="Q118" s="32"/>
    </row>
    <row r="119">
      <c r="A119" s="42"/>
      <c r="B119" s="36"/>
      <c r="C119" s="31"/>
      <c r="D119" s="31"/>
      <c r="E119" s="31"/>
      <c r="F119" s="31"/>
      <c r="G119" s="31"/>
      <c r="H119" s="31"/>
      <c r="I119" s="31"/>
      <c r="J119" s="31"/>
      <c r="K119" s="31"/>
      <c r="L119" s="31"/>
      <c r="M119" s="31"/>
      <c r="N119" s="31"/>
      <c r="O119" s="31"/>
      <c r="P119" s="32"/>
      <c r="Q119" s="32"/>
    </row>
    <row r="120">
      <c r="A120" s="42"/>
      <c r="B120" s="36"/>
      <c r="C120" s="31"/>
      <c r="D120" s="31"/>
      <c r="E120" s="31"/>
      <c r="F120" s="31"/>
      <c r="G120" s="31"/>
      <c r="H120" s="31"/>
      <c r="I120" s="31"/>
      <c r="J120" s="31"/>
      <c r="K120" s="31"/>
      <c r="L120" s="31"/>
      <c r="M120" s="31"/>
      <c r="N120" s="31"/>
      <c r="O120" s="31"/>
      <c r="P120" s="32"/>
      <c r="Q120" s="32"/>
    </row>
    <row r="121">
      <c r="A121" s="42"/>
      <c r="B121" s="36"/>
      <c r="C121" s="31"/>
      <c r="D121" s="31"/>
      <c r="E121" s="31"/>
      <c r="F121" s="31"/>
      <c r="G121" s="31"/>
      <c r="H121" s="31"/>
      <c r="I121" s="31"/>
      <c r="J121" s="31"/>
      <c r="K121" s="31"/>
      <c r="L121" s="31"/>
      <c r="M121" s="31"/>
      <c r="N121" s="31"/>
      <c r="O121" s="31"/>
      <c r="P121" s="32"/>
      <c r="Q121" s="32"/>
    </row>
    <row r="122">
      <c r="A122" s="42"/>
      <c r="B122" s="36"/>
      <c r="C122" s="31"/>
      <c r="D122" s="31"/>
      <c r="E122" s="31"/>
      <c r="F122" s="31"/>
      <c r="G122" s="31"/>
      <c r="H122" s="31"/>
      <c r="I122" s="31"/>
      <c r="J122" s="31"/>
      <c r="K122" s="31"/>
      <c r="L122" s="31"/>
      <c r="M122" s="31"/>
      <c r="N122" s="31"/>
      <c r="O122" s="31"/>
      <c r="P122" s="32"/>
      <c r="Q122" s="32"/>
    </row>
    <row r="123">
      <c r="A123" s="42"/>
      <c r="B123" s="36"/>
      <c r="C123" s="31"/>
      <c r="D123" s="31"/>
      <c r="E123" s="31"/>
      <c r="F123" s="31"/>
      <c r="G123" s="31"/>
      <c r="H123" s="31"/>
      <c r="I123" s="31"/>
      <c r="J123" s="31"/>
      <c r="K123" s="31"/>
      <c r="L123" s="31"/>
      <c r="M123" s="31"/>
      <c r="N123" s="31"/>
      <c r="O123" s="31"/>
      <c r="P123" s="32"/>
      <c r="Q123" s="32"/>
    </row>
    <row r="124">
      <c r="A124" s="42"/>
      <c r="B124" s="36"/>
      <c r="C124" s="31"/>
      <c r="D124" s="31"/>
      <c r="E124" s="31"/>
      <c r="F124" s="31"/>
      <c r="G124" s="31"/>
      <c r="H124" s="31"/>
      <c r="I124" s="31"/>
      <c r="J124" s="31"/>
      <c r="K124" s="31"/>
      <c r="L124" s="31"/>
      <c r="M124" s="31"/>
      <c r="N124" s="31"/>
      <c r="O124" s="31"/>
      <c r="P124" s="32"/>
      <c r="Q124" s="32"/>
    </row>
    <row r="125">
      <c r="A125" s="42"/>
      <c r="B125" s="36"/>
      <c r="C125" s="31"/>
      <c r="D125" s="31"/>
      <c r="E125" s="31"/>
      <c r="F125" s="31"/>
      <c r="G125" s="31"/>
      <c r="H125" s="31"/>
      <c r="I125" s="31"/>
      <c r="J125" s="31"/>
      <c r="K125" s="31"/>
      <c r="L125" s="31"/>
      <c r="M125" s="31"/>
      <c r="N125" s="31"/>
      <c r="O125" s="31"/>
      <c r="P125" s="32"/>
      <c r="Q125" s="32"/>
    </row>
    <row r="126">
      <c r="A126" s="42"/>
      <c r="B126" s="36"/>
      <c r="C126" s="31"/>
      <c r="D126" s="31"/>
      <c r="E126" s="31"/>
      <c r="F126" s="31"/>
      <c r="G126" s="31"/>
      <c r="H126" s="31"/>
      <c r="I126" s="31"/>
      <c r="J126" s="31"/>
      <c r="K126" s="31"/>
      <c r="L126" s="31"/>
      <c r="M126" s="31"/>
      <c r="N126" s="31"/>
      <c r="O126" s="31"/>
      <c r="P126" s="32"/>
      <c r="Q126" s="32"/>
    </row>
    <row r="127">
      <c r="A127" s="42"/>
      <c r="B127" s="36"/>
      <c r="C127" s="31"/>
      <c r="D127" s="31"/>
      <c r="E127" s="31"/>
      <c r="F127" s="31"/>
      <c r="G127" s="31"/>
      <c r="H127" s="31"/>
      <c r="I127" s="31"/>
      <c r="J127" s="31"/>
      <c r="K127" s="31"/>
      <c r="L127" s="31"/>
      <c r="M127" s="31"/>
      <c r="N127" s="31"/>
      <c r="O127" s="31"/>
      <c r="P127" s="32"/>
      <c r="Q127" s="32"/>
    </row>
    <row r="128">
      <c r="A128" s="42"/>
      <c r="B128" s="36"/>
      <c r="C128" s="31"/>
      <c r="D128" s="31"/>
      <c r="E128" s="31"/>
      <c r="F128" s="31"/>
      <c r="G128" s="31"/>
      <c r="H128" s="31"/>
      <c r="I128" s="31"/>
      <c r="J128" s="31"/>
      <c r="K128" s="31"/>
      <c r="L128" s="31"/>
      <c r="M128" s="31"/>
      <c r="N128" s="31"/>
      <c r="O128" s="31"/>
      <c r="P128" s="32"/>
      <c r="Q128" s="32"/>
    </row>
    <row r="129">
      <c r="A129" s="42"/>
      <c r="B129" s="36"/>
      <c r="C129" s="31"/>
      <c r="D129" s="31"/>
      <c r="E129" s="31"/>
      <c r="F129" s="31"/>
      <c r="G129" s="31"/>
      <c r="H129" s="31"/>
      <c r="I129" s="31"/>
      <c r="J129" s="31"/>
      <c r="K129" s="31"/>
      <c r="L129" s="31"/>
      <c r="M129" s="31"/>
      <c r="N129" s="31"/>
      <c r="O129" s="31"/>
      <c r="P129" s="32"/>
      <c r="Q129" s="32"/>
    </row>
    <row r="130">
      <c r="A130" s="42"/>
      <c r="B130" s="36"/>
      <c r="C130" s="31"/>
      <c r="D130" s="31"/>
      <c r="E130" s="31"/>
      <c r="F130" s="31"/>
      <c r="G130" s="31"/>
      <c r="H130" s="31"/>
      <c r="I130" s="31"/>
      <c r="J130" s="31"/>
      <c r="K130" s="31"/>
      <c r="L130" s="31"/>
      <c r="M130" s="31"/>
      <c r="N130" s="31"/>
      <c r="O130" s="31"/>
      <c r="P130" s="32"/>
      <c r="Q130" s="32"/>
    </row>
    <row r="131">
      <c r="A131" s="42"/>
      <c r="B131" s="36"/>
      <c r="C131" s="31"/>
      <c r="D131" s="31"/>
      <c r="E131" s="31"/>
      <c r="F131" s="31"/>
      <c r="G131" s="31"/>
      <c r="H131" s="31"/>
      <c r="I131" s="31"/>
      <c r="J131" s="31"/>
      <c r="K131" s="31"/>
      <c r="L131" s="31"/>
      <c r="M131" s="31"/>
      <c r="N131" s="31"/>
      <c r="O131" s="31"/>
      <c r="P131" s="32"/>
      <c r="Q131" s="32"/>
    </row>
    <row r="132">
      <c r="A132" s="42"/>
      <c r="B132" s="36"/>
      <c r="C132" s="31"/>
      <c r="D132" s="31"/>
      <c r="E132" s="31"/>
      <c r="F132" s="31"/>
      <c r="G132" s="31"/>
      <c r="H132" s="31"/>
      <c r="I132" s="31"/>
      <c r="J132" s="31"/>
      <c r="K132" s="31"/>
      <c r="L132" s="31"/>
      <c r="M132" s="31"/>
      <c r="N132" s="31"/>
      <c r="O132" s="31"/>
      <c r="P132" s="32"/>
      <c r="Q132" s="32"/>
    </row>
    <row r="133">
      <c r="A133" s="42"/>
      <c r="B133" s="36"/>
      <c r="C133" s="31"/>
      <c r="D133" s="31"/>
      <c r="E133" s="31"/>
      <c r="F133" s="31"/>
      <c r="G133" s="31"/>
      <c r="H133" s="31"/>
      <c r="I133" s="31"/>
      <c r="J133" s="31"/>
      <c r="K133" s="31"/>
      <c r="L133" s="31"/>
      <c r="M133" s="31"/>
      <c r="N133" s="31"/>
      <c r="O133" s="31"/>
      <c r="P133" s="32"/>
      <c r="Q133" s="32"/>
    </row>
    <row r="134">
      <c r="A134" s="42"/>
      <c r="B134" s="36"/>
      <c r="C134" s="31"/>
      <c r="D134" s="31"/>
      <c r="E134" s="31"/>
      <c r="F134" s="31"/>
      <c r="G134" s="31"/>
      <c r="H134" s="31"/>
      <c r="I134" s="31"/>
      <c r="J134" s="31"/>
      <c r="K134" s="31"/>
      <c r="L134" s="31"/>
      <c r="M134" s="31"/>
      <c r="N134" s="31"/>
      <c r="O134" s="31"/>
      <c r="P134" s="32"/>
      <c r="Q134" s="32"/>
    </row>
    <row r="135">
      <c r="A135" s="42"/>
      <c r="B135" s="36"/>
      <c r="C135" s="31"/>
      <c r="D135" s="31"/>
      <c r="E135" s="31"/>
      <c r="F135" s="31"/>
      <c r="G135" s="31"/>
      <c r="H135" s="31"/>
      <c r="I135" s="31"/>
      <c r="J135" s="31"/>
      <c r="K135" s="31"/>
      <c r="L135" s="31"/>
      <c r="M135" s="31"/>
      <c r="N135" s="31"/>
      <c r="O135" s="31"/>
      <c r="P135" s="32"/>
      <c r="Q135" s="32"/>
    </row>
    <row r="136">
      <c r="A136" s="42"/>
      <c r="B136" s="36"/>
      <c r="C136" s="31"/>
      <c r="D136" s="31"/>
      <c r="E136" s="31"/>
      <c r="F136" s="31"/>
      <c r="G136" s="31"/>
      <c r="H136" s="31"/>
      <c r="I136" s="31"/>
      <c r="J136" s="31"/>
      <c r="K136" s="31"/>
      <c r="L136" s="31"/>
      <c r="M136" s="31"/>
      <c r="N136" s="31"/>
      <c r="O136" s="31"/>
      <c r="P136" s="32"/>
      <c r="Q136" s="32"/>
    </row>
    <row r="137">
      <c r="A137" s="42"/>
      <c r="B137" s="36"/>
      <c r="C137" s="31"/>
      <c r="D137" s="31"/>
      <c r="E137" s="31"/>
      <c r="F137" s="31"/>
      <c r="G137" s="31"/>
      <c r="H137" s="31"/>
      <c r="I137" s="31"/>
      <c r="J137" s="31"/>
      <c r="K137" s="31"/>
      <c r="L137" s="31"/>
      <c r="M137" s="31"/>
      <c r="N137" s="31"/>
      <c r="O137" s="31"/>
      <c r="P137" s="32"/>
      <c r="Q137" s="32"/>
    </row>
    <row r="138">
      <c r="A138" s="42"/>
      <c r="B138" s="36"/>
      <c r="C138" s="31"/>
      <c r="D138" s="31"/>
      <c r="E138" s="31"/>
      <c r="F138" s="31"/>
      <c r="G138" s="31"/>
      <c r="H138" s="31"/>
      <c r="I138" s="31"/>
      <c r="J138" s="31"/>
      <c r="K138" s="31"/>
      <c r="L138" s="31"/>
      <c r="M138" s="31"/>
      <c r="N138" s="31"/>
      <c r="O138" s="31"/>
      <c r="P138" s="32"/>
      <c r="Q138" s="32"/>
    </row>
    <row r="139">
      <c r="A139" s="42"/>
      <c r="B139" s="36"/>
      <c r="C139" s="31"/>
      <c r="D139" s="31"/>
      <c r="E139" s="31"/>
      <c r="F139" s="31"/>
      <c r="G139" s="31"/>
      <c r="H139" s="31"/>
      <c r="I139" s="31"/>
      <c r="J139" s="31"/>
      <c r="K139" s="31"/>
      <c r="L139" s="31"/>
      <c r="M139" s="31"/>
      <c r="N139" s="31"/>
      <c r="O139" s="31"/>
      <c r="P139" s="32"/>
      <c r="Q139" s="32"/>
    </row>
    <row r="140">
      <c r="A140" s="42"/>
      <c r="B140" s="36"/>
      <c r="C140" s="31"/>
      <c r="D140" s="31"/>
      <c r="E140" s="31"/>
      <c r="F140" s="31"/>
      <c r="G140" s="31"/>
      <c r="H140" s="31"/>
      <c r="I140" s="31"/>
      <c r="J140" s="31"/>
      <c r="K140" s="31"/>
      <c r="L140" s="31"/>
      <c r="M140" s="31"/>
      <c r="N140" s="31"/>
      <c r="O140" s="31"/>
      <c r="P140" s="32"/>
      <c r="Q140" s="32"/>
    </row>
    <row r="141">
      <c r="A141" s="42"/>
      <c r="B141" s="36"/>
      <c r="C141" s="31"/>
      <c r="D141" s="31"/>
      <c r="E141" s="31"/>
      <c r="F141" s="31"/>
      <c r="G141" s="31"/>
      <c r="H141" s="31"/>
      <c r="I141" s="31"/>
      <c r="J141" s="31"/>
      <c r="K141" s="31"/>
      <c r="L141" s="31"/>
      <c r="M141" s="31"/>
      <c r="N141" s="31"/>
      <c r="O141" s="31"/>
      <c r="P141" s="32"/>
      <c r="Q141" s="32"/>
    </row>
    <row r="142">
      <c r="A142" s="42"/>
      <c r="B142" s="36"/>
      <c r="C142" s="31"/>
      <c r="D142" s="31"/>
      <c r="E142" s="31"/>
      <c r="F142" s="31"/>
      <c r="G142" s="31"/>
      <c r="H142" s="31"/>
      <c r="I142" s="31"/>
      <c r="J142" s="31"/>
      <c r="K142" s="31"/>
      <c r="L142" s="31"/>
      <c r="M142" s="31"/>
      <c r="N142" s="31"/>
      <c r="O142" s="31"/>
      <c r="P142" s="32"/>
      <c r="Q142" s="32"/>
    </row>
    <row r="143">
      <c r="A143" s="42"/>
      <c r="B143" s="36"/>
      <c r="C143" s="31"/>
      <c r="D143" s="31"/>
      <c r="E143" s="31"/>
      <c r="F143" s="31"/>
      <c r="G143" s="31"/>
      <c r="H143" s="31"/>
      <c r="I143" s="31"/>
      <c r="J143" s="31"/>
      <c r="K143" s="31"/>
      <c r="L143" s="31"/>
      <c r="M143" s="31"/>
      <c r="N143" s="31"/>
      <c r="O143" s="31"/>
      <c r="P143" s="32"/>
      <c r="Q143" s="32"/>
    </row>
    <row r="144">
      <c r="A144" s="42"/>
      <c r="B144" s="36"/>
      <c r="C144" s="31"/>
      <c r="D144" s="31"/>
      <c r="E144" s="31"/>
      <c r="F144" s="31"/>
      <c r="G144" s="31"/>
      <c r="H144" s="31"/>
      <c r="I144" s="31"/>
      <c r="J144" s="31"/>
      <c r="K144" s="31"/>
      <c r="L144" s="31"/>
      <c r="M144" s="31"/>
      <c r="N144" s="31"/>
      <c r="O144" s="31"/>
      <c r="P144" s="32"/>
      <c r="Q144" s="32"/>
    </row>
    <row r="145">
      <c r="A145" s="42"/>
      <c r="B145" s="36"/>
      <c r="C145" s="31"/>
      <c r="D145" s="31"/>
      <c r="E145" s="31"/>
      <c r="F145" s="31"/>
      <c r="G145" s="31"/>
      <c r="H145" s="31"/>
      <c r="I145" s="31"/>
      <c r="J145" s="31"/>
      <c r="K145" s="31"/>
      <c r="L145" s="31"/>
      <c r="M145" s="31"/>
      <c r="N145" s="31"/>
      <c r="O145" s="31"/>
      <c r="P145" s="32"/>
      <c r="Q145" s="32"/>
    </row>
    <row r="146">
      <c r="A146" s="42"/>
      <c r="B146" s="36"/>
      <c r="C146" s="31"/>
      <c r="D146" s="31"/>
      <c r="E146" s="31"/>
      <c r="F146" s="31"/>
      <c r="G146" s="31"/>
      <c r="H146" s="31"/>
      <c r="I146" s="31"/>
      <c r="J146" s="31"/>
      <c r="K146" s="31"/>
      <c r="L146" s="31"/>
      <c r="M146" s="31"/>
      <c r="N146" s="31"/>
      <c r="O146" s="31"/>
      <c r="P146" s="32"/>
      <c r="Q146" s="32"/>
    </row>
    <row r="147">
      <c r="A147" s="42"/>
      <c r="B147" s="36"/>
      <c r="C147" s="31"/>
      <c r="D147" s="31"/>
      <c r="E147" s="31"/>
      <c r="F147" s="31"/>
      <c r="G147" s="31"/>
      <c r="H147" s="31"/>
      <c r="I147" s="31"/>
      <c r="J147" s="31"/>
      <c r="K147" s="31"/>
      <c r="L147" s="31"/>
      <c r="M147" s="31"/>
      <c r="N147" s="31"/>
      <c r="O147" s="31"/>
      <c r="P147" s="32"/>
      <c r="Q147" s="32"/>
    </row>
    <row r="148">
      <c r="A148" s="42"/>
      <c r="B148" s="36"/>
      <c r="C148" s="31"/>
      <c r="D148" s="31"/>
      <c r="E148" s="31"/>
      <c r="F148" s="31"/>
      <c r="G148" s="31"/>
      <c r="H148" s="31"/>
      <c r="I148" s="31"/>
      <c r="J148" s="31"/>
      <c r="K148" s="31"/>
      <c r="L148" s="31"/>
      <c r="M148" s="31"/>
      <c r="N148" s="31"/>
      <c r="O148" s="31"/>
      <c r="P148" s="32"/>
      <c r="Q148" s="32"/>
    </row>
    <row r="149">
      <c r="A149" s="42"/>
      <c r="B149" s="36"/>
      <c r="C149" s="31"/>
      <c r="D149" s="31"/>
      <c r="E149" s="31"/>
      <c r="F149" s="31"/>
      <c r="G149" s="31"/>
      <c r="H149" s="31"/>
      <c r="I149" s="31"/>
      <c r="J149" s="31"/>
      <c r="K149" s="31"/>
      <c r="L149" s="31"/>
      <c r="M149" s="31"/>
      <c r="N149" s="31"/>
      <c r="O149" s="31"/>
      <c r="P149" s="32"/>
      <c r="Q149" s="32"/>
    </row>
    <row r="150">
      <c r="A150" s="42"/>
      <c r="B150" s="36"/>
      <c r="C150" s="31"/>
      <c r="D150" s="31"/>
      <c r="E150" s="31"/>
      <c r="F150" s="31"/>
      <c r="G150" s="31"/>
      <c r="H150" s="31"/>
      <c r="I150" s="31"/>
      <c r="J150" s="31"/>
      <c r="K150" s="31"/>
      <c r="L150" s="31"/>
      <c r="M150" s="31"/>
      <c r="N150" s="31"/>
      <c r="O150" s="31"/>
      <c r="P150" s="32"/>
      <c r="Q150" s="32"/>
    </row>
    <row r="151">
      <c r="A151" s="42"/>
      <c r="B151" s="36"/>
      <c r="C151" s="31"/>
      <c r="D151" s="31"/>
      <c r="E151" s="31"/>
      <c r="F151" s="31"/>
      <c r="G151" s="31"/>
      <c r="H151" s="31"/>
      <c r="I151" s="31"/>
      <c r="J151" s="31"/>
      <c r="K151" s="31"/>
      <c r="L151" s="31"/>
      <c r="M151" s="31"/>
      <c r="N151" s="31"/>
      <c r="O151" s="31"/>
      <c r="P151" s="32"/>
      <c r="Q151" s="32"/>
    </row>
    <row r="152">
      <c r="A152" s="42"/>
      <c r="B152" s="36"/>
      <c r="C152" s="31"/>
      <c r="D152" s="31"/>
      <c r="E152" s="31"/>
      <c r="F152" s="31"/>
      <c r="G152" s="31"/>
      <c r="H152" s="31"/>
      <c r="I152" s="31"/>
      <c r="J152" s="31"/>
      <c r="K152" s="31"/>
      <c r="L152" s="31"/>
      <c r="M152" s="31"/>
      <c r="N152" s="31"/>
      <c r="O152" s="31"/>
      <c r="P152" s="32"/>
      <c r="Q152" s="32"/>
    </row>
    <row r="153">
      <c r="A153" s="42"/>
      <c r="B153" s="36"/>
      <c r="C153" s="31"/>
      <c r="D153" s="31"/>
      <c r="E153" s="31"/>
      <c r="F153" s="31"/>
      <c r="G153" s="31"/>
      <c r="H153" s="31"/>
      <c r="I153" s="31"/>
      <c r="J153" s="31"/>
      <c r="K153" s="31"/>
      <c r="L153" s="31"/>
      <c r="M153" s="31"/>
      <c r="N153" s="31"/>
      <c r="O153" s="31"/>
      <c r="P153" s="32"/>
      <c r="Q153" s="32"/>
    </row>
    <row r="154">
      <c r="A154" s="42"/>
      <c r="B154" s="36"/>
      <c r="C154" s="31"/>
      <c r="D154" s="31"/>
      <c r="E154" s="31"/>
      <c r="F154" s="31"/>
      <c r="G154" s="31"/>
      <c r="H154" s="31"/>
      <c r="I154" s="31"/>
      <c r="J154" s="31"/>
      <c r="K154" s="31"/>
      <c r="L154" s="31"/>
      <c r="M154" s="31"/>
      <c r="N154" s="31"/>
      <c r="O154" s="31"/>
      <c r="P154" s="32"/>
      <c r="Q154" s="32"/>
    </row>
    <row r="155">
      <c r="A155" s="42"/>
      <c r="B155" s="36"/>
      <c r="C155" s="31"/>
      <c r="D155" s="31"/>
      <c r="E155" s="31"/>
      <c r="F155" s="31"/>
      <c r="G155" s="31"/>
      <c r="H155" s="31"/>
      <c r="I155" s="31"/>
      <c r="J155" s="31"/>
      <c r="K155" s="31"/>
      <c r="L155" s="31"/>
      <c r="M155" s="31"/>
      <c r="N155" s="31"/>
      <c r="O155" s="31"/>
      <c r="P155" s="32"/>
      <c r="Q155" s="32"/>
    </row>
    <row r="156">
      <c r="A156" s="42"/>
      <c r="B156" s="36"/>
      <c r="C156" s="31"/>
      <c r="D156" s="31"/>
      <c r="E156" s="31"/>
      <c r="F156" s="31"/>
      <c r="G156" s="31"/>
      <c r="H156" s="31"/>
      <c r="I156" s="31"/>
      <c r="J156" s="31"/>
      <c r="K156" s="31"/>
      <c r="L156" s="31"/>
      <c r="M156" s="31"/>
      <c r="N156" s="31"/>
      <c r="O156" s="31"/>
      <c r="P156" s="32"/>
      <c r="Q156" s="32"/>
    </row>
    <row r="157">
      <c r="A157" s="42"/>
      <c r="B157" s="36"/>
      <c r="C157" s="31"/>
      <c r="D157" s="31"/>
      <c r="E157" s="31"/>
      <c r="F157" s="31"/>
      <c r="G157" s="31"/>
      <c r="H157" s="31"/>
      <c r="I157" s="31"/>
      <c r="J157" s="31"/>
      <c r="K157" s="31"/>
      <c r="L157" s="31"/>
      <c r="M157" s="31"/>
      <c r="N157" s="31"/>
      <c r="O157" s="31"/>
      <c r="P157" s="32"/>
      <c r="Q157" s="32"/>
    </row>
    <row r="158">
      <c r="A158" s="42"/>
      <c r="B158" s="36"/>
      <c r="C158" s="31"/>
      <c r="D158" s="31"/>
      <c r="E158" s="31"/>
      <c r="F158" s="31"/>
      <c r="G158" s="31"/>
      <c r="H158" s="31"/>
      <c r="I158" s="31"/>
      <c r="J158" s="31"/>
      <c r="K158" s="31"/>
      <c r="L158" s="31"/>
      <c r="M158" s="31"/>
      <c r="N158" s="31"/>
      <c r="O158" s="31"/>
      <c r="P158" s="32"/>
      <c r="Q158" s="32"/>
    </row>
    <row r="159">
      <c r="A159" s="42"/>
      <c r="B159" s="36"/>
      <c r="C159" s="31"/>
      <c r="D159" s="31"/>
      <c r="E159" s="31"/>
      <c r="F159" s="31"/>
      <c r="G159" s="31"/>
      <c r="H159" s="31"/>
      <c r="I159" s="31"/>
      <c r="J159" s="31"/>
      <c r="K159" s="31"/>
      <c r="L159" s="31"/>
      <c r="M159" s="31"/>
      <c r="N159" s="31"/>
      <c r="O159" s="31"/>
      <c r="P159" s="32"/>
      <c r="Q159" s="32"/>
    </row>
    <row r="160">
      <c r="A160" s="42"/>
      <c r="B160" s="36"/>
      <c r="C160" s="31"/>
      <c r="D160" s="31"/>
      <c r="E160" s="31"/>
      <c r="F160" s="31"/>
      <c r="G160" s="31"/>
      <c r="H160" s="31"/>
      <c r="I160" s="31"/>
      <c r="J160" s="31"/>
      <c r="K160" s="31"/>
      <c r="L160" s="31"/>
      <c r="M160" s="31"/>
      <c r="N160" s="31"/>
      <c r="O160" s="31"/>
      <c r="P160" s="32"/>
      <c r="Q160" s="32"/>
    </row>
    <row r="161">
      <c r="A161" s="42"/>
      <c r="B161" s="36"/>
      <c r="C161" s="31"/>
      <c r="D161" s="31"/>
      <c r="E161" s="31"/>
      <c r="F161" s="31"/>
      <c r="G161" s="31"/>
      <c r="H161" s="31"/>
      <c r="I161" s="31"/>
      <c r="J161" s="31"/>
      <c r="K161" s="31"/>
      <c r="L161" s="31"/>
      <c r="M161" s="31"/>
      <c r="N161" s="31"/>
      <c r="O161" s="31"/>
      <c r="P161" s="32"/>
      <c r="Q161" s="32"/>
    </row>
    <row r="162">
      <c r="A162" s="42"/>
      <c r="B162" s="36"/>
      <c r="C162" s="31"/>
      <c r="D162" s="31"/>
      <c r="E162" s="31"/>
      <c r="F162" s="31"/>
      <c r="G162" s="31"/>
      <c r="H162" s="31"/>
      <c r="I162" s="31"/>
      <c r="J162" s="31"/>
      <c r="K162" s="31"/>
      <c r="L162" s="31"/>
      <c r="M162" s="31"/>
      <c r="N162" s="31"/>
      <c r="O162" s="31"/>
      <c r="P162" s="32"/>
      <c r="Q162" s="32"/>
    </row>
    <row r="163">
      <c r="A163" s="42"/>
      <c r="B163" s="36"/>
      <c r="C163" s="31"/>
      <c r="D163" s="31"/>
      <c r="E163" s="31"/>
      <c r="F163" s="31"/>
      <c r="G163" s="31"/>
      <c r="H163" s="31"/>
      <c r="I163" s="31"/>
      <c r="J163" s="31"/>
      <c r="K163" s="31"/>
      <c r="L163" s="31"/>
      <c r="M163" s="31"/>
      <c r="N163" s="31"/>
      <c r="O163" s="31"/>
      <c r="P163" s="32"/>
      <c r="Q163" s="32"/>
    </row>
    <row r="164">
      <c r="A164" s="42"/>
      <c r="B164" s="36"/>
      <c r="C164" s="31"/>
      <c r="D164" s="31"/>
      <c r="E164" s="31"/>
      <c r="F164" s="31"/>
      <c r="G164" s="31"/>
      <c r="H164" s="31"/>
      <c r="I164" s="31"/>
      <c r="J164" s="31"/>
      <c r="K164" s="31"/>
      <c r="L164" s="31"/>
      <c r="M164" s="31"/>
      <c r="N164" s="31"/>
      <c r="O164" s="31"/>
      <c r="P164" s="32"/>
      <c r="Q164" s="32"/>
    </row>
    <row r="165">
      <c r="A165" s="42"/>
      <c r="B165" s="36"/>
      <c r="C165" s="31"/>
      <c r="D165" s="31"/>
      <c r="E165" s="31"/>
      <c r="F165" s="31"/>
      <c r="G165" s="31"/>
      <c r="H165" s="31"/>
      <c r="I165" s="31"/>
      <c r="J165" s="31"/>
      <c r="K165" s="31"/>
      <c r="L165" s="31"/>
      <c r="M165" s="31"/>
      <c r="N165" s="31"/>
      <c r="O165" s="31"/>
      <c r="P165" s="32"/>
      <c r="Q165" s="32"/>
    </row>
    <row r="166">
      <c r="A166" s="42"/>
      <c r="B166" s="36"/>
      <c r="C166" s="31"/>
      <c r="D166" s="31"/>
      <c r="E166" s="31"/>
      <c r="F166" s="31"/>
      <c r="G166" s="31"/>
      <c r="H166" s="31"/>
      <c r="I166" s="31"/>
      <c r="J166" s="31"/>
      <c r="K166" s="31"/>
      <c r="L166" s="31"/>
      <c r="M166" s="31"/>
      <c r="N166" s="31"/>
      <c r="O166" s="31"/>
      <c r="P166" s="32"/>
      <c r="Q166" s="32"/>
    </row>
    <row r="167">
      <c r="A167" s="42"/>
      <c r="B167" s="36"/>
      <c r="C167" s="31"/>
      <c r="D167" s="31"/>
      <c r="E167" s="31"/>
      <c r="F167" s="31"/>
      <c r="G167" s="31"/>
      <c r="H167" s="31"/>
      <c r="I167" s="31"/>
      <c r="J167" s="31"/>
      <c r="K167" s="31"/>
      <c r="L167" s="31"/>
      <c r="M167" s="31"/>
      <c r="N167" s="31"/>
      <c r="O167" s="31"/>
      <c r="P167" s="32"/>
      <c r="Q167" s="32"/>
    </row>
    <row r="168">
      <c r="A168" s="42"/>
      <c r="B168" s="36"/>
      <c r="C168" s="31"/>
      <c r="D168" s="31"/>
      <c r="E168" s="31"/>
      <c r="F168" s="31"/>
      <c r="G168" s="31"/>
      <c r="H168" s="31"/>
      <c r="I168" s="31"/>
      <c r="J168" s="31"/>
      <c r="K168" s="31"/>
      <c r="L168" s="31"/>
      <c r="M168" s="31"/>
      <c r="N168" s="31"/>
      <c r="O168" s="31"/>
      <c r="P168" s="32"/>
      <c r="Q168" s="32"/>
    </row>
    <row r="169">
      <c r="A169" s="42"/>
      <c r="B169" s="36"/>
      <c r="C169" s="31"/>
      <c r="D169" s="31"/>
      <c r="E169" s="31"/>
      <c r="F169" s="31"/>
      <c r="G169" s="31"/>
      <c r="H169" s="31"/>
      <c r="I169" s="31"/>
      <c r="J169" s="31"/>
      <c r="K169" s="31"/>
      <c r="L169" s="31"/>
      <c r="M169" s="31"/>
      <c r="N169" s="31"/>
      <c r="O169" s="31"/>
      <c r="P169" s="32"/>
      <c r="Q169" s="32"/>
    </row>
    <row r="170">
      <c r="A170" s="42"/>
      <c r="B170" s="36"/>
      <c r="C170" s="31"/>
      <c r="D170" s="31"/>
      <c r="E170" s="31"/>
      <c r="F170" s="31"/>
      <c r="G170" s="31"/>
      <c r="H170" s="31"/>
      <c r="I170" s="31"/>
      <c r="J170" s="31"/>
      <c r="K170" s="31"/>
      <c r="L170" s="31"/>
      <c r="M170" s="31"/>
      <c r="N170" s="31"/>
      <c r="O170" s="31"/>
      <c r="P170" s="32"/>
      <c r="Q170" s="32"/>
    </row>
    <row r="171">
      <c r="A171" s="42"/>
      <c r="B171" s="36"/>
      <c r="C171" s="31"/>
      <c r="D171" s="31"/>
      <c r="E171" s="31"/>
      <c r="F171" s="31"/>
      <c r="G171" s="31"/>
      <c r="H171" s="31"/>
      <c r="I171" s="31"/>
      <c r="J171" s="31"/>
      <c r="K171" s="31"/>
      <c r="L171" s="31"/>
      <c r="M171" s="31"/>
      <c r="N171" s="31"/>
      <c r="O171" s="31"/>
      <c r="P171" s="32"/>
      <c r="Q171" s="32"/>
    </row>
    <row r="172">
      <c r="A172" s="42"/>
      <c r="B172" s="36"/>
      <c r="C172" s="31"/>
      <c r="D172" s="31"/>
      <c r="E172" s="31"/>
      <c r="F172" s="31"/>
      <c r="G172" s="31"/>
      <c r="H172" s="31"/>
      <c r="I172" s="31"/>
      <c r="J172" s="31"/>
      <c r="K172" s="31"/>
      <c r="L172" s="31"/>
      <c r="M172" s="31"/>
      <c r="N172" s="31"/>
      <c r="O172" s="31"/>
      <c r="P172" s="32"/>
      <c r="Q172" s="32"/>
    </row>
    <row r="173">
      <c r="A173" s="42"/>
      <c r="B173" s="36"/>
      <c r="C173" s="31"/>
      <c r="D173" s="31"/>
      <c r="E173" s="31"/>
      <c r="F173" s="31"/>
      <c r="G173" s="31"/>
      <c r="H173" s="31"/>
      <c r="I173" s="31"/>
      <c r="J173" s="31"/>
      <c r="K173" s="31"/>
      <c r="L173" s="31"/>
      <c r="M173" s="31"/>
      <c r="N173" s="31"/>
      <c r="O173" s="31"/>
      <c r="P173" s="32"/>
      <c r="Q173" s="32"/>
    </row>
    <row r="174">
      <c r="A174" s="42"/>
      <c r="B174" s="36"/>
      <c r="C174" s="31"/>
      <c r="D174" s="31"/>
      <c r="E174" s="31"/>
      <c r="F174" s="31"/>
      <c r="G174" s="31"/>
      <c r="H174" s="31"/>
      <c r="I174" s="31"/>
      <c r="J174" s="31"/>
      <c r="K174" s="31"/>
      <c r="L174" s="31"/>
      <c r="M174" s="31"/>
      <c r="N174" s="31"/>
      <c r="O174" s="31"/>
      <c r="P174" s="32"/>
      <c r="Q174" s="32"/>
    </row>
    <row r="175">
      <c r="A175" s="42"/>
      <c r="B175" s="36"/>
      <c r="C175" s="31"/>
      <c r="D175" s="31"/>
      <c r="E175" s="31"/>
      <c r="F175" s="31"/>
      <c r="G175" s="31"/>
      <c r="H175" s="31"/>
      <c r="I175" s="31"/>
      <c r="J175" s="31"/>
      <c r="K175" s="31"/>
      <c r="L175" s="31"/>
      <c r="M175" s="31"/>
      <c r="N175" s="31"/>
      <c r="O175" s="31"/>
      <c r="P175" s="32"/>
      <c r="Q175" s="32"/>
    </row>
    <row r="176">
      <c r="A176" s="42"/>
      <c r="B176" s="36"/>
      <c r="C176" s="31"/>
      <c r="D176" s="31"/>
      <c r="E176" s="31"/>
      <c r="F176" s="31"/>
      <c r="G176" s="31"/>
      <c r="H176" s="31"/>
      <c r="I176" s="31"/>
      <c r="J176" s="31"/>
      <c r="K176" s="31"/>
      <c r="L176" s="31"/>
      <c r="M176" s="31"/>
      <c r="N176" s="31"/>
      <c r="O176" s="31"/>
      <c r="P176" s="32"/>
      <c r="Q176" s="32"/>
    </row>
    <row r="177">
      <c r="A177" s="42"/>
      <c r="B177" s="36"/>
      <c r="C177" s="31"/>
      <c r="D177" s="31"/>
      <c r="E177" s="31"/>
      <c r="F177" s="31"/>
      <c r="G177" s="31"/>
      <c r="H177" s="31"/>
      <c r="I177" s="31"/>
      <c r="J177" s="31"/>
      <c r="K177" s="31"/>
      <c r="L177" s="31"/>
      <c r="M177" s="31"/>
      <c r="N177" s="31"/>
      <c r="O177" s="31"/>
      <c r="P177" s="32"/>
      <c r="Q177" s="32"/>
    </row>
    <row r="178">
      <c r="A178" s="42"/>
      <c r="B178" s="36"/>
      <c r="C178" s="31"/>
      <c r="D178" s="31"/>
      <c r="E178" s="31"/>
      <c r="F178" s="31"/>
      <c r="G178" s="31"/>
      <c r="H178" s="31"/>
      <c r="I178" s="31"/>
      <c r="J178" s="31"/>
      <c r="K178" s="31"/>
      <c r="L178" s="31"/>
      <c r="M178" s="31"/>
      <c r="N178" s="31"/>
      <c r="O178" s="31"/>
      <c r="P178" s="32"/>
      <c r="Q178" s="32"/>
    </row>
    <row r="179">
      <c r="A179" s="42"/>
      <c r="B179" s="36"/>
      <c r="C179" s="31"/>
      <c r="D179" s="31"/>
      <c r="E179" s="31"/>
      <c r="F179" s="31"/>
      <c r="G179" s="31"/>
      <c r="H179" s="31"/>
      <c r="I179" s="31"/>
      <c r="J179" s="31"/>
      <c r="K179" s="31"/>
      <c r="L179" s="31"/>
      <c r="M179" s="31"/>
      <c r="N179" s="31"/>
      <c r="O179" s="31"/>
      <c r="P179" s="32"/>
      <c r="Q179" s="32"/>
    </row>
    <row r="180">
      <c r="A180" s="42"/>
      <c r="B180" s="36"/>
      <c r="C180" s="31"/>
      <c r="D180" s="31"/>
      <c r="E180" s="31"/>
      <c r="F180" s="31"/>
      <c r="G180" s="31"/>
      <c r="H180" s="31"/>
      <c r="I180" s="31"/>
      <c r="J180" s="31"/>
      <c r="K180" s="31"/>
      <c r="L180" s="31"/>
      <c r="M180" s="31"/>
      <c r="N180" s="31"/>
      <c r="O180" s="31"/>
      <c r="P180" s="32"/>
      <c r="Q180" s="32"/>
    </row>
    <row r="181">
      <c r="A181" s="42"/>
      <c r="B181" s="36"/>
      <c r="C181" s="31"/>
      <c r="D181" s="31"/>
      <c r="E181" s="31"/>
      <c r="F181" s="31"/>
      <c r="G181" s="31"/>
      <c r="H181" s="31"/>
      <c r="I181" s="31"/>
      <c r="J181" s="31"/>
      <c r="K181" s="31"/>
      <c r="L181" s="31"/>
      <c r="M181" s="31"/>
      <c r="N181" s="31"/>
      <c r="O181" s="31"/>
      <c r="P181" s="32"/>
      <c r="Q181" s="32"/>
    </row>
    <row r="182">
      <c r="A182" s="42"/>
      <c r="B182" s="36"/>
      <c r="C182" s="31"/>
      <c r="D182" s="31"/>
      <c r="E182" s="31"/>
      <c r="F182" s="31"/>
      <c r="G182" s="31"/>
      <c r="H182" s="31"/>
      <c r="I182" s="31"/>
      <c r="J182" s="31"/>
      <c r="K182" s="31"/>
      <c r="L182" s="31"/>
      <c r="M182" s="31"/>
      <c r="N182" s="31"/>
      <c r="O182" s="31"/>
      <c r="P182" s="32"/>
      <c r="Q182" s="32"/>
    </row>
    <row r="183">
      <c r="A183" s="42"/>
      <c r="B183" s="36"/>
      <c r="C183" s="31"/>
      <c r="D183" s="31"/>
      <c r="E183" s="31"/>
      <c r="F183" s="31"/>
      <c r="G183" s="31"/>
      <c r="H183" s="31"/>
      <c r="I183" s="31"/>
      <c r="J183" s="31"/>
      <c r="K183" s="31"/>
      <c r="L183" s="31"/>
      <c r="M183" s="31"/>
      <c r="N183" s="31"/>
      <c r="O183" s="31"/>
      <c r="P183" s="32"/>
      <c r="Q183" s="32"/>
    </row>
    <row r="184">
      <c r="A184" s="42"/>
      <c r="B184" s="36"/>
      <c r="C184" s="31"/>
      <c r="D184" s="31"/>
      <c r="E184" s="31"/>
      <c r="F184" s="31"/>
      <c r="G184" s="31"/>
      <c r="H184" s="31"/>
      <c r="I184" s="31"/>
      <c r="J184" s="31"/>
      <c r="K184" s="31"/>
      <c r="L184" s="31"/>
      <c r="M184" s="31"/>
      <c r="N184" s="31"/>
      <c r="O184" s="31"/>
      <c r="P184" s="32"/>
      <c r="Q184" s="32"/>
    </row>
    <row r="185">
      <c r="A185" s="42"/>
      <c r="B185" s="36"/>
      <c r="C185" s="31"/>
      <c r="D185" s="31"/>
      <c r="E185" s="31"/>
      <c r="F185" s="31"/>
      <c r="G185" s="31"/>
      <c r="H185" s="31"/>
      <c r="I185" s="31"/>
      <c r="J185" s="31"/>
      <c r="K185" s="31"/>
      <c r="L185" s="31"/>
      <c r="M185" s="31"/>
      <c r="N185" s="31"/>
      <c r="O185" s="31"/>
      <c r="P185" s="32"/>
      <c r="Q185" s="32"/>
    </row>
    <row r="186">
      <c r="A186" s="42"/>
      <c r="B186" s="36"/>
      <c r="C186" s="31"/>
      <c r="D186" s="31"/>
      <c r="E186" s="31"/>
      <c r="F186" s="31"/>
      <c r="G186" s="31"/>
      <c r="H186" s="31"/>
      <c r="I186" s="31"/>
      <c r="J186" s="31"/>
      <c r="K186" s="31"/>
      <c r="L186" s="31"/>
      <c r="M186" s="31"/>
      <c r="N186" s="31"/>
      <c r="O186" s="31"/>
      <c r="P186" s="32"/>
      <c r="Q186" s="32"/>
    </row>
    <row r="187">
      <c r="A187" s="42"/>
      <c r="B187" s="36"/>
      <c r="C187" s="31"/>
      <c r="D187" s="31"/>
      <c r="E187" s="31"/>
      <c r="F187" s="31"/>
      <c r="G187" s="31"/>
      <c r="H187" s="31"/>
      <c r="I187" s="31"/>
      <c r="J187" s="31"/>
      <c r="K187" s="31"/>
      <c r="L187" s="31"/>
      <c r="M187" s="31"/>
      <c r="N187" s="31"/>
      <c r="O187" s="31"/>
      <c r="P187" s="32"/>
      <c r="Q187" s="32"/>
    </row>
    <row r="188">
      <c r="A188" s="42"/>
      <c r="B188" s="36"/>
      <c r="C188" s="31"/>
      <c r="D188" s="31"/>
      <c r="E188" s="31"/>
      <c r="F188" s="31"/>
      <c r="G188" s="31"/>
      <c r="H188" s="31"/>
      <c r="I188" s="31"/>
      <c r="J188" s="31"/>
      <c r="K188" s="31"/>
      <c r="L188" s="31"/>
      <c r="M188" s="31"/>
      <c r="N188" s="31"/>
      <c r="O188" s="31"/>
      <c r="P188" s="32"/>
      <c r="Q188" s="32"/>
    </row>
    <row r="189">
      <c r="A189" s="42"/>
      <c r="B189" s="36"/>
      <c r="C189" s="31"/>
      <c r="D189" s="31"/>
      <c r="E189" s="31"/>
      <c r="F189" s="31"/>
      <c r="G189" s="31"/>
      <c r="H189" s="31"/>
      <c r="I189" s="31"/>
      <c r="J189" s="31"/>
      <c r="K189" s="31"/>
      <c r="L189" s="31"/>
      <c r="M189" s="31"/>
      <c r="N189" s="31"/>
      <c r="O189" s="31"/>
      <c r="P189" s="32"/>
      <c r="Q189" s="32"/>
    </row>
    <row r="190">
      <c r="A190" s="42"/>
      <c r="B190" s="36"/>
      <c r="C190" s="31"/>
      <c r="D190" s="31"/>
      <c r="E190" s="31"/>
      <c r="F190" s="31"/>
      <c r="G190" s="31"/>
      <c r="H190" s="31"/>
      <c r="I190" s="31"/>
      <c r="J190" s="31"/>
      <c r="K190" s="31"/>
      <c r="L190" s="31"/>
      <c r="M190" s="31"/>
      <c r="N190" s="31"/>
      <c r="O190" s="31"/>
      <c r="P190" s="32"/>
      <c r="Q190" s="32"/>
    </row>
    <row r="191">
      <c r="A191" s="42"/>
      <c r="B191" s="36"/>
      <c r="C191" s="31"/>
      <c r="D191" s="31"/>
      <c r="E191" s="31"/>
      <c r="F191" s="31"/>
      <c r="G191" s="31"/>
      <c r="H191" s="31"/>
      <c r="I191" s="31"/>
      <c r="J191" s="31"/>
      <c r="K191" s="31"/>
      <c r="L191" s="31"/>
      <c r="M191" s="31"/>
      <c r="N191" s="31"/>
      <c r="O191" s="31"/>
      <c r="P191" s="32"/>
      <c r="Q191" s="32"/>
    </row>
    <row r="192">
      <c r="A192" s="42"/>
      <c r="B192" s="36"/>
      <c r="C192" s="31"/>
      <c r="D192" s="31"/>
      <c r="E192" s="31"/>
      <c r="F192" s="31"/>
      <c r="G192" s="31"/>
      <c r="H192" s="31"/>
      <c r="I192" s="31"/>
      <c r="J192" s="31"/>
      <c r="K192" s="31"/>
      <c r="L192" s="31"/>
      <c r="M192" s="31"/>
      <c r="N192" s="31"/>
      <c r="O192" s="31"/>
      <c r="P192" s="32"/>
      <c r="Q192" s="32"/>
    </row>
    <row r="193">
      <c r="A193" s="42"/>
      <c r="B193" s="36"/>
      <c r="C193" s="31"/>
      <c r="D193" s="31"/>
      <c r="E193" s="31"/>
      <c r="F193" s="31"/>
      <c r="G193" s="31"/>
      <c r="H193" s="31"/>
      <c r="I193" s="31"/>
      <c r="J193" s="31"/>
      <c r="K193" s="31"/>
      <c r="L193" s="31"/>
      <c r="M193" s="31"/>
      <c r="N193" s="31"/>
      <c r="O193" s="31"/>
      <c r="P193" s="32"/>
      <c r="Q193" s="32"/>
    </row>
    <row r="194">
      <c r="A194" s="42"/>
      <c r="B194" s="36"/>
      <c r="C194" s="31"/>
      <c r="D194" s="31"/>
      <c r="E194" s="31"/>
      <c r="F194" s="31"/>
      <c r="G194" s="31"/>
      <c r="H194" s="31"/>
      <c r="I194" s="31"/>
      <c r="J194" s="31"/>
      <c r="K194" s="31"/>
      <c r="L194" s="31"/>
      <c r="M194" s="31"/>
      <c r="N194" s="31"/>
      <c r="O194" s="31"/>
      <c r="P194" s="32"/>
      <c r="Q194" s="32"/>
    </row>
    <row r="195">
      <c r="A195" s="42"/>
      <c r="B195" s="36"/>
      <c r="C195" s="31"/>
      <c r="D195" s="31"/>
      <c r="E195" s="31"/>
      <c r="F195" s="31"/>
      <c r="G195" s="31"/>
      <c r="H195" s="31"/>
      <c r="I195" s="31"/>
      <c r="J195" s="31"/>
      <c r="K195" s="31"/>
      <c r="L195" s="31"/>
      <c r="M195" s="31"/>
      <c r="N195" s="31"/>
      <c r="O195" s="31"/>
      <c r="P195" s="32"/>
      <c r="Q195" s="32"/>
    </row>
    <row r="196">
      <c r="A196" s="42"/>
      <c r="B196" s="36"/>
      <c r="C196" s="31"/>
      <c r="D196" s="31"/>
      <c r="E196" s="31"/>
      <c r="F196" s="31"/>
      <c r="G196" s="31"/>
      <c r="H196" s="31"/>
      <c r="I196" s="31"/>
      <c r="J196" s="31"/>
      <c r="K196" s="31"/>
      <c r="L196" s="31"/>
      <c r="M196" s="31"/>
      <c r="N196" s="31"/>
      <c r="O196" s="31"/>
      <c r="P196" s="32"/>
      <c r="Q196" s="32"/>
    </row>
    <row r="197">
      <c r="A197" s="42"/>
      <c r="B197" s="36"/>
      <c r="C197" s="31"/>
      <c r="D197" s="31"/>
      <c r="E197" s="31"/>
      <c r="F197" s="31"/>
      <c r="G197" s="31"/>
      <c r="H197" s="31"/>
      <c r="I197" s="31"/>
      <c r="J197" s="31"/>
      <c r="K197" s="31"/>
      <c r="L197" s="31"/>
      <c r="M197" s="31"/>
      <c r="N197" s="31"/>
      <c r="O197" s="31"/>
      <c r="P197" s="32"/>
      <c r="Q197" s="32"/>
    </row>
    <row r="198">
      <c r="A198" s="42"/>
      <c r="B198" s="36"/>
      <c r="C198" s="31"/>
      <c r="D198" s="31"/>
      <c r="E198" s="31"/>
      <c r="F198" s="31"/>
      <c r="G198" s="31"/>
      <c r="H198" s="31"/>
      <c r="I198" s="31"/>
      <c r="J198" s="31"/>
      <c r="K198" s="31"/>
      <c r="L198" s="31"/>
      <c r="M198" s="31"/>
      <c r="N198" s="31"/>
      <c r="O198" s="31"/>
      <c r="P198" s="32"/>
      <c r="Q198" s="32"/>
    </row>
    <row r="199">
      <c r="A199" s="42"/>
      <c r="B199" s="36"/>
      <c r="C199" s="31"/>
      <c r="D199" s="31"/>
      <c r="E199" s="31"/>
      <c r="F199" s="31"/>
      <c r="G199" s="31"/>
      <c r="H199" s="31"/>
      <c r="I199" s="31"/>
      <c r="J199" s="31"/>
      <c r="K199" s="31"/>
      <c r="L199" s="31"/>
      <c r="M199" s="31"/>
      <c r="N199" s="31"/>
      <c r="O199" s="31"/>
      <c r="P199" s="32"/>
      <c r="Q199" s="32"/>
    </row>
    <row r="200">
      <c r="A200" s="42"/>
      <c r="B200" s="36"/>
      <c r="C200" s="31"/>
      <c r="D200" s="31"/>
      <c r="E200" s="31"/>
      <c r="F200" s="31"/>
      <c r="G200" s="31"/>
      <c r="H200" s="31"/>
      <c r="I200" s="31"/>
      <c r="J200" s="31"/>
      <c r="K200" s="31"/>
      <c r="L200" s="31"/>
      <c r="M200" s="31"/>
      <c r="N200" s="31"/>
      <c r="O200" s="31"/>
      <c r="P200" s="32"/>
      <c r="Q200" s="32"/>
    </row>
    <row r="201">
      <c r="A201" s="42"/>
      <c r="B201" s="36"/>
      <c r="C201" s="31"/>
      <c r="D201" s="31"/>
      <c r="E201" s="31"/>
      <c r="F201" s="31"/>
      <c r="G201" s="31"/>
      <c r="H201" s="31"/>
      <c r="I201" s="31"/>
      <c r="J201" s="31"/>
      <c r="K201" s="31"/>
      <c r="L201" s="31"/>
      <c r="M201" s="31"/>
      <c r="N201" s="31"/>
      <c r="O201" s="31"/>
      <c r="P201" s="32"/>
      <c r="Q201" s="32"/>
    </row>
    <row r="202">
      <c r="A202" s="42"/>
      <c r="B202" s="36"/>
      <c r="C202" s="31"/>
      <c r="D202" s="31"/>
      <c r="E202" s="31"/>
      <c r="F202" s="31"/>
      <c r="G202" s="31"/>
      <c r="H202" s="31"/>
      <c r="I202" s="31"/>
      <c r="J202" s="31"/>
      <c r="K202" s="31"/>
      <c r="L202" s="31"/>
      <c r="M202" s="31"/>
      <c r="N202" s="31"/>
      <c r="O202" s="31"/>
      <c r="P202" s="32"/>
      <c r="Q202" s="32"/>
    </row>
    <row r="203">
      <c r="A203" s="42"/>
      <c r="B203" s="36"/>
      <c r="C203" s="31"/>
      <c r="D203" s="31"/>
      <c r="E203" s="31"/>
      <c r="F203" s="31"/>
      <c r="G203" s="31"/>
      <c r="H203" s="31"/>
      <c r="I203" s="31"/>
      <c r="J203" s="31"/>
      <c r="K203" s="31"/>
      <c r="L203" s="31"/>
      <c r="M203" s="31"/>
      <c r="N203" s="31"/>
      <c r="O203" s="31"/>
      <c r="P203" s="32"/>
      <c r="Q203" s="32"/>
    </row>
    <row r="204">
      <c r="A204" s="42"/>
      <c r="B204" s="36"/>
      <c r="C204" s="31"/>
      <c r="D204" s="31"/>
      <c r="E204" s="31"/>
      <c r="F204" s="31"/>
      <c r="G204" s="31"/>
      <c r="H204" s="31"/>
      <c r="I204" s="31"/>
      <c r="J204" s="31"/>
      <c r="K204" s="31"/>
      <c r="L204" s="31"/>
      <c r="M204" s="31"/>
      <c r="N204" s="31"/>
      <c r="O204" s="31"/>
      <c r="P204" s="32"/>
      <c r="Q204" s="32"/>
    </row>
    <row r="205">
      <c r="A205" s="42"/>
      <c r="B205" s="36"/>
      <c r="C205" s="31"/>
      <c r="D205" s="31"/>
      <c r="E205" s="31"/>
      <c r="F205" s="31"/>
      <c r="G205" s="31"/>
      <c r="H205" s="31"/>
      <c r="I205" s="31"/>
      <c r="J205" s="31"/>
      <c r="K205" s="31"/>
      <c r="L205" s="31"/>
      <c r="M205" s="31"/>
      <c r="N205" s="31"/>
      <c r="O205" s="31"/>
      <c r="P205" s="32"/>
      <c r="Q205" s="32"/>
    </row>
    <row r="206">
      <c r="A206" s="42"/>
      <c r="B206" s="36"/>
      <c r="C206" s="31"/>
      <c r="D206" s="31"/>
      <c r="E206" s="31"/>
      <c r="F206" s="31"/>
      <c r="G206" s="31"/>
      <c r="H206" s="31"/>
      <c r="I206" s="31"/>
      <c r="J206" s="31"/>
      <c r="K206" s="31"/>
      <c r="L206" s="31"/>
      <c r="M206" s="31"/>
      <c r="N206" s="31"/>
      <c r="O206" s="31"/>
      <c r="P206" s="32"/>
      <c r="Q206" s="32"/>
    </row>
    <row r="207">
      <c r="A207" s="42"/>
      <c r="B207" s="36"/>
      <c r="C207" s="31"/>
      <c r="D207" s="31"/>
      <c r="E207" s="31"/>
      <c r="F207" s="31"/>
      <c r="G207" s="31"/>
      <c r="H207" s="31"/>
      <c r="I207" s="31"/>
      <c r="J207" s="31"/>
      <c r="K207" s="31"/>
      <c r="L207" s="31"/>
      <c r="M207" s="31"/>
      <c r="N207" s="31"/>
      <c r="O207" s="31"/>
      <c r="P207" s="32"/>
      <c r="Q207" s="32"/>
    </row>
    <row r="208">
      <c r="A208" s="42"/>
      <c r="B208" s="36"/>
      <c r="C208" s="31"/>
      <c r="D208" s="31"/>
      <c r="E208" s="31"/>
      <c r="F208" s="31"/>
      <c r="G208" s="31"/>
      <c r="H208" s="31"/>
      <c r="I208" s="31"/>
      <c r="J208" s="31"/>
      <c r="K208" s="31"/>
      <c r="L208" s="31"/>
      <c r="M208" s="31"/>
      <c r="N208" s="31"/>
      <c r="O208" s="31"/>
      <c r="P208" s="32"/>
      <c r="Q208" s="32"/>
    </row>
    <row r="209">
      <c r="A209" s="42"/>
      <c r="B209" s="36"/>
      <c r="C209" s="31"/>
      <c r="D209" s="31"/>
      <c r="E209" s="31"/>
      <c r="F209" s="31"/>
      <c r="G209" s="31"/>
      <c r="H209" s="31"/>
      <c r="I209" s="31"/>
      <c r="J209" s="31"/>
      <c r="K209" s="31"/>
      <c r="L209" s="31"/>
      <c r="M209" s="31"/>
      <c r="N209" s="31"/>
      <c r="O209" s="31"/>
      <c r="P209" s="32"/>
      <c r="Q209" s="32"/>
    </row>
    <row r="210">
      <c r="A210" s="42"/>
      <c r="B210" s="36"/>
      <c r="C210" s="31"/>
      <c r="D210" s="31"/>
      <c r="E210" s="31"/>
      <c r="F210" s="31"/>
      <c r="G210" s="31"/>
      <c r="H210" s="31"/>
      <c r="I210" s="31"/>
      <c r="J210" s="31"/>
      <c r="K210" s="31"/>
      <c r="L210" s="31"/>
      <c r="M210" s="31"/>
      <c r="N210" s="31"/>
      <c r="O210" s="31"/>
      <c r="P210" s="32"/>
      <c r="Q210" s="32"/>
    </row>
    <row r="211">
      <c r="A211" s="42"/>
      <c r="B211" s="36"/>
      <c r="C211" s="31"/>
      <c r="D211" s="31"/>
      <c r="E211" s="31"/>
      <c r="F211" s="31"/>
      <c r="G211" s="31"/>
      <c r="H211" s="31"/>
      <c r="I211" s="31"/>
      <c r="J211" s="31"/>
      <c r="K211" s="31"/>
      <c r="L211" s="31"/>
      <c r="M211" s="31"/>
      <c r="N211" s="31"/>
      <c r="O211" s="31"/>
      <c r="P211" s="32"/>
      <c r="Q211" s="32"/>
    </row>
    <row r="212">
      <c r="A212" s="42"/>
      <c r="B212" s="36"/>
      <c r="C212" s="31"/>
      <c r="D212" s="31"/>
      <c r="E212" s="31"/>
      <c r="F212" s="31"/>
      <c r="G212" s="31"/>
      <c r="H212" s="31"/>
      <c r="I212" s="31"/>
      <c r="J212" s="31"/>
      <c r="K212" s="31"/>
      <c r="L212" s="31"/>
      <c r="M212" s="31"/>
      <c r="N212" s="31"/>
      <c r="O212" s="31"/>
      <c r="P212" s="32"/>
      <c r="Q212" s="32"/>
    </row>
    <row r="213">
      <c r="A213" s="42"/>
      <c r="B213" s="36"/>
      <c r="C213" s="31"/>
      <c r="D213" s="31"/>
      <c r="E213" s="31"/>
      <c r="F213" s="31"/>
      <c r="G213" s="31"/>
      <c r="H213" s="31"/>
      <c r="I213" s="31"/>
      <c r="J213" s="31"/>
      <c r="K213" s="31"/>
      <c r="L213" s="31"/>
      <c r="M213" s="31"/>
      <c r="N213" s="31"/>
      <c r="O213" s="31"/>
      <c r="P213" s="32"/>
      <c r="Q213" s="32"/>
    </row>
    <row r="214">
      <c r="A214" s="42"/>
      <c r="B214" s="36"/>
      <c r="C214" s="31"/>
      <c r="D214" s="31"/>
      <c r="E214" s="31"/>
      <c r="F214" s="31"/>
      <c r="G214" s="31"/>
      <c r="H214" s="31"/>
      <c r="I214" s="31"/>
      <c r="J214" s="31"/>
      <c r="K214" s="31"/>
      <c r="L214" s="31"/>
      <c r="M214" s="31"/>
      <c r="N214" s="31"/>
      <c r="O214" s="31"/>
      <c r="P214" s="32"/>
      <c r="Q214" s="32"/>
    </row>
    <row r="215">
      <c r="A215" s="42"/>
      <c r="B215" s="36"/>
      <c r="C215" s="31"/>
      <c r="D215" s="31"/>
      <c r="E215" s="31"/>
      <c r="F215" s="31"/>
      <c r="G215" s="31"/>
      <c r="H215" s="31"/>
      <c r="I215" s="31"/>
      <c r="J215" s="31"/>
      <c r="K215" s="31"/>
      <c r="L215" s="31"/>
      <c r="M215" s="31"/>
      <c r="N215" s="31"/>
      <c r="O215" s="31"/>
      <c r="P215" s="32"/>
      <c r="Q215" s="32"/>
    </row>
    <row r="216">
      <c r="A216" s="42"/>
      <c r="B216" s="36"/>
      <c r="C216" s="31"/>
      <c r="D216" s="31"/>
      <c r="E216" s="31"/>
      <c r="F216" s="31"/>
      <c r="G216" s="31"/>
      <c r="H216" s="31"/>
      <c r="I216" s="31"/>
      <c r="J216" s="31"/>
      <c r="K216" s="31"/>
      <c r="L216" s="31"/>
      <c r="M216" s="31"/>
      <c r="N216" s="31"/>
      <c r="O216" s="31"/>
      <c r="P216" s="32"/>
      <c r="Q216" s="32"/>
    </row>
    <row r="217">
      <c r="A217" s="42"/>
      <c r="B217" s="36"/>
      <c r="C217" s="31"/>
      <c r="D217" s="31"/>
      <c r="E217" s="31"/>
      <c r="F217" s="31"/>
      <c r="G217" s="31"/>
      <c r="H217" s="31"/>
      <c r="I217" s="31"/>
      <c r="J217" s="31"/>
      <c r="K217" s="31"/>
      <c r="L217" s="31"/>
      <c r="M217" s="31"/>
      <c r="N217" s="31"/>
      <c r="O217" s="31"/>
      <c r="P217" s="32"/>
      <c r="Q217" s="32"/>
    </row>
    <row r="218">
      <c r="A218" s="42"/>
      <c r="B218" s="36"/>
      <c r="C218" s="31"/>
      <c r="D218" s="31"/>
      <c r="E218" s="31"/>
      <c r="F218" s="31"/>
      <c r="G218" s="31"/>
      <c r="H218" s="31"/>
      <c r="I218" s="31"/>
      <c r="J218" s="31"/>
      <c r="K218" s="31"/>
      <c r="L218" s="31"/>
      <c r="M218" s="31"/>
      <c r="N218" s="31"/>
      <c r="O218" s="31"/>
      <c r="P218" s="32"/>
      <c r="Q218" s="32"/>
    </row>
    <row r="219">
      <c r="A219" s="42"/>
      <c r="B219" s="36"/>
      <c r="C219" s="31"/>
      <c r="D219" s="31"/>
      <c r="E219" s="31"/>
      <c r="F219" s="31"/>
      <c r="G219" s="31"/>
      <c r="H219" s="31"/>
      <c r="I219" s="31"/>
      <c r="J219" s="31"/>
      <c r="K219" s="31"/>
      <c r="L219" s="31"/>
      <c r="M219" s="31"/>
      <c r="N219" s="31"/>
      <c r="O219" s="31"/>
      <c r="P219" s="32"/>
      <c r="Q219" s="32"/>
    </row>
    <row r="220">
      <c r="A220" s="42"/>
      <c r="B220" s="36"/>
      <c r="C220" s="31"/>
      <c r="D220" s="31"/>
      <c r="E220" s="31"/>
      <c r="F220" s="31"/>
      <c r="G220" s="31"/>
      <c r="H220" s="31"/>
      <c r="I220" s="31"/>
      <c r="J220" s="31"/>
      <c r="K220" s="31"/>
      <c r="L220" s="31"/>
      <c r="M220" s="31"/>
      <c r="N220" s="31"/>
      <c r="O220" s="31"/>
      <c r="P220" s="32"/>
      <c r="Q220" s="32"/>
    </row>
    <row r="221">
      <c r="A221" s="42"/>
      <c r="B221" s="36"/>
      <c r="C221" s="31"/>
      <c r="D221" s="31"/>
      <c r="E221" s="31"/>
      <c r="F221" s="31"/>
      <c r="G221" s="31"/>
      <c r="H221" s="31"/>
      <c r="I221" s="31"/>
      <c r="J221" s="31"/>
      <c r="K221" s="31"/>
      <c r="L221" s="31"/>
      <c r="M221" s="31"/>
      <c r="N221" s="31"/>
      <c r="O221" s="31"/>
      <c r="P221" s="32"/>
      <c r="Q221" s="32"/>
    </row>
    <row r="222">
      <c r="A222" s="42"/>
      <c r="B222" s="36"/>
      <c r="C222" s="31"/>
      <c r="D222" s="31"/>
      <c r="E222" s="31"/>
      <c r="F222" s="31"/>
      <c r="G222" s="31"/>
      <c r="H222" s="31"/>
      <c r="I222" s="31"/>
      <c r="J222" s="31"/>
      <c r="K222" s="31"/>
      <c r="L222" s="31"/>
      <c r="M222" s="31"/>
      <c r="N222" s="31"/>
      <c r="O222" s="31"/>
      <c r="P222" s="32"/>
      <c r="Q222" s="32"/>
    </row>
    <row r="223">
      <c r="A223" s="42"/>
      <c r="B223" s="36"/>
      <c r="C223" s="31"/>
      <c r="D223" s="31"/>
      <c r="E223" s="31"/>
      <c r="F223" s="31"/>
      <c r="G223" s="31"/>
      <c r="H223" s="31"/>
      <c r="I223" s="31"/>
      <c r="J223" s="31"/>
      <c r="K223" s="31"/>
      <c r="L223" s="31"/>
      <c r="M223" s="31"/>
      <c r="N223" s="31"/>
      <c r="O223" s="31"/>
      <c r="P223" s="32"/>
      <c r="Q223" s="32"/>
    </row>
    <row r="224">
      <c r="A224" s="42"/>
      <c r="B224" s="36"/>
      <c r="C224" s="31"/>
      <c r="D224" s="31"/>
      <c r="E224" s="31"/>
      <c r="F224" s="31"/>
      <c r="G224" s="31"/>
      <c r="H224" s="31"/>
      <c r="I224" s="31"/>
      <c r="J224" s="31"/>
      <c r="K224" s="31"/>
      <c r="L224" s="31"/>
      <c r="M224" s="31"/>
      <c r="N224" s="31"/>
      <c r="O224" s="31"/>
      <c r="P224" s="32"/>
      <c r="Q224" s="32"/>
    </row>
    <row r="225">
      <c r="A225" s="42"/>
      <c r="B225" s="36"/>
      <c r="C225" s="31"/>
      <c r="D225" s="31"/>
      <c r="E225" s="31"/>
      <c r="F225" s="31"/>
      <c r="G225" s="31"/>
      <c r="H225" s="31"/>
      <c r="I225" s="31"/>
      <c r="J225" s="31"/>
      <c r="K225" s="31"/>
      <c r="L225" s="31"/>
      <c r="M225" s="31"/>
      <c r="N225" s="31"/>
      <c r="O225" s="31"/>
      <c r="P225" s="32"/>
      <c r="Q225" s="32"/>
    </row>
    <row r="226">
      <c r="A226" s="42"/>
      <c r="B226" s="36"/>
      <c r="C226" s="31"/>
      <c r="D226" s="31"/>
      <c r="E226" s="31"/>
      <c r="F226" s="31"/>
      <c r="G226" s="31"/>
      <c r="H226" s="31"/>
      <c r="I226" s="31"/>
      <c r="J226" s="31"/>
      <c r="K226" s="31"/>
      <c r="L226" s="31"/>
      <c r="M226" s="31"/>
      <c r="N226" s="31"/>
      <c r="O226" s="31"/>
      <c r="P226" s="32"/>
      <c r="Q226" s="32"/>
    </row>
    <row r="227">
      <c r="A227" s="42"/>
      <c r="B227" s="36"/>
      <c r="C227" s="31"/>
      <c r="D227" s="31"/>
      <c r="E227" s="31"/>
      <c r="F227" s="31"/>
      <c r="G227" s="31"/>
      <c r="H227" s="31"/>
      <c r="I227" s="31"/>
      <c r="J227" s="31"/>
      <c r="K227" s="31"/>
      <c r="L227" s="31"/>
      <c r="M227" s="31"/>
      <c r="N227" s="31"/>
      <c r="O227" s="31"/>
      <c r="P227" s="32"/>
      <c r="Q227" s="32"/>
    </row>
    <row r="228">
      <c r="A228" s="42"/>
      <c r="B228" s="36"/>
      <c r="C228" s="31"/>
      <c r="D228" s="31"/>
      <c r="E228" s="31"/>
      <c r="F228" s="31"/>
      <c r="G228" s="31"/>
      <c r="H228" s="31"/>
      <c r="I228" s="31"/>
      <c r="J228" s="31"/>
      <c r="K228" s="31"/>
      <c r="L228" s="31"/>
      <c r="M228" s="31"/>
      <c r="N228" s="31"/>
      <c r="O228" s="31"/>
      <c r="P228" s="32"/>
      <c r="Q228" s="32"/>
    </row>
    <row r="229">
      <c r="A229" s="42"/>
      <c r="B229" s="36"/>
      <c r="C229" s="31"/>
      <c r="D229" s="31"/>
      <c r="E229" s="31"/>
      <c r="F229" s="31"/>
      <c r="G229" s="31"/>
      <c r="H229" s="31"/>
      <c r="I229" s="31"/>
      <c r="J229" s="31"/>
      <c r="K229" s="31"/>
      <c r="L229" s="31"/>
      <c r="M229" s="31"/>
      <c r="N229" s="31"/>
      <c r="O229" s="31"/>
      <c r="P229" s="32"/>
      <c r="Q229" s="32"/>
    </row>
    <row r="230">
      <c r="A230" s="42"/>
      <c r="B230" s="36"/>
      <c r="C230" s="31"/>
      <c r="D230" s="31"/>
      <c r="E230" s="31"/>
      <c r="F230" s="31"/>
      <c r="G230" s="31"/>
      <c r="H230" s="31"/>
      <c r="I230" s="31"/>
      <c r="J230" s="31"/>
      <c r="K230" s="31"/>
      <c r="L230" s="31"/>
      <c r="M230" s="31"/>
      <c r="N230" s="31"/>
      <c r="O230" s="31"/>
      <c r="P230" s="32"/>
      <c r="Q230" s="32"/>
    </row>
    <row r="231">
      <c r="A231" s="42"/>
      <c r="B231" s="36"/>
      <c r="C231" s="31"/>
      <c r="D231" s="31"/>
      <c r="E231" s="31"/>
      <c r="F231" s="31"/>
      <c r="G231" s="31"/>
      <c r="H231" s="31"/>
      <c r="I231" s="31"/>
      <c r="J231" s="31"/>
      <c r="K231" s="31"/>
      <c r="L231" s="31"/>
      <c r="M231" s="31"/>
      <c r="N231" s="31"/>
      <c r="O231" s="31"/>
      <c r="P231" s="32"/>
      <c r="Q231" s="32"/>
    </row>
    <row r="232">
      <c r="A232" s="42"/>
      <c r="B232" s="36"/>
      <c r="C232" s="31"/>
      <c r="D232" s="31"/>
      <c r="E232" s="31"/>
      <c r="F232" s="31"/>
      <c r="G232" s="31"/>
      <c r="H232" s="31"/>
      <c r="I232" s="31"/>
      <c r="J232" s="31"/>
      <c r="K232" s="31"/>
      <c r="L232" s="31"/>
      <c r="M232" s="31"/>
      <c r="N232" s="31"/>
      <c r="O232" s="31"/>
      <c r="P232" s="32"/>
      <c r="Q232" s="32"/>
    </row>
    <row r="233">
      <c r="A233" s="42"/>
      <c r="B233" s="36"/>
      <c r="C233" s="31"/>
      <c r="D233" s="31"/>
      <c r="E233" s="31"/>
      <c r="F233" s="31"/>
      <c r="G233" s="31"/>
      <c r="H233" s="31"/>
      <c r="I233" s="31"/>
      <c r="J233" s="31"/>
      <c r="K233" s="31"/>
      <c r="L233" s="31"/>
      <c r="M233" s="31"/>
      <c r="N233" s="31"/>
      <c r="O233" s="31"/>
      <c r="P233" s="32"/>
      <c r="Q233" s="32"/>
    </row>
    <row r="234">
      <c r="A234" s="42"/>
      <c r="B234" s="36"/>
      <c r="C234" s="31"/>
      <c r="D234" s="31"/>
      <c r="E234" s="31"/>
      <c r="F234" s="31"/>
      <c r="G234" s="31"/>
      <c r="H234" s="31"/>
      <c r="I234" s="31"/>
      <c r="J234" s="31"/>
      <c r="K234" s="31"/>
      <c r="L234" s="31"/>
      <c r="M234" s="31"/>
      <c r="N234" s="31"/>
      <c r="O234" s="31"/>
      <c r="P234" s="32"/>
      <c r="Q234" s="32"/>
    </row>
    <row r="235">
      <c r="A235" s="42"/>
      <c r="B235" s="36"/>
      <c r="C235" s="31"/>
      <c r="D235" s="31"/>
      <c r="E235" s="31"/>
      <c r="F235" s="31"/>
      <c r="G235" s="31"/>
      <c r="H235" s="31"/>
      <c r="I235" s="31"/>
      <c r="J235" s="31"/>
      <c r="K235" s="31"/>
      <c r="L235" s="31"/>
      <c r="M235" s="31"/>
      <c r="N235" s="31"/>
      <c r="O235" s="31"/>
      <c r="P235" s="32"/>
      <c r="Q235" s="32"/>
    </row>
    <row r="236">
      <c r="A236" s="42"/>
      <c r="B236" s="36"/>
      <c r="C236" s="31"/>
      <c r="D236" s="31"/>
      <c r="E236" s="31"/>
      <c r="F236" s="31"/>
      <c r="G236" s="31"/>
      <c r="H236" s="31"/>
      <c r="I236" s="31"/>
      <c r="J236" s="31"/>
      <c r="K236" s="31"/>
      <c r="L236" s="31"/>
      <c r="M236" s="31"/>
      <c r="N236" s="31"/>
      <c r="O236" s="31"/>
      <c r="P236" s="32"/>
      <c r="Q236" s="32"/>
    </row>
    <row r="237">
      <c r="A237" s="42"/>
      <c r="B237" s="36"/>
      <c r="C237" s="31"/>
      <c r="D237" s="31"/>
      <c r="E237" s="31"/>
      <c r="F237" s="31"/>
      <c r="G237" s="31"/>
      <c r="H237" s="31"/>
      <c r="I237" s="31"/>
      <c r="J237" s="31"/>
      <c r="K237" s="31"/>
      <c r="L237" s="31"/>
      <c r="M237" s="31"/>
      <c r="N237" s="31"/>
      <c r="O237" s="31"/>
      <c r="P237" s="32"/>
      <c r="Q237" s="32"/>
    </row>
    <row r="238">
      <c r="A238" s="42"/>
      <c r="B238" s="36"/>
      <c r="C238" s="31"/>
      <c r="D238" s="31"/>
      <c r="E238" s="31"/>
      <c r="F238" s="31"/>
      <c r="G238" s="31"/>
      <c r="H238" s="31"/>
      <c r="I238" s="31"/>
      <c r="J238" s="31"/>
      <c r="K238" s="31"/>
      <c r="L238" s="31"/>
      <c r="M238" s="31"/>
      <c r="N238" s="31"/>
      <c r="O238" s="31"/>
      <c r="P238" s="32"/>
      <c r="Q238" s="32"/>
    </row>
    <row r="239">
      <c r="A239" s="42"/>
      <c r="B239" s="36"/>
      <c r="C239" s="31"/>
      <c r="D239" s="31"/>
      <c r="E239" s="31"/>
      <c r="F239" s="31"/>
      <c r="G239" s="31"/>
      <c r="H239" s="31"/>
      <c r="I239" s="31"/>
      <c r="J239" s="31"/>
      <c r="K239" s="31"/>
      <c r="L239" s="31"/>
      <c r="M239" s="31"/>
      <c r="N239" s="31"/>
      <c r="O239" s="31"/>
      <c r="P239" s="32"/>
      <c r="Q239" s="32"/>
    </row>
    <row r="240">
      <c r="A240" s="42"/>
      <c r="B240" s="36"/>
      <c r="C240" s="31"/>
      <c r="D240" s="31"/>
      <c r="E240" s="31"/>
      <c r="F240" s="31"/>
      <c r="G240" s="31"/>
      <c r="H240" s="31"/>
      <c r="I240" s="31"/>
      <c r="J240" s="31"/>
      <c r="K240" s="31"/>
      <c r="L240" s="31"/>
      <c r="M240" s="31"/>
      <c r="N240" s="31"/>
      <c r="O240" s="31"/>
      <c r="P240" s="32"/>
      <c r="Q240" s="32"/>
    </row>
    <row r="241">
      <c r="A241" s="42"/>
      <c r="B241" s="36"/>
      <c r="C241" s="31"/>
      <c r="D241" s="31"/>
      <c r="E241" s="31"/>
      <c r="F241" s="31"/>
      <c r="G241" s="31"/>
      <c r="H241" s="31"/>
      <c r="I241" s="31"/>
      <c r="J241" s="31"/>
      <c r="K241" s="31"/>
      <c r="L241" s="31"/>
      <c r="M241" s="31"/>
      <c r="N241" s="31"/>
      <c r="O241" s="31"/>
      <c r="P241" s="32"/>
      <c r="Q241" s="32"/>
    </row>
    <row r="242">
      <c r="A242" s="42"/>
      <c r="B242" s="36"/>
      <c r="C242" s="31"/>
      <c r="D242" s="31"/>
      <c r="E242" s="31"/>
      <c r="F242" s="31"/>
      <c r="G242" s="31"/>
      <c r="H242" s="31"/>
      <c r="I242" s="31"/>
      <c r="J242" s="31"/>
      <c r="K242" s="31"/>
      <c r="L242" s="31"/>
      <c r="M242" s="31"/>
      <c r="N242" s="31"/>
      <c r="O242" s="31"/>
      <c r="P242" s="32"/>
      <c r="Q242" s="32"/>
    </row>
    <row r="243">
      <c r="A243" s="42"/>
      <c r="B243" s="36"/>
      <c r="C243" s="31"/>
      <c r="D243" s="31"/>
      <c r="E243" s="31"/>
      <c r="F243" s="31"/>
      <c r="G243" s="31"/>
      <c r="H243" s="31"/>
      <c r="I243" s="31"/>
      <c r="J243" s="31"/>
      <c r="K243" s="31"/>
      <c r="L243" s="31"/>
      <c r="M243" s="31"/>
      <c r="N243" s="31"/>
      <c r="O243" s="31"/>
      <c r="P243" s="32"/>
      <c r="Q243" s="32"/>
    </row>
    <row r="244">
      <c r="A244" s="42"/>
      <c r="B244" s="36"/>
      <c r="C244" s="31"/>
      <c r="D244" s="31"/>
      <c r="E244" s="31"/>
      <c r="F244" s="31"/>
      <c r="G244" s="31"/>
      <c r="H244" s="31"/>
      <c r="I244" s="31"/>
      <c r="J244" s="31"/>
      <c r="K244" s="31"/>
      <c r="L244" s="31"/>
      <c r="M244" s="31"/>
      <c r="N244" s="31"/>
      <c r="O244" s="31"/>
      <c r="P244" s="32"/>
      <c r="Q244" s="32"/>
    </row>
    <row r="245">
      <c r="A245" s="42"/>
      <c r="B245" s="36"/>
      <c r="C245" s="31"/>
      <c r="D245" s="31"/>
      <c r="E245" s="31"/>
      <c r="F245" s="31"/>
      <c r="G245" s="31"/>
      <c r="H245" s="31"/>
      <c r="I245" s="31"/>
      <c r="J245" s="31"/>
      <c r="K245" s="31"/>
      <c r="L245" s="31"/>
      <c r="M245" s="31"/>
      <c r="N245" s="31"/>
      <c r="O245" s="31"/>
      <c r="P245" s="32"/>
      <c r="Q245" s="32"/>
    </row>
    <row r="246">
      <c r="A246" s="42"/>
      <c r="B246" s="36"/>
      <c r="C246" s="31"/>
      <c r="D246" s="31"/>
      <c r="E246" s="31"/>
      <c r="F246" s="31"/>
      <c r="G246" s="31"/>
      <c r="H246" s="31"/>
      <c r="I246" s="31"/>
      <c r="J246" s="31"/>
      <c r="K246" s="31"/>
      <c r="L246" s="31"/>
      <c r="M246" s="31"/>
      <c r="N246" s="31"/>
      <c r="O246" s="31"/>
      <c r="P246" s="32"/>
      <c r="Q246" s="32"/>
    </row>
    <row r="247">
      <c r="A247" s="42"/>
      <c r="B247" s="36"/>
      <c r="C247" s="31"/>
      <c r="D247" s="31"/>
      <c r="E247" s="31"/>
      <c r="F247" s="31"/>
      <c r="G247" s="31"/>
      <c r="H247" s="31"/>
      <c r="I247" s="31"/>
      <c r="J247" s="31"/>
      <c r="K247" s="31"/>
      <c r="L247" s="31"/>
      <c r="M247" s="31"/>
      <c r="N247" s="31"/>
      <c r="O247" s="31"/>
      <c r="P247" s="32"/>
      <c r="Q247" s="32"/>
    </row>
    <row r="248">
      <c r="A248" s="42"/>
      <c r="B248" s="36"/>
      <c r="C248" s="31"/>
      <c r="D248" s="31"/>
      <c r="E248" s="31"/>
      <c r="F248" s="31"/>
      <c r="G248" s="31"/>
      <c r="H248" s="31"/>
      <c r="I248" s="31"/>
      <c r="J248" s="31"/>
      <c r="K248" s="31"/>
      <c r="L248" s="31"/>
      <c r="M248" s="31"/>
      <c r="N248" s="31"/>
      <c r="O248" s="31"/>
      <c r="P248" s="32"/>
      <c r="Q248" s="32"/>
    </row>
    <row r="249">
      <c r="A249" s="42"/>
      <c r="B249" s="36"/>
      <c r="C249" s="31"/>
      <c r="D249" s="31"/>
      <c r="E249" s="31"/>
      <c r="F249" s="31"/>
      <c r="G249" s="31"/>
      <c r="H249" s="31"/>
      <c r="I249" s="31"/>
      <c r="J249" s="31"/>
      <c r="K249" s="31"/>
      <c r="L249" s="31"/>
      <c r="M249" s="31"/>
      <c r="N249" s="31"/>
      <c r="O249" s="31"/>
      <c r="P249" s="32"/>
      <c r="Q249" s="32"/>
    </row>
    <row r="250">
      <c r="A250" s="42"/>
      <c r="B250" s="36"/>
      <c r="C250" s="31"/>
      <c r="D250" s="31"/>
      <c r="E250" s="31"/>
      <c r="F250" s="31"/>
      <c r="G250" s="31"/>
      <c r="H250" s="31"/>
      <c r="I250" s="31"/>
      <c r="J250" s="31"/>
      <c r="K250" s="31"/>
      <c r="L250" s="31"/>
      <c r="M250" s="31"/>
      <c r="N250" s="31"/>
      <c r="O250" s="31"/>
      <c r="P250" s="32"/>
      <c r="Q250" s="32"/>
    </row>
    <row r="251">
      <c r="A251" s="42"/>
      <c r="B251" s="36"/>
      <c r="C251" s="31"/>
      <c r="D251" s="31"/>
      <c r="E251" s="31"/>
      <c r="F251" s="31"/>
      <c r="G251" s="31"/>
      <c r="H251" s="31"/>
      <c r="I251" s="31"/>
      <c r="J251" s="31"/>
      <c r="K251" s="31"/>
      <c r="L251" s="31"/>
      <c r="M251" s="31"/>
      <c r="N251" s="31"/>
      <c r="O251" s="31"/>
      <c r="P251" s="32"/>
      <c r="Q251" s="32"/>
    </row>
    <row r="252">
      <c r="A252" s="42"/>
      <c r="B252" s="36"/>
      <c r="C252" s="31"/>
      <c r="D252" s="31"/>
      <c r="E252" s="31"/>
      <c r="F252" s="31"/>
      <c r="G252" s="31"/>
      <c r="H252" s="31"/>
      <c r="I252" s="31"/>
      <c r="J252" s="31"/>
      <c r="K252" s="31"/>
      <c r="L252" s="31"/>
      <c r="M252" s="31"/>
      <c r="N252" s="31"/>
      <c r="O252" s="31"/>
      <c r="P252" s="32"/>
      <c r="Q252" s="32"/>
    </row>
    <row r="253">
      <c r="A253" s="42"/>
      <c r="B253" s="36"/>
      <c r="C253" s="31"/>
      <c r="D253" s="31"/>
      <c r="E253" s="31"/>
      <c r="F253" s="31"/>
      <c r="G253" s="31"/>
      <c r="H253" s="31"/>
      <c r="I253" s="31"/>
      <c r="J253" s="31"/>
      <c r="K253" s="31"/>
      <c r="L253" s="31"/>
      <c r="M253" s="31"/>
      <c r="N253" s="31"/>
      <c r="O253" s="31"/>
      <c r="P253" s="32"/>
      <c r="Q253" s="32"/>
    </row>
    <row r="254">
      <c r="A254" s="42"/>
      <c r="B254" s="36"/>
      <c r="C254" s="31"/>
      <c r="D254" s="31"/>
      <c r="E254" s="31"/>
      <c r="F254" s="31"/>
      <c r="G254" s="31"/>
      <c r="H254" s="31"/>
      <c r="I254" s="31"/>
      <c r="J254" s="31"/>
      <c r="K254" s="31"/>
      <c r="L254" s="31"/>
      <c r="M254" s="31"/>
      <c r="N254" s="31"/>
      <c r="O254" s="31"/>
      <c r="P254" s="32"/>
      <c r="Q254" s="32"/>
    </row>
    <row r="255">
      <c r="A255" s="42"/>
      <c r="B255" s="36"/>
      <c r="C255" s="31"/>
      <c r="D255" s="31"/>
      <c r="E255" s="31"/>
      <c r="F255" s="31"/>
      <c r="G255" s="31"/>
      <c r="H255" s="31"/>
      <c r="I255" s="31"/>
      <c r="J255" s="31"/>
      <c r="K255" s="31"/>
      <c r="L255" s="31"/>
      <c r="M255" s="31"/>
      <c r="N255" s="31"/>
      <c r="O255" s="31"/>
      <c r="P255" s="32"/>
      <c r="Q255" s="32"/>
    </row>
    <row r="256">
      <c r="A256" s="42"/>
      <c r="B256" s="36"/>
      <c r="C256" s="31"/>
      <c r="D256" s="31"/>
      <c r="E256" s="31"/>
      <c r="F256" s="31"/>
      <c r="G256" s="31"/>
      <c r="H256" s="31"/>
      <c r="I256" s="31"/>
      <c r="J256" s="31"/>
      <c r="K256" s="31"/>
      <c r="L256" s="31"/>
      <c r="M256" s="31"/>
      <c r="N256" s="31"/>
      <c r="O256" s="31"/>
      <c r="P256" s="32"/>
      <c r="Q256" s="32"/>
    </row>
    <row r="257">
      <c r="A257" s="42"/>
      <c r="B257" s="36"/>
      <c r="C257" s="31"/>
      <c r="D257" s="31"/>
      <c r="E257" s="31"/>
      <c r="F257" s="31"/>
      <c r="G257" s="31"/>
      <c r="H257" s="31"/>
      <c r="I257" s="31"/>
      <c r="J257" s="31"/>
      <c r="K257" s="31"/>
      <c r="L257" s="31"/>
      <c r="M257" s="31"/>
      <c r="N257" s="31"/>
      <c r="O257" s="31"/>
      <c r="P257" s="32"/>
      <c r="Q257" s="32"/>
    </row>
    <row r="258">
      <c r="A258" s="42"/>
      <c r="B258" s="36"/>
      <c r="C258" s="31"/>
      <c r="D258" s="31"/>
      <c r="E258" s="31"/>
      <c r="F258" s="31"/>
      <c r="G258" s="31"/>
      <c r="H258" s="31"/>
      <c r="I258" s="31"/>
      <c r="J258" s="31"/>
      <c r="K258" s="31"/>
      <c r="L258" s="31"/>
      <c r="M258" s="31"/>
      <c r="N258" s="31"/>
      <c r="O258" s="31"/>
      <c r="P258" s="32"/>
      <c r="Q258" s="32"/>
    </row>
    <row r="259">
      <c r="A259" s="42"/>
      <c r="B259" s="36"/>
      <c r="C259" s="31"/>
      <c r="D259" s="31"/>
      <c r="E259" s="31"/>
      <c r="F259" s="31"/>
      <c r="G259" s="31"/>
      <c r="H259" s="31"/>
      <c r="I259" s="31"/>
      <c r="J259" s="31"/>
      <c r="K259" s="31"/>
      <c r="L259" s="31"/>
      <c r="M259" s="31"/>
      <c r="N259" s="31"/>
      <c r="O259" s="31"/>
      <c r="P259" s="32"/>
      <c r="Q259" s="32"/>
    </row>
    <row r="260">
      <c r="A260" s="42"/>
      <c r="B260" s="36"/>
      <c r="C260" s="31"/>
      <c r="D260" s="31"/>
      <c r="E260" s="31"/>
      <c r="F260" s="31"/>
      <c r="G260" s="31"/>
      <c r="H260" s="31"/>
      <c r="I260" s="31"/>
      <c r="J260" s="31"/>
      <c r="K260" s="31"/>
      <c r="L260" s="31"/>
      <c r="M260" s="31"/>
      <c r="N260" s="31"/>
      <c r="O260" s="31"/>
      <c r="P260" s="32"/>
      <c r="Q260" s="32"/>
    </row>
    <row r="261">
      <c r="A261" s="42"/>
      <c r="B261" s="36"/>
      <c r="C261" s="31"/>
      <c r="D261" s="31"/>
      <c r="E261" s="31"/>
      <c r="F261" s="31"/>
      <c r="G261" s="31"/>
      <c r="H261" s="31"/>
      <c r="I261" s="31"/>
      <c r="J261" s="31"/>
      <c r="K261" s="31"/>
      <c r="L261" s="31"/>
      <c r="M261" s="31"/>
      <c r="N261" s="31"/>
      <c r="O261" s="31"/>
      <c r="P261" s="32"/>
      <c r="Q261" s="32"/>
    </row>
    <row r="262">
      <c r="A262" s="42"/>
      <c r="B262" s="36"/>
      <c r="C262" s="31"/>
      <c r="D262" s="31"/>
      <c r="E262" s="31"/>
      <c r="F262" s="31"/>
      <c r="G262" s="31"/>
      <c r="H262" s="31"/>
      <c r="I262" s="31"/>
      <c r="J262" s="31"/>
      <c r="K262" s="31"/>
      <c r="L262" s="31"/>
      <c r="M262" s="31"/>
      <c r="N262" s="31"/>
      <c r="O262" s="31"/>
      <c r="P262" s="32"/>
      <c r="Q262" s="32"/>
    </row>
    <row r="263">
      <c r="A263" s="42"/>
      <c r="B263" s="36"/>
      <c r="C263" s="31"/>
      <c r="D263" s="31"/>
      <c r="E263" s="31"/>
      <c r="F263" s="31"/>
      <c r="G263" s="31"/>
      <c r="H263" s="31"/>
      <c r="I263" s="31"/>
      <c r="J263" s="31"/>
      <c r="K263" s="31"/>
      <c r="L263" s="31"/>
      <c r="M263" s="31"/>
      <c r="N263" s="31"/>
      <c r="O263" s="31"/>
      <c r="P263" s="32"/>
      <c r="Q263" s="32"/>
    </row>
    <row r="264">
      <c r="A264" s="42"/>
      <c r="B264" s="36"/>
      <c r="C264" s="31"/>
      <c r="D264" s="31"/>
      <c r="E264" s="31"/>
      <c r="F264" s="31"/>
      <c r="G264" s="31"/>
      <c r="H264" s="31"/>
      <c r="I264" s="31"/>
      <c r="J264" s="31"/>
      <c r="K264" s="31"/>
      <c r="L264" s="31"/>
      <c r="M264" s="31"/>
      <c r="N264" s="31"/>
      <c r="O264" s="31"/>
      <c r="P264" s="32"/>
      <c r="Q264" s="32"/>
    </row>
    <row r="265">
      <c r="A265" s="42"/>
      <c r="B265" s="36"/>
      <c r="C265" s="31"/>
      <c r="D265" s="31"/>
      <c r="E265" s="31"/>
      <c r="F265" s="31"/>
      <c r="G265" s="31"/>
      <c r="H265" s="31"/>
      <c r="I265" s="31"/>
      <c r="J265" s="31"/>
      <c r="K265" s="31"/>
      <c r="L265" s="31"/>
      <c r="M265" s="31"/>
      <c r="N265" s="31"/>
      <c r="O265" s="31"/>
      <c r="P265" s="32"/>
      <c r="Q265" s="32"/>
    </row>
    <row r="266">
      <c r="A266" s="42"/>
      <c r="B266" s="36"/>
      <c r="C266" s="31"/>
      <c r="D266" s="31"/>
      <c r="E266" s="31"/>
      <c r="F266" s="31"/>
      <c r="G266" s="31"/>
      <c r="H266" s="31"/>
      <c r="I266" s="31"/>
      <c r="J266" s="31"/>
      <c r="K266" s="31"/>
      <c r="L266" s="31"/>
      <c r="M266" s="31"/>
      <c r="N266" s="31"/>
      <c r="O266" s="31"/>
      <c r="P266" s="32"/>
      <c r="Q266" s="32"/>
    </row>
    <row r="267">
      <c r="A267" s="42"/>
      <c r="B267" s="36"/>
      <c r="C267" s="31"/>
      <c r="D267" s="31"/>
      <c r="E267" s="31"/>
      <c r="F267" s="31"/>
      <c r="G267" s="31"/>
      <c r="H267" s="31"/>
      <c r="I267" s="31"/>
      <c r="J267" s="31"/>
      <c r="K267" s="31"/>
      <c r="L267" s="31"/>
      <c r="M267" s="31"/>
      <c r="N267" s="31"/>
      <c r="O267" s="31"/>
      <c r="P267" s="32"/>
      <c r="Q267" s="32"/>
    </row>
    <row r="268">
      <c r="A268" s="42"/>
      <c r="B268" s="36"/>
      <c r="C268" s="31"/>
      <c r="D268" s="31"/>
      <c r="E268" s="31"/>
      <c r="F268" s="31"/>
      <c r="G268" s="31"/>
      <c r="H268" s="31"/>
      <c r="I268" s="31"/>
      <c r="J268" s="31"/>
      <c r="K268" s="31"/>
      <c r="L268" s="31"/>
      <c r="M268" s="31"/>
      <c r="N268" s="31"/>
      <c r="O268" s="31"/>
      <c r="P268" s="32"/>
      <c r="Q268" s="32"/>
    </row>
    <row r="269">
      <c r="A269" s="42"/>
      <c r="B269" s="36"/>
      <c r="C269" s="31"/>
      <c r="D269" s="31"/>
      <c r="E269" s="31"/>
      <c r="F269" s="31"/>
      <c r="G269" s="31"/>
      <c r="H269" s="31"/>
      <c r="I269" s="31"/>
      <c r="J269" s="31"/>
      <c r="K269" s="31"/>
      <c r="L269" s="31"/>
      <c r="M269" s="31"/>
      <c r="N269" s="31"/>
      <c r="O269" s="31"/>
      <c r="P269" s="32"/>
      <c r="Q269" s="32"/>
    </row>
    <row r="270">
      <c r="A270" s="42"/>
      <c r="B270" s="36"/>
      <c r="C270" s="31"/>
      <c r="D270" s="31"/>
      <c r="E270" s="31"/>
      <c r="F270" s="31"/>
      <c r="G270" s="31"/>
      <c r="H270" s="31"/>
      <c r="I270" s="31"/>
      <c r="J270" s="31"/>
      <c r="K270" s="31"/>
      <c r="L270" s="31"/>
      <c r="M270" s="31"/>
      <c r="N270" s="31"/>
      <c r="O270" s="31"/>
      <c r="P270" s="32"/>
      <c r="Q270" s="32"/>
    </row>
    <row r="271">
      <c r="A271" s="42"/>
      <c r="B271" s="36"/>
      <c r="C271" s="31"/>
      <c r="D271" s="31"/>
      <c r="E271" s="31"/>
      <c r="F271" s="31"/>
      <c r="G271" s="31"/>
      <c r="H271" s="31"/>
      <c r="I271" s="31"/>
      <c r="J271" s="31"/>
      <c r="K271" s="31"/>
      <c r="L271" s="31"/>
      <c r="M271" s="31"/>
      <c r="N271" s="31"/>
      <c r="O271" s="31"/>
      <c r="P271" s="32"/>
      <c r="Q271" s="32"/>
    </row>
    <row r="272">
      <c r="A272" s="42"/>
      <c r="B272" s="36"/>
      <c r="C272" s="31"/>
      <c r="D272" s="31"/>
      <c r="E272" s="31"/>
      <c r="F272" s="31"/>
      <c r="G272" s="31"/>
      <c r="H272" s="31"/>
      <c r="I272" s="31"/>
      <c r="J272" s="31"/>
      <c r="K272" s="31"/>
      <c r="L272" s="31"/>
      <c r="M272" s="31"/>
      <c r="N272" s="31"/>
      <c r="O272" s="31"/>
      <c r="P272" s="32"/>
      <c r="Q272" s="32"/>
    </row>
    <row r="273">
      <c r="A273" s="42"/>
      <c r="B273" s="36"/>
      <c r="C273" s="31"/>
      <c r="D273" s="31"/>
      <c r="E273" s="31"/>
      <c r="F273" s="31"/>
      <c r="G273" s="31"/>
      <c r="H273" s="31"/>
      <c r="I273" s="31"/>
      <c r="J273" s="31"/>
      <c r="K273" s="31"/>
      <c r="L273" s="31"/>
      <c r="M273" s="31"/>
      <c r="N273" s="31"/>
      <c r="O273" s="31"/>
      <c r="P273" s="32"/>
      <c r="Q273" s="32"/>
    </row>
    <row r="274">
      <c r="A274" s="42"/>
      <c r="B274" s="36"/>
      <c r="C274" s="31"/>
      <c r="D274" s="31"/>
      <c r="E274" s="31"/>
      <c r="F274" s="31"/>
      <c r="G274" s="31"/>
      <c r="H274" s="31"/>
      <c r="I274" s="31"/>
      <c r="J274" s="31"/>
      <c r="K274" s="31"/>
      <c r="L274" s="31"/>
      <c r="M274" s="31"/>
      <c r="N274" s="31"/>
      <c r="O274" s="31"/>
      <c r="P274" s="32"/>
      <c r="Q274" s="32"/>
    </row>
    <row r="275">
      <c r="A275" s="42"/>
      <c r="B275" s="36"/>
      <c r="C275" s="31"/>
      <c r="D275" s="31"/>
      <c r="E275" s="31"/>
      <c r="F275" s="31"/>
      <c r="G275" s="31"/>
      <c r="H275" s="31"/>
      <c r="I275" s="31"/>
      <c r="J275" s="31"/>
      <c r="K275" s="31"/>
      <c r="L275" s="31"/>
      <c r="M275" s="31"/>
      <c r="N275" s="31"/>
      <c r="O275" s="31"/>
      <c r="P275" s="32"/>
      <c r="Q275" s="32"/>
    </row>
    <row r="276">
      <c r="A276" s="42"/>
      <c r="B276" s="36"/>
      <c r="C276" s="31"/>
      <c r="D276" s="31"/>
      <c r="E276" s="31"/>
      <c r="F276" s="31"/>
      <c r="G276" s="31"/>
      <c r="H276" s="31"/>
      <c r="I276" s="31"/>
      <c r="J276" s="31"/>
      <c r="K276" s="31"/>
      <c r="L276" s="31"/>
      <c r="M276" s="31"/>
      <c r="N276" s="31"/>
      <c r="O276" s="31"/>
      <c r="P276" s="32"/>
      <c r="Q276" s="32"/>
    </row>
    <row r="277">
      <c r="A277" s="42"/>
      <c r="B277" s="36"/>
      <c r="C277" s="31"/>
      <c r="D277" s="31"/>
      <c r="E277" s="31"/>
      <c r="F277" s="31"/>
      <c r="G277" s="31"/>
      <c r="H277" s="31"/>
      <c r="I277" s="31"/>
      <c r="J277" s="31"/>
      <c r="K277" s="31"/>
      <c r="L277" s="31"/>
      <c r="M277" s="31"/>
      <c r="N277" s="31"/>
      <c r="O277" s="31"/>
      <c r="P277" s="32"/>
      <c r="Q277" s="32"/>
    </row>
    <row r="278">
      <c r="A278" s="42"/>
      <c r="B278" s="36"/>
      <c r="C278" s="31"/>
      <c r="D278" s="31"/>
      <c r="E278" s="31"/>
      <c r="F278" s="31"/>
      <c r="G278" s="31"/>
      <c r="H278" s="31"/>
      <c r="I278" s="31"/>
      <c r="J278" s="31"/>
      <c r="K278" s="31"/>
      <c r="L278" s="31"/>
      <c r="M278" s="31"/>
      <c r="N278" s="31"/>
      <c r="O278" s="31"/>
      <c r="P278" s="32"/>
      <c r="Q278" s="32"/>
    </row>
    <row r="279">
      <c r="A279" s="42"/>
      <c r="B279" s="36"/>
      <c r="C279" s="31"/>
      <c r="D279" s="31"/>
      <c r="E279" s="31"/>
      <c r="F279" s="31"/>
      <c r="G279" s="31"/>
      <c r="H279" s="31"/>
      <c r="I279" s="31"/>
      <c r="J279" s="31"/>
      <c r="K279" s="31"/>
      <c r="L279" s="31"/>
      <c r="M279" s="31"/>
      <c r="N279" s="31"/>
      <c r="O279" s="31"/>
      <c r="P279" s="32"/>
      <c r="Q279" s="32"/>
    </row>
    <row r="280">
      <c r="A280" s="42"/>
      <c r="B280" s="36"/>
      <c r="C280" s="31"/>
      <c r="D280" s="31"/>
      <c r="E280" s="31"/>
      <c r="F280" s="31"/>
      <c r="G280" s="31"/>
      <c r="H280" s="31"/>
      <c r="I280" s="31"/>
      <c r="J280" s="31"/>
      <c r="K280" s="31"/>
      <c r="L280" s="31"/>
      <c r="M280" s="31"/>
      <c r="N280" s="31"/>
      <c r="O280" s="31"/>
      <c r="P280" s="32"/>
      <c r="Q280" s="32"/>
    </row>
    <row r="281">
      <c r="A281" s="42"/>
      <c r="B281" s="36"/>
      <c r="C281" s="31"/>
      <c r="D281" s="31"/>
      <c r="E281" s="31"/>
      <c r="F281" s="31"/>
      <c r="G281" s="31"/>
      <c r="H281" s="31"/>
      <c r="I281" s="31"/>
      <c r="J281" s="31"/>
      <c r="K281" s="31"/>
      <c r="L281" s="31"/>
      <c r="M281" s="31"/>
      <c r="N281" s="31"/>
      <c r="O281" s="31"/>
      <c r="P281" s="32"/>
      <c r="Q281" s="32"/>
    </row>
    <row r="282">
      <c r="A282" s="42"/>
      <c r="B282" s="36"/>
      <c r="C282" s="31"/>
      <c r="D282" s="31"/>
      <c r="E282" s="31"/>
      <c r="F282" s="31"/>
      <c r="G282" s="31"/>
      <c r="H282" s="31"/>
      <c r="I282" s="31"/>
      <c r="J282" s="31"/>
      <c r="K282" s="31"/>
      <c r="L282" s="31"/>
      <c r="M282" s="31"/>
      <c r="N282" s="31"/>
      <c r="O282" s="31"/>
      <c r="P282" s="32"/>
      <c r="Q282" s="32"/>
    </row>
    <row r="283">
      <c r="A283" s="42"/>
      <c r="B283" s="36"/>
      <c r="C283" s="31"/>
      <c r="D283" s="31"/>
      <c r="E283" s="31"/>
      <c r="F283" s="31"/>
      <c r="G283" s="31"/>
      <c r="H283" s="31"/>
      <c r="I283" s="31"/>
      <c r="J283" s="31"/>
      <c r="K283" s="31"/>
      <c r="L283" s="31"/>
      <c r="M283" s="31"/>
      <c r="N283" s="31"/>
      <c r="O283" s="31"/>
      <c r="P283" s="32"/>
      <c r="Q283" s="32"/>
    </row>
    <row r="284">
      <c r="A284" s="42"/>
      <c r="B284" s="36"/>
      <c r="C284" s="31"/>
      <c r="D284" s="31"/>
      <c r="E284" s="31"/>
      <c r="F284" s="31"/>
      <c r="G284" s="31"/>
      <c r="H284" s="31"/>
      <c r="I284" s="31"/>
      <c r="J284" s="31"/>
      <c r="K284" s="31"/>
      <c r="L284" s="31"/>
      <c r="M284" s="31"/>
      <c r="N284" s="31"/>
      <c r="O284" s="31"/>
      <c r="P284" s="32"/>
      <c r="Q284" s="32"/>
    </row>
    <row r="285">
      <c r="A285" s="42"/>
      <c r="B285" s="36"/>
      <c r="C285" s="31"/>
      <c r="D285" s="31"/>
      <c r="E285" s="31"/>
      <c r="F285" s="31"/>
      <c r="G285" s="31"/>
      <c r="H285" s="31"/>
      <c r="I285" s="31"/>
      <c r="J285" s="31"/>
      <c r="K285" s="31"/>
      <c r="L285" s="31"/>
      <c r="M285" s="31"/>
      <c r="N285" s="31"/>
      <c r="O285" s="31"/>
      <c r="P285" s="32"/>
      <c r="Q285" s="32"/>
    </row>
    <row r="286">
      <c r="A286" s="42"/>
      <c r="B286" s="36"/>
      <c r="C286" s="31"/>
      <c r="D286" s="31"/>
      <c r="E286" s="31"/>
      <c r="F286" s="31"/>
      <c r="G286" s="31"/>
      <c r="H286" s="31"/>
      <c r="I286" s="31"/>
      <c r="J286" s="31"/>
      <c r="K286" s="31"/>
      <c r="L286" s="31"/>
      <c r="M286" s="31"/>
      <c r="N286" s="31"/>
      <c r="O286" s="31"/>
      <c r="P286" s="32"/>
      <c r="Q286" s="32"/>
    </row>
    <row r="287">
      <c r="A287" s="42"/>
      <c r="B287" s="36"/>
      <c r="C287" s="31"/>
      <c r="D287" s="31"/>
      <c r="E287" s="31"/>
      <c r="F287" s="31"/>
      <c r="G287" s="31"/>
      <c r="H287" s="31"/>
      <c r="I287" s="31"/>
      <c r="J287" s="31"/>
      <c r="K287" s="31"/>
      <c r="L287" s="31"/>
      <c r="M287" s="31"/>
      <c r="N287" s="31"/>
      <c r="O287" s="31"/>
      <c r="P287" s="32"/>
      <c r="Q287" s="32"/>
    </row>
    <row r="288">
      <c r="A288" s="42"/>
      <c r="B288" s="36"/>
      <c r="C288" s="31"/>
      <c r="D288" s="31"/>
      <c r="E288" s="31"/>
      <c r="F288" s="31"/>
      <c r="G288" s="31"/>
      <c r="H288" s="31"/>
      <c r="I288" s="31"/>
      <c r="J288" s="31"/>
      <c r="K288" s="31"/>
      <c r="L288" s="31"/>
      <c r="M288" s="31"/>
      <c r="N288" s="31"/>
      <c r="O288" s="31"/>
      <c r="P288" s="32"/>
      <c r="Q288" s="32"/>
    </row>
    <row r="289">
      <c r="A289" s="42"/>
      <c r="B289" s="36"/>
      <c r="C289" s="31"/>
      <c r="D289" s="31"/>
      <c r="E289" s="31"/>
      <c r="F289" s="31"/>
      <c r="G289" s="31"/>
      <c r="H289" s="31"/>
      <c r="I289" s="31"/>
      <c r="J289" s="31"/>
      <c r="K289" s="31"/>
      <c r="L289" s="31"/>
      <c r="M289" s="31"/>
      <c r="N289" s="31"/>
      <c r="O289" s="31"/>
      <c r="P289" s="32"/>
      <c r="Q289" s="32"/>
    </row>
    <row r="290">
      <c r="A290" s="42"/>
      <c r="B290" s="36"/>
      <c r="C290" s="31"/>
      <c r="D290" s="31"/>
      <c r="E290" s="31"/>
      <c r="F290" s="31"/>
      <c r="G290" s="31"/>
      <c r="H290" s="31"/>
      <c r="I290" s="31"/>
      <c r="J290" s="31"/>
      <c r="K290" s="31"/>
      <c r="L290" s="31"/>
      <c r="M290" s="31"/>
      <c r="N290" s="31"/>
      <c r="O290" s="31"/>
      <c r="P290" s="32"/>
      <c r="Q290" s="32"/>
    </row>
    <row r="291">
      <c r="A291" s="42"/>
      <c r="B291" s="36"/>
      <c r="C291" s="31"/>
      <c r="D291" s="31"/>
      <c r="E291" s="31"/>
      <c r="F291" s="31"/>
      <c r="G291" s="31"/>
      <c r="H291" s="31"/>
      <c r="I291" s="31"/>
      <c r="J291" s="31"/>
      <c r="K291" s="31"/>
      <c r="L291" s="31"/>
      <c r="M291" s="31"/>
      <c r="N291" s="31"/>
      <c r="O291" s="31"/>
      <c r="P291" s="32"/>
      <c r="Q291" s="32"/>
    </row>
    <row r="292">
      <c r="A292" s="42"/>
      <c r="B292" s="36"/>
      <c r="C292" s="31"/>
      <c r="D292" s="31"/>
      <c r="E292" s="31"/>
      <c r="F292" s="31"/>
      <c r="G292" s="31"/>
      <c r="H292" s="31"/>
      <c r="I292" s="31"/>
      <c r="J292" s="31"/>
      <c r="K292" s="31"/>
      <c r="L292" s="31"/>
      <c r="M292" s="31"/>
      <c r="N292" s="31"/>
      <c r="O292" s="31"/>
      <c r="P292" s="32"/>
      <c r="Q292" s="32"/>
    </row>
    <row r="293">
      <c r="A293" s="42"/>
      <c r="B293" s="36"/>
      <c r="C293" s="31"/>
      <c r="D293" s="31"/>
      <c r="E293" s="31"/>
      <c r="F293" s="31"/>
      <c r="G293" s="31"/>
      <c r="H293" s="31"/>
      <c r="I293" s="31"/>
      <c r="J293" s="31"/>
      <c r="K293" s="31"/>
      <c r="L293" s="31"/>
      <c r="M293" s="31"/>
      <c r="N293" s="31"/>
      <c r="O293" s="31"/>
      <c r="P293" s="32"/>
      <c r="Q293" s="32"/>
    </row>
    <row r="294">
      <c r="A294" s="42"/>
      <c r="B294" s="36"/>
      <c r="C294" s="31"/>
      <c r="D294" s="31"/>
      <c r="E294" s="31"/>
      <c r="F294" s="31"/>
      <c r="G294" s="31"/>
      <c r="H294" s="31"/>
      <c r="I294" s="31"/>
      <c r="J294" s="31"/>
      <c r="K294" s="31"/>
      <c r="L294" s="31"/>
      <c r="M294" s="31"/>
      <c r="N294" s="31"/>
      <c r="O294" s="31"/>
      <c r="P294" s="32"/>
      <c r="Q294" s="32"/>
    </row>
    <row r="295">
      <c r="A295" s="42"/>
      <c r="B295" s="36"/>
      <c r="C295" s="31"/>
      <c r="D295" s="31"/>
      <c r="E295" s="31"/>
      <c r="F295" s="31"/>
      <c r="G295" s="31"/>
      <c r="H295" s="31"/>
      <c r="I295" s="31"/>
      <c r="J295" s="31"/>
      <c r="K295" s="31"/>
      <c r="L295" s="31"/>
      <c r="M295" s="31"/>
      <c r="N295" s="31"/>
      <c r="O295" s="31"/>
      <c r="P295" s="32"/>
      <c r="Q295" s="32"/>
    </row>
    <row r="296">
      <c r="A296" s="42"/>
      <c r="B296" s="36"/>
      <c r="C296" s="31"/>
      <c r="D296" s="31"/>
      <c r="E296" s="31"/>
      <c r="F296" s="31"/>
      <c r="G296" s="31"/>
      <c r="H296" s="31"/>
      <c r="I296" s="31"/>
      <c r="J296" s="31"/>
      <c r="K296" s="31"/>
      <c r="L296" s="31"/>
      <c r="M296" s="31"/>
      <c r="N296" s="31"/>
      <c r="O296" s="31"/>
      <c r="P296" s="32"/>
      <c r="Q296" s="32"/>
    </row>
    <row r="297">
      <c r="A297" s="42"/>
      <c r="B297" s="36"/>
      <c r="C297" s="31"/>
      <c r="D297" s="31"/>
      <c r="E297" s="31"/>
      <c r="F297" s="31"/>
      <c r="G297" s="31"/>
      <c r="H297" s="31"/>
      <c r="I297" s="31"/>
      <c r="J297" s="31"/>
      <c r="K297" s="31"/>
      <c r="L297" s="31"/>
      <c r="M297" s="31"/>
      <c r="N297" s="31"/>
      <c r="O297" s="31"/>
      <c r="P297" s="32"/>
      <c r="Q297" s="32"/>
    </row>
    <row r="298">
      <c r="A298" s="42"/>
      <c r="B298" s="36"/>
      <c r="C298" s="31"/>
      <c r="D298" s="31"/>
      <c r="E298" s="31"/>
      <c r="F298" s="31"/>
      <c r="G298" s="31"/>
      <c r="H298" s="31"/>
      <c r="I298" s="31"/>
      <c r="J298" s="31"/>
      <c r="K298" s="31"/>
      <c r="L298" s="31"/>
      <c r="M298" s="31"/>
      <c r="N298" s="31"/>
      <c r="O298" s="31"/>
      <c r="P298" s="32"/>
      <c r="Q298" s="32"/>
    </row>
    <row r="299">
      <c r="A299" s="42"/>
      <c r="B299" s="36"/>
      <c r="C299" s="31"/>
      <c r="D299" s="31"/>
      <c r="E299" s="31"/>
      <c r="F299" s="31"/>
      <c r="G299" s="31"/>
      <c r="H299" s="31"/>
      <c r="I299" s="31"/>
      <c r="J299" s="31"/>
      <c r="K299" s="31"/>
      <c r="L299" s="31"/>
      <c r="M299" s="31"/>
      <c r="N299" s="31"/>
      <c r="O299" s="31"/>
      <c r="P299" s="32"/>
      <c r="Q299" s="32"/>
    </row>
    <row r="300">
      <c r="A300" s="42"/>
      <c r="B300" s="36"/>
      <c r="C300" s="31"/>
      <c r="D300" s="31"/>
      <c r="E300" s="31"/>
      <c r="F300" s="31"/>
      <c r="G300" s="31"/>
      <c r="H300" s="31"/>
      <c r="I300" s="31"/>
      <c r="J300" s="31"/>
      <c r="K300" s="31"/>
      <c r="L300" s="31"/>
      <c r="M300" s="31"/>
      <c r="N300" s="31"/>
      <c r="O300" s="31"/>
      <c r="P300" s="32"/>
      <c r="Q300" s="32"/>
    </row>
    <row r="301">
      <c r="A301" s="42"/>
      <c r="B301" s="36"/>
      <c r="C301" s="31"/>
      <c r="D301" s="31"/>
      <c r="E301" s="31"/>
      <c r="F301" s="31"/>
      <c r="G301" s="31"/>
      <c r="H301" s="31"/>
      <c r="I301" s="31"/>
      <c r="J301" s="31"/>
      <c r="K301" s="31"/>
      <c r="L301" s="31"/>
      <c r="M301" s="31"/>
      <c r="N301" s="31"/>
      <c r="O301" s="31"/>
      <c r="P301" s="32"/>
      <c r="Q301" s="32"/>
    </row>
    <row r="302">
      <c r="A302" s="42"/>
      <c r="B302" s="36"/>
      <c r="C302" s="31"/>
      <c r="D302" s="31"/>
      <c r="E302" s="31"/>
      <c r="F302" s="31"/>
      <c r="G302" s="31"/>
      <c r="H302" s="31"/>
      <c r="I302" s="31"/>
      <c r="J302" s="31"/>
      <c r="K302" s="31"/>
      <c r="L302" s="31"/>
      <c r="M302" s="31"/>
      <c r="N302" s="31"/>
      <c r="O302" s="31"/>
      <c r="P302" s="32"/>
      <c r="Q302" s="32"/>
    </row>
    <row r="303">
      <c r="A303" s="42"/>
      <c r="B303" s="36"/>
      <c r="C303" s="31"/>
      <c r="D303" s="31"/>
      <c r="E303" s="31"/>
      <c r="F303" s="31"/>
      <c r="G303" s="31"/>
      <c r="H303" s="31"/>
      <c r="I303" s="31"/>
      <c r="J303" s="31"/>
      <c r="K303" s="31"/>
      <c r="L303" s="31"/>
      <c r="M303" s="31"/>
      <c r="N303" s="31"/>
      <c r="O303" s="31"/>
      <c r="P303" s="32"/>
      <c r="Q303" s="32"/>
    </row>
    <row r="304">
      <c r="A304" s="42"/>
      <c r="B304" s="36"/>
      <c r="C304" s="31"/>
      <c r="D304" s="31"/>
      <c r="E304" s="31"/>
      <c r="F304" s="31"/>
      <c r="G304" s="31"/>
      <c r="H304" s="31"/>
      <c r="I304" s="31"/>
      <c r="J304" s="31"/>
      <c r="K304" s="31"/>
      <c r="L304" s="31"/>
      <c r="M304" s="31"/>
      <c r="N304" s="31"/>
      <c r="O304" s="31"/>
      <c r="P304" s="32"/>
      <c r="Q304" s="32"/>
    </row>
    <row r="305">
      <c r="A305" s="42"/>
      <c r="B305" s="36"/>
      <c r="C305" s="31"/>
      <c r="D305" s="31"/>
      <c r="E305" s="31"/>
      <c r="F305" s="31"/>
      <c r="G305" s="31"/>
      <c r="H305" s="31"/>
      <c r="I305" s="31"/>
      <c r="J305" s="31"/>
      <c r="K305" s="31"/>
      <c r="L305" s="31"/>
      <c r="M305" s="31"/>
      <c r="N305" s="31"/>
      <c r="O305" s="31"/>
      <c r="P305" s="32"/>
      <c r="Q305" s="32"/>
    </row>
    <row r="306">
      <c r="A306" s="42"/>
      <c r="B306" s="36"/>
      <c r="C306" s="31"/>
      <c r="D306" s="31"/>
      <c r="E306" s="31"/>
      <c r="F306" s="31"/>
      <c r="G306" s="31"/>
      <c r="H306" s="31"/>
      <c r="I306" s="31"/>
      <c r="J306" s="31"/>
      <c r="K306" s="31"/>
      <c r="L306" s="31"/>
      <c r="M306" s="31"/>
      <c r="N306" s="31"/>
      <c r="O306" s="31"/>
      <c r="P306" s="32"/>
      <c r="Q306" s="32"/>
    </row>
    <row r="307">
      <c r="A307" s="42"/>
      <c r="B307" s="36"/>
      <c r="C307" s="31"/>
      <c r="D307" s="31"/>
      <c r="E307" s="31"/>
      <c r="F307" s="31"/>
      <c r="G307" s="31"/>
      <c r="H307" s="31"/>
      <c r="I307" s="31"/>
      <c r="J307" s="31"/>
      <c r="K307" s="31"/>
      <c r="L307" s="31"/>
      <c r="M307" s="31"/>
      <c r="N307" s="31"/>
      <c r="O307" s="31"/>
      <c r="P307" s="32"/>
      <c r="Q307" s="32"/>
    </row>
    <row r="308">
      <c r="A308" s="42"/>
      <c r="B308" s="36"/>
      <c r="C308" s="31"/>
      <c r="D308" s="31"/>
      <c r="E308" s="31"/>
      <c r="F308" s="31"/>
      <c r="G308" s="31"/>
      <c r="H308" s="31"/>
      <c r="I308" s="31"/>
      <c r="J308" s="31"/>
      <c r="K308" s="31"/>
      <c r="L308" s="31"/>
      <c r="M308" s="31"/>
      <c r="N308" s="31"/>
      <c r="O308" s="31"/>
      <c r="P308" s="32"/>
      <c r="Q308" s="32"/>
    </row>
    <row r="309">
      <c r="A309" s="42"/>
      <c r="B309" s="36"/>
      <c r="C309" s="31"/>
      <c r="D309" s="31"/>
      <c r="E309" s="31"/>
      <c r="F309" s="31"/>
      <c r="G309" s="31"/>
      <c r="H309" s="31"/>
      <c r="I309" s="31"/>
      <c r="J309" s="31"/>
      <c r="K309" s="31"/>
      <c r="L309" s="31"/>
      <c r="M309" s="31"/>
      <c r="N309" s="31"/>
      <c r="O309" s="31"/>
      <c r="P309" s="32"/>
      <c r="Q309" s="32"/>
    </row>
    <row r="310">
      <c r="A310" s="42"/>
      <c r="B310" s="36"/>
      <c r="C310" s="31"/>
      <c r="D310" s="31"/>
      <c r="E310" s="31"/>
      <c r="F310" s="31"/>
      <c r="G310" s="31"/>
      <c r="H310" s="31"/>
      <c r="I310" s="31"/>
      <c r="J310" s="31"/>
      <c r="K310" s="31"/>
      <c r="L310" s="31"/>
      <c r="M310" s="31"/>
      <c r="N310" s="31"/>
      <c r="O310" s="31"/>
      <c r="P310" s="32"/>
      <c r="Q310" s="32"/>
    </row>
    <row r="311">
      <c r="A311" s="42"/>
      <c r="B311" s="36"/>
      <c r="C311" s="31"/>
      <c r="D311" s="31"/>
      <c r="E311" s="31"/>
      <c r="F311" s="31"/>
      <c r="G311" s="31"/>
      <c r="H311" s="31"/>
      <c r="I311" s="31"/>
      <c r="J311" s="31"/>
      <c r="K311" s="31"/>
      <c r="L311" s="31"/>
      <c r="M311" s="31"/>
      <c r="N311" s="31"/>
      <c r="O311" s="31"/>
      <c r="P311" s="32"/>
      <c r="Q311" s="32"/>
    </row>
    <row r="312">
      <c r="A312" s="42"/>
      <c r="B312" s="36"/>
      <c r="C312" s="31"/>
      <c r="D312" s="31"/>
      <c r="E312" s="31"/>
      <c r="F312" s="31"/>
      <c r="G312" s="31"/>
      <c r="H312" s="31"/>
      <c r="I312" s="31"/>
      <c r="J312" s="31"/>
      <c r="K312" s="31"/>
      <c r="L312" s="31"/>
      <c r="M312" s="31"/>
      <c r="N312" s="31"/>
      <c r="O312" s="31"/>
      <c r="P312" s="32"/>
      <c r="Q312" s="32"/>
    </row>
    <row r="313">
      <c r="A313" s="42"/>
      <c r="B313" s="36"/>
      <c r="C313" s="31"/>
      <c r="D313" s="31"/>
      <c r="E313" s="31"/>
      <c r="F313" s="31"/>
      <c r="G313" s="31"/>
      <c r="H313" s="31"/>
      <c r="I313" s="31"/>
      <c r="J313" s="31"/>
      <c r="K313" s="31"/>
      <c r="L313" s="31"/>
      <c r="M313" s="31"/>
      <c r="N313" s="31"/>
      <c r="O313" s="31"/>
      <c r="P313" s="32"/>
      <c r="Q313" s="32"/>
    </row>
    <row r="314">
      <c r="A314" s="42"/>
      <c r="B314" s="36"/>
      <c r="C314" s="31"/>
      <c r="D314" s="31"/>
      <c r="E314" s="31"/>
      <c r="F314" s="31"/>
      <c r="G314" s="31"/>
      <c r="H314" s="31"/>
      <c r="I314" s="31"/>
      <c r="J314" s="31"/>
      <c r="K314" s="31"/>
      <c r="L314" s="31"/>
      <c r="M314" s="31"/>
      <c r="N314" s="31"/>
      <c r="O314" s="31"/>
      <c r="P314" s="32"/>
      <c r="Q314" s="32"/>
    </row>
    <row r="315">
      <c r="A315" s="42"/>
      <c r="B315" s="36"/>
      <c r="C315" s="31"/>
      <c r="D315" s="31"/>
      <c r="E315" s="31"/>
      <c r="F315" s="31"/>
      <c r="G315" s="31"/>
      <c r="H315" s="31"/>
      <c r="I315" s="31"/>
      <c r="J315" s="31"/>
      <c r="K315" s="31"/>
      <c r="L315" s="31"/>
      <c r="M315" s="31"/>
      <c r="N315" s="31"/>
      <c r="O315" s="31"/>
      <c r="P315" s="32"/>
      <c r="Q315" s="32"/>
    </row>
    <row r="316">
      <c r="A316" s="42"/>
      <c r="B316" s="36"/>
      <c r="C316" s="31"/>
      <c r="D316" s="31"/>
      <c r="E316" s="31"/>
      <c r="F316" s="31"/>
      <c r="G316" s="31"/>
      <c r="H316" s="31"/>
      <c r="I316" s="31"/>
      <c r="J316" s="31"/>
      <c r="K316" s="31"/>
      <c r="L316" s="31"/>
      <c r="M316" s="31"/>
      <c r="N316" s="31"/>
      <c r="O316" s="31"/>
      <c r="P316" s="32"/>
      <c r="Q316" s="32"/>
    </row>
    <row r="317">
      <c r="A317" s="42"/>
      <c r="B317" s="36"/>
      <c r="C317" s="31"/>
      <c r="D317" s="31"/>
      <c r="E317" s="31"/>
      <c r="F317" s="31"/>
      <c r="G317" s="31"/>
      <c r="H317" s="31"/>
      <c r="I317" s="31"/>
      <c r="J317" s="31"/>
      <c r="K317" s="31"/>
      <c r="L317" s="31"/>
      <c r="M317" s="31"/>
      <c r="N317" s="31"/>
      <c r="O317" s="31"/>
      <c r="P317" s="32"/>
      <c r="Q317" s="32"/>
    </row>
    <row r="318">
      <c r="A318" s="42"/>
      <c r="B318" s="36"/>
      <c r="C318" s="31"/>
      <c r="D318" s="31"/>
      <c r="E318" s="31"/>
      <c r="F318" s="31"/>
      <c r="G318" s="31"/>
      <c r="H318" s="31"/>
      <c r="I318" s="31"/>
      <c r="J318" s="31"/>
      <c r="K318" s="31"/>
      <c r="L318" s="31"/>
      <c r="M318" s="31"/>
      <c r="N318" s="31"/>
      <c r="O318" s="31"/>
      <c r="P318" s="32"/>
      <c r="Q318" s="32"/>
    </row>
    <row r="319">
      <c r="A319" s="42"/>
      <c r="B319" s="36"/>
      <c r="C319" s="31"/>
      <c r="D319" s="31"/>
      <c r="E319" s="31"/>
      <c r="F319" s="31"/>
      <c r="G319" s="31"/>
      <c r="H319" s="31"/>
      <c r="I319" s="31"/>
      <c r="J319" s="31"/>
      <c r="K319" s="31"/>
      <c r="L319" s="31"/>
      <c r="M319" s="31"/>
      <c r="N319" s="31"/>
      <c r="O319" s="31"/>
      <c r="P319" s="32"/>
      <c r="Q319" s="32"/>
    </row>
    <row r="320">
      <c r="A320" s="42"/>
      <c r="B320" s="36"/>
      <c r="C320" s="31"/>
      <c r="D320" s="31"/>
      <c r="E320" s="31"/>
      <c r="F320" s="31"/>
      <c r="G320" s="31"/>
      <c r="H320" s="31"/>
      <c r="I320" s="31"/>
      <c r="J320" s="31"/>
      <c r="K320" s="31"/>
      <c r="L320" s="31"/>
      <c r="M320" s="31"/>
      <c r="N320" s="31"/>
      <c r="O320" s="31"/>
      <c r="P320" s="32"/>
      <c r="Q320" s="32"/>
    </row>
    <row r="321">
      <c r="A321" s="42"/>
      <c r="B321" s="36"/>
      <c r="C321" s="31"/>
      <c r="D321" s="31"/>
      <c r="E321" s="31"/>
      <c r="F321" s="31"/>
      <c r="G321" s="31"/>
      <c r="H321" s="31"/>
      <c r="I321" s="31"/>
      <c r="J321" s="31"/>
      <c r="K321" s="31"/>
      <c r="L321" s="31"/>
      <c r="M321" s="31"/>
      <c r="N321" s="31"/>
      <c r="O321" s="31"/>
      <c r="P321" s="32"/>
      <c r="Q321" s="32"/>
    </row>
    <row r="322">
      <c r="A322" s="42"/>
      <c r="B322" s="36"/>
      <c r="C322" s="31"/>
      <c r="D322" s="31"/>
      <c r="E322" s="31"/>
      <c r="F322" s="31"/>
      <c r="G322" s="31"/>
      <c r="H322" s="31"/>
      <c r="I322" s="31"/>
      <c r="J322" s="31"/>
      <c r="K322" s="31"/>
      <c r="L322" s="31"/>
      <c r="M322" s="31"/>
      <c r="N322" s="31"/>
      <c r="O322" s="31"/>
      <c r="P322" s="32"/>
      <c r="Q322" s="32"/>
    </row>
    <row r="323">
      <c r="A323" s="42"/>
      <c r="B323" s="36"/>
      <c r="C323" s="31"/>
      <c r="D323" s="31"/>
      <c r="E323" s="31"/>
      <c r="F323" s="31"/>
      <c r="G323" s="31"/>
      <c r="H323" s="31"/>
      <c r="I323" s="31"/>
      <c r="J323" s="31"/>
      <c r="K323" s="31"/>
      <c r="L323" s="31"/>
      <c r="M323" s="31"/>
      <c r="N323" s="31"/>
      <c r="O323" s="31"/>
      <c r="P323" s="32"/>
      <c r="Q323" s="32"/>
    </row>
    <row r="324">
      <c r="A324" s="42"/>
      <c r="B324" s="36"/>
      <c r="C324" s="31"/>
      <c r="D324" s="31"/>
      <c r="E324" s="31"/>
      <c r="F324" s="31"/>
      <c r="G324" s="31"/>
      <c r="H324" s="31"/>
      <c r="I324" s="31"/>
      <c r="J324" s="31"/>
      <c r="K324" s="31"/>
      <c r="L324" s="31"/>
      <c r="M324" s="31"/>
      <c r="N324" s="31"/>
      <c r="O324" s="31"/>
      <c r="P324" s="32"/>
      <c r="Q324" s="32"/>
    </row>
    <row r="325">
      <c r="A325" s="42"/>
      <c r="B325" s="36"/>
      <c r="C325" s="31"/>
      <c r="D325" s="31"/>
      <c r="E325" s="31"/>
      <c r="F325" s="31"/>
      <c r="G325" s="31"/>
      <c r="H325" s="31"/>
      <c r="I325" s="31"/>
      <c r="J325" s="31"/>
      <c r="K325" s="31"/>
      <c r="L325" s="31"/>
      <c r="M325" s="31"/>
      <c r="N325" s="31"/>
      <c r="O325" s="31"/>
      <c r="P325" s="32"/>
      <c r="Q325" s="32"/>
    </row>
    <row r="326">
      <c r="A326" s="42"/>
      <c r="B326" s="36"/>
      <c r="C326" s="31"/>
      <c r="D326" s="31"/>
      <c r="E326" s="31"/>
      <c r="F326" s="31"/>
      <c r="G326" s="31"/>
      <c r="H326" s="31"/>
      <c r="I326" s="31"/>
      <c r="J326" s="31"/>
      <c r="K326" s="31"/>
      <c r="L326" s="31"/>
      <c r="M326" s="31"/>
      <c r="N326" s="31"/>
      <c r="O326" s="31"/>
      <c r="P326" s="32"/>
      <c r="Q326" s="32"/>
    </row>
    <row r="327">
      <c r="A327" s="42"/>
      <c r="B327" s="36"/>
      <c r="C327" s="31"/>
      <c r="D327" s="31"/>
      <c r="E327" s="31"/>
      <c r="F327" s="31"/>
      <c r="G327" s="31"/>
      <c r="H327" s="31"/>
      <c r="I327" s="31"/>
      <c r="J327" s="31"/>
      <c r="K327" s="31"/>
      <c r="L327" s="31"/>
      <c r="M327" s="31"/>
      <c r="N327" s="31"/>
      <c r="O327" s="31"/>
      <c r="P327" s="32"/>
      <c r="Q327" s="32"/>
    </row>
    <row r="328">
      <c r="A328" s="42"/>
      <c r="B328" s="36"/>
      <c r="C328" s="31"/>
      <c r="D328" s="31"/>
      <c r="E328" s="31"/>
      <c r="F328" s="31"/>
      <c r="G328" s="31"/>
      <c r="H328" s="31"/>
      <c r="I328" s="31"/>
      <c r="J328" s="31"/>
      <c r="K328" s="31"/>
      <c r="L328" s="31"/>
      <c r="M328" s="31"/>
      <c r="N328" s="31"/>
      <c r="O328" s="31"/>
      <c r="P328" s="32"/>
      <c r="Q328" s="32"/>
    </row>
    <row r="329">
      <c r="A329" s="42"/>
      <c r="B329" s="36"/>
      <c r="C329" s="31"/>
      <c r="D329" s="31"/>
      <c r="E329" s="31"/>
      <c r="F329" s="31"/>
      <c r="G329" s="31"/>
      <c r="H329" s="31"/>
      <c r="I329" s="31"/>
      <c r="J329" s="31"/>
      <c r="K329" s="31"/>
      <c r="L329" s="31"/>
      <c r="M329" s="31"/>
      <c r="N329" s="31"/>
      <c r="O329" s="31"/>
      <c r="P329" s="32"/>
      <c r="Q329" s="32"/>
    </row>
    <row r="330">
      <c r="A330" s="42"/>
      <c r="B330" s="36"/>
      <c r="C330" s="31"/>
      <c r="D330" s="31"/>
      <c r="E330" s="31"/>
      <c r="F330" s="31"/>
      <c r="G330" s="31"/>
      <c r="H330" s="31"/>
      <c r="I330" s="31"/>
      <c r="J330" s="31"/>
      <c r="K330" s="31"/>
      <c r="L330" s="31"/>
      <c r="M330" s="31"/>
      <c r="N330" s="31"/>
      <c r="O330" s="31"/>
      <c r="P330" s="32"/>
      <c r="Q330" s="32"/>
    </row>
    <row r="331">
      <c r="A331" s="42"/>
      <c r="B331" s="36"/>
      <c r="C331" s="31"/>
      <c r="D331" s="31"/>
      <c r="E331" s="31"/>
      <c r="F331" s="31"/>
      <c r="G331" s="31"/>
      <c r="H331" s="31"/>
      <c r="I331" s="31"/>
      <c r="J331" s="31"/>
      <c r="K331" s="31"/>
      <c r="L331" s="31"/>
      <c r="M331" s="31"/>
      <c r="N331" s="31"/>
      <c r="O331" s="31"/>
      <c r="P331" s="32"/>
      <c r="Q331" s="32"/>
    </row>
    <row r="332">
      <c r="A332" s="42"/>
      <c r="B332" s="36"/>
      <c r="C332" s="31"/>
      <c r="D332" s="31"/>
      <c r="E332" s="31"/>
      <c r="F332" s="31"/>
      <c r="G332" s="31"/>
      <c r="H332" s="31"/>
      <c r="I332" s="31"/>
      <c r="J332" s="31"/>
      <c r="K332" s="31"/>
      <c r="L332" s="31"/>
      <c r="M332" s="31"/>
      <c r="N332" s="31"/>
      <c r="O332" s="31"/>
      <c r="P332" s="32"/>
      <c r="Q332" s="32"/>
    </row>
    <row r="333">
      <c r="A333" s="42"/>
      <c r="B333" s="36"/>
      <c r="C333" s="31"/>
      <c r="D333" s="31"/>
      <c r="E333" s="31"/>
      <c r="F333" s="31"/>
      <c r="G333" s="31"/>
      <c r="H333" s="31"/>
      <c r="I333" s="31"/>
      <c r="J333" s="31"/>
      <c r="K333" s="31"/>
      <c r="L333" s="31"/>
      <c r="M333" s="31"/>
      <c r="N333" s="31"/>
      <c r="O333" s="31"/>
      <c r="P333" s="32"/>
      <c r="Q333" s="32"/>
    </row>
    <row r="334">
      <c r="A334" s="42"/>
      <c r="B334" s="36"/>
      <c r="C334" s="31"/>
      <c r="D334" s="31"/>
      <c r="E334" s="31"/>
      <c r="F334" s="31"/>
      <c r="G334" s="31"/>
      <c r="H334" s="31"/>
      <c r="I334" s="31"/>
      <c r="J334" s="31"/>
      <c r="K334" s="31"/>
      <c r="L334" s="31"/>
      <c r="M334" s="31"/>
      <c r="N334" s="31"/>
      <c r="O334" s="31"/>
      <c r="P334" s="32"/>
      <c r="Q334" s="32"/>
    </row>
    <row r="335">
      <c r="A335" s="42"/>
      <c r="B335" s="36"/>
      <c r="C335" s="31"/>
      <c r="D335" s="31"/>
      <c r="E335" s="31"/>
      <c r="F335" s="31"/>
      <c r="G335" s="31"/>
      <c r="H335" s="31"/>
      <c r="I335" s="31"/>
      <c r="J335" s="31"/>
      <c r="K335" s="31"/>
      <c r="L335" s="31"/>
      <c r="M335" s="31"/>
      <c r="N335" s="31"/>
      <c r="O335" s="31"/>
      <c r="P335" s="32"/>
      <c r="Q335" s="32"/>
    </row>
    <row r="336">
      <c r="A336" s="42"/>
      <c r="B336" s="36"/>
      <c r="C336" s="31"/>
      <c r="D336" s="31"/>
      <c r="E336" s="31"/>
      <c r="F336" s="31"/>
      <c r="G336" s="31"/>
      <c r="H336" s="31"/>
      <c r="I336" s="31"/>
      <c r="J336" s="31"/>
      <c r="K336" s="31"/>
      <c r="L336" s="31"/>
      <c r="M336" s="31"/>
      <c r="N336" s="31"/>
      <c r="O336" s="31"/>
      <c r="P336" s="32"/>
      <c r="Q336" s="32"/>
    </row>
    <row r="337">
      <c r="A337" s="42"/>
      <c r="B337" s="36"/>
      <c r="C337" s="31"/>
      <c r="D337" s="31"/>
      <c r="E337" s="31"/>
      <c r="F337" s="31"/>
      <c r="G337" s="31"/>
      <c r="H337" s="31"/>
      <c r="I337" s="31"/>
      <c r="J337" s="31"/>
      <c r="K337" s="31"/>
      <c r="L337" s="31"/>
      <c r="M337" s="31"/>
      <c r="N337" s="31"/>
      <c r="O337" s="31"/>
      <c r="P337" s="32"/>
      <c r="Q337" s="32"/>
    </row>
    <row r="338">
      <c r="A338" s="42"/>
      <c r="B338" s="36"/>
      <c r="C338" s="31"/>
      <c r="D338" s="31"/>
      <c r="E338" s="31"/>
      <c r="F338" s="31"/>
      <c r="G338" s="31"/>
      <c r="H338" s="31"/>
      <c r="I338" s="31"/>
      <c r="J338" s="31"/>
      <c r="K338" s="31"/>
      <c r="L338" s="31"/>
      <c r="M338" s="31"/>
      <c r="N338" s="31"/>
      <c r="O338" s="31"/>
      <c r="P338" s="32"/>
      <c r="Q338" s="32"/>
    </row>
    <row r="339">
      <c r="A339" s="42"/>
      <c r="B339" s="36"/>
      <c r="C339" s="31"/>
      <c r="D339" s="31"/>
      <c r="E339" s="31"/>
      <c r="F339" s="31"/>
      <c r="G339" s="31"/>
      <c r="H339" s="31"/>
      <c r="I339" s="31"/>
      <c r="J339" s="31"/>
      <c r="K339" s="31"/>
      <c r="L339" s="31"/>
      <c r="M339" s="31"/>
      <c r="N339" s="31"/>
      <c r="O339" s="31"/>
      <c r="P339" s="32"/>
      <c r="Q339" s="32"/>
    </row>
    <row r="340">
      <c r="A340" s="42"/>
      <c r="B340" s="36"/>
      <c r="C340" s="31"/>
      <c r="D340" s="31"/>
      <c r="E340" s="31"/>
      <c r="F340" s="31"/>
      <c r="G340" s="31"/>
      <c r="H340" s="31"/>
      <c r="I340" s="31"/>
      <c r="J340" s="31"/>
      <c r="K340" s="31"/>
      <c r="L340" s="31"/>
      <c r="M340" s="31"/>
      <c r="N340" s="31"/>
      <c r="O340" s="31"/>
      <c r="P340" s="32"/>
      <c r="Q340" s="32"/>
    </row>
    <row r="341">
      <c r="A341" s="42"/>
      <c r="B341" s="36"/>
      <c r="C341" s="31"/>
      <c r="D341" s="31"/>
      <c r="E341" s="31"/>
      <c r="F341" s="31"/>
      <c r="G341" s="31"/>
      <c r="H341" s="31"/>
      <c r="I341" s="31"/>
      <c r="J341" s="31"/>
      <c r="K341" s="31"/>
      <c r="L341" s="31"/>
      <c r="M341" s="31"/>
      <c r="N341" s="31"/>
      <c r="O341" s="31"/>
      <c r="P341" s="32"/>
      <c r="Q341" s="32"/>
    </row>
    <row r="342">
      <c r="A342" s="42"/>
      <c r="B342" s="36"/>
      <c r="C342" s="31"/>
      <c r="D342" s="31"/>
      <c r="E342" s="31"/>
      <c r="F342" s="31"/>
      <c r="G342" s="31"/>
      <c r="H342" s="31"/>
      <c r="I342" s="31"/>
      <c r="J342" s="31"/>
      <c r="K342" s="31"/>
      <c r="L342" s="31"/>
      <c r="M342" s="31"/>
      <c r="N342" s="31"/>
      <c r="O342" s="31"/>
      <c r="P342" s="32"/>
      <c r="Q342" s="32"/>
    </row>
    <row r="343">
      <c r="A343" s="42"/>
      <c r="B343" s="36"/>
      <c r="C343" s="31"/>
      <c r="D343" s="31"/>
      <c r="E343" s="31"/>
      <c r="F343" s="31"/>
      <c r="G343" s="31"/>
      <c r="H343" s="31"/>
      <c r="I343" s="31"/>
      <c r="J343" s="31"/>
      <c r="K343" s="31"/>
      <c r="L343" s="31"/>
      <c r="M343" s="31"/>
      <c r="N343" s="31"/>
      <c r="O343" s="31"/>
      <c r="P343" s="32"/>
      <c r="Q343" s="32"/>
    </row>
    <row r="344">
      <c r="A344" s="42"/>
      <c r="B344" s="36"/>
      <c r="C344" s="31"/>
      <c r="D344" s="31"/>
      <c r="E344" s="31"/>
      <c r="F344" s="31"/>
      <c r="G344" s="31"/>
      <c r="H344" s="31"/>
      <c r="I344" s="31"/>
      <c r="J344" s="31"/>
      <c r="K344" s="31"/>
      <c r="L344" s="31"/>
      <c r="M344" s="31"/>
      <c r="N344" s="31"/>
      <c r="O344" s="31"/>
      <c r="P344" s="32"/>
      <c r="Q344" s="32"/>
    </row>
    <row r="345">
      <c r="A345" s="42"/>
      <c r="B345" s="36"/>
      <c r="C345" s="31"/>
      <c r="D345" s="31"/>
      <c r="E345" s="31"/>
      <c r="F345" s="31"/>
      <c r="G345" s="31"/>
      <c r="H345" s="31"/>
      <c r="I345" s="31"/>
      <c r="J345" s="31"/>
      <c r="K345" s="31"/>
      <c r="L345" s="31"/>
      <c r="M345" s="31"/>
      <c r="N345" s="31"/>
      <c r="O345" s="31"/>
      <c r="P345" s="32"/>
      <c r="Q345" s="32"/>
    </row>
    <row r="346">
      <c r="A346" s="42"/>
      <c r="B346" s="36"/>
      <c r="C346" s="31"/>
      <c r="D346" s="31"/>
      <c r="E346" s="31"/>
      <c r="F346" s="31"/>
      <c r="G346" s="31"/>
      <c r="H346" s="31"/>
      <c r="I346" s="31"/>
      <c r="J346" s="31"/>
      <c r="K346" s="31"/>
      <c r="L346" s="31"/>
      <c r="M346" s="31"/>
      <c r="N346" s="31"/>
      <c r="O346" s="31"/>
      <c r="P346" s="32"/>
      <c r="Q346" s="32"/>
    </row>
    <row r="347">
      <c r="A347" s="42"/>
      <c r="B347" s="36"/>
      <c r="C347" s="31"/>
      <c r="D347" s="31"/>
      <c r="E347" s="31"/>
      <c r="F347" s="31"/>
      <c r="G347" s="31"/>
      <c r="H347" s="31"/>
      <c r="I347" s="31"/>
      <c r="J347" s="31"/>
      <c r="K347" s="31"/>
      <c r="L347" s="31"/>
      <c r="M347" s="31"/>
      <c r="N347" s="31"/>
      <c r="O347" s="31"/>
      <c r="P347" s="32"/>
      <c r="Q347" s="32"/>
    </row>
    <row r="348">
      <c r="A348" s="42"/>
      <c r="B348" s="36"/>
      <c r="C348" s="31"/>
      <c r="D348" s="31"/>
      <c r="E348" s="31"/>
      <c r="F348" s="31"/>
      <c r="G348" s="31"/>
      <c r="H348" s="31"/>
      <c r="I348" s="31"/>
      <c r="J348" s="31"/>
      <c r="K348" s="31"/>
      <c r="L348" s="31"/>
      <c r="M348" s="31"/>
      <c r="N348" s="31"/>
      <c r="O348" s="31"/>
      <c r="P348" s="32"/>
      <c r="Q348" s="32"/>
    </row>
    <row r="349">
      <c r="A349" s="42"/>
      <c r="B349" s="36"/>
      <c r="C349" s="31"/>
      <c r="D349" s="31"/>
      <c r="E349" s="31"/>
      <c r="F349" s="31"/>
      <c r="G349" s="31"/>
      <c r="H349" s="31"/>
      <c r="I349" s="31"/>
      <c r="J349" s="31"/>
      <c r="K349" s="31"/>
      <c r="L349" s="31"/>
      <c r="M349" s="31"/>
      <c r="N349" s="31"/>
      <c r="O349" s="31"/>
      <c r="P349" s="32"/>
      <c r="Q349" s="32"/>
    </row>
    <row r="350">
      <c r="A350" s="42"/>
      <c r="B350" s="36"/>
      <c r="C350" s="31"/>
      <c r="D350" s="31"/>
      <c r="E350" s="31"/>
      <c r="F350" s="31"/>
      <c r="G350" s="31"/>
      <c r="H350" s="31"/>
      <c r="I350" s="31"/>
      <c r="J350" s="31"/>
      <c r="K350" s="31"/>
      <c r="L350" s="31"/>
      <c r="M350" s="31"/>
      <c r="N350" s="31"/>
      <c r="O350" s="31"/>
      <c r="P350" s="32"/>
      <c r="Q350" s="32"/>
    </row>
    <row r="351">
      <c r="A351" s="42"/>
      <c r="B351" s="36"/>
      <c r="C351" s="31"/>
      <c r="D351" s="31"/>
      <c r="E351" s="31"/>
      <c r="F351" s="31"/>
      <c r="G351" s="31"/>
      <c r="H351" s="31"/>
      <c r="I351" s="31"/>
      <c r="J351" s="31"/>
      <c r="K351" s="31"/>
      <c r="L351" s="31"/>
      <c r="M351" s="31"/>
      <c r="N351" s="31"/>
      <c r="O351" s="31"/>
      <c r="P351" s="32"/>
      <c r="Q351" s="32"/>
    </row>
    <row r="352">
      <c r="A352" s="42"/>
      <c r="B352" s="36"/>
      <c r="C352" s="31"/>
      <c r="D352" s="31"/>
      <c r="E352" s="31"/>
      <c r="F352" s="31"/>
      <c r="G352" s="31"/>
      <c r="H352" s="31"/>
      <c r="I352" s="31"/>
      <c r="J352" s="31"/>
      <c r="K352" s="31"/>
      <c r="L352" s="31"/>
      <c r="M352" s="31"/>
      <c r="N352" s="31"/>
      <c r="O352" s="31"/>
      <c r="P352" s="32"/>
      <c r="Q352" s="32"/>
    </row>
    <row r="353">
      <c r="A353" s="42"/>
      <c r="B353" s="36"/>
      <c r="C353" s="31"/>
      <c r="D353" s="31"/>
      <c r="E353" s="31"/>
      <c r="F353" s="31"/>
      <c r="G353" s="31"/>
      <c r="H353" s="31"/>
      <c r="I353" s="31"/>
      <c r="J353" s="31"/>
      <c r="K353" s="31"/>
      <c r="L353" s="31"/>
      <c r="M353" s="31"/>
      <c r="N353" s="31"/>
      <c r="O353" s="31"/>
      <c r="P353" s="32"/>
      <c r="Q353" s="32"/>
    </row>
    <row r="354">
      <c r="A354" s="42"/>
      <c r="B354" s="36"/>
      <c r="C354" s="31"/>
      <c r="D354" s="31"/>
      <c r="E354" s="31"/>
      <c r="F354" s="31"/>
      <c r="G354" s="31"/>
      <c r="H354" s="31"/>
      <c r="I354" s="31"/>
      <c r="J354" s="31"/>
      <c r="K354" s="31"/>
      <c r="L354" s="31"/>
      <c r="M354" s="31"/>
      <c r="N354" s="31"/>
      <c r="O354" s="31"/>
      <c r="P354" s="32"/>
      <c r="Q354" s="32"/>
    </row>
    <row r="355">
      <c r="A355" s="42"/>
      <c r="B355" s="36"/>
      <c r="C355" s="31"/>
      <c r="D355" s="31"/>
      <c r="E355" s="31"/>
      <c r="F355" s="31"/>
      <c r="G355" s="31"/>
      <c r="H355" s="31"/>
      <c r="I355" s="31"/>
      <c r="J355" s="31"/>
      <c r="K355" s="31"/>
      <c r="L355" s="31"/>
      <c r="M355" s="31"/>
      <c r="N355" s="31"/>
      <c r="O355" s="31"/>
      <c r="P355" s="32"/>
      <c r="Q355" s="32"/>
    </row>
    <row r="356">
      <c r="A356" s="42"/>
      <c r="B356" s="36"/>
      <c r="C356" s="31"/>
      <c r="D356" s="31"/>
      <c r="E356" s="31"/>
      <c r="F356" s="31"/>
      <c r="G356" s="31"/>
      <c r="H356" s="31"/>
      <c r="I356" s="31"/>
      <c r="J356" s="31"/>
      <c r="K356" s="31"/>
      <c r="L356" s="31"/>
      <c r="M356" s="31"/>
      <c r="N356" s="31"/>
      <c r="O356" s="31"/>
      <c r="P356" s="32"/>
      <c r="Q356" s="32"/>
    </row>
    <row r="357">
      <c r="A357" s="42"/>
      <c r="B357" s="36"/>
      <c r="C357" s="31"/>
      <c r="D357" s="31"/>
      <c r="E357" s="31"/>
      <c r="F357" s="31"/>
      <c r="G357" s="31"/>
      <c r="H357" s="31"/>
      <c r="I357" s="31"/>
      <c r="J357" s="31"/>
      <c r="K357" s="31"/>
      <c r="L357" s="31"/>
      <c r="M357" s="31"/>
      <c r="N357" s="31"/>
      <c r="O357" s="31"/>
      <c r="P357" s="32"/>
      <c r="Q357" s="32"/>
    </row>
    <row r="358">
      <c r="A358" s="42"/>
      <c r="B358" s="36"/>
      <c r="C358" s="31"/>
      <c r="D358" s="31"/>
      <c r="E358" s="31"/>
      <c r="F358" s="31"/>
      <c r="G358" s="31"/>
      <c r="H358" s="31"/>
      <c r="I358" s="31"/>
      <c r="J358" s="31"/>
      <c r="K358" s="31"/>
      <c r="L358" s="31"/>
      <c r="M358" s="31"/>
      <c r="N358" s="31"/>
      <c r="O358" s="31"/>
      <c r="P358" s="32"/>
      <c r="Q358" s="32"/>
    </row>
    <row r="359">
      <c r="A359" s="42"/>
      <c r="B359" s="36"/>
      <c r="C359" s="31"/>
      <c r="D359" s="31"/>
      <c r="E359" s="31"/>
      <c r="F359" s="31"/>
      <c r="G359" s="31"/>
      <c r="H359" s="31"/>
      <c r="I359" s="31"/>
      <c r="J359" s="31"/>
      <c r="K359" s="31"/>
      <c r="L359" s="31"/>
      <c r="M359" s="31"/>
      <c r="N359" s="31"/>
      <c r="O359" s="31"/>
      <c r="P359" s="32"/>
      <c r="Q359" s="32"/>
    </row>
    <row r="360">
      <c r="A360" s="42"/>
      <c r="B360" s="36"/>
      <c r="C360" s="31"/>
      <c r="D360" s="31"/>
      <c r="E360" s="31"/>
      <c r="F360" s="31"/>
      <c r="G360" s="31"/>
      <c r="H360" s="31"/>
      <c r="I360" s="31"/>
      <c r="J360" s="31"/>
      <c r="K360" s="31"/>
      <c r="L360" s="31"/>
      <c r="M360" s="31"/>
      <c r="N360" s="31"/>
      <c r="O360" s="31"/>
      <c r="P360" s="32"/>
      <c r="Q360" s="32"/>
    </row>
    <row r="361">
      <c r="A361" s="42"/>
      <c r="B361" s="36"/>
      <c r="C361" s="31"/>
      <c r="D361" s="31"/>
      <c r="E361" s="31"/>
      <c r="F361" s="31"/>
      <c r="G361" s="31"/>
      <c r="H361" s="31"/>
      <c r="I361" s="31"/>
      <c r="J361" s="31"/>
      <c r="K361" s="31"/>
      <c r="L361" s="31"/>
      <c r="M361" s="31"/>
      <c r="N361" s="31"/>
      <c r="O361" s="31"/>
      <c r="P361" s="32"/>
      <c r="Q361" s="32"/>
    </row>
    <row r="362">
      <c r="A362" s="42"/>
      <c r="B362" s="36"/>
      <c r="C362" s="31"/>
      <c r="D362" s="31"/>
      <c r="E362" s="31"/>
      <c r="F362" s="31"/>
      <c r="G362" s="31"/>
      <c r="H362" s="31"/>
      <c r="I362" s="31"/>
      <c r="J362" s="31"/>
      <c r="K362" s="31"/>
      <c r="L362" s="31"/>
      <c r="M362" s="31"/>
      <c r="N362" s="31"/>
      <c r="O362" s="31"/>
      <c r="P362" s="32"/>
      <c r="Q362" s="32"/>
    </row>
    <row r="363">
      <c r="A363" s="42"/>
      <c r="B363" s="36"/>
      <c r="C363" s="31"/>
      <c r="D363" s="31"/>
      <c r="E363" s="31"/>
      <c r="F363" s="31"/>
      <c r="G363" s="31"/>
      <c r="H363" s="31"/>
      <c r="I363" s="31"/>
      <c r="J363" s="31"/>
      <c r="K363" s="31"/>
      <c r="L363" s="31"/>
      <c r="M363" s="31"/>
      <c r="N363" s="31"/>
      <c r="O363" s="31"/>
      <c r="P363" s="32"/>
      <c r="Q363" s="32"/>
    </row>
    <row r="364">
      <c r="A364" s="42"/>
      <c r="B364" s="36"/>
      <c r="C364" s="31"/>
      <c r="D364" s="31"/>
      <c r="E364" s="31"/>
      <c r="F364" s="31"/>
      <c r="G364" s="31"/>
      <c r="H364" s="31"/>
      <c r="I364" s="31"/>
      <c r="J364" s="31"/>
      <c r="K364" s="31"/>
      <c r="L364" s="31"/>
      <c r="M364" s="31"/>
      <c r="N364" s="31"/>
      <c r="O364" s="31"/>
      <c r="P364" s="32"/>
      <c r="Q364" s="32"/>
    </row>
    <row r="365">
      <c r="A365" s="42"/>
      <c r="B365" s="36"/>
      <c r="C365" s="31"/>
      <c r="D365" s="31"/>
      <c r="E365" s="31"/>
      <c r="F365" s="31"/>
      <c r="G365" s="31"/>
      <c r="H365" s="31"/>
      <c r="I365" s="31"/>
      <c r="J365" s="31"/>
      <c r="K365" s="31"/>
      <c r="L365" s="31"/>
      <c r="M365" s="31"/>
      <c r="N365" s="31"/>
      <c r="O365" s="31"/>
      <c r="P365" s="32"/>
      <c r="Q365" s="32"/>
    </row>
    <row r="366">
      <c r="A366" s="42"/>
      <c r="B366" s="36"/>
      <c r="C366" s="31"/>
      <c r="D366" s="31"/>
      <c r="E366" s="31"/>
      <c r="F366" s="31"/>
      <c r="G366" s="31"/>
      <c r="H366" s="31"/>
      <c r="I366" s="31"/>
      <c r="J366" s="31"/>
      <c r="K366" s="31"/>
      <c r="L366" s="31"/>
      <c r="M366" s="31"/>
      <c r="N366" s="31"/>
      <c r="O366" s="31"/>
      <c r="P366" s="32"/>
      <c r="Q366" s="32"/>
    </row>
    <row r="367">
      <c r="A367" s="42"/>
      <c r="B367" s="36"/>
      <c r="C367" s="31"/>
      <c r="D367" s="31"/>
      <c r="E367" s="31"/>
      <c r="F367" s="31"/>
      <c r="G367" s="31"/>
      <c r="H367" s="31"/>
      <c r="I367" s="31"/>
      <c r="J367" s="31"/>
      <c r="K367" s="31"/>
      <c r="L367" s="31"/>
      <c r="M367" s="31"/>
      <c r="N367" s="31"/>
      <c r="O367" s="31"/>
      <c r="P367" s="32"/>
      <c r="Q367" s="32"/>
    </row>
    <row r="368">
      <c r="A368" s="42"/>
      <c r="B368" s="36"/>
      <c r="C368" s="31"/>
      <c r="D368" s="31"/>
      <c r="E368" s="31"/>
      <c r="F368" s="31"/>
      <c r="G368" s="31"/>
      <c r="H368" s="31"/>
      <c r="I368" s="31"/>
      <c r="J368" s="31"/>
      <c r="K368" s="31"/>
      <c r="L368" s="31"/>
      <c r="M368" s="31"/>
      <c r="N368" s="31"/>
      <c r="O368" s="31"/>
      <c r="P368" s="32"/>
      <c r="Q368" s="32"/>
    </row>
    <row r="369">
      <c r="A369" s="42"/>
      <c r="B369" s="36"/>
      <c r="C369" s="31"/>
      <c r="D369" s="31"/>
      <c r="E369" s="31"/>
      <c r="F369" s="31"/>
      <c r="G369" s="31"/>
      <c r="H369" s="31"/>
      <c r="I369" s="31"/>
      <c r="J369" s="31"/>
      <c r="K369" s="31"/>
      <c r="L369" s="31"/>
      <c r="M369" s="31"/>
      <c r="N369" s="31"/>
      <c r="O369" s="31"/>
      <c r="P369" s="32"/>
      <c r="Q369" s="32"/>
    </row>
    <row r="370">
      <c r="A370" s="42"/>
      <c r="B370" s="36"/>
      <c r="C370" s="31"/>
      <c r="D370" s="31"/>
      <c r="E370" s="31"/>
      <c r="F370" s="31"/>
      <c r="G370" s="31"/>
      <c r="H370" s="31"/>
      <c r="I370" s="31"/>
      <c r="J370" s="31"/>
      <c r="K370" s="31"/>
      <c r="L370" s="31"/>
      <c r="M370" s="31"/>
      <c r="N370" s="31"/>
      <c r="O370" s="31"/>
      <c r="P370" s="32"/>
      <c r="Q370" s="32"/>
    </row>
    <row r="371">
      <c r="A371" s="42"/>
      <c r="B371" s="36"/>
      <c r="C371" s="31"/>
      <c r="D371" s="31"/>
      <c r="E371" s="31"/>
      <c r="F371" s="31"/>
      <c r="G371" s="31"/>
      <c r="H371" s="31"/>
      <c r="I371" s="31"/>
      <c r="J371" s="31"/>
      <c r="K371" s="31"/>
      <c r="L371" s="31"/>
      <c r="M371" s="31"/>
      <c r="N371" s="31"/>
      <c r="O371" s="31"/>
      <c r="P371" s="32"/>
      <c r="Q371" s="32"/>
    </row>
    <row r="372">
      <c r="A372" s="42"/>
      <c r="B372" s="36"/>
      <c r="C372" s="31"/>
      <c r="D372" s="31"/>
      <c r="E372" s="31"/>
      <c r="F372" s="31"/>
      <c r="G372" s="31"/>
      <c r="H372" s="31"/>
      <c r="I372" s="31"/>
      <c r="J372" s="31"/>
      <c r="K372" s="31"/>
      <c r="L372" s="31"/>
      <c r="M372" s="31"/>
      <c r="N372" s="31"/>
      <c r="O372" s="31"/>
      <c r="P372" s="32"/>
      <c r="Q372" s="32"/>
    </row>
    <row r="373">
      <c r="A373" s="42"/>
      <c r="B373" s="36"/>
      <c r="C373" s="31"/>
      <c r="D373" s="31"/>
      <c r="E373" s="31"/>
      <c r="F373" s="31"/>
      <c r="G373" s="31"/>
      <c r="H373" s="31"/>
      <c r="I373" s="31"/>
      <c r="J373" s="31"/>
      <c r="K373" s="31"/>
      <c r="L373" s="31"/>
      <c r="M373" s="31"/>
      <c r="N373" s="31"/>
      <c r="O373" s="31"/>
      <c r="P373" s="32"/>
      <c r="Q373" s="32"/>
    </row>
    <row r="374">
      <c r="A374" s="42"/>
      <c r="B374" s="36"/>
      <c r="C374" s="31"/>
      <c r="D374" s="31"/>
      <c r="E374" s="31"/>
      <c r="F374" s="31"/>
      <c r="G374" s="31"/>
      <c r="H374" s="31"/>
      <c r="I374" s="31"/>
      <c r="J374" s="31"/>
      <c r="K374" s="31"/>
      <c r="L374" s="31"/>
      <c r="M374" s="31"/>
      <c r="N374" s="31"/>
      <c r="O374" s="31"/>
      <c r="P374" s="32"/>
      <c r="Q374" s="32"/>
    </row>
    <row r="375">
      <c r="A375" s="42"/>
      <c r="B375" s="36"/>
      <c r="C375" s="31"/>
      <c r="D375" s="31"/>
      <c r="E375" s="31"/>
      <c r="F375" s="31"/>
      <c r="G375" s="31"/>
      <c r="H375" s="31"/>
      <c r="I375" s="31"/>
      <c r="J375" s="31"/>
      <c r="K375" s="31"/>
      <c r="L375" s="31"/>
      <c r="M375" s="31"/>
      <c r="N375" s="31"/>
      <c r="O375" s="31"/>
      <c r="P375" s="32"/>
      <c r="Q375" s="32"/>
    </row>
    <row r="376">
      <c r="A376" s="42"/>
      <c r="B376" s="36"/>
      <c r="C376" s="31"/>
      <c r="D376" s="31"/>
      <c r="E376" s="31"/>
      <c r="F376" s="31"/>
      <c r="G376" s="31"/>
      <c r="H376" s="31"/>
      <c r="I376" s="31"/>
      <c r="J376" s="31"/>
      <c r="K376" s="31"/>
      <c r="L376" s="31"/>
      <c r="M376" s="31"/>
      <c r="N376" s="31"/>
      <c r="O376" s="31"/>
      <c r="P376" s="32"/>
      <c r="Q376" s="32"/>
    </row>
    <row r="377">
      <c r="A377" s="42"/>
      <c r="B377" s="36"/>
      <c r="C377" s="31"/>
      <c r="D377" s="31"/>
      <c r="E377" s="31"/>
      <c r="F377" s="31"/>
      <c r="G377" s="31"/>
      <c r="H377" s="31"/>
      <c r="I377" s="31"/>
      <c r="J377" s="31"/>
      <c r="K377" s="31"/>
      <c r="L377" s="31"/>
      <c r="M377" s="31"/>
      <c r="N377" s="31"/>
      <c r="O377" s="31"/>
      <c r="P377" s="32"/>
      <c r="Q377" s="32"/>
    </row>
    <row r="378">
      <c r="A378" s="42"/>
      <c r="B378" s="36"/>
      <c r="C378" s="31"/>
      <c r="D378" s="31"/>
      <c r="E378" s="31"/>
      <c r="F378" s="31"/>
      <c r="G378" s="31"/>
      <c r="H378" s="31"/>
      <c r="I378" s="31"/>
      <c r="J378" s="31"/>
      <c r="K378" s="31"/>
      <c r="L378" s="31"/>
      <c r="M378" s="31"/>
      <c r="N378" s="31"/>
      <c r="O378" s="31"/>
      <c r="P378" s="32"/>
      <c r="Q378" s="32"/>
    </row>
    <row r="379">
      <c r="A379" s="42"/>
      <c r="B379" s="36"/>
      <c r="C379" s="31"/>
      <c r="D379" s="31"/>
      <c r="E379" s="31"/>
      <c r="F379" s="31"/>
      <c r="G379" s="31"/>
      <c r="H379" s="31"/>
      <c r="I379" s="31"/>
      <c r="J379" s="31"/>
      <c r="K379" s="31"/>
      <c r="L379" s="31"/>
      <c r="M379" s="31"/>
      <c r="N379" s="31"/>
      <c r="O379" s="31"/>
      <c r="P379" s="32"/>
      <c r="Q379" s="32"/>
    </row>
    <row r="380">
      <c r="A380" s="42"/>
      <c r="B380" s="36"/>
      <c r="C380" s="31"/>
      <c r="D380" s="31"/>
      <c r="E380" s="31"/>
      <c r="F380" s="31"/>
      <c r="G380" s="31"/>
      <c r="H380" s="31"/>
      <c r="I380" s="31"/>
      <c r="J380" s="31"/>
      <c r="K380" s="31"/>
      <c r="L380" s="31"/>
      <c r="M380" s="31"/>
      <c r="N380" s="31"/>
      <c r="O380" s="31"/>
      <c r="P380" s="32"/>
      <c r="Q380" s="32"/>
    </row>
    <row r="381">
      <c r="A381" s="42"/>
      <c r="B381" s="36"/>
      <c r="C381" s="31"/>
      <c r="D381" s="31"/>
      <c r="E381" s="31"/>
      <c r="F381" s="31"/>
      <c r="G381" s="31"/>
      <c r="H381" s="31"/>
      <c r="I381" s="31"/>
      <c r="J381" s="31"/>
      <c r="K381" s="31"/>
      <c r="L381" s="31"/>
      <c r="M381" s="31"/>
      <c r="N381" s="31"/>
      <c r="O381" s="31"/>
      <c r="P381" s="32"/>
      <c r="Q381" s="32"/>
    </row>
    <row r="382">
      <c r="A382" s="42"/>
      <c r="B382" s="36"/>
      <c r="C382" s="31"/>
      <c r="D382" s="31"/>
      <c r="E382" s="31"/>
      <c r="F382" s="31"/>
      <c r="G382" s="31"/>
      <c r="H382" s="31"/>
      <c r="I382" s="31"/>
      <c r="J382" s="31"/>
      <c r="K382" s="31"/>
      <c r="L382" s="31"/>
      <c r="M382" s="31"/>
      <c r="N382" s="31"/>
      <c r="O382" s="31"/>
      <c r="P382" s="32"/>
      <c r="Q382" s="32"/>
    </row>
    <row r="383">
      <c r="A383" s="42"/>
      <c r="B383" s="36"/>
      <c r="C383" s="31"/>
      <c r="D383" s="31"/>
      <c r="E383" s="31"/>
      <c r="F383" s="31"/>
      <c r="G383" s="31"/>
      <c r="H383" s="31"/>
      <c r="I383" s="31"/>
      <c r="J383" s="31"/>
      <c r="K383" s="31"/>
      <c r="L383" s="31"/>
      <c r="M383" s="31"/>
      <c r="N383" s="31"/>
      <c r="O383" s="31"/>
      <c r="P383" s="32"/>
      <c r="Q383" s="32"/>
    </row>
    <row r="384">
      <c r="A384" s="42"/>
      <c r="B384" s="36"/>
      <c r="C384" s="31"/>
      <c r="D384" s="31"/>
      <c r="E384" s="31"/>
      <c r="F384" s="31"/>
      <c r="G384" s="31"/>
      <c r="H384" s="31"/>
      <c r="I384" s="31"/>
      <c r="J384" s="31"/>
      <c r="K384" s="31"/>
      <c r="L384" s="31"/>
      <c r="M384" s="31"/>
      <c r="N384" s="31"/>
      <c r="O384" s="31"/>
      <c r="P384" s="32"/>
      <c r="Q384" s="32"/>
    </row>
    <row r="385">
      <c r="A385" s="42"/>
      <c r="B385" s="36"/>
      <c r="C385" s="31"/>
      <c r="D385" s="31"/>
      <c r="E385" s="31"/>
      <c r="F385" s="31"/>
      <c r="G385" s="31"/>
      <c r="H385" s="31"/>
      <c r="I385" s="31"/>
      <c r="J385" s="31"/>
      <c r="K385" s="31"/>
      <c r="L385" s="31"/>
      <c r="M385" s="31"/>
      <c r="N385" s="31"/>
      <c r="O385" s="31"/>
      <c r="P385" s="32"/>
      <c r="Q385" s="32"/>
    </row>
    <row r="386">
      <c r="A386" s="42"/>
      <c r="B386" s="36"/>
      <c r="C386" s="31"/>
      <c r="D386" s="31"/>
      <c r="E386" s="31"/>
      <c r="F386" s="31"/>
      <c r="G386" s="31"/>
      <c r="H386" s="31"/>
      <c r="I386" s="31"/>
      <c r="J386" s="31"/>
      <c r="K386" s="31"/>
      <c r="L386" s="31"/>
      <c r="M386" s="31"/>
      <c r="N386" s="31"/>
      <c r="O386" s="31"/>
      <c r="P386" s="32"/>
      <c r="Q386" s="32"/>
    </row>
    <row r="387">
      <c r="A387" s="42"/>
      <c r="B387" s="36"/>
      <c r="C387" s="31"/>
      <c r="D387" s="31"/>
      <c r="E387" s="31"/>
      <c r="F387" s="31"/>
      <c r="G387" s="31"/>
      <c r="H387" s="31"/>
      <c r="I387" s="31"/>
      <c r="J387" s="31"/>
      <c r="K387" s="31"/>
      <c r="L387" s="31"/>
      <c r="M387" s="31"/>
      <c r="N387" s="31"/>
      <c r="O387" s="31"/>
      <c r="P387" s="32"/>
      <c r="Q387" s="32"/>
    </row>
    <row r="388">
      <c r="A388" s="42"/>
      <c r="B388" s="36"/>
      <c r="C388" s="31"/>
      <c r="D388" s="31"/>
      <c r="E388" s="31"/>
      <c r="F388" s="31"/>
      <c r="G388" s="31"/>
      <c r="H388" s="31"/>
      <c r="I388" s="31"/>
      <c r="J388" s="31"/>
      <c r="K388" s="31"/>
      <c r="L388" s="31"/>
      <c r="M388" s="31"/>
      <c r="N388" s="31"/>
      <c r="O388" s="31"/>
      <c r="P388" s="32"/>
      <c r="Q388" s="32"/>
    </row>
    <row r="389">
      <c r="A389" s="42"/>
      <c r="B389" s="36"/>
      <c r="C389" s="31"/>
      <c r="D389" s="31"/>
      <c r="E389" s="31"/>
      <c r="F389" s="31"/>
      <c r="G389" s="31"/>
      <c r="H389" s="31"/>
      <c r="I389" s="31"/>
      <c r="J389" s="31"/>
      <c r="K389" s="31"/>
      <c r="L389" s="31"/>
      <c r="M389" s="31"/>
      <c r="N389" s="31"/>
      <c r="O389" s="31"/>
      <c r="P389" s="32"/>
      <c r="Q389" s="32"/>
    </row>
    <row r="390">
      <c r="A390" s="42"/>
      <c r="B390" s="36"/>
      <c r="C390" s="31"/>
      <c r="D390" s="31"/>
      <c r="E390" s="31"/>
      <c r="F390" s="31"/>
      <c r="G390" s="31"/>
      <c r="H390" s="31"/>
      <c r="I390" s="31"/>
      <c r="J390" s="31"/>
      <c r="K390" s="31"/>
      <c r="L390" s="31"/>
      <c r="M390" s="31"/>
      <c r="N390" s="31"/>
      <c r="O390" s="31"/>
      <c r="P390" s="32"/>
      <c r="Q390" s="32"/>
    </row>
    <row r="391">
      <c r="A391" s="42"/>
      <c r="B391" s="36"/>
      <c r="C391" s="31"/>
      <c r="D391" s="31"/>
      <c r="E391" s="31"/>
      <c r="F391" s="31"/>
      <c r="G391" s="31"/>
      <c r="H391" s="31"/>
      <c r="I391" s="31"/>
      <c r="J391" s="31"/>
      <c r="K391" s="31"/>
      <c r="L391" s="31"/>
      <c r="M391" s="31"/>
      <c r="N391" s="31"/>
      <c r="O391" s="31"/>
      <c r="P391" s="32"/>
      <c r="Q391" s="32"/>
    </row>
    <row r="392">
      <c r="A392" s="42"/>
      <c r="B392" s="36"/>
      <c r="C392" s="31"/>
      <c r="D392" s="31"/>
      <c r="E392" s="31"/>
      <c r="F392" s="31"/>
      <c r="G392" s="31"/>
      <c r="H392" s="31"/>
      <c r="I392" s="31"/>
      <c r="J392" s="31"/>
      <c r="K392" s="31"/>
      <c r="L392" s="31"/>
      <c r="M392" s="31"/>
      <c r="N392" s="31"/>
      <c r="O392" s="31"/>
      <c r="P392" s="32"/>
      <c r="Q392" s="32"/>
    </row>
    <row r="393">
      <c r="A393" s="42"/>
      <c r="B393" s="36"/>
      <c r="C393" s="31"/>
      <c r="D393" s="31"/>
      <c r="E393" s="31"/>
      <c r="F393" s="31"/>
      <c r="G393" s="31"/>
      <c r="H393" s="31"/>
      <c r="I393" s="31"/>
      <c r="J393" s="31"/>
      <c r="K393" s="31"/>
      <c r="L393" s="31"/>
      <c r="M393" s="31"/>
      <c r="N393" s="31"/>
      <c r="O393" s="31"/>
      <c r="P393" s="32"/>
      <c r="Q393" s="32"/>
    </row>
    <row r="394">
      <c r="A394" s="42"/>
      <c r="B394" s="36"/>
      <c r="C394" s="31"/>
      <c r="D394" s="31"/>
      <c r="E394" s="31"/>
      <c r="F394" s="31"/>
      <c r="G394" s="31"/>
      <c r="H394" s="31"/>
      <c r="I394" s="31"/>
      <c r="J394" s="31"/>
      <c r="K394" s="31"/>
      <c r="L394" s="31"/>
      <c r="M394" s="31"/>
      <c r="N394" s="31"/>
      <c r="O394" s="31"/>
      <c r="P394" s="32"/>
      <c r="Q394" s="32"/>
    </row>
    <row r="395">
      <c r="A395" s="42"/>
      <c r="B395" s="36"/>
      <c r="C395" s="31"/>
      <c r="D395" s="31"/>
      <c r="E395" s="31"/>
      <c r="F395" s="31"/>
      <c r="G395" s="31"/>
      <c r="H395" s="31"/>
      <c r="I395" s="31"/>
      <c r="J395" s="31"/>
      <c r="K395" s="31"/>
      <c r="L395" s="31"/>
      <c r="M395" s="31"/>
      <c r="N395" s="31"/>
      <c r="O395" s="31"/>
      <c r="P395" s="32"/>
      <c r="Q395" s="32"/>
    </row>
    <row r="396">
      <c r="A396" s="42"/>
      <c r="B396" s="36"/>
      <c r="C396" s="31"/>
      <c r="D396" s="31"/>
      <c r="E396" s="31"/>
      <c r="F396" s="31"/>
      <c r="G396" s="31"/>
      <c r="H396" s="31"/>
      <c r="I396" s="31"/>
      <c r="J396" s="31"/>
      <c r="K396" s="31"/>
      <c r="L396" s="31"/>
      <c r="M396" s="31"/>
      <c r="N396" s="31"/>
      <c r="O396" s="31"/>
      <c r="P396" s="32"/>
      <c r="Q396" s="32"/>
    </row>
    <row r="397">
      <c r="A397" s="42"/>
      <c r="B397" s="36"/>
      <c r="C397" s="31"/>
      <c r="D397" s="31"/>
      <c r="E397" s="31"/>
      <c r="F397" s="31"/>
      <c r="G397" s="31"/>
      <c r="H397" s="31"/>
      <c r="I397" s="31"/>
      <c r="J397" s="31"/>
      <c r="K397" s="31"/>
      <c r="L397" s="31"/>
      <c r="M397" s="31"/>
      <c r="N397" s="31"/>
      <c r="O397" s="31"/>
      <c r="P397" s="32"/>
      <c r="Q397" s="32"/>
    </row>
    <row r="398">
      <c r="A398" s="42"/>
      <c r="B398" s="36"/>
      <c r="C398" s="31"/>
      <c r="D398" s="31"/>
      <c r="E398" s="31"/>
      <c r="F398" s="31"/>
      <c r="G398" s="31"/>
      <c r="H398" s="31"/>
      <c r="I398" s="31"/>
      <c r="J398" s="31"/>
      <c r="K398" s="31"/>
      <c r="L398" s="31"/>
      <c r="M398" s="31"/>
      <c r="N398" s="31"/>
      <c r="O398" s="31"/>
      <c r="P398" s="32"/>
      <c r="Q398" s="32"/>
    </row>
    <row r="399">
      <c r="A399" s="42"/>
      <c r="B399" s="36"/>
      <c r="C399" s="31"/>
      <c r="D399" s="31"/>
      <c r="E399" s="31"/>
      <c r="F399" s="31"/>
      <c r="G399" s="31"/>
      <c r="H399" s="31"/>
      <c r="I399" s="31"/>
      <c r="J399" s="31"/>
      <c r="K399" s="31"/>
      <c r="L399" s="31"/>
      <c r="M399" s="31"/>
      <c r="N399" s="31"/>
      <c r="O399" s="31"/>
      <c r="P399" s="32"/>
      <c r="Q399" s="32"/>
    </row>
    <row r="400">
      <c r="A400" s="42"/>
      <c r="B400" s="36"/>
      <c r="C400" s="31"/>
      <c r="D400" s="31"/>
      <c r="E400" s="31"/>
      <c r="F400" s="31"/>
      <c r="G400" s="31"/>
      <c r="H400" s="31"/>
      <c r="I400" s="31"/>
      <c r="J400" s="31"/>
      <c r="K400" s="31"/>
      <c r="L400" s="31"/>
      <c r="M400" s="31"/>
      <c r="N400" s="31"/>
      <c r="O400" s="31"/>
      <c r="P400" s="32"/>
      <c r="Q400" s="32"/>
    </row>
    <row r="401">
      <c r="A401" s="42"/>
      <c r="B401" s="36"/>
      <c r="C401" s="31"/>
      <c r="D401" s="31"/>
      <c r="E401" s="31"/>
      <c r="F401" s="31"/>
      <c r="G401" s="31"/>
      <c r="H401" s="31"/>
      <c r="I401" s="31"/>
      <c r="J401" s="31"/>
      <c r="K401" s="31"/>
      <c r="L401" s="31"/>
      <c r="M401" s="31"/>
      <c r="N401" s="31"/>
      <c r="O401" s="31"/>
      <c r="P401" s="32"/>
      <c r="Q401" s="32"/>
    </row>
    <row r="402">
      <c r="A402" s="42"/>
      <c r="B402" s="36"/>
      <c r="C402" s="31"/>
      <c r="D402" s="31"/>
      <c r="E402" s="31"/>
      <c r="F402" s="31"/>
      <c r="G402" s="31"/>
      <c r="H402" s="31"/>
      <c r="I402" s="31"/>
      <c r="J402" s="31"/>
      <c r="K402" s="31"/>
      <c r="L402" s="31"/>
      <c r="M402" s="31"/>
      <c r="N402" s="31"/>
      <c r="O402" s="31"/>
      <c r="P402" s="32"/>
      <c r="Q402" s="32"/>
    </row>
    <row r="403">
      <c r="A403" s="42"/>
      <c r="B403" s="36"/>
      <c r="C403" s="31"/>
      <c r="D403" s="31"/>
      <c r="E403" s="31"/>
      <c r="F403" s="31"/>
      <c r="G403" s="31"/>
      <c r="H403" s="31"/>
      <c r="I403" s="31"/>
      <c r="J403" s="31"/>
      <c r="K403" s="31"/>
      <c r="L403" s="31"/>
      <c r="M403" s="31"/>
      <c r="N403" s="31"/>
      <c r="O403" s="31"/>
      <c r="P403" s="32"/>
      <c r="Q403" s="32"/>
    </row>
    <row r="404">
      <c r="A404" s="42"/>
      <c r="B404" s="36"/>
      <c r="C404" s="31"/>
      <c r="D404" s="31"/>
      <c r="E404" s="31"/>
      <c r="F404" s="31"/>
      <c r="G404" s="31"/>
      <c r="H404" s="31"/>
      <c r="I404" s="31"/>
      <c r="J404" s="31"/>
      <c r="K404" s="31"/>
      <c r="L404" s="31"/>
      <c r="M404" s="31"/>
      <c r="N404" s="31"/>
      <c r="O404" s="31"/>
      <c r="P404" s="32"/>
      <c r="Q404" s="32"/>
    </row>
    <row r="405">
      <c r="A405" s="42"/>
      <c r="B405" s="36"/>
      <c r="C405" s="31"/>
      <c r="D405" s="31"/>
      <c r="E405" s="31"/>
      <c r="F405" s="31"/>
      <c r="G405" s="31"/>
      <c r="H405" s="31"/>
      <c r="I405" s="31"/>
      <c r="J405" s="31"/>
      <c r="K405" s="31"/>
      <c r="L405" s="31"/>
      <c r="M405" s="31"/>
      <c r="N405" s="31"/>
      <c r="O405" s="31"/>
      <c r="P405" s="32"/>
      <c r="Q405" s="32"/>
    </row>
    <row r="406">
      <c r="A406" s="42"/>
      <c r="B406" s="36"/>
      <c r="C406" s="31"/>
      <c r="D406" s="31"/>
      <c r="E406" s="31"/>
      <c r="F406" s="31"/>
      <c r="G406" s="31"/>
      <c r="H406" s="31"/>
      <c r="I406" s="31"/>
      <c r="J406" s="31"/>
      <c r="K406" s="31"/>
      <c r="L406" s="31"/>
      <c r="M406" s="31"/>
      <c r="N406" s="31"/>
      <c r="O406" s="31"/>
      <c r="P406" s="32"/>
      <c r="Q406" s="32"/>
    </row>
    <row r="407">
      <c r="A407" s="42"/>
      <c r="B407" s="36"/>
      <c r="C407" s="31"/>
      <c r="D407" s="31"/>
      <c r="E407" s="31"/>
      <c r="F407" s="31"/>
      <c r="G407" s="31"/>
      <c r="H407" s="31"/>
      <c r="I407" s="31"/>
      <c r="J407" s="31"/>
      <c r="K407" s="31"/>
      <c r="L407" s="31"/>
      <c r="M407" s="31"/>
      <c r="N407" s="31"/>
      <c r="O407" s="31"/>
      <c r="P407" s="32"/>
      <c r="Q407" s="32"/>
    </row>
    <row r="408">
      <c r="A408" s="42"/>
      <c r="B408" s="36"/>
      <c r="C408" s="31"/>
      <c r="D408" s="31"/>
      <c r="E408" s="31"/>
      <c r="F408" s="31"/>
      <c r="G408" s="31"/>
      <c r="H408" s="31"/>
      <c r="I408" s="31"/>
      <c r="J408" s="31"/>
      <c r="K408" s="31"/>
      <c r="L408" s="31"/>
      <c r="M408" s="31"/>
      <c r="N408" s="31"/>
      <c r="O408" s="31"/>
      <c r="P408" s="32"/>
      <c r="Q408" s="32"/>
    </row>
    <row r="409">
      <c r="A409" s="42"/>
      <c r="B409" s="36"/>
      <c r="C409" s="31"/>
      <c r="D409" s="31"/>
      <c r="E409" s="31"/>
      <c r="F409" s="31"/>
      <c r="G409" s="31"/>
      <c r="H409" s="31"/>
      <c r="I409" s="31"/>
      <c r="J409" s="31"/>
      <c r="K409" s="31"/>
      <c r="L409" s="31"/>
      <c r="M409" s="31"/>
      <c r="N409" s="31"/>
      <c r="O409" s="31"/>
      <c r="P409" s="32"/>
      <c r="Q409" s="32"/>
    </row>
    <row r="410">
      <c r="A410" s="42"/>
      <c r="B410" s="36"/>
      <c r="C410" s="31"/>
      <c r="D410" s="31"/>
      <c r="E410" s="31"/>
      <c r="F410" s="31"/>
      <c r="G410" s="31"/>
      <c r="H410" s="31"/>
      <c r="I410" s="31"/>
      <c r="J410" s="31"/>
      <c r="K410" s="31"/>
      <c r="L410" s="31"/>
      <c r="M410" s="31"/>
      <c r="N410" s="31"/>
      <c r="O410" s="31"/>
      <c r="P410" s="32"/>
      <c r="Q410" s="32"/>
    </row>
    <row r="411">
      <c r="A411" s="42"/>
      <c r="B411" s="36"/>
      <c r="C411" s="31"/>
      <c r="D411" s="31"/>
      <c r="E411" s="31"/>
      <c r="F411" s="31"/>
      <c r="G411" s="31"/>
      <c r="H411" s="31"/>
      <c r="I411" s="31"/>
      <c r="J411" s="31"/>
      <c r="K411" s="31"/>
      <c r="L411" s="31"/>
      <c r="M411" s="31"/>
      <c r="N411" s="31"/>
      <c r="O411" s="31"/>
      <c r="P411" s="32"/>
      <c r="Q411" s="32"/>
    </row>
    <row r="412">
      <c r="A412" s="42"/>
      <c r="B412" s="36"/>
      <c r="C412" s="31"/>
      <c r="D412" s="31"/>
      <c r="E412" s="31"/>
      <c r="F412" s="31"/>
      <c r="G412" s="31"/>
      <c r="H412" s="31"/>
      <c r="I412" s="31"/>
      <c r="J412" s="31"/>
      <c r="K412" s="31"/>
      <c r="L412" s="31"/>
      <c r="M412" s="31"/>
      <c r="N412" s="31"/>
      <c r="O412" s="31"/>
      <c r="P412" s="32"/>
      <c r="Q412" s="32"/>
    </row>
    <row r="413">
      <c r="A413" s="42"/>
      <c r="B413" s="36"/>
      <c r="C413" s="31"/>
      <c r="D413" s="31"/>
      <c r="E413" s="31"/>
      <c r="F413" s="31"/>
      <c r="G413" s="31"/>
      <c r="H413" s="31"/>
      <c r="I413" s="31"/>
      <c r="J413" s="31"/>
      <c r="K413" s="31"/>
      <c r="L413" s="31"/>
      <c r="M413" s="31"/>
      <c r="N413" s="31"/>
      <c r="O413" s="31"/>
      <c r="P413" s="32"/>
      <c r="Q413" s="32"/>
    </row>
    <row r="414">
      <c r="A414" s="42"/>
      <c r="B414" s="36"/>
      <c r="C414" s="31"/>
      <c r="D414" s="31"/>
      <c r="E414" s="31"/>
      <c r="F414" s="31"/>
      <c r="G414" s="31"/>
      <c r="H414" s="31"/>
      <c r="I414" s="31"/>
      <c r="J414" s="31"/>
      <c r="K414" s="31"/>
      <c r="L414" s="31"/>
      <c r="M414" s="31"/>
      <c r="N414" s="31"/>
      <c r="O414" s="31"/>
      <c r="P414" s="32"/>
      <c r="Q414" s="32"/>
    </row>
    <row r="415">
      <c r="A415" s="42"/>
      <c r="B415" s="36"/>
      <c r="C415" s="31"/>
      <c r="D415" s="31"/>
      <c r="E415" s="31"/>
      <c r="F415" s="31"/>
      <c r="G415" s="31"/>
      <c r="H415" s="31"/>
      <c r="I415" s="31"/>
      <c r="J415" s="31"/>
      <c r="K415" s="31"/>
      <c r="L415" s="31"/>
      <c r="M415" s="31"/>
      <c r="N415" s="31"/>
      <c r="O415" s="31"/>
      <c r="P415" s="32"/>
      <c r="Q415" s="32"/>
    </row>
    <row r="416">
      <c r="A416" s="42"/>
      <c r="B416" s="36"/>
      <c r="C416" s="31"/>
      <c r="D416" s="31"/>
      <c r="E416" s="31"/>
      <c r="F416" s="31"/>
      <c r="G416" s="31"/>
      <c r="H416" s="31"/>
      <c r="I416" s="31"/>
      <c r="J416" s="31"/>
      <c r="K416" s="31"/>
      <c r="L416" s="31"/>
      <c r="M416" s="31"/>
      <c r="N416" s="31"/>
      <c r="O416" s="31"/>
      <c r="P416" s="32"/>
      <c r="Q416" s="32"/>
    </row>
    <row r="417">
      <c r="A417" s="42"/>
      <c r="B417" s="36"/>
      <c r="C417" s="31"/>
      <c r="D417" s="31"/>
      <c r="E417" s="31"/>
      <c r="F417" s="31"/>
      <c r="G417" s="31"/>
      <c r="H417" s="31"/>
      <c r="I417" s="31"/>
      <c r="J417" s="31"/>
      <c r="K417" s="31"/>
      <c r="L417" s="31"/>
      <c r="M417" s="31"/>
      <c r="N417" s="31"/>
      <c r="O417" s="31"/>
      <c r="P417" s="32"/>
      <c r="Q417" s="32"/>
    </row>
    <row r="418">
      <c r="A418" s="42"/>
      <c r="B418" s="36"/>
      <c r="C418" s="31"/>
      <c r="D418" s="31"/>
      <c r="E418" s="31"/>
      <c r="F418" s="31"/>
      <c r="G418" s="31"/>
      <c r="H418" s="31"/>
      <c r="I418" s="31"/>
      <c r="J418" s="31"/>
      <c r="K418" s="31"/>
      <c r="L418" s="31"/>
      <c r="M418" s="31"/>
      <c r="N418" s="31"/>
      <c r="O418" s="31"/>
      <c r="P418" s="32"/>
      <c r="Q418" s="32"/>
    </row>
    <row r="419">
      <c r="A419" s="42"/>
      <c r="B419" s="36"/>
      <c r="C419" s="31"/>
      <c r="D419" s="31"/>
      <c r="E419" s="31"/>
      <c r="F419" s="31"/>
      <c r="G419" s="31"/>
      <c r="H419" s="31"/>
      <c r="I419" s="31"/>
      <c r="J419" s="31"/>
      <c r="K419" s="31"/>
      <c r="L419" s="31"/>
      <c r="M419" s="31"/>
      <c r="N419" s="31"/>
      <c r="O419" s="31"/>
      <c r="P419" s="32"/>
      <c r="Q419" s="32"/>
    </row>
    <row r="420">
      <c r="A420" s="42"/>
      <c r="B420" s="36"/>
      <c r="C420" s="31"/>
      <c r="D420" s="31"/>
      <c r="E420" s="31"/>
      <c r="F420" s="31"/>
      <c r="G420" s="31"/>
      <c r="H420" s="31"/>
      <c r="I420" s="31"/>
      <c r="J420" s="31"/>
      <c r="K420" s="31"/>
      <c r="L420" s="31"/>
      <c r="M420" s="31"/>
      <c r="N420" s="31"/>
      <c r="O420" s="31"/>
      <c r="P420" s="32"/>
      <c r="Q420" s="32"/>
    </row>
    <row r="421">
      <c r="A421" s="42"/>
      <c r="B421" s="36"/>
      <c r="C421" s="31"/>
      <c r="D421" s="31"/>
      <c r="E421" s="31"/>
      <c r="F421" s="31"/>
      <c r="G421" s="31"/>
      <c r="H421" s="31"/>
      <c r="I421" s="31"/>
      <c r="J421" s="31"/>
      <c r="K421" s="31"/>
      <c r="L421" s="31"/>
      <c r="M421" s="31"/>
      <c r="N421" s="31"/>
      <c r="O421" s="31"/>
      <c r="P421" s="32"/>
      <c r="Q421" s="32"/>
    </row>
    <row r="422">
      <c r="A422" s="42"/>
      <c r="B422" s="36"/>
      <c r="C422" s="31"/>
      <c r="D422" s="31"/>
      <c r="E422" s="31"/>
      <c r="F422" s="31"/>
      <c r="G422" s="31"/>
      <c r="H422" s="31"/>
      <c r="I422" s="31"/>
      <c r="J422" s="31"/>
      <c r="K422" s="31"/>
      <c r="L422" s="31"/>
      <c r="M422" s="31"/>
      <c r="N422" s="31"/>
      <c r="O422" s="31"/>
      <c r="P422" s="32"/>
      <c r="Q422" s="32"/>
    </row>
    <row r="423">
      <c r="A423" s="42"/>
      <c r="B423" s="36"/>
      <c r="C423" s="31"/>
      <c r="D423" s="31"/>
      <c r="E423" s="31"/>
      <c r="F423" s="31"/>
      <c r="G423" s="31"/>
      <c r="H423" s="31"/>
      <c r="I423" s="31"/>
      <c r="J423" s="31"/>
      <c r="K423" s="31"/>
      <c r="L423" s="31"/>
      <c r="M423" s="31"/>
      <c r="N423" s="31"/>
      <c r="O423" s="31"/>
      <c r="P423" s="32"/>
      <c r="Q423" s="32"/>
    </row>
    <row r="424">
      <c r="A424" s="42"/>
      <c r="B424" s="36"/>
      <c r="C424" s="31"/>
      <c r="D424" s="31"/>
      <c r="E424" s="31"/>
      <c r="F424" s="31"/>
      <c r="G424" s="31"/>
      <c r="H424" s="31"/>
      <c r="I424" s="31"/>
      <c r="J424" s="31"/>
      <c r="K424" s="31"/>
      <c r="L424" s="31"/>
      <c r="M424" s="31"/>
      <c r="N424" s="31"/>
      <c r="O424" s="31"/>
      <c r="P424" s="32"/>
      <c r="Q424" s="32"/>
    </row>
    <row r="425">
      <c r="A425" s="42"/>
      <c r="B425" s="36"/>
      <c r="C425" s="31"/>
      <c r="D425" s="31"/>
      <c r="E425" s="31"/>
      <c r="F425" s="31"/>
      <c r="G425" s="31"/>
      <c r="H425" s="31"/>
      <c r="I425" s="31"/>
      <c r="J425" s="31"/>
      <c r="K425" s="31"/>
      <c r="L425" s="31"/>
      <c r="M425" s="31"/>
      <c r="N425" s="31"/>
      <c r="O425" s="31"/>
      <c r="P425" s="32"/>
      <c r="Q425" s="32"/>
    </row>
    <row r="426">
      <c r="A426" s="42"/>
      <c r="B426" s="36"/>
      <c r="C426" s="31"/>
      <c r="D426" s="31"/>
      <c r="E426" s="31"/>
      <c r="F426" s="31"/>
      <c r="G426" s="31"/>
      <c r="H426" s="31"/>
      <c r="I426" s="31"/>
      <c r="J426" s="31"/>
      <c r="K426" s="31"/>
      <c r="L426" s="31"/>
      <c r="M426" s="31"/>
      <c r="N426" s="31"/>
      <c r="O426" s="31"/>
      <c r="P426" s="32"/>
      <c r="Q426" s="32"/>
    </row>
    <row r="427">
      <c r="A427" s="42"/>
      <c r="B427" s="36"/>
      <c r="C427" s="31"/>
      <c r="D427" s="31"/>
      <c r="E427" s="31"/>
      <c r="F427" s="31"/>
      <c r="G427" s="31"/>
      <c r="H427" s="31"/>
      <c r="I427" s="31"/>
      <c r="J427" s="31"/>
      <c r="K427" s="31"/>
      <c r="L427" s="31"/>
      <c r="M427" s="31"/>
      <c r="N427" s="31"/>
      <c r="O427" s="31"/>
      <c r="P427" s="32"/>
      <c r="Q427" s="32"/>
    </row>
    <row r="428">
      <c r="A428" s="42"/>
      <c r="B428" s="36"/>
      <c r="C428" s="31"/>
      <c r="D428" s="31"/>
      <c r="E428" s="31"/>
      <c r="F428" s="31"/>
      <c r="G428" s="31"/>
      <c r="H428" s="31"/>
      <c r="I428" s="31"/>
      <c r="J428" s="31"/>
      <c r="K428" s="31"/>
      <c r="L428" s="31"/>
      <c r="M428" s="31"/>
      <c r="N428" s="31"/>
      <c r="O428" s="31"/>
      <c r="P428" s="32"/>
      <c r="Q428" s="32"/>
    </row>
    <row r="429">
      <c r="A429" s="42"/>
      <c r="B429" s="36"/>
      <c r="C429" s="31"/>
      <c r="D429" s="31"/>
      <c r="E429" s="31"/>
      <c r="F429" s="31"/>
      <c r="G429" s="31"/>
      <c r="H429" s="31"/>
      <c r="I429" s="31"/>
      <c r="J429" s="31"/>
      <c r="K429" s="31"/>
      <c r="L429" s="31"/>
      <c r="M429" s="31"/>
      <c r="N429" s="31"/>
      <c r="O429" s="31"/>
      <c r="P429" s="32"/>
      <c r="Q429" s="32"/>
    </row>
    <row r="430">
      <c r="A430" s="42"/>
      <c r="B430" s="36"/>
      <c r="C430" s="31"/>
      <c r="D430" s="31"/>
      <c r="E430" s="31"/>
      <c r="F430" s="31"/>
      <c r="G430" s="31"/>
      <c r="H430" s="31"/>
      <c r="I430" s="31"/>
      <c r="J430" s="31"/>
      <c r="K430" s="31"/>
      <c r="L430" s="31"/>
      <c r="M430" s="31"/>
      <c r="N430" s="31"/>
      <c r="O430" s="31"/>
      <c r="P430" s="32"/>
      <c r="Q430" s="32"/>
    </row>
    <row r="431">
      <c r="A431" s="42"/>
      <c r="B431" s="36"/>
      <c r="C431" s="31"/>
      <c r="D431" s="31"/>
      <c r="E431" s="31"/>
      <c r="F431" s="31"/>
      <c r="G431" s="31"/>
      <c r="H431" s="31"/>
      <c r="I431" s="31"/>
      <c r="J431" s="31"/>
      <c r="K431" s="31"/>
      <c r="L431" s="31"/>
      <c r="M431" s="31"/>
      <c r="N431" s="31"/>
      <c r="O431" s="31"/>
      <c r="P431" s="32"/>
      <c r="Q431" s="32"/>
    </row>
    <row r="432">
      <c r="A432" s="42"/>
      <c r="B432" s="36"/>
      <c r="C432" s="31"/>
      <c r="D432" s="31"/>
      <c r="E432" s="31"/>
      <c r="F432" s="31"/>
      <c r="G432" s="31"/>
      <c r="H432" s="31"/>
      <c r="I432" s="31"/>
      <c r="J432" s="31"/>
      <c r="K432" s="31"/>
      <c r="L432" s="31"/>
      <c r="M432" s="31"/>
      <c r="N432" s="31"/>
      <c r="O432" s="31"/>
      <c r="P432" s="32"/>
      <c r="Q432" s="32"/>
    </row>
    <row r="433">
      <c r="A433" s="42"/>
      <c r="B433" s="36"/>
      <c r="C433" s="31"/>
      <c r="D433" s="31"/>
      <c r="E433" s="31"/>
      <c r="F433" s="31"/>
      <c r="G433" s="31"/>
      <c r="H433" s="31"/>
      <c r="I433" s="31"/>
      <c r="J433" s="31"/>
      <c r="K433" s="31"/>
      <c r="L433" s="31"/>
      <c r="M433" s="31"/>
      <c r="N433" s="31"/>
      <c r="O433" s="31"/>
      <c r="P433" s="32"/>
      <c r="Q433" s="32"/>
    </row>
    <row r="434">
      <c r="A434" s="42"/>
      <c r="B434" s="36"/>
      <c r="C434" s="31"/>
      <c r="D434" s="31"/>
      <c r="E434" s="31"/>
      <c r="F434" s="31"/>
      <c r="G434" s="31"/>
      <c r="H434" s="31"/>
      <c r="I434" s="31"/>
      <c r="J434" s="31"/>
      <c r="K434" s="31"/>
      <c r="L434" s="31"/>
      <c r="M434" s="31"/>
      <c r="N434" s="31"/>
      <c r="O434" s="31"/>
      <c r="P434" s="32"/>
      <c r="Q434" s="32"/>
    </row>
    <row r="435">
      <c r="A435" s="42"/>
      <c r="B435" s="36"/>
      <c r="C435" s="31"/>
      <c r="D435" s="31"/>
      <c r="E435" s="31"/>
      <c r="F435" s="31"/>
      <c r="G435" s="31"/>
      <c r="H435" s="31"/>
      <c r="I435" s="31"/>
      <c r="J435" s="31"/>
      <c r="K435" s="31"/>
      <c r="L435" s="31"/>
      <c r="M435" s="31"/>
      <c r="N435" s="31"/>
      <c r="O435" s="31"/>
      <c r="P435" s="32"/>
      <c r="Q435" s="32"/>
    </row>
    <row r="436">
      <c r="A436" s="42"/>
      <c r="B436" s="36"/>
      <c r="C436" s="31"/>
      <c r="D436" s="31"/>
      <c r="E436" s="31"/>
      <c r="F436" s="31"/>
      <c r="G436" s="31"/>
      <c r="H436" s="31"/>
      <c r="I436" s="31"/>
      <c r="J436" s="31"/>
      <c r="K436" s="31"/>
      <c r="L436" s="31"/>
      <c r="M436" s="31"/>
      <c r="N436" s="31"/>
      <c r="O436" s="31"/>
      <c r="P436" s="32"/>
      <c r="Q436" s="32"/>
    </row>
    <row r="437">
      <c r="A437" s="42"/>
      <c r="B437" s="36"/>
      <c r="C437" s="31"/>
      <c r="D437" s="31"/>
      <c r="E437" s="31"/>
      <c r="F437" s="31"/>
      <c r="G437" s="31"/>
      <c r="H437" s="31"/>
      <c r="I437" s="31"/>
      <c r="J437" s="31"/>
      <c r="K437" s="31"/>
      <c r="L437" s="31"/>
      <c r="M437" s="31"/>
      <c r="N437" s="31"/>
      <c r="O437" s="31"/>
      <c r="P437" s="32"/>
      <c r="Q437" s="32"/>
    </row>
    <row r="438">
      <c r="A438" s="42"/>
      <c r="B438" s="36"/>
      <c r="C438" s="31"/>
      <c r="D438" s="31"/>
      <c r="E438" s="31"/>
      <c r="F438" s="31"/>
      <c r="G438" s="31"/>
      <c r="H438" s="31"/>
      <c r="I438" s="31"/>
      <c r="J438" s="31"/>
      <c r="K438" s="31"/>
      <c r="L438" s="31"/>
      <c r="M438" s="31"/>
      <c r="N438" s="31"/>
      <c r="O438" s="31"/>
      <c r="P438" s="32"/>
      <c r="Q438" s="32"/>
    </row>
    <row r="439">
      <c r="A439" s="42"/>
      <c r="B439" s="36"/>
      <c r="C439" s="31"/>
      <c r="D439" s="31"/>
      <c r="E439" s="31"/>
      <c r="F439" s="31"/>
      <c r="G439" s="31"/>
      <c r="H439" s="31"/>
      <c r="I439" s="31"/>
      <c r="J439" s="31"/>
      <c r="K439" s="31"/>
      <c r="L439" s="31"/>
      <c r="M439" s="31"/>
      <c r="N439" s="31"/>
      <c r="O439" s="31"/>
      <c r="P439" s="32"/>
      <c r="Q439" s="32"/>
    </row>
    <row r="440">
      <c r="A440" s="42"/>
      <c r="B440" s="36"/>
      <c r="C440" s="31"/>
      <c r="D440" s="31"/>
      <c r="E440" s="31"/>
      <c r="F440" s="31"/>
      <c r="G440" s="31"/>
      <c r="H440" s="31"/>
      <c r="I440" s="31"/>
      <c r="J440" s="31"/>
      <c r="K440" s="31"/>
      <c r="L440" s="31"/>
      <c r="M440" s="31"/>
      <c r="N440" s="31"/>
      <c r="O440" s="31"/>
      <c r="P440" s="32"/>
      <c r="Q440" s="32"/>
    </row>
    <row r="441">
      <c r="A441" s="42"/>
      <c r="B441" s="36"/>
      <c r="C441" s="31"/>
      <c r="D441" s="31"/>
      <c r="E441" s="31"/>
      <c r="F441" s="31"/>
      <c r="G441" s="31"/>
      <c r="H441" s="31"/>
      <c r="I441" s="31"/>
      <c r="J441" s="31"/>
      <c r="K441" s="31"/>
      <c r="L441" s="31"/>
      <c r="M441" s="31"/>
      <c r="N441" s="31"/>
      <c r="O441" s="31"/>
      <c r="P441" s="32"/>
      <c r="Q441" s="32"/>
    </row>
    <row r="442">
      <c r="A442" s="42"/>
      <c r="B442" s="36"/>
      <c r="C442" s="31"/>
      <c r="D442" s="31"/>
      <c r="E442" s="31"/>
      <c r="F442" s="31"/>
      <c r="G442" s="31"/>
      <c r="H442" s="31"/>
      <c r="I442" s="31"/>
      <c r="J442" s="31"/>
      <c r="K442" s="31"/>
      <c r="L442" s="31"/>
      <c r="M442" s="31"/>
      <c r="N442" s="31"/>
      <c r="O442" s="31"/>
      <c r="P442" s="32"/>
      <c r="Q442" s="32"/>
    </row>
    <row r="443">
      <c r="A443" s="42"/>
      <c r="B443" s="36"/>
      <c r="C443" s="31"/>
      <c r="D443" s="31"/>
      <c r="E443" s="31"/>
      <c r="F443" s="31"/>
      <c r="G443" s="31"/>
      <c r="H443" s="31"/>
      <c r="I443" s="31"/>
      <c r="J443" s="31"/>
      <c r="K443" s="31"/>
      <c r="L443" s="31"/>
      <c r="M443" s="31"/>
      <c r="N443" s="31"/>
      <c r="O443" s="31"/>
      <c r="P443" s="32"/>
      <c r="Q443" s="32"/>
    </row>
    <row r="444">
      <c r="A444" s="42"/>
      <c r="B444" s="36"/>
      <c r="C444" s="31"/>
      <c r="D444" s="31"/>
      <c r="E444" s="31"/>
      <c r="F444" s="31"/>
      <c r="G444" s="31"/>
      <c r="H444" s="31"/>
      <c r="I444" s="31"/>
      <c r="J444" s="31"/>
      <c r="K444" s="31"/>
      <c r="L444" s="31"/>
      <c r="M444" s="31"/>
      <c r="N444" s="31"/>
      <c r="O444" s="31"/>
      <c r="P444" s="32"/>
      <c r="Q444" s="32"/>
    </row>
    <row r="445">
      <c r="A445" s="42"/>
      <c r="B445" s="36"/>
      <c r="C445" s="31"/>
      <c r="D445" s="31"/>
      <c r="E445" s="31"/>
      <c r="F445" s="31"/>
      <c r="G445" s="31"/>
      <c r="H445" s="31"/>
      <c r="I445" s="31"/>
      <c r="J445" s="31"/>
      <c r="K445" s="31"/>
      <c r="L445" s="31"/>
      <c r="M445" s="31"/>
      <c r="N445" s="31"/>
      <c r="O445" s="31"/>
      <c r="P445" s="32"/>
      <c r="Q445" s="32"/>
    </row>
    <row r="446">
      <c r="A446" s="42"/>
      <c r="B446" s="36"/>
      <c r="C446" s="31"/>
      <c r="D446" s="31"/>
      <c r="E446" s="31"/>
      <c r="F446" s="31"/>
      <c r="G446" s="31"/>
      <c r="H446" s="31"/>
      <c r="I446" s="31"/>
      <c r="J446" s="31"/>
      <c r="K446" s="31"/>
      <c r="L446" s="31"/>
      <c r="M446" s="31"/>
      <c r="N446" s="31"/>
      <c r="O446" s="31"/>
      <c r="P446" s="32"/>
      <c r="Q446" s="32"/>
    </row>
    <row r="447">
      <c r="A447" s="42"/>
      <c r="B447" s="36"/>
      <c r="C447" s="31"/>
      <c r="D447" s="31"/>
      <c r="E447" s="31"/>
      <c r="F447" s="31"/>
      <c r="G447" s="31"/>
      <c r="H447" s="31"/>
      <c r="I447" s="31"/>
      <c r="J447" s="31"/>
      <c r="K447" s="31"/>
      <c r="L447" s="31"/>
      <c r="M447" s="31"/>
      <c r="N447" s="31"/>
      <c r="O447" s="31"/>
      <c r="P447" s="32"/>
      <c r="Q447" s="32"/>
    </row>
    <row r="448">
      <c r="A448" s="42"/>
      <c r="B448" s="36"/>
      <c r="C448" s="31"/>
      <c r="D448" s="31"/>
      <c r="E448" s="31"/>
      <c r="F448" s="31"/>
      <c r="G448" s="31"/>
      <c r="H448" s="31"/>
      <c r="I448" s="31"/>
      <c r="J448" s="31"/>
      <c r="K448" s="31"/>
      <c r="L448" s="31"/>
      <c r="M448" s="31"/>
      <c r="N448" s="31"/>
      <c r="O448" s="31"/>
      <c r="P448" s="32"/>
      <c r="Q448" s="32"/>
    </row>
    <row r="449">
      <c r="A449" s="42"/>
      <c r="B449" s="36"/>
      <c r="C449" s="31"/>
      <c r="D449" s="31"/>
      <c r="E449" s="31"/>
      <c r="F449" s="31"/>
      <c r="G449" s="31"/>
      <c r="H449" s="31"/>
      <c r="I449" s="31"/>
      <c r="J449" s="31"/>
      <c r="K449" s="31"/>
      <c r="L449" s="31"/>
      <c r="M449" s="31"/>
      <c r="N449" s="31"/>
      <c r="O449" s="31"/>
      <c r="P449" s="32"/>
      <c r="Q449" s="32"/>
    </row>
    <row r="450">
      <c r="A450" s="42"/>
      <c r="B450" s="36"/>
      <c r="C450" s="31"/>
      <c r="D450" s="31"/>
      <c r="E450" s="31"/>
      <c r="F450" s="31"/>
      <c r="G450" s="31"/>
      <c r="H450" s="31"/>
      <c r="I450" s="31"/>
      <c r="J450" s="31"/>
      <c r="K450" s="31"/>
      <c r="L450" s="31"/>
      <c r="M450" s="31"/>
      <c r="N450" s="31"/>
      <c r="O450" s="31"/>
      <c r="P450" s="32"/>
      <c r="Q450" s="32"/>
    </row>
    <row r="451">
      <c r="A451" s="42"/>
      <c r="B451" s="36"/>
      <c r="C451" s="31"/>
      <c r="D451" s="31"/>
      <c r="E451" s="31"/>
      <c r="F451" s="31"/>
      <c r="G451" s="31"/>
      <c r="H451" s="31"/>
      <c r="I451" s="31"/>
      <c r="J451" s="31"/>
      <c r="K451" s="31"/>
      <c r="L451" s="31"/>
      <c r="M451" s="31"/>
      <c r="N451" s="31"/>
      <c r="O451" s="31"/>
      <c r="P451" s="32"/>
      <c r="Q451" s="32"/>
    </row>
    <row r="452">
      <c r="A452" s="42"/>
      <c r="B452" s="36"/>
      <c r="C452" s="31"/>
      <c r="D452" s="31"/>
      <c r="E452" s="31"/>
      <c r="F452" s="31"/>
      <c r="G452" s="31"/>
      <c r="H452" s="31"/>
      <c r="I452" s="31"/>
      <c r="J452" s="31"/>
      <c r="K452" s="31"/>
      <c r="L452" s="31"/>
      <c r="M452" s="31"/>
      <c r="N452" s="31"/>
      <c r="O452" s="31"/>
      <c r="P452" s="32"/>
      <c r="Q452" s="32"/>
    </row>
    <row r="453">
      <c r="A453" s="42"/>
      <c r="B453" s="36"/>
      <c r="C453" s="31"/>
      <c r="D453" s="31"/>
      <c r="E453" s="31"/>
      <c r="F453" s="31"/>
      <c r="G453" s="31"/>
      <c r="H453" s="31"/>
      <c r="I453" s="31"/>
      <c r="J453" s="31"/>
      <c r="K453" s="31"/>
      <c r="L453" s="31"/>
      <c r="M453" s="31"/>
      <c r="N453" s="31"/>
      <c r="O453" s="31"/>
      <c r="P453" s="32"/>
      <c r="Q453" s="32"/>
    </row>
    <row r="454">
      <c r="A454" s="42"/>
      <c r="B454" s="36"/>
      <c r="C454" s="31"/>
      <c r="D454" s="31"/>
      <c r="E454" s="31"/>
      <c r="F454" s="31"/>
      <c r="G454" s="31"/>
      <c r="H454" s="31"/>
      <c r="I454" s="31"/>
      <c r="J454" s="31"/>
      <c r="K454" s="31"/>
      <c r="L454" s="31"/>
      <c r="M454" s="31"/>
      <c r="N454" s="31"/>
      <c r="O454" s="31"/>
      <c r="P454" s="32"/>
      <c r="Q454" s="32"/>
    </row>
    <row r="455">
      <c r="A455" s="42"/>
      <c r="B455" s="36"/>
      <c r="C455" s="31"/>
      <c r="D455" s="31"/>
      <c r="E455" s="31"/>
      <c r="F455" s="31"/>
      <c r="G455" s="31"/>
      <c r="H455" s="31"/>
      <c r="I455" s="31"/>
      <c r="J455" s="31"/>
      <c r="K455" s="31"/>
      <c r="L455" s="31"/>
      <c r="M455" s="31"/>
      <c r="N455" s="31"/>
      <c r="O455" s="31"/>
      <c r="P455" s="32"/>
      <c r="Q455" s="32"/>
    </row>
    <row r="456">
      <c r="A456" s="42"/>
      <c r="B456" s="36"/>
      <c r="C456" s="31"/>
      <c r="D456" s="31"/>
      <c r="E456" s="31"/>
      <c r="F456" s="31"/>
      <c r="G456" s="31"/>
      <c r="H456" s="31"/>
      <c r="I456" s="31"/>
      <c r="J456" s="31"/>
      <c r="K456" s="31"/>
      <c r="L456" s="31"/>
      <c r="M456" s="31"/>
      <c r="N456" s="31"/>
      <c r="O456" s="31"/>
      <c r="P456" s="32"/>
      <c r="Q456" s="32"/>
    </row>
    <row r="457">
      <c r="A457" s="42"/>
      <c r="B457" s="36"/>
      <c r="C457" s="31"/>
      <c r="D457" s="31"/>
      <c r="E457" s="31"/>
      <c r="F457" s="31"/>
      <c r="G457" s="31"/>
      <c r="H457" s="31"/>
      <c r="I457" s="31"/>
      <c r="J457" s="31"/>
      <c r="K457" s="31"/>
      <c r="L457" s="31"/>
      <c r="M457" s="31"/>
      <c r="N457" s="31"/>
      <c r="O457" s="31"/>
      <c r="P457" s="32"/>
      <c r="Q457" s="32"/>
    </row>
    <row r="458">
      <c r="A458" s="42"/>
      <c r="B458" s="36"/>
      <c r="C458" s="31"/>
      <c r="D458" s="31"/>
      <c r="E458" s="31"/>
      <c r="F458" s="31"/>
      <c r="G458" s="31"/>
      <c r="H458" s="31"/>
      <c r="I458" s="31"/>
      <c r="J458" s="31"/>
      <c r="K458" s="31"/>
      <c r="L458" s="31"/>
      <c r="M458" s="31"/>
      <c r="N458" s="31"/>
      <c r="O458" s="31"/>
      <c r="P458" s="32"/>
      <c r="Q458" s="32"/>
    </row>
    <row r="459">
      <c r="A459" s="42"/>
      <c r="B459" s="36"/>
      <c r="C459" s="31"/>
      <c r="D459" s="31"/>
      <c r="E459" s="31"/>
      <c r="F459" s="31"/>
      <c r="G459" s="31"/>
      <c r="H459" s="31"/>
      <c r="I459" s="31"/>
      <c r="J459" s="31"/>
      <c r="K459" s="31"/>
      <c r="L459" s="31"/>
      <c r="M459" s="31"/>
      <c r="N459" s="31"/>
      <c r="O459" s="31"/>
      <c r="P459" s="32"/>
      <c r="Q459" s="32"/>
    </row>
    <row r="460">
      <c r="A460" s="42"/>
      <c r="B460" s="36"/>
      <c r="C460" s="31"/>
      <c r="D460" s="31"/>
      <c r="E460" s="31"/>
      <c r="F460" s="31"/>
      <c r="G460" s="31"/>
      <c r="H460" s="31"/>
      <c r="I460" s="31"/>
      <c r="J460" s="31"/>
      <c r="K460" s="31"/>
      <c r="L460" s="31"/>
      <c r="M460" s="31"/>
      <c r="N460" s="31"/>
      <c r="O460" s="31"/>
      <c r="P460" s="32"/>
      <c r="Q460" s="32"/>
    </row>
    <row r="461">
      <c r="A461" s="42"/>
      <c r="B461" s="36"/>
      <c r="C461" s="31"/>
      <c r="D461" s="31"/>
      <c r="E461" s="31"/>
      <c r="F461" s="31"/>
      <c r="G461" s="31"/>
      <c r="H461" s="31"/>
      <c r="I461" s="31"/>
      <c r="J461" s="31"/>
      <c r="K461" s="31"/>
      <c r="L461" s="31"/>
      <c r="M461" s="31"/>
      <c r="N461" s="31"/>
      <c r="O461" s="31"/>
      <c r="P461" s="32"/>
      <c r="Q461" s="32"/>
    </row>
    <row r="462">
      <c r="A462" s="42"/>
      <c r="B462" s="36"/>
      <c r="C462" s="31"/>
      <c r="D462" s="31"/>
      <c r="E462" s="31"/>
      <c r="F462" s="31"/>
      <c r="G462" s="31"/>
      <c r="H462" s="31"/>
      <c r="I462" s="31"/>
      <c r="J462" s="31"/>
      <c r="K462" s="31"/>
      <c r="L462" s="31"/>
      <c r="M462" s="31"/>
      <c r="N462" s="31"/>
      <c r="O462" s="31"/>
      <c r="P462" s="32"/>
      <c r="Q462" s="32"/>
    </row>
    <row r="463">
      <c r="A463" s="42"/>
      <c r="B463" s="36"/>
      <c r="C463" s="31"/>
      <c r="D463" s="31"/>
      <c r="E463" s="31"/>
      <c r="F463" s="31"/>
      <c r="G463" s="31"/>
      <c r="H463" s="31"/>
      <c r="I463" s="31"/>
      <c r="J463" s="31"/>
      <c r="K463" s="31"/>
      <c r="L463" s="31"/>
      <c r="M463" s="31"/>
      <c r="N463" s="31"/>
      <c r="O463" s="31"/>
      <c r="P463" s="32"/>
      <c r="Q463" s="32"/>
    </row>
    <row r="464">
      <c r="A464" s="42"/>
      <c r="B464" s="36"/>
      <c r="C464" s="31"/>
      <c r="D464" s="31"/>
      <c r="E464" s="31"/>
      <c r="F464" s="31"/>
      <c r="G464" s="31"/>
      <c r="H464" s="31"/>
      <c r="I464" s="31"/>
      <c r="J464" s="31"/>
      <c r="K464" s="31"/>
      <c r="L464" s="31"/>
      <c r="M464" s="31"/>
      <c r="N464" s="31"/>
      <c r="O464" s="31"/>
      <c r="P464" s="32"/>
      <c r="Q464" s="32"/>
    </row>
    <row r="465">
      <c r="A465" s="42"/>
      <c r="B465" s="36"/>
      <c r="C465" s="31"/>
      <c r="D465" s="31"/>
      <c r="E465" s="31"/>
      <c r="F465" s="31"/>
      <c r="G465" s="31"/>
      <c r="H465" s="31"/>
      <c r="I465" s="31"/>
      <c r="J465" s="31"/>
      <c r="K465" s="31"/>
      <c r="L465" s="31"/>
      <c r="M465" s="31"/>
      <c r="N465" s="31"/>
      <c r="O465" s="31"/>
      <c r="P465" s="32"/>
      <c r="Q465" s="32"/>
    </row>
    <row r="466">
      <c r="A466" s="42"/>
      <c r="B466" s="36"/>
      <c r="C466" s="31"/>
      <c r="D466" s="31"/>
      <c r="E466" s="31"/>
      <c r="F466" s="31"/>
      <c r="G466" s="31"/>
      <c r="H466" s="31"/>
      <c r="I466" s="31"/>
      <c r="J466" s="31"/>
      <c r="K466" s="31"/>
      <c r="L466" s="31"/>
      <c r="M466" s="31"/>
      <c r="N466" s="31"/>
      <c r="O466" s="31"/>
      <c r="P466" s="32"/>
      <c r="Q466" s="32"/>
    </row>
    <row r="467">
      <c r="A467" s="42"/>
      <c r="B467" s="36"/>
      <c r="C467" s="31"/>
      <c r="D467" s="31"/>
      <c r="E467" s="31"/>
      <c r="F467" s="31"/>
      <c r="G467" s="31"/>
      <c r="H467" s="31"/>
      <c r="I467" s="31"/>
      <c r="J467" s="31"/>
      <c r="K467" s="31"/>
      <c r="L467" s="31"/>
      <c r="M467" s="31"/>
      <c r="N467" s="31"/>
      <c r="O467" s="31"/>
      <c r="P467" s="32"/>
      <c r="Q467" s="32"/>
    </row>
    <row r="468">
      <c r="A468" s="42"/>
      <c r="B468" s="36"/>
      <c r="C468" s="31"/>
      <c r="D468" s="31"/>
      <c r="E468" s="31"/>
      <c r="F468" s="31"/>
      <c r="G468" s="31"/>
      <c r="H468" s="31"/>
      <c r="I468" s="31"/>
      <c r="J468" s="31"/>
      <c r="K468" s="31"/>
      <c r="L468" s="31"/>
      <c r="M468" s="31"/>
      <c r="N468" s="31"/>
      <c r="O468" s="31"/>
      <c r="P468" s="32"/>
      <c r="Q468" s="32"/>
    </row>
    <row r="469">
      <c r="A469" s="42"/>
      <c r="B469" s="36"/>
      <c r="C469" s="31"/>
      <c r="D469" s="31"/>
      <c r="E469" s="31"/>
      <c r="F469" s="31"/>
      <c r="G469" s="31"/>
      <c r="H469" s="31"/>
      <c r="I469" s="31"/>
      <c r="J469" s="31"/>
      <c r="K469" s="31"/>
      <c r="L469" s="31"/>
      <c r="M469" s="31"/>
      <c r="N469" s="31"/>
      <c r="O469" s="31"/>
      <c r="P469" s="32"/>
      <c r="Q469" s="32"/>
    </row>
    <row r="470">
      <c r="A470" s="42"/>
      <c r="B470" s="36"/>
      <c r="C470" s="31"/>
      <c r="D470" s="31"/>
      <c r="E470" s="31"/>
      <c r="F470" s="31"/>
      <c r="G470" s="31"/>
      <c r="H470" s="31"/>
      <c r="I470" s="31"/>
      <c r="J470" s="31"/>
      <c r="K470" s="31"/>
      <c r="L470" s="31"/>
      <c r="M470" s="31"/>
      <c r="N470" s="31"/>
      <c r="O470" s="31"/>
      <c r="P470" s="32"/>
      <c r="Q470" s="32"/>
    </row>
    <row r="471">
      <c r="A471" s="42"/>
      <c r="B471" s="36"/>
      <c r="C471" s="31"/>
      <c r="D471" s="31"/>
      <c r="E471" s="31"/>
      <c r="F471" s="31"/>
      <c r="G471" s="31"/>
      <c r="H471" s="31"/>
      <c r="I471" s="31"/>
      <c r="J471" s="31"/>
      <c r="K471" s="31"/>
      <c r="L471" s="31"/>
      <c r="M471" s="31"/>
      <c r="N471" s="31"/>
      <c r="O471" s="31"/>
      <c r="P471" s="32"/>
      <c r="Q471" s="32"/>
    </row>
    <row r="472">
      <c r="A472" s="42"/>
      <c r="B472" s="36"/>
      <c r="C472" s="31"/>
      <c r="D472" s="31"/>
      <c r="E472" s="31"/>
      <c r="F472" s="31"/>
      <c r="G472" s="31"/>
      <c r="H472" s="31"/>
      <c r="I472" s="31"/>
      <c r="J472" s="31"/>
      <c r="K472" s="31"/>
      <c r="L472" s="31"/>
      <c r="M472" s="31"/>
      <c r="N472" s="31"/>
      <c r="O472" s="31"/>
      <c r="P472" s="32"/>
      <c r="Q472" s="32"/>
    </row>
    <row r="473">
      <c r="A473" s="42"/>
      <c r="B473" s="36"/>
      <c r="C473" s="31"/>
      <c r="D473" s="31"/>
      <c r="E473" s="31"/>
      <c r="F473" s="31"/>
      <c r="G473" s="31"/>
      <c r="H473" s="31"/>
      <c r="I473" s="31"/>
      <c r="J473" s="31"/>
      <c r="K473" s="31"/>
      <c r="L473" s="31"/>
      <c r="M473" s="31"/>
      <c r="N473" s="31"/>
      <c r="O473" s="31"/>
      <c r="P473" s="32"/>
      <c r="Q473" s="32"/>
    </row>
    <row r="474">
      <c r="A474" s="42"/>
      <c r="B474" s="36"/>
      <c r="C474" s="31"/>
      <c r="D474" s="31"/>
      <c r="E474" s="31"/>
      <c r="F474" s="31"/>
      <c r="G474" s="31"/>
      <c r="H474" s="31"/>
      <c r="I474" s="31"/>
      <c r="J474" s="31"/>
      <c r="K474" s="31"/>
      <c r="L474" s="31"/>
      <c r="M474" s="31"/>
      <c r="N474" s="31"/>
      <c r="O474" s="31"/>
      <c r="P474" s="32"/>
      <c r="Q474" s="32"/>
    </row>
    <row r="475">
      <c r="A475" s="42"/>
      <c r="B475" s="36"/>
      <c r="C475" s="31"/>
      <c r="D475" s="31"/>
      <c r="E475" s="31"/>
      <c r="F475" s="31"/>
      <c r="G475" s="31"/>
      <c r="H475" s="31"/>
      <c r="I475" s="31"/>
      <c r="J475" s="31"/>
      <c r="K475" s="31"/>
      <c r="L475" s="31"/>
      <c r="M475" s="31"/>
      <c r="N475" s="31"/>
      <c r="O475" s="31"/>
      <c r="P475" s="32"/>
      <c r="Q475" s="32"/>
    </row>
    <row r="476">
      <c r="A476" s="42"/>
      <c r="B476" s="36"/>
      <c r="C476" s="31"/>
      <c r="D476" s="31"/>
      <c r="E476" s="31"/>
      <c r="F476" s="31"/>
      <c r="G476" s="31"/>
      <c r="H476" s="31"/>
      <c r="I476" s="31"/>
      <c r="J476" s="31"/>
      <c r="K476" s="31"/>
      <c r="L476" s="31"/>
      <c r="M476" s="31"/>
      <c r="N476" s="31"/>
      <c r="O476" s="31"/>
      <c r="P476" s="32"/>
      <c r="Q476" s="32"/>
    </row>
    <row r="477">
      <c r="A477" s="42"/>
      <c r="B477" s="36"/>
      <c r="C477" s="31"/>
      <c r="D477" s="31"/>
      <c r="E477" s="31"/>
      <c r="F477" s="31"/>
      <c r="G477" s="31"/>
      <c r="H477" s="31"/>
      <c r="I477" s="31"/>
      <c r="J477" s="31"/>
      <c r="K477" s="31"/>
      <c r="L477" s="31"/>
      <c r="M477" s="31"/>
      <c r="N477" s="31"/>
      <c r="O477" s="31"/>
      <c r="P477" s="32"/>
      <c r="Q477" s="32"/>
    </row>
    <row r="478">
      <c r="A478" s="42"/>
      <c r="B478" s="36"/>
      <c r="C478" s="31"/>
      <c r="D478" s="31"/>
      <c r="E478" s="31"/>
      <c r="F478" s="31"/>
      <c r="G478" s="31"/>
      <c r="H478" s="31"/>
      <c r="I478" s="31"/>
      <c r="J478" s="31"/>
      <c r="K478" s="31"/>
      <c r="L478" s="31"/>
      <c r="M478" s="31"/>
      <c r="N478" s="31"/>
      <c r="O478" s="31"/>
      <c r="P478" s="32"/>
      <c r="Q478" s="32"/>
    </row>
    <row r="479">
      <c r="A479" s="42"/>
      <c r="B479" s="36"/>
      <c r="C479" s="31"/>
      <c r="D479" s="31"/>
      <c r="E479" s="31"/>
      <c r="F479" s="31"/>
      <c r="G479" s="31"/>
      <c r="H479" s="31"/>
      <c r="I479" s="31"/>
      <c r="J479" s="31"/>
      <c r="K479" s="31"/>
      <c r="L479" s="31"/>
      <c r="M479" s="31"/>
      <c r="N479" s="31"/>
      <c r="O479" s="31"/>
      <c r="P479" s="32"/>
      <c r="Q479" s="32"/>
    </row>
    <row r="480">
      <c r="A480" s="42"/>
      <c r="B480" s="36"/>
      <c r="C480" s="31"/>
      <c r="D480" s="31"/>
      <c r="E480" s="31"/>
      <c r="F480" s="31"/>
      <c r="G480" s="31"/>
      <c r="H480" s="31"/>
      <c r="I480" s="31"/>
      <c r="J480" s="31"/>
      <c r="K480" s="31"/>
      <c r="L480" s="31"/>
      <c r="M480" s="31"/>
      <c r="N480" s="31"/>
      <c r="O480" s="31"/>
      <c r="P480" s="32"/>
      <c r="Q480" s="32"/>
    </row>
    <row r="481">
      <c r="A481" s="42"/>
      <c r="B481" s="36"/>
      <c r="C481" s="31"/>
      <c r="D481" s="31"/>
      <c r="E481" s="31"/>
      <c r="F481" s="31"/>
      <c r="G481" s="31"/>
      <c r="H481" s="31"/>
      <c r="I481" s="31"/>
      <c r="J481" s="31"/>
      <c r="K481" s="31"/>
      <c r="L481" s="31"/>
      <c r="M481" s="31"/>
      <c r="N481" s="31"/>
      <c r="O481" s="31"/>
      <c r="P481" s="32"/>
      <c r="Q481" s="32"/>
    </row>
    <row r="482">
      <c r="A482" s="42"/>
      <c r="B482" s="36"/>
      <c r="C482" s="31"/>
      <c r="D482" s="31"/>
      <c r="E482" s="31"/>
      <c r="F482" s="31"/>
      <c r="G482" s="31"/>
      <c r="H482" s="31"/>
      <c r="I482" s="31"/>
      <c r="J482" s="31"/>
      <c r="K482" s="31"/>
      <c r="L482" s="31"/>
      <c r="M482" s="31"/>
      <c r="N482" s="31"/>
      <c r="O482" s="31"/>
      <c r="P482" s="32"/>
      <c r="Q482" s="32"/>
    </row>
    <row r="483">
      <c r="A483" s="42"/>
      <c r="B483" s="36"/>
      <c r="C483" s="31"/>
      <c r="D483" s="31"/>
      <c r="E483" s="31"/>
      <c r="F483" s="31"/>
      <c r="G483" s="31"/>
      <c r="H483" s="31"/>
      <c r="I483" s="31"/>
      <c r="J483" s="31"/>
      <c r="K483" s="31"/>
      <c r="L483" s="31"/>
      <c r="M483" s="31"/>
      <c r="N483" s="31"/>
      <c r="O483" s="31"/>
      <c r="P483" s="32"/>
      <c r="Q483" s="32"/>
    </row>
    <row r="484">
      <c r="A484" s="42"/>
      <c r="B484" s="36"/>
      <c r="C484" s="31"/>
      <c r="D484" s="31"/>
      <c r="E484" s="31"/>
      <c r="F484" s="31"/>
      <c r="G484" s="31"/>
      <c r="H484" s="31"/>
      <c r="I484" s="31"/>
      <c r="J484" s="31"/>
      <c r="K484" s="31"/>
      <c r="L484" s="31"/>
      <c r="M484" s="31"/>
      <c r="N484" s="31"/>
      <c r="O484" s="31"/>
      <c r="P484" s="32"/>
      <c r="Q484" s="32"/>
    </row>
    <row r="485">
      <c r="A485" s="42"/>
      <c r="B485" s="36"/>
      <c r="C485" s="31"/>
      <c r="D485" s="31"/>
      <c r="E485" s="31"/>
      <c r="F485" s="31"/>
      <c r="G485" s="31"/>
      <c r="H485" s="31"/>
      <c r="I485" s="31"/>
      <c r="J485" s="31"/>
      <c r="K485" s="31"/>
      <c r="L485" s="31"/>
      <c r="M485" s="31"/>
      <c r="N485" s="31"/>
      <c r="O485" s="31"/>
      <c r="P485" s="32"/>
      <c r="Q485" s="32"/>
    </row>
    <row r="486">
      <c r="A486" s="42"/>
      <c r="B486" s="36"/>
      <c r="C486" s="31"/>
      <c r="D486" s="31"/>
      <c r="E486" s="31"/>
      <c r="F486" s="31"/>
      <c r="G486" s="31"/>
      <c r="H486" s="31"/>
      <c r="I486" s="31"/>
      <c r="J486" s="31"/>
      <c r="K486" s="31"/>
      <c r="L486" s="31"/>
      <c r="M486" s="31"/>
      <c r="N486" s="31"/>
      <c r="O486" s="31"/>
      <c r="P486" s="32"/>
      <c r="Q486" s="32"/>
    </row>
    <row r="487">
      <c r="A487" s="42"/>
      <c r="B487" s="36"/>
      <c r="C487" s="31"/>
      <c r="D487" s="31"/>
      <c r="E487" s="31"/>
      <c r="F487" s="31"/>
      <c r="G487" s="31"/>
      <c r="H487" s="31"/>
      <c r="I487" s="31"/>
      <c r="J487" s="31"/>
      <c r="K487" s="31"/>
      <c r="L487" s="31"/>
      <c r="M487" s="31"/>
      <c r="N487" s="31"/>
      <c r="O487" s="31"/>
      <c r="P487" s="32"/>
      <c r="Q487" s="32"/>
    </row>
    <row r="488">
      <c r="A488" s="42"/>
      <c r="B488" s="36"/>
      <c r="C488" s="31"/>
      <c r="D488" s="31"/>
      <c r="E488" s="31"/>
      <c r="F488" s="31"/>
      <c r="G488" s="31"/>
      <c r="H488" s="31"/>
      <c r="I488" s="31"/>
      <c r="J488" s="31"/>
      <c r="K488" s="31"/>
      <c r="L488" s="31"/>
      <c r="M488" s="31"/>
      <c r="N488" s="31"/>
      <c r="O488" s="31"/>
      <c r="P488" s="32"/>
      <c r="Q488" s="32"/>
    </row>
    <row r="489">
      <c r="A489" s="42"/>
      <c r="B489" s="36"/>
      <c r="C489" s="31"/>
      <c r="D489" s="31"/>
      <c r="E489" s="31"/>
      <c r="F489" s="31"/>
      <c r="G489" s="31"/>
      <c r="H489" s="31"/>
      <c r="I489" s="31"/>
      <c r="J489" s="31"/>
      <c r="K489" s="31"/>
      <c r="L489" s="31"/>
      <c r="M489" s="31"/>
      <c r="N489" s="31"/>
      <c r="O489" s="31"/>
      <c r="P489" s="32"/>
      <c r="Q489" s="32"/>
    </row>
    <row r="490">
      <c r="A490" s="42"/>
      <c r="B490" s="36"/>
      <c r="C490" s="31"/>
      <c r="D490" s="31"/>
      <c r="E490" s="31"/>
      <c r="F490" s="31"/>
      <c r="G490" s="31"/>
      <c r="H490" s="31"/>
      <c r="I490" s="31"/>
      <c r="J490" s="31"/>
      <c r="K490" s="31"/>
      <c r="L490" s="31"/>
      <c r="M490" s="31"/>
      <c r="N490" s="31"/>
      <c r="O490" s="31"/>
      <c r="P490" s="32"/>
      <c r="Q490" s="32"/>
    </row>
    <row r="491">
      <c r="A491" s="42"/>
      <c r="B491" s="36"/>
      <c r="C491" s="31"/>
      <c r="D491" s="31"/>
      <c r="E491" s="31"/>
      <c r="F491" s="31"/>
      <c r="G491" s="31"/>
      <c r="H491" s="31"/>
      <c r="I491" s="31"/>
      <c r="J491" s="31"/>
      <c r="K491" s="31"/>
      <c r="L491" s="31"/>
      <c r="M491" s="31"/>
      <c r="N491" s="31"/>
      <c r="O491" s="31"/>
      <c r="P491" s="32"/>
      <c r="Q491" s="32"/>
    </row>
    <row r="492">
      <c r="A492" s="42"/>
      <c r="B492" s="36"/>
      <c r="C492" s="31"/>
      <c r="D492" s="31"/>
      <c r="E492" s="31"/>
      <c r="F492" s="31"/>
      <c r="G492" s="31"/>
      <c r="H492" s="31"/>
      <c r="I492" s="31"/>
      <c r="J492" s="31"/>
      <c r="K492" s="31"/>
      <c r="L492" s="31"/>
      <c r="M492" s="31"/>
      <c r="N492" s="31"/>
      <c r="O492" s="31"/>
      <c r="P492" s="32"/>
      <c r="Q492" s="32"/>
    </row>
    <row r="493">
      <c r="A493" s="42"/>
      <c r="B493" s="36"/>
      <c r="C493" s="31"/>
      <c r="D493" s="31"/>
      <c r="E493" s="31"/>
      <c r="F493" s="31"/>
      <c r="G493" s="31"/>
      <c r="H493" s="31"/>
      <c r="I493" s="31"/>
      <c r="J493" s="31"/>
      <c r="K493" s="31"/>
      <c r="L493" s="31"/>
      <c r="M493" s="31"/>
      <c r="N493" s="31"/>
      <c r="O493" s="31"/>
      <c r="P493" s="32"/>
      <c r="Q493" s="32"/>
    </row>
    <row r="494">
      <c r="A494" s="42"/>
      <c r="B494" s="36"/>
      <c r="C494" s="31"/>
      <c r="D494" s="31"/>
      <c r="E494" s="31"/>
      <c r="F494" s="31"/>
      <c r="G494" s="31"/>
      <c r="H494" s="31"/>
      <c r="I494" s="31"/>
      <c r="J494" s="31"/>
      <c r="K494" s="31"/>
      <c r="L494" s="31"/>
      <c r="M494" s="31"/>
      <c r="N494" s="31"/>
      <c r="O494" s="31"/>
      <c r="P494" s="32"/>
      <c r="Q494" s="32"/>
    </row>
    <row r="495">
      <c r="A495" s="42"/>
      <c r="B495" s="36"/>
      <c r="C495" s="31"/>
      <c r="D495" s="31"/>
      <c r="E495" s="31"/>
      <c r="F495" s="31"/>
      <c r="G495" s="31"/>
      <c r="H495" s="31"/>
      <c r="I495" s="31"/>
      <c r="J495" s="31"/>
      <c r="K495" s="31"/>
      <c r="L495" s="31"/>
      <c r="M495" s="31"/>
      <c r="N495" s="31"/>
      <c r="O495" s="31"/>
      <c r="P495" s="32"/>
      <c r="Q495" s="32"/>
    </row>
    <row r="496">
      <c r="A496" s="42"/>
      <c r="B496" s="36"/>
      <c r="C496" s="31"/>
      <c r="D496" s="31"/>
      <c r="E496" s="31"/>
      <c r="F496" s="31"/>
      <c r="G496" s="31"/>
      <c r="H496" s="31"/>
      <c r="I496" s="31"/>
      <c r="J496" s="31"/>
      <c r="K496" s="31"/>
      <c r="L496" s="31"/>
      <c r="M496" s="31"/>
      <c r="N496" s="31"/>
      <c r="O496" s="31"/>
      <c r="P496" s="32"/>
      <c r="Q496" s="32"/>
    </row>
    <row r="497">
      <c r="A497" s="42"/>
      <c r="B497" s="36"/>
      <c r="C497" s="31"/>
      <c r="D497" s="31"/>
      <c r="E497" s="31"/>
      <c r="F497" s="31"/>
      <c r="G497" s="31"/>
      <c r="H497" s="31"/>
      <c r="I497" s="31"/>
      <c r="J497" s="31"/>
      <c r="K497" s="31"/>
      <c r="L497" s="31"/>
      <c r="M497" s="31"/>
      <c r="N497" s="31"/>
      <c r="O497" s="31"/>
      <c r="P497" s="32"/>
      <c r="Q497" s="32"/>
    </row>
    <row r="498">
      <c r="A498" s="42"/>
      <c r="B498" s="36"/>
      <c r="C498" s="31"/>
      <c r="D498" s="31"/>
      <c r="E498" s="31"/>
      <c r="F498" s="31"/>
      <c r="G498" s="31"/>
      <c r="H498" s="31"/>
      <c r="I498" s="31"/>
      <c r="J498" s="31"/>
      <c r="K498" s="31"/>
      <c r="L498" s="31"/>
      <c r="M498" s="31"/>
      <c r="N498" s="31"/>
      <c r="O498" s="31"/>
      <c r="P498" s="32"/>
      <c r="Q498" s="32"/>
    </row>
    <row r="499">
      <c r="A499" s="42"/>
      <c r="B499" s="36"/>
      <c r="C499" s="31"/>
      <c r="D499" s="31"/>
      <c r="E499" s="31"/>
      <c r="F499" s="31"/>
      <c r="G499" s="31"/>
      <c r="H499" s="31"/>
      <c r="I499" s="31"/>
      <c r="J499" s="31"/>
      <c r="K499" s="31"/>
      <c r="L499" s="31"/>
      <c r="M499" s="31"/>
      <c r="N499" s="31"/>
      <c r="O499" s="31"/>
      <c r="P499" s="32"/>
      <c r="Q499" s="32"/>
    </row>
    <row r="500">
      <c r="A500" s="42"/>
      <c r="B500" s="36"/>
      <c r="C500" s="31"/>
      <c r="D500" s="31"/>
      <c r="E500" s="31"/>
      <c r="F500" s="31"/>
      <c r="G500" s="31"/>
      <c r="H500" s="31"/>
      <c r="I500" s="31"/>
      <c r="J500" s="31"/>
      <c r="K500" s="31"/>
      <c r="L500" s="31"/>
      <c r="M500" s="31"/>
      <c r="N500" s="31"/>
      <c r="O500" s="31"/>
      <c r="P500" s="32"/>
      <c r="Q500" s="32"/>
    </row>
    <row r="501">
      <c r="A501" s="42"/>
      <c r="B501" s="36"/>
      <c r="C501" s="31"/>
      <c r="D501" s="31"/>
      <c r="E501" s="31"/>
      <c r="F501" s="31"/>
      <c r="G501" s="31"/>
      <c r="H501" s="31"/>
      <c r="I501" s="31"/>
      <c r="J501" s="31"/>
      <c r="K501" s="31"/>
      <c r="L501" s="31"/>
      <c r="M501" s="31"/>
      <c r="N501" s="31"/>
      <c r="O501" s="31"/>
      <c r="P501" s="32"/>
      <c r="Q501" s="32"/>
    </row>
    <row r="502">
      <c r="A502" s="42"/>
      <c r="B502" s="36"/>
      <c r="C502" s="31"/>
      <c r="D502" s="31"/>
      <c r="E502" s="31"/>
      <c r="F502" s="31"/>
      <c r="G502" s="31"/>
      <c r="H502" s="31"/>
      <c r="I502" s="31"/>
      <c r="J502" s="31"/>
      <c r="K502" s="31"/>
      <c r="L502" s="31"/>
      <c r="M502" s="31"/>
      <c r="N502" s="31"/>
      <c r="O502" s="31"/>
      <c r="P502" s="32"/>
      <c r="Q502" s="32"/>
    </row>
    <row r="503">
      <c r="A503" s="42"/>
      <c r="B503" s="36"/>
      <c r="C503" s="31"/>
      <c r="D503" s="31"/>
      <c r="E503" s="31"/>
      <c r="F503" s="31"/>
      <c r="G503" s="31"/>
      <c r="H503" s="31"/>
      <c r="I503" s="31"/>
      <c r="J503" s="31"/>
      <c r="K503" s="31"/>
      <c r="L503" s="31"/>
      <c r="M503" s="31"/>
      <c r="N503" s="31"/>
      <c r="O503" s="31"/>
      <c r="P503" s="32"/>
      <c r="Q503" s="32"/>
    </row>
    <row r="504">
      <c r="A504" s="42"/>
      <c r="B504" s="36"/>
      <c r="C504" s="31"/>
      <c r="D504" s="31"/>
      <c r="E504" s="31"/>
      <c r="F504" s="31"/>
      <c r="G504" s="31"/>
      <c r="H504" s="31"/>
      <c r="I504" s="31"/>
      <c r="J504" s="31"/>
      <c r="K504" s="31"/>
      <c r="L504" s="31"/>
      <c r="M504" s="31"/>
      <c r="N504" s="31"/>
      <c r="O504" s="31"/>
      <c r="P504" s="32"/>
      <c r="Q504" s="32"/>
    </row>
    <row r="505">
      <c r="A505" s="42"/>
      <c r="B505" s="36"/>
      <c r="C505" s="31"/>
      <c r="D505" s="31"/>
      <c r="E505" s="31"/>
      <c r="F505" s="31"/>
      <c r="G505" s="31"/>
      <c r="H505" s="31"/>
      <c r="I505" s="31"/>
      <c r="J505" s="31"/>
      <c r="K505" s="31"/>
      <c r="L505" s="31"/>
      <c r="M505" s="31"/>
      <c r="N505" s="31"/>
      <c r="O505" s="31"/>
      <c r="P505" s="32"/>
      <c r="Q505" s="32"/>
    </row>
    <row r="506">
      <c r="A506" s="42"/>
      <c r="B506" s="36"/>
      <c r="C506" s="31"/>
      <c r="D506" s="31"/>
      <c r="E506" s="31"/>
      <c r="F506" s="31"/>
      <c r="G506" s="31"/>
      <c r="H506" s="31"/>
      <c r="I506" s="31"/>
      <c r="J506" s="31"/>
      <c r="K506" s="31"/>
      <c r="L506" s="31"/>
      <c r="M506" s="31"/>
      <c r="N506" s="31"/>
      <c r="O506" s="31"/>
      <c r="P506" s="32"/>
      <c r="Q506" s="32"/>
    </row>
    <row r="507">
      <c r="A507" s="42"/>
      <c r="B507" s="36"/>
      <c r="C507" s="31"/>
      <c r="D507" s="31"/>
      <c r="E507" s="31"/>
      <c r="F507" s="31"/>
      <c r="G507" s="31"/>
      <c r="H507" s="31"/>
      <c r="I507" s="31"/>
      <c r="J507" s="31"/>
      <c r="K507" s="31"/>
      <c r="L507" s="31"/>
      <c r="M507" s="31"/>
      <c r="N507" s="31"/>
      <c r="O507" s="31"/>
      <c r="P507" s="32"/>
      <c r="Q507" s="32"/>
    </row>
    <row r="508">
      <c r="A508" s="42"/>
      <c r="B508" s="36"/>
      <c r="C508" s="31"/>
      <c r="D508" s="31"/>
      <c r="E508" s="31"/>
      <c r="F508" s="31"/>
      <c r="G508" s="31"/>
      <c r="H508" s="31"/>
      <c r="I508" s="31"/>
      <c r="J508" s="31"/>
      <c r="K508" s="31"/>
      <c r="L508" s="31"/>
      <c r="M508" s="31"/>
      <c r="N508" s="31"/>
      <c r="O508" s="31"/>
      <c r="P508" s="32"/>
      <c r="Q508" s="32"/>
    </row>
    <row r="509">
      <c r="A509" s="42"/>
      <c r="B509" s="36"/>
      <c r="C509" s="31"/>
      <c r="D509" s="31"/>
      <c r="E509" s="31"/>
      <c r="F509" s="31"/>
      <c r="G509" s="31"/>
      <c r="H509" s="31"/>
      <c r="I509" s="31"/>
      <c r="J509" s="31"/>
      <c r="K509" s="31"/>
      <c r="L509" s="31"/>
      <c r="M509" s="31"/>
      <c r="N509" s="31"/>
      <c r="O509" s="31"/>
      <c r="P509" s="32"/>
      <c r="Q509" s="32"/>
    </row>
    <row r="510">
      <c r="A510" s="42"/>
      <c r="B510" s="36"/>
      <c r="C510" s="31"/>
      <c r="D510" s="31"/>
      <c r="E510" s="31"/>
      <c r="F510" s="31"/>
      <c r="G510" s="31"/>
      <c r="H510" s="31"/>
      <c r="I510" s="31"/>
      <c r="J510" s="31"/>
      <c r="K510" s="31"/>
      <c r="L510" s="31"/>
      <c r="M510" s="31"/>
      <c r="N510" s="31"/>
      <c r="O510" s="31"/>
      <c r="P510" s="32"/>
      <c r="Q510" s="32"/>
    </row>
    <row r="511">
      <c r="A511" s="42"/>
      <c r="B511" s="36"/>
      <c r="C511" s="31"/>
      <c r="D511" s="31"/>
      <c r="E511" s="31"/>
      <c r="F511" s="31"/>
      <c r="G511" s="31"/>
      <c r="H511" s="31"/>
      <c r="I511" s="31"/>
      <c r="J511" s="31"/>
      <c r="K511" s="31"/>
      <c r="L511" s="31"/>
      <c r="M511" s="31"/>
      <c r="N511" s="31"/>
      <c r="O511" s="31"/>
      <c r="P511" s="32"/>
      <c r="Q511" s="32"/>
    </row>
    <row r="512">
      <c r="A512" s="42"/>
      <c r="B512" s="36"/>
      <c r="C512" s="31"/>
      <c r="D512" s="31"/>
      <c r="E512" s="31"/>
      <c r="F512" s="31"/>
      <c r="G512" s="31"/>
      <c r="H512" s="31"/>
      <c r="I512" s="31"/>
      <c r="J512" s="31"/>
      <c r="K512" s="31"/>
      <c r="L512" s="31"/>
      <c r="M512" s="31"/>
      <c r="N512" s="31"/>
      <c r="O512" s="31"/>
      <c r="P512" s="32"/>
      <c r="Q512" s="32"/>
    </row>
    <row r="513">
      <c r="A513" s="42"/>
      <c r="B513" s="36"/>
      <c r="C513" s="31"/>
      <c r="D513" s="31"/>
      <c r="E513" s="31"/>
      <c r="F513" s="31"/>
      <c r="G513" s="31"/>
      <c r="H513" s="31"/>
      <c r="I513" s="31"/>
      <c r="J513" s="31"/>
      <c r="K513" s="31"/>
      <c r="L513" s="31"/>
      <c r="M513" s="31"/>
      <c r="N513" s="31"/>
      <c r="O513" s="31"/>
      <c r="P513" s="32"/>
      <c r="Q513" s="32"/>
    </row>
    <row r="514">
      <c r="A514" s="42"/>
      <c r="B514" s="36"/>
      <c r="C514" s="31"/>
      <c r="D514" s="31"/>
      <c r="E514" s="31"/>
      <c r="F514" s="31"/>
      <c r="G514" s="31"/>
      <c r="H514" s="31"/>
      <c r="I514" s="31"/>
      <c r="J514" s="31"/>
      <c r="K514" s="31"/>
      <c r="L514" s="31"/>
      <c r="M514" s="31"/>
      <c r="N514" s="31"/>
      <c r="O514" s="31"/>
      <c r="P514" s="32"/>
      <c r="Q514" s="32"/>
    </row>
    <row r="515">
      <c r="A515" s="42"/>
      <c r="B515" s="36"/>
      <c r="C515" s="31"/>
      <c r="D515" s="31"/>
      <c r="E515" s="31"/>
      <c r="F515" s="31"/>
      <c r="G515" s="31"/>
      <c r="H515" s="31"/>
      <c r="I515" s="31"/>
      <c r="J515" s="31"/>
      <c r="K515" s="31"/>
      <c r="L515" s="31"/>
      <c r="M515" s="31"/>
      <c r="N515" s="31"/>
      <c r="O515" s="31"/>
      <c r="P515" s="32"/>
      <c r="Q515" s="32"/>
    </row>
    <row r="516">
      <c r="A516" s="42"/>
      <c r="B516" s="36"/>
      <c r="C516" s="31"/>
      <c r="D516" s="31"/>
      <c r="E516" s="31"/>
      <c r="F516" s="31"/>
      <c r="G516" s="31"/>
      <c r="H516" s="31"/>
      <c r="I516" s="31"/>
      <c r="J516" s="31"/>
      <c r="K516" s="31"/>
      <c r="L516" s="31"/>
      <c r="M516" s="31"/>
      <c r="N516" s="31"/>
      <c r="O516" s="31"/>
      <c r="P516" s="32"/>
      <c r="Q516" s="32"/>
    </row>
    <row r="517">
      <c r="A517" s="42"/>
      <c r="B517" s="36"/>
      <c r="C517" s="31"/>
      <c r="D517" s="31"/>
      <c r="E517" s="31"/>
      <c r="F517" s="31"/>
      <c r="G517" s="31"/>
      <c r="H517" s="31"/>
      <c r="I517" s="31"/>
      <c r="J517" s="31"/>
      <c r="K517" s="31"/>
      <c r="L517" s="31"/>
      <c r="M517" s="31"/>
      <c r="N517" s="31"/>
      <c r="O517" s="31"/>
      <c r="P517" s="32"/>
      <c r="Q517" s="32"/>
    </row>
    <row r="518">
      <c r="A518" s="42"/>
      <c r="B518" s="36"/>
      <c r="C518" s="31"/>
      <c r="D518" s="31"/>
      <c r="E518" s="31"/>
      <c r="F518" s="31"/>
      <c r="G518" s="31"/>
      <c r="H518" s="31"/>
      <c r="I518" s="31"/>
      <c r="J518" s="31"/>
      <c r="K518" s="31"/>
      <c r="L518" s="31"/>
      <c r="M518" s="31"/>
      <c r="N518" s="31"/>
      <c r="O518" s="31"/>
      <c r="P518" s="32"/>
      <c r="Q518" s="32"/>
    </row>
    <row r="519">
      <c r="A519" s="42"/>
      <c r="B519" s="36"/>
      <c r="C519" s="31"/>
      <c r="D519" s="31"/>
      <c r="E519" s="31"/>
      <c r="F519" s="31"/>
      <c r="G519" s="31"/>
      <c r="H519" s="31"/>
      <c r="I519" s="31"/>
      <c r="J519" s="31"/>
      <c r="K519" s="31"/>
      <c r="L519" s="31"/>
      <c r="M519" s="31"/>
      <c r="N519" s="31"/>
      <c r="O519" s="31"/>
      <c r="P519" s="32"/>
      <c r="Q519" s="32"/>
    </row>
    <row r="520">
      <c r="A520" s="42"/>
      <c r="B520" s="36"/>
      <c r="C520" s="31"/>
      <c r="D520" s="31"/>
      <c r="E520" s="31"/>
      <c r="F520" s="31"/>
      <c r="G520" s="31"/>
      <c r="H520" s="31"/>
      <c r="I520" s="31"/>
      <c r="J520" s="31"/>
      <c r="K520" s="31"/>
      <c r="L520" s="31"/>
      <c r="M520" s="31"/>
      <c r="N520" s="31"/>
      <c r="O520" s="31"/>
      <c r="P520" s="32"/>
      <c r="Q520" s="32"/>
    </row>
    <row r="521">
      <c r="A521" s="42"/>
      <c r="B521" s="36"/>
      <c r="C521" s="31"/>
      <c r="D521" s="31"/>
      <c r="E521" s="31"/>
      <c r="F521" s="31"/>
      <c r="G521" s="31"/>
      <c r="H521" s="31"/>
      <c r="I521" s="31"/>
      <c r="J521" s="31"/>
      <c r="K521" s="31"/>
      <c r="L521" s="31"/>
      <c r="M521" s="31"/>
      <c r="N521" s="31"/>
      <c r="O521" s="31"/>
      <c r="P521" s="32"/>
      <c r="Q521" s="32"/>
    </row>
    <row r="522">
      <c r="A522" s="42"/>
      <c r="B522" s="36"/>
      <c r="C522" s="31"/>
      <c r="D522" s="31"/>
      <c r="E522" s="31"/>
      <c r="F522" s="31"/>
      <c r="G522" s="31"/>
      <c r="H522" s="31"/>
      <c r="I522" s="31"/>
      <c r="J522" s="31"/>
      <c r="K522" s="31"/>
      <c r="L522" s="31"/>
      <c r="M522" s="31"/>
      <c r="N522" s="31"/>
      <c r="O522" s="31"/>
      <c r="P522" s="32"/>
      <c r="Q522" s="32"/>
    </row>
    <row r="523">
      <c r="A523" s="42"/>
      <c r="B523" s="36"/>
      <c r="C523" s="31"/>
      <c r="D523" s="31"/>
      <c r="E523" s="31"/>
      <c r="F523" s="31"/>
      <c r="G523" s="31"/>
      <c r="H523" s="31"/>
      <c r="I523" s="31"/>
      <c r="J523" s="31"/>
      <c r="K523" s="31"/>
      <c r="L523" s="31"/>
      <c r="M523" s="31"/>
      <c r="N523" s="31"/>
      <c r="O523" s="31"/>
      <c r="P523" s="32"/>
      <c r="Q523" s="32"/>
    </row>
    <row r="524">
      <c r="A524" s="42"/>
      <c r="B524" s="36"/>
      <c r="C524" s="31"/>
      <c r="D524" s="31"/>
      <c r="E524" s="31"/>
      <c r="F524" s="31"/>
      <c r="G524" s="31"/>
      <c r="H524" s="31"/>
      <c r="I524" s="31"/>
      <c r="J524" s="31"/>
      <c r="K524" s="31"/>
      <c r="L524" s="31"/>
      <c r="M524" s="31"/>
      <c r="N524" s="31"/>
      <c r="O524" s="31"/>
      <c r="P524" s="32"/>
      <c r="Q524" s="32"/>
    </row>
    <row r="525">
      <c r="A525" s="42"/>
      <c r="B525" s="36"/>
      <c r="C525" s="31"/>
      <c r="D525" s="31"/>
      <c r="E525" s="31"/>
      <c r="F525" s="31"/>
      <c r="G525" s="31"/>
      <c r="H525" s="31"/>
      <c r="I525" s="31"/>
      <c r="J525" s="31"/>
      <c r="K525" s="31"/>
      <c r="L525" s="31"/>
      <c r="M525" s="31"/>
      <c r="N525" s="31"/>
      <c r="O525" s="31"/>
      <c r="P525" s="32"/>
      <c r="Q525" s="32"/>
    </row>
    <row r="526">
      <c r="A526" s="42"/>
      <c r="B526" s="36"/>
      <c r="C526" s="31"/>
      <c r="D526" s="31"/>
      <c r="E526" s="31"/>
      <c r="F526" s="31"/>
      <c r="G526" s="31"/>
      <c r="H526" s="31"/>
      <c r="I526" s="31"/>
      <c r="J526" s="31"/>
      <c r="K526" s="31"/>
      <c r="L526" s="31"/>
      <c r="M526" s="31"/>
      <c r="N526" s="31"/>
      <c r="O526" s="31"/>
      <c r="P526" s="32"/>
      <c r="Q526" s="32"/>
    </row>
    <row r="527">
      <c r="A527" s="42"/>
      <c r="B527" s="36"/>
      <c r="C527" s="31"/>
      <c r="D527" s="31"/>
      <c r="E527" s="31"/>
      <c r="F527" s="31"/>
      <c r="G527" s="31"/>
      <c r="H527" s="31"/>
      <c r="I527" s="31"/>
      <c r="J527" s="31"/>
      <c r="K527" s="31"/>
      <c r="L527" s="31"/>
      <c r="M527" s="31"/>
      <c r="N527" s="31"/>
      <c r="O527" s="31"/>
      <c r="P527" s="32"/>
      <c r="Q527" s="32"/>
    </row>
    <row r="528">
      <c r="A528" s="42"/>
      <c r="B528" s="36"/>
      <c r="C528" s="31"/>
      <c r="D528" s="31"/>
      <c r="E528" s="31"/>
      <c r="F528" s="31"/>
      <c r="G528" s="31"/>
      <c r="H528" s="31"/>
      <c r="I528" s="31"/>
      <c r="J528" s="31"/>
      <c r="K528" s="31"/>
      <c r="L528" s="31"/>
      <c r="M528" s="31"/>
      <c r="N528" s="31"/>
      <c r="O528" s="31"/>
      <c r="P528" s="32"/>
      <c r="Q528" s="32"/>
    </row>
    <row r="529">
      <c r="A529" s="42"/>
      <c r="B529" s="36"/>
      <c r="C529" s="31"/>
      <c r="D529" s="31"/>
      <c r="E529" s="31"/>
      <c r="F529" s="31"/>
      <c r="G529" s="31"/>
      <c r="H529" s="31"/>
      <c r="I529" s="31"/>
      <c r="J529" s="31"/>
      <c r="K529" s="31"/>
      <c r="L529" s="31"/>
      <c r="M529" s="31"/>
      <c r="N529" s="31"/>
      <c r="O529" s="31"/>
      <c r="P529" s="32"/>
      <c r="Q529" s="32"/>
    </row>
    <row r="530">
      <c r="A530" s="42"/>
      <c r="B530" s="36"/>
      <c r="C530" s="31"/>
      <c r="D530" s="31"/>
      <c r="E530" s="31"/>
      <c r="F530" s="31"/>
      <c r="G530" s="31"/>
      <c r="H530" s="31"/>
      <c r="I530" s="31"/>
      <c r="J530" s="31"/>
      <c r="K530" s="31"/>
      <c r="L530" s="31"/>
      <c r="M530" s="31"/>
      <c r="N530" s="31"/>
      <c r="O530" s="31"/>
      <c r="P530" s="32"/>
      <c r="Q530" s="32"/>
    </row>
    <row r="531">
      <c r="A531" s="42"/>
      <c r="B531" s="36"/>
      <c r="C531" s="31"/>
      <c r="D531" s="31"/>
      <c r="E531" s="31"/>
      <c r="F531" s="31"/>
      <c r="G531" s="31"/>
      <c r="H531" s="31"/>
      <c r="I531" s="31"/>
      <c r="J531" s="31"/>
      <c r="K531" s="31"/>
      <c r="L531" s="31"/>
      <c r="M531" s="31"/>
      <c r="N531" s="31"/>
      <c r="O531" s="31"/>
      <c r="P531" s="32"/>
      <c r="Q531" s="32"/>
    </row>
    <row r="532">
      <c r="A532" s="42"/>
      <c r="B532" s="36"/>
      <c r="C532" s="31"/>
      <c r="D532" s="31"/>
      <c r="E532" s="31"/>
      <c r="F532" s="31"/>
      <c r="G532" s="31"/>
      <c r="H532" s="31"/>
      <c r="I532" s="31"/>
      <c r="J532" s="31"/>
      <c r="K532" s="31"/>
      <c r="L532" s="31"/>
      <c r="M532" s="31"/>
      <c r="N532" s="31"/>
      <c r="O532" s="31"/>
      <c r="P532" s="32"/>
      <c r="Q532" s="32"/>
    </row>
    <row r="533">
      <c r="A533" s="42"/>
      <c r="B533" s="36"/>
      <c r="C533" s="31"/>
      <c r="D533" s="31"/>
      <c r="E533" s="31"/>
      <c r="F533" s="31"/>
      <c r="G533" s="31"/>
      <c r="H533" s="31"/>
      <c r="I533" s="31"/>
      <c r="J533" s="31"/>
      <c r="K533" s="31"/>
      <c r="L533" s="31"/>
      <c r="M533" s="31"/>
      <c r="N533" s="31"/>
      <c r="O533" s="31"/>
      <c r="P533" s="32"/>
      <c r="Q533" s="32"/>
    </row>
    <row r="534">
      <c r="A534" s="42"/>
      <c r="B534" s="36"/>
      <c r="C534" s="31"/>
      <c r="D534" s="31"/>
      <c r="E534" s="31"/>
      <c r="F534" s="31"/>
      <c r="G534" s="31"/>
      <c r="H534" s="31"/>
      <c r="I534" s="31"/>
      <c r="J534" s="31"/>
      <c r="K534" s="31"/>
      <c r="L534" s="31"/>
      <c r="M534" s="31"/>
      <c r="N534" s="31"/>
      <c r="O534" s="31"/>
      <c r="P534" s="32"/>
      <c r="Q534" s="32"/>
    </row>
    <row r="535">
      <c r="A535" s="42"/>
      <c r="B535" s="36"/>
      <c r="C535" s="31"/>
      <c r="D535" s="31"/>
      <c r="E535" s="31"/>
      <c r="F535" s="31"/>
      <c r="G535" s="31"/>
      <c r="H535" s="31"/>
      <c r="I535" s="31"/>
      <c r="J535" s="31"/>
      <c r="K535" s="31"/>
      <c r="L535" s="31"/>
      <c r="M535" s="31"/>
      <c r="N535" s="31"/>
      <c r="O535" s="31"/>
      <c r="P535" s="32"/>
      <c r="Q535" s="32"/>
    </row>
    <row r="536">
      <c r="A536" s="42"/>
      <c r="B536" s="36"/>
      <c r="C536" s="31"/>
      <c r="D536" s="31"/>
      <c r="E536" s="31"/>
      <c r="F536" s="31"/>
      <c r="G536" s="31"/>
      <c r="H536" s="31"/>
      <c r="I536" s="31"/>
      <c r="J536" s="31"/>
      <c r="K536" s="31"/>
      <c r="L536" s="31"/>
      <c r="M536" s="31"/>
      <c r="N536" s="31"/>
      <c r="O536" s="31"/>
      <c r="P536" s="32"/>
      <c r="Q536" s="32"/>
    </row>
    <row r="537">
      <c r="A537" s="42"/>
      <c r="B537" s="36"/>
      <c r="C537" s="31"/>
      <c r="D537" s="31"/>
      <c r="E537" s="31"/>
      <c r="F537" s="31"/>
      <c r="G537" s="31"/>
      <c r="H537" s="31"/>
      <c r="I537" s="31"/>
      <c r="J537" s="31"/>
      <c r="K537" s="31"/>
      <c r="L537" s="31"/>
      <c r="M537" s="31"/>
      <c r="N537" s="31"/>
      <c r="O537" s="31"/>
      <c r="P537" s="32"/>
      <c r="Q537" s="32"/>
    </row>
    <row r="538">
      <c r="A538" s="42"/>
      <c r="B538" s="36"/>
      <c r="C538" s="31"/>
      <c r="D538" s="31"/>
      <c r="E538" s="31"/>
      <c r="F538" s="31"/>
      <c r="G538" s="31"/>
      <c r="H538" s="31"/>
      <c r="I538" s="31"/>
      <c r="J538" s="31"/>
      <c r="K538" s="31"/>
      <c r="L538" s="31"/>
      <c r="M538" s="31"/>
      <c r="N538" s="31"/>
      <c r="O538" s="31"/>
      <c r="P538" s="32"/>
      <c r="Q538" s="32"/>
    </row>
    <row r="539">
      <c r="A539" s="42"/>
      <c r="B539" s="36"/>
      <c r="C539" s="31"/>
      <c r="D539" s="31"/>
      <c r="E539" s="31"/>
      <c r="F539" s="31"/>
      <c r="G539" s="31"/>
      <c r="H539" s="31"/>
      <c r="I539" s="31"/>
      <c r="J539" s="31"/>
      <c r="K539" s="31"/>
      <c r="L539" s="31"/>
      <c r="M539" s="31"/>
      <c r="N539" s="31"/>
      <c r="O539" s="31"/>
      <c r="P539" s="32"/>
      <c r="Q539" s="32"/>
    </row>
    <row r="540">
      <c r="A540" s="42"/>
      <c r="B540" s="36"/>
      <c r="C540" s="31"/>
      <c r="D540" s="31"/>
      <c r="E540" s="31"/>
      <c r="F540" s="31"/>
      <c r="G540" s="31"/>
      <c r="H540" s="31"/>
      <c r="I540" s="31"/>
      <c r="J540" s="31"/>
      <c r="K540" s="31"/>
      <c r="L540" s="31"/>
      <c r="M540" s="31"/>
      <c r="N540" s="31"/>
      <c r="O540" s="31"/>
      <c r="P540" s="32"/>
      <c r="Q540" s="32"/>
    </row>
    <row r="541">
      <c r="A541" s="42"/>
      <c r="B541" s="36"/>
      <c r="C541" s="31"/>
      <c r="D541" s="31"/>
      <c r="E541" s="31"/>
      <c r="F541" s="31"/>
      <c r="G541" s="31"/>
      <c r="H541" s="31"/>
      <c r="I541" s="31"/>
      <c r="J541" s="31"/>
      <c r="K541" s="31"/>
      <c r="L541" s="31"/>
      <c r="M541" s="31"/>
      <c r="N541" s="31"/>
      <c r="O541" s="31"/>
      <c r="P541" s="32"/>
      <c r="Q541" s="32"/>
    </row>
    <row r="542">
      <c r="A542" s="42"/>
      <c r="B542" s="36"/>
      <c r="C542" s="31"/>
      <c r="D542" s="31"/>
      <c r="E542" s="31"/>
      <c r="F542" s="31"/>
      <c r="G542" s="31"/>
      <c r="H542" s="31"/>
      <c r="I542" s="31"/>
      <c r="J542" s="31"/>
      <c r="K542" s="31"/>
      <c r="L542" s="31"/>
      <c r="M542" s="31"/>
      <c r="N542" s="31"/>
      <c r="O542" s="31"/>
      <c r="P542" s="32"/>
      <c r="Q542" s="32"/>
    </row>
    <row r="543">
      <c r="A543" s="42"/>
      <c r="B543" s="36"/>
      <c r="C543" s="31"/>
      <c r="D543" s="31"/>
      <c r="E543" s="31"/>
      <c r="F543" s="31"/>
      <c r="G543" s="31"/>
      <c r="H543" s="31"/>
      <c r="I543" s="31"/>
      <c r="J543" s="31"/>
      <c r="K543" s="31"/>
      <c r="L543" s="31"/>
      <c r="M543" s="31"/>
      <c r="N543" s="31"/>
      <c r="O543" s="31"/>
      <c r="P543" s="32"/>
      <c r="Q543" s="32"/>
    </row>
    <row r="544">
      <c r="A544" s="42"/>
      <c r="B544" s="36"/>
      <c r="C544" s="31"/>
      <c r="D544" s="31"/>
      <c r="E544" s="31"/>
      <c r="F544" s="31"/>
      <c r="G544" s="31"/>
      <c r="H544" s="31"/>
      <c r="I544" s="31"/>
      <c r="J544" s="31"/>
      <c r="K544" s="31"/>
      <c r="L544" s="31"/>
      <c r="M544" s="31"/>
      <c r="N544" s="31"/>
      <c r="O544" s="31"/>
      <c r="P544" s="32"/>
      <c r="Q544" s="32"/>
    </row>
    <row r="545">
      <c r="A545" s="42"/>
      <c r="B545" s="36"/>
      <c r="C545" s="31"/>
      <c r="D545" s="31"/>
      <c r="E545" s="31"/>
      <c r="F545" s="31"/>
      <c r="G545" s="31"/>
      <c r="H545" s="31"/>
      <c r="I545" s="31"/>
      <c r="J545" s="31"/>
      <c r="K545" s="31"/>
      <c r="L545" s="31"/>
      <c r="M545" s="31"/>
      <c r="N545" s="31"/>
      <c r="O545" s="31"/>
      <c r="P545" s="32"/>
      <c r="Q545" s="32"/>
    </row>
    <row r="546">
      <c r="A546" s="42"/>
      <c r="B546" s="36"/>
      <c r="C546" s="31"/>
      <c r="D546" s="31"/>
      <c r="E546" s="31"/>
      <c r="F546" s="31"/>
      <c r="G546" s="31"/>
      <c r="H546" s="31"/>
      <c r="I546" s="31"/>
      <c r="J546" s="31"/>
      <c r="K546" s="31"/>
      <c r="L546" s="31"/>
      <c r="M546" s="31"/>
      <c r="N546" s="31"/>
      <c r="O546" s="31"/>
      <c r="P546" s="32"/>
      <c r="Q546" s="32"/>
    </row>
    <row r="547">
      <c r="A547" s="42"/>
      <c r="B547" s="36"/>
      <c r="C547" s="31"/>
      <c r="D547" s="31"/>
      <c r="E547" s="31"/>
      <c r="F547" s="31"/>
      <c r="G547" s="31"/>
      <c r="H547" s="31"/>
      <c r="I547" s="31"/>
      <c r="J547" s="31"/>
      <c r="K547" s="31"/>
      <c r="L547" s="31"/>
      <c r="M547" s="31"/>
      <c r="N547" s="31"/>
      <c r="O547" s="31"/>
      <c r="P547" s="32"/>
      <c r="Q547" s="32"/>
    </row>
    <row r="548">
      <c r="A548" s="42"/>
      <c r="B548" s="36"/>
      <c r="C548" s="31"/>
      <c r="D548" s="31"/>
      <c r="E548" s="31"/>
      <c r="F548" s="31"/>
      <c r="G548" s="31"/>
      <c r="H548" s="31"/>
      <c r="I548" s="31"/>
      <c r="J548" s="31"/>
      <c r="K548" s="31"/>
      <c r="L548" s="31"/>
      <c r="M548" s="31"/>
      <c r="N548" s="31"/>
      <c r="O548" s="31"/>
      <c r="P548" s="32"/>
      <c r="Q548" s="32"/>
    </row>
    <row r="549">
      <c r="A549" s="42"/>
      <c r="B549" s="36"/>
      <c r="C549" s="31"/>
      <c r="D549" s="31"/>
      <c r="E549" s="31"/>
      <c r="F549" s="31"/>
      <c r="G549" s="31"/>
      <c r="H549" s="31"/>
      <c r="I549" s="31"/>
      <c r="J549" s="31"/>
      <c r="K549" s="31"/>
      <c r="L549" s="31"/>
      <c r="M549" s="31"/>
      <c r="N549" s="31"/>
      <c r="O549" s="31"/>
      <c r="P549" s="32"/>
      <c r="Q549" s="32"/>
    </row>
    <row r="550">
      <c r="A550" s="42"/>
      <c r="B550" s="36"/>
      <c r="C550" s="31"/>
      <c r="D550" s="31"/>
      <c r="E550" s="31"/>
      <c r="F550" s="31"/>
      <c r="G550" s="31"/>
      <c r="H550" s="31"/>
      <c r="I550" s="31"/>
      <c r="J550" s="31"/>
      <c r="K550" s="31"/>
      <c r="L550" s="31"/>
      <c r="M550" s="31"/>
      <c r="N550" s="31"/>
      <c r="O550" s="31"/>
      <c r="P550" s="32"/>
      <c r="Q550" s="32"/>
    </row>
    <row r="551">
      <c r="A551" s="42"/>
      <c r="B551" s="36"/>
      <c r="C551" s="31"/>
      <c r="D551" s="31"/>
      <c r="E551" s="31"/>
      <c r="F551" s="31"/>
      <c r="G551" s="31"/>
      <c r="H551" s="31"/>
      <c r="I551" s="31"/>
      <c r="J551" s="31"/>
      <c r="K551" s="31"/>
      <c r="L551" s="31"/>
      <c r="M551" s="31"/>
      <c r="N551" s="31"/>
      <c r="O551" s="31"/>
      <c r="P551" s="32"/>
      <c r="Q551" s="32"/>
    </row>
    <row r="552">
      <c r="A552" s="42"/>
      <c r="B552" s="36"/>
      <c r="C552" s="31"/>
      <c r="D552" s="31"/>
      <c r="E552" s="31"/>
      <c r="F552" s="31"/>
      <c r="G552" s="31"/>
      <c r="H552" s="31"/>
      <c r="I552" s="31"/>
      <c r="J552" s="31"/>
      <c r="K552" s="31"/>
      <c r="L552" s="31"/>
      <c r="M552" s="31"/>
      <c r="N552" s="31"/>
      <c r="O552" s="31"/>
      <c r="P552" s="32"/>
      <c r="Q552" s="32"/>
    </row>
    <row r="553">
      <c r="A553" s="42"/>
      <c r="B553" s="36"/>
      <c r="C553" s="31"/>
      <c r="D553" s="31"/>
      <c r="E553" s="31"/>
      <c r="F553" s="31"/>
      <c r="G553" s="31"/>
      <c r="H553" s="31"/>
      <c r="I553" s="31"/>
      <c r="J553" s="31"/>
      <c r="K553" s="31"/>
      <c r="L553" s="31"/>
      <c r="M553" s="31"/>
      <c r="N553" s="31"/>
      <c r="O553" s="31"/>
      <c r="P553" s="32"/>
      <c r="Q553" s="32"/>
    </row>
    <row r="554">
      <c r="A554" s="42"/>
      <c r="B554" s="36"/>
      <c r="C554" s="31"/>
      <c r="D554" s="31"/>
      <c r="E554" s="31"/>
      <c r="F554" s="31"/>
      <c r="G554" s="31"/>
      <c r="H554" s="31"/>
      <c r="I554" s="31"/>
      <c r="J554" s="31"/>
      <c r="K554" s="31"/>
      <c r="L554" s="31"/>
      <c r="M554" s="31"/>
      <c r="N554" s="31"/>
      <c r="O554" s="31"/>
      <c r="P554" s="32"/>
      <c r="Q554" s="32"/>
    </row>
    <row r="555">
      <c r="A555" s="42"/>
      <c r="B555" s="36"/>
      <c r="C555" s="31"/>
      <c r="D555" s="31"/>
      <c r="E555" s="31"/>
      <c r="F555" s="31"/>
      <c r="G555" s="31"/>
      <c r="H555" s="31"/>
      <c r="I555" s="31"/>
      <c r="J555" s="31"/>
      <c r="K555" s="31"/>
      <c r="L555" s="31"/>
      <c r="M555" s="31"/>
      <c r="N555" s="31"/>
      <c r="O555" s="31"/>
      <c r="P555" s="32"/>
      <c r="Q555" s="32"/>
    </row>
    <row r="556">
      <c r="A556" s="42"/>
      <c r="B556" s="36"/>
      <c r="C556" s="31"/>
      <c r="D556" s="31"/>
      <c r="E556" s="31"/>
      <c r="F556" s="31"/>
      <c r="G556" s="31"/>
      <c r="H556" s="31"/>
      <c r="I556" s="31"/>
      <c r="J556" s="31"/>
      <c r="K556" s="31"/>
      <c r="L556" s="31"/>
      <c r="M556" s="31"/>
      <c r="N556" s="31"/>
      <c r="O556" s="31"/>
      <c r="P556" s="32"/>
      <c r="Q556" s="32"/>
    </row>
    <row r="557">
      <c r="A557" s="42"/>
      <c r="B557" s="36"/>
      <c r="C557" s="31"/>
      <c r="D557" s="31"/>
      <c r="E557" s="31"/>
      <c r="F557" s="31"/>
      <c r="G557" s="31"/>
      <c r="H557" s="31"/>
      <c r="I557" s="31"/>
      <c r="J557" s="31"/>
      <c r="K557" s="31"/>
      <c r="L557" s="31"/>
      <c r="M557" s="31"/>
      <c r="N557" s="31"/>
      <c r="O557" s="31"/>
      <c r="P557" s="32"/>
      <c r="Q557" s="32"/>
    </row>
    <row r="558">
      <c r="A558" s="42"/>
      <c r="B558" s="36"/>
      <c r="C558" s="31"/>
      <c r="D558" s="31"/>
      <c r="E558" s="31"/>
      <c r="F558" s="31"/>
      <c r="G558" s="31"/>
      <c r="H558" s="31"/>
      <c r="I558" s="31"/>
      <c r="J558" s="31"/>
      <c r="K558" s="31"/>
      <c r="L558" s="31"/>
      <c r="M558" s="31"/>
      <c r="N558" s="31"/>
      <c r="O558" s="31"/>
      <c r="P558" s="32"/>
      <c r="Q558" s="32"/>
    </row>
    <row r="559">
      <c r="A559" s="42"/>
      <c r="B559" s="36"/>
      <c r="C559" s="31"/>
      <c r="D559" s="31"/>
      <c r="E559" s="31"/>
      <c r="F559" s="31"/>
      <c r="G559" s="31"/>
      <c r="H559" s="31"/>
      <c r="I559" s="31"/>
      <c r="J559" s="31"/>
      <c r="K559" s="31"/>
      <c r="L559" s="31"/>
      <c r="M559" s="31"/>
      <c r="N559" s="31"/>
      <c r="O559" s="31"/>
      <c r="P559" s="32"/>
      <c r="Q559" s="32"/>
    </row>
    <row r="560">
      <c r="A560" s="42"/>
      <c r="B560" s="36"/>
      <c r="C560" s="31"/>
      <c r="D560" s="31"/>
      <c r="E560" s="31"/>
      <c r="F560" s="31"/>
      <c r="G560" s="31"/>
      <c r="H560" s="31"/>
      <c r="I560" s="31"/>
      <c r="J560" s="31"/>
      <c r="K560" s="31"/>
      <c r="L560" s="31"/>
      <c r="M560" s="31"/>
      <c r="N560" s="31"/>
      <c r="O560" s="31"/>
      <c r="P560" s="32"/>
      <c r="Q560" s="32"/>
    </row>
    <row r="561">
      <c r="A561" s="42"/>
      <c r="B561" s="36"/>
      <c r="C561" s="31"/>
      <c r="D561" s="31"/>
      <c r="E561" s="31"/>
      <c r="F561" s="31"/>
      <c r="G561" s="31"/>
      <c r="H561" s="31"/>
      <c r="I561" s="31"/>
      <c r="J561" s="31"/>
      <c r="K561" s="31"/>
      <c r="L561" s="31"/>
      <c r="M561" s="31"/>
      <c r="N561" s="31"/>
      <c r="O561" s="31"/>
      <c r="P561" s="32"/>
      <c r="Q561" s="32"/>
    </row>
    <row r="562">
      <c r="A562" s="42"/>
      <c r="B562" s="36"/>
      <c r="C562" s="31"/>
      <c r="D562" s="31"/>
      <c r="E562" s="31"/>
      <c r="F562" s="31"/>
      <c r="G562" s="31"/>
      <c r="H562" s="31"/>
      <c r="I562" s="31"/>
      <c r="J562" s="31"/>
      <c r="K562" s="31"/>
      <c r="L562" s="31"/>
      <c r="M562" s="31"/>
      <c r="N562" s="31"/>
      <c r="O562" s="31"/>
      <c r="P562" s="32"/>
      <c r="Q562" s="32"/>
    </row>
    <row r="563">
      <c r="A563" s="42"/>
      <c r="B563" s="36"/>
      <c r="C563" s="31"/>
      <c r="D563" s="31"/>
      <c r="E563" s="31"/>
      <c r="F563" s="31"/>
      <c r="G563" s="31"/>
      <c r="H563" s="31"/>
      <c r="I563" s="31"/>
      <c r="J563" s="31"/>
      <c r="K563" s="31"/>
      <c r="L563" s="31"/>
      <c r="M563" s="31"/>
      <c r="N563" s="31"/>
      <c r="O563" s="31"/>
      <c r="P563" s="32"/>
      <c r="Q563" s="32"/>
    </row>
    <row r="564">
      <c r="A564" s="42"/>
      <c r="B564" s="36"/>
      <c r="C564" s="31"/>
      <c r="D564" s="31"/>
      <c r="E564" s="31"/>
      <c r="F564" s="31"/>
      <c r="G564" s="31"/>
      <c r="H564" s="31"/>
      <c r="I564" s="31"/>
      <c r="J564" s="31"/>
      <c r="K564" s="31"/>
      <c r="L564" s="31"/>
      <c r="M564" s="31"/>
      <c r="N564" s="31"/>
      <c r="O564" s="31"/>
      <c r="P564" s="32"/>
      <c r="Q564" s="32"/>
    </row>
    <row r="565">
      <c r="A565" s="42"/>
      <c r="B565" s="36"/>
      <c r="C565" s="31"/>
      <c r="D565" s="31"/>
      <c r="E565" s="31"/>
      <c r="F565" s="31"/>
      <c r="G565" s="31"/>
      <c r="H565" s="31"/>
      <c r="I565" s="31"/>
      <c r="J565" s="31"/>
      <c r="K565" s="31"/>
      <c r="L565" s="31"/>
      <c r="M565" s="31"/>
      <c r="N565" s="31"/>
      <c r="O565" s="31"/>
      <c r="P565" s="32"/>
      <c r="Q565" s="32"/>
    </row>
    <row r="566">
      <c r="A566" s="42"/>
      <c r="B566" s="36"/>
      <c r="C566" s="31"/>
      <c r="D566" s="31"/>
      <c r="E566" s="31"/>
      <c r="F566" s="31"/>
      <c r="G566" s="31"/>
      <c r="H566" s="31"/>
      <c r="I566" s="31"/>
      <c r="J566" s="31"/>
      <c r="K566" s="31"/>
      <c r="L566" s="31"/>
      <c r="M566" s="31"/>
      <c r="N566" s="31"/>
      <c r="O566" s="31"/>
      <c r="P566" s="32"/>
      <c r="Q566" s="32"/>
    </row>
    <row r="567">
      <c r="A567" s="42"/>
      <c r="B567" s="36"/>
      <c r="C567" s="31"/>
      <c r="D567" s="31"/>
      <c r="E567" s="31"/>
      <c r="F567" s="31"/>
      <c r="G567" s="31"/>
      <c r="H567" s="31"/>
      <c r="I567" s="31"/>
      <c r="J567" s="31"/>
      <c r="K567" s="31"/>
      <c r="L567" s="31"/>
      <c r="M567" s="31"/>
      <c r="N567" s="31"/>
      <c r="O567" s="31"/>
      <c r="P567" s="32"/>
      <c r="Q567" s="32"/>
    </row>
    <row r="568">
      <c r="A568" s="42"/>
      <c r="B568" s="36"/>
      <c r="C568" s="31"/>
      <c r="D568" s="31"/>
      <c r="E568" s="31"/>
      <c r="F568" s="31"/>
      <c r="G568" s="31"/>
      <c r="H568" s="31"/>
      <c r="I568" s="31"/>
      <c r="J568" s="31"/>
      <c r="K568" s="31"/>
      <c r="L568" s="31"/>
      <c r="M568" s="31"/>
      <c r="N568" s="31"/>
      <c r="O568" s="31"/>
      <c r="P568" s="32"/>
      <c r="Q568" s="32"/>
    </row>
    <row r="569">
      <c r="A569" s="42"/>
      <c r="B569" s="36"/>
      <c r="C569" s="31"/>
      <c r="D569" s="31"/>
      <c r="E569" s="31"/>
      <c r="F569" s="31"/>
      <c r="G569" s="31"/>
      <c r="H569" s="31"/>
      <c r="I569" s="31"/>
      <c r="J569" s="31"/>
      <c r="K569" s="31"/>
      <c r="L569" s="31"/>
      <c r="M569" s="31"/>
      <c r="N569" s="31"/>
      <c r="O569" s="31"/>
      <c r="P569" s="32"/>
      <c r="Q569" s="32"/>
    </row>
    <row r="570">
      <c r="A570" s="42"/>
      <c r="B570" s="36"/>
      <c r="C570" s="31"/>
      <c r="D570" s="31"/>
      <c r="E570" s="31"/>
      <c r="F570" s="31"/>
      <c r="G570" s="31"/>
      <c r="H570" s="31"/>
      <c r="I570" s="31"/>
      <c r="J570" s="31"/>
      <c r="K570" s="31"/>
      <c r="L570" s="31"/>
      <c r="M570" s="31"/>
      <c r="N570" s="31"/>
      <c r="O570" s="31"/>
      <c r="P570" s="32"/>
      <c r="Q570" s="32"/>
    </row>
    <row r="571">
      <c r="A571" s="42"/>
      <c r="B571" s="36"/>
      <c r="C571" s="31"/>
      <c r="D571" s="31"/>
      <c r="E571" s="31"/>
      <c r="F571" s="31"/>
      <c r="G571" s="31"/>
      <c r="H571" s="31"/>
      <c r="I571" s="31"/>
      <c r="J571" s="31"/>
      <c r="K571" s="31"/>
      <c r="L571" s="31"/>
      <c r="M571" s="31"/>
      <c r="N571" s="31"/>
      <c r="O571" s="31"/>
      <c r="P571" s="32"/>
      <c r="Q571" s="32"/>
    </row>
    <row r="572">
      <c r="A572" s="42"/>
      <c r="B572" s="36"/>
      <c r="C572" s="31"/>
      <c r="D572" s="31"/>
      <c r="E572" s="31"/>
      <c r="F572" s="31"/>
      <c r="G572" s="31"/>
      <c r="H572" s="31"/>
      <c r="I572" s="31"/>
      <c r="J572" s="31"/>
      <c r="K572" s="31"/>
      <c r="L572" s="31"/>
      <c r="M572" s="31"/>
      <c r="N572" s="31"/>
      <c r="O572" s="31"/>
      <c r="P572" s="32"/>
      <c r="Q572" s="32"/>
    </row>
    <row r="573">
      <c r="A573" s="42"/>
      <c r="B573" s="36"/>
      <c r="C573" s="31"/>
      <c r="D573" s="31"/>
      <c r="E573" s="31"/>
      <c r="F573" s="31"/>
      <c r="G573" s="31"/>
      <c r="H573" s="31"/>
      <c r="I573" s="31"/>
      <c r="J573" s="31"/>
      <c r="K573" s="31"/>
      <c r="L573" s="31"/>
      <c r="M573" s="31"/>
      <c r="N573" s="31"/>
      <c r="O573" s="31"/>
      <c r="P573" s="32"/>
      <c r="Q573" s="32"/>
    </row>
    <row r="574">
      <c r="A574" s="42"/>
      <c r="B574" s="36"/>
      <c r="C574" s="31"/>
      <c r="D574" s="31"/>
      <c r="E574" s="31"/>
      <c r="F574" s="31"/>
      <c r="G574" s="31"/>
      <c r="H574" s="31"/>
      <c r="I574" s="31"/>
      <c r="J574" s="31"/>
      <c r="K574" s="31"/>
      <c r="L574" s="31"/>
      <c r="M574" s="31"/>
      <c r="N574" s="31"/>
      <c r="O574" s="31"/>
      <c r="P574" s="32"/>
      <c r="Q574" s="32"/>
    </row>
    <row r="575">
      <c r="A575" s="42"/>
      <c r="B575" s="36"/>
      <c r="C575" s="31"/>
      <c r="D575" s="31"/>
      <c r="E575" s="31"/>
      <c r="F575" s="31"/>
      <c r="G575" s="31"/>
      <c r="H575" s="31"/>
      <c r="I575" s="31"/>
      <c r="J575" s="31"/>
      <c r="K575" s="31"/>
      <c r="L575" s="31"/>
      <c r="M575" s="31"/>
      <c r="N575" s="31"/>
      <c r="O575" s="31"/>
      <c r="P575" s="32"/>
      <c r="Q575" s="32"/>
    </row>
    <row r="576">
      <c r="A576" s="42"/>
      <c r="B576" s="36"/>
      <c r="C576" s="31"/>
      <c r="D576" s="31"/>
      <c r="E576" s="31"/>
      <c r="F576" s="31"/>
      <c r="G576" s="31"/>
      <c r="H576" s="31"/>
      <c r="I576" s="31"/>
      <c r="J576" s="31"/>
      <c r="K576" s="31"/>
      <c r="L576" s="31"/>
      <c r="M576" s="31"/>
      <c r="N576" s="31"/>
      <c r="O576" s="31"/>
      <c r="P576" s="32"/>
      <c r="Q576" s="32"/>
    </row>
    <row r="577">
      <c r="A577" s="42"/>
      <c r="B577" s="36"/>
      <c r="C577" s="31"/>
      <c r="D577" s="31"/>
      <c r="E577" s="31"/>
      <c r="F577" s="31"/>
      <c r="G577" s="31"/>
      <c r="H577" s="31"/>
      <c r="I577" s="31"/>
      <c r="J577" s="31"/>
      <c r="K577" s="31"/>
      <c r="L577" s="31"/>
      <c r="M577" s="31"/>
      <c r="N577" s="31"/>
      <c r="O577" s="31"/>
      <c r="P577" s="32"/>
      <c r="Q577" s="32"/>
    </row>
    <row r="578">
      <c r="A578" s="42"/>
      <c r="B578" s="36"/>
      <c r="C578" s="31"/>
      <c r="D578" s="31"/>
      <c r="E578" s="31"/>
      <c r="F578" s="31"/>
      <c r="G578" s="31"/>
      <c r="H578" s="31"/>
      <c r="I578" s="31"/>
      <c r="J578" s="31"/>
      <c r="K578" s="31"/>
      <c r="L578" s="31"/>
      <c r="M578" s="31"/>
      <c r="N578" s="31"/>
      <c r="O578" s="31"/>
      <c r="P578" s="32"/>
      <c r="Q578" s="32"/>
    </row>
    <row r="579">
      <c r="A579" s="42"/>
      <c r="B579" s="36"/>
      <c r="C579" s="31"/>
      <c r="D579" s="31"/>
      <c r="E579" s="31"/>
      <c r="F579" s="31"/>
      <c r="G579" s="31"/>
      <c r="H579" s="31"/>
      <c r="I579" s="31"/>
      <c r="J579" s="31"/>
      <c r="K579" s="31"/>
      <c r="L579" s="31"/>
      <c r="M579" s="31"/>
      <c r="N579" s="31"/>
      <c r="O579" s="31"/>
      <c r="P579" s="32"/>
      <c r="Q579" s="32"/>
    </row>
    <row r="580">
      <c r="A580" s="42"/>
      <c r="B580" s="36"/>
      <c r="C580" s="31"/>
      <c r="D580" s="31"/>
      <c r="E580" s="31"/>
      <c r="F580" s="31"/>
      <c r="G580" s="31"/>
      <c r="H580" s="31"/>
      <c r="I580" s="31"/>
      <c r="J580" s="31"/>
      <c r="K580" s="31"/>
      <c r="L580" s="31"/>
      <c r="M580" s="31"/>
      <c r="N580" s="31"/>
      <c r="O580" s="31"/>
      <c r="P580" s="32"/>
      <c r="Q580" s="32"/>
    </row>
    <row r="581">
      <c r="A581" s="42"/>
      <c r="B581" s="36"/>
      <c r="C581" s="31"/>
      <c r="D581" s="31"/>
      <c r="E581" s="31"/>
      <c r="F581" s="31"/>
      <c r="G581" s="31"/>
      <c r="H581" s="31"/>
      <c r="I581" s="31"/>
      <c r="J581" s="31"/>
      <c r="K581" s="31"/>
      <c r="L581" s="31"/>
      <c r="M581" s="31"/>
      <c r="N581" s="31"/>
      <c r="O581" s="31"/>
      <c r="P581" s="32"/>
      <c r="Q581" s="32"/>
    </row>
    <row r="582">
      <c r="A582" s="42"/>
      <c r="B582" s="36"/>
      <c r="C582" s="31"/>
      <c r="D582" s="31"/>
      <c r="E582" s="31"/>
      <c r="F582" s="31"/>
      <c r="G582" s="31"/>
      <c r="H582" s="31"/>
      <c r="I582" s="31"/>
      <c r="J582" s="31"/>
      <c r="K582" s="31"/>
      <c r="L582" s="31"/>
      <c r="M582" s="31"/>
      <c r="N582" s="31"/>
      <c r="O582" s="31"/>
      <c r="P582" s="32"/>
      <c r="Q582" s="32"/>
    </row>
    <row r="583">
      <c r="A583" s="42"/>
      <c r="B583" s="36"/>
      <c r="C583" s="31"/>
      <c r="D583" s="31"/>
      <c r="E583" s="31"/>
      <c r="F583" s="31"/>
      <c r="G583" s="31"/>
      <c r="H583" s="31"/>
      <c r="I583" s="31"/>
      <c r="J583" s="31"/>
      <c r="K583" s="31"/>
      <c r="L583" s="31"/>
      <c r="M583" s="31"/>
      <c r="N583" s="31"/>
      <c r="O583" s="31"/>
      <c r="P583" s="32"/>
      <c r="Q583" s="32"/>
    </row>
    <row r="584">
      <c r="A584" s="42"/>
      <c r="B584" s="36"/>
      <c r="C584" s="31"/>
      <c r="D584" s="31"/>
      <c r="E584" s="31"/>
      <c r="F584" s="31"/>
      <c r="G584" s="31"/>
      <c r="H584" s="31"/>
      <c r="I584" s="31"/>
      <c r="J584" s="31"/>
      <c r="K584" s="31"/>
      <c r="L584" s="31"/>
      <c r="M584" s="31"/>
      <c r="N584" s="31"/>
      <c r="O584" s="31"/>
      <c r="P584" s="32"/>
      <c r="Q584" s="32"/>
    </row>
    <row r="585">
      <c r="A585" s="42"/>
      <c r="B585" s="36"/>
      <c r="C585" s="31"/>
      <c r="D585" s="31"/>
      <c r="E585" s="31"/>
      <c r="F585" s="31"/>
      <c r="G585" s="31"/>
      <c r="H585" s="31"/>
      <c r="I585" s="31"/>
      <c r="J585" s="31"/>
      <c r="K585" s="31"/>
      <c r="L585" s="31"/>
      <c r="M585" s="31"/>
      <c r="N585" s="31"/>
      <c r="O585" s="31"/>
      <c r="P585" s="32"/>
      <c r="Q585" s="32"/>
    </row>
    <row r="586">
      <c r="A586" s="42"/>
      <c r="B586" s="36"/>
      <c r="C586" s="31"/>
      <c r="D586" s="31"/>
      <c r="E586" s="31"/>
      <c r="F586" s="31"/>
      <c r="G586" s="31"/>
      <c r="H586" s="31"/>
      <c r="I586" s="31"/>
      <c r="J586" s="31"/>
      <c r="K586" s="31"/>
      <c r="L586" s="31"/>
      <c r="M586" s="31"/>
      <c r="N586" s="31"/>
      <c r="O586" s="31"/>
      <c r="P586" s="32"/>
      <c r="Q586" s="32"/>
    </row>
    <row r="587">
      <c r="A587" s="42"/>
      <c r="B587" s="36"/>
      <c r="C587" s="31"/>
      <c r="D587" s="31"/>
      <c r="E587" s="31"/>
      <c r="F587" s="31"/>
      <c r="G587" s="31"/>
      <c r="H587" s="31"/>
      <c r="I587" s="31"/>
      <c r="J587" s="31"/>
      <c r="K587" s="31"/>
      <c r="L587" s="31"/>
      <c r="M587" s="31"/>
      <c r="N587" s="31"/>
      <c r="O587" s="31"/>
      <c r="P587" s="32"/>
      <c r="Q587" s="32"/>
    </row>
    <row r="588">
      <c r="A588" s="42"/>
      <c r="B588" s="36"/>
      <c r="C588" s="31"/>
      <c r="D588" s="31"/>
      <c r="E588" s="31"/>
      <c r="F588" s="31"/>
      <c r="G588" s="31"/>
      <c r="H588" s="31"/>
      <c r="I588" s="31"/>
      <c r="J588" s="31"/>
      <c r="K588" s="31"/>
      <c r="L588" s="31"/>
      <c r="M588" s="31"/>
      <c r="N588" s="31"/>
      <c r="O588" s="31"/>
      <c r="P588" s="32"/>
      <c r="Q588" s="32"/>
    </row>
    <row r="589">
      <c r="A589" s="42"/>
      <c r="B589" s="36"/>
      <c r="C589" s="31"/>
      <c r="D589" s="31"/>
      <c r="E589" s="31"/>
      <c r="F589" s="31"/>
      <c r="G589" s="31"/>
      <c r="H589" s="31"/>
      <c r="I589" s="31"/>
      <c r="J589" s="31"/>
      <c r="K589" s="31"/>
      <c r="L589" s="31"/>
      <c r="M589" s="31"/>
      <c r="N589" s="31"/>
      <c r="O589" s="31"/>
      <c r="P589" s="32"/>
      <c r="Q589" s="32"/>
    </row>
    <row r="590">
      <c r="A590" s="42"/>
      <c r="B590" s="36"/>
      <c r="C590" s="31"/>
      <c r="D590" s="31"/>
      <c r="E590" s="31"/>
      <c r="F590" s="31"/>
      <c r="G590" s="31"/>
      <c r="H590" s="31"/>
      <c r="I590" s="31"/>
      <c r="J590" s="31"/>
      <c r="K590" s="31"/>
      <c r="L590" s="31"/>
      <c r="M590" s="31"/>
      <c r="N590" s="31"/>
      <c r="O590" s="31"/>
      <c r="P590" s="32"/>
      <c r="Q590" s="32"/>
    </row>
    <row r="591">
      <c r="A591" s="42"/>
      <c r="B591" s="36"/>
      <c r="C591" s="31"/>
      <c r="D591" s="31"/>
      <c r="E591" s="31"/>
      <c r="F591" s="31"/>
      <c r="G591" s="31"/>
      <c r="H591" s="31"/>
      <c r="I591" s="31"/>
      <c r="J591" s="31"/>
      <c r="K591" s="31"/>
      <c r="L591" s="31"/>
      <c r="M591" s="31"/>
      <c r="N591" s="31"/>
      <c r="O591" s="31"/>
      <c r="P591" s="32"/>
      <c r="Q591" s="32"/>
    </row>
    <row r="592">
      <c r="A592" s="42"/>
      <c r="B592" s="36"/>
      <c r="C592" s="31"/>
      <c r="D592" s="31"/>
      <c r="E592" s="31"/>
      <c r="F592" s="31"/>
      <c r="G592" s="31"/>
      <c r="H592" s="31"/>
      <c r="I592" s="31"/>
      <c r="J592" s="31"/>
      <c r="K592" s="31"/>
      <c r="L592" s="31"/>
      <c r="M592" s="31"/>
      <c r="N592" s="31"/>
      <c r="O592" s="31"/>
      <c r="P592" s="32"/>
      <c r="Q592" s="32"/>
    </row>
    <row r="593">
      <c r="A593" s="42"/>
      <c r="B593" s="36"/>
      <c r="C593" s="31"/>
      <c r="D593" s="31"/>
      <c r="E593" s="31"/>
      <c r="F593" s="31"/>
      <c r="G593" s="31"/>
      <c r="H593" s="31"/>
      <c r="I593" s="31"/>
      <c r="J593" s="31"/>
      <c r="K593" s="31"/>
      <c r="L593" s="31"/>
      <c r="M593" s="31"/>
      <c r="N593" s="31"/>
      <c r="O593" s="31"/>
      <c r="P593" s="32"/>
      <c r="Q593" s="32"/>
    </row>
    <row r="594">
      <c r="A594" s="42"/>
      <c r="B594" s="36"/>
      <c r="C594" s="31"/>
      <c r="D594" s="31"/>
      <c r="E594" s="31"/>
      <c r="F594" s="31"/>
      <c r="G594" s="31"/>
      <c r="H594" s="31"/>
      <c r="I594" s="31"/>
      <c r="J594" s="31"/>
      <c r="K594" s="31"/>
      <c r="L594" s="31"/>
      <c r="M594" s="31"/>
      <c r="N594" s="31"/>
      <c r="O594" s="31"/>
      <c r="P594" s="32"/>
      <c r="Q594" s="32"/>
    </row>
    <row r="595">
      <c r="A595" s="42"/>
      <c r="B595" s="36"/>
      <c r="C595" s="31"/>
      <c r="D595" s="31"/>
      <c r="E595" s="31"/>
      <c r="F595" s="31"/>
      <c r="G595" s="31"/>
      <c r="H595" s="31"/>
      <c r="I595" s="31"/>
      <c r="J595" s="31"/>
      <c r="K595" s="31"/>
      <c r="L595" s="31"/>
      <c r="M595" s="31"/>
      <c r="N595" s="31"/>
      <c r="O595" s="31"/>
      <c r="P595" s="32"/>
      <c r="Q595" s="32"/>
    </row>
    <row r="596">
      <c r="A596" s="42"/>
      <c r="B596" s="36"/>
      <c r="C596" s="31"/>
      <c r="D596" s="31"/>
      <c r="E596" s="31"/>
      <c r="F596" s="31"/>
      <c r="G596" s="31"/>
      <c r="H596" s="31"/>
      <c r="I596" s="31"/>
      <c r="J596" s="31"/>
      <c r="K596" s="31"/>
      <c r="L596" s="31"/>
      <c r="M596" s="31"/>
      <c r="N596" s="31"/>
      <c r="O596" s="31"/>
      <c r="P596" s="32"/>
      <c r="Q596" s="32"/>
    </row>
    <row r="597">
      <c r="A597" s="42"/>
      <c r="B597" s="36"/>
      <c r="C597" s="31"/>
      <c r="D597" s="31"/>
      <c r="E597" s="31"/>
      <c r="F597" s="31"/>
      <c r="G597" s="31"/>
      <c r="H597" s="31"/>
      <c r="I597" s="31"/>
      <c r="J597" s="31"/>
      <c r="K597" s="31"/>
      <c r="L597" s="31"/>
      <c r="M597" s="31"/>
      <c r="N597" s="31"/>
      <c r="O597" s="31"/>
      <c r="P597" s="32"/>
      <c r="Q597" s="32"/>
    </row>
    <row r="598">
      <c r="A598" s="42"/>
      <c r="B598" s="36"/>
      <c r="C598" s="31"/>
      <c r="D598" s="31"/>
      <c r="E598" s="31"/>
      <c r="F598" s="31"/>
      <c r="G598" s="31"/>
      <c r="H598" s="31"/>
      <c r="I598" s="31"/>
      <c r="J598" s="31"/>
      <c r="K598" s="31"/>
      <c r="L598" s="31"/>
      <c r="M598" s="31"/>
      <c r="N598" s="31"/>
      <c r="O598" s="31"/>
      <c r="P598" s="32"/>
      <c r="Q598" s="32"/>
    </row>
    <row r="599">
      <c r="A599" s="42"/>
      <c r="B599" s="36"/>
      <c r="C599" s="31"/>
      <c r="D599" s="31"/>
      <c r="E599" s="31"/>
      <c r="F599" s="31"/>
      <c r="G599" s="31"/>
      <c r="H599" s="31"/>
      <c r="I599" s="31"/>
      <c r="J599" s="31"/>
      <c r="K599" s="31"/>
      <c r="L599" s="31"/>
      <c r="M599" s="31"/>
      <c r="N599" s="31"/>
      <c r="O599" s="31"/>
      <c r="P599" s="32"/>
      <c r="Q599" s="32"/>
    </row>
    <row r="600">
      <c r="A600" s="42"/>
      <c r="B600" s="36"/>
      <c r="C600" s="31"/>
      <c r="D600" s="31"/>
      <c r="E600" s="31"/>
      <c r="F600" s="31"/>
      <c r="G600" s="31"/>
      <c r="H600" s="31"/>
      <c r="I600" s="31"/>
      <c r="J600" s="31"/>
      <c r="K600" s="31"/>
      <c r="L600" s="31"/>
      <c r="M600" s="31"/>
      <c r="N600" s="31"/>
      <c r="O600" s="31"/>
      <c r="P600" s="32"/>
      <c r="Q600" s="32"/>
    </row>
    <row r="601">
      <c r="A601" s="42"/>
      <c r="B601" s="36"/>
      <c r="C601" s="31"/>
      <c r="D601" s="31"/>
      <c r="E601" s="31"/>
      <c r="F601" s="31"/>
      <c r="G601" s="31"/>
      <c r="H601" s="31"/>
      <c r="I601" s="31"/>
      <c r="J601" s="31"/>
      <c r="K601" s="31"/>
      <c r="L601" s="31"/>
      <c r="M601" s="31"/>
      <c r="N601" s="31"/>
      <c r="O601" s="31"/>
      <c r="P601" s="32"/>
      <c r="Q601" s="32"/>
    </row>
    <row r="602">
      <c r="A602" s="42"/>
      <c r="B602" s="36"/>
      <c r="C602" s="31"/>
      <c r="D602" s="31"/>
      <c r="E602" s="31"/>
      <c r="F602" s="31"/>
      <c r="G602" s="31"/>
      <c r="H602" s="31"/>
      <c r="I602" s="31"/>
      <c r="J602" s="31"/>
      <c r="K602" s="31"/>
      <c r="L602" s="31"/>
      <c r="M602" s="31"/>
      <c r="N602" s="31"/>
      <c r="O602" s="31"/>
      <c r="P602" s="32"/>
      <c r="Q602" s="32"/>
    </row>
    <row r="603">
      <c r="A603" s="42"/>
      <c r="B603" s="36"/>
      <c r="C603" s="31"/>
      <c r="D603" s="31"/>
      <c r="E603" s="31"/>
      <c r="F603" s="31"/>
      <c r="G603" s="31"/>
      <c r="H603" s="31"/>
      <c r="I603" s="31"/>
      <c r="J603" s="31"/>
      <c r="K603" s="31"/>
      <c r="L603" s="31"/>
      <c r="M603" s="31"/>
      <c r="N603" s="31"/>
      <c r="O603" s="31"/>
      <c r="P603" s="32"/>
      <c r="Q603" s="32"/>
    </row>
    <row r="604">
      <c r="A604" s="42"/>
      <c r="B604" s="36"/>
      <c r="C604" s="31"/>
      <c r="D604" s="31"/>
      <c r="E604" s="31"/>
      <c r="F604" s="31"/>
      <c r="G604" s="31"/>
      <c r="H604" s="31"/>
      <c r="I604" s="31"/>
      <c r="J604" s="31"/>
      <c r="K604" s="31"/>
      <c r="L604" s="31"/>
      <c r="M604" s="31"/>
      <c r="N604" s="31"/>
      <c r="O604" s="31"/>
      <c r="P604" s="32"/>
      <c r="Q604" s="32"/>
    </row>
    <row r="605">
      <c r="A605" s="42"/>
      <c r="B605" s="36"/>
      <c r="C605" s="31"/>
      <c r="D605" s="31"/>
      <c r="E605" s="31"/>
      <c r="F605" s="31"/>
      <c r="G605" s="31"/>
      <c r="H605" s="31"/>
      <c r="I605" s="31"/>
      <c r="J605" s="31"/>
      <c r="K605" s="31"/>
      <c r="L605" s="31"/>
      <c r="M605" s="31"/>
      <c r="N605" s="31"/>
      <c r="O605" s="31"/>
      <c r="P605" s="32"/>
      <c r="Q605" s="32"/>
    </row>
    <row r="606">
      <c r="A606" s="42"/>
      <c r="B606" s="36"/>
      <c r="C606" s="31"/>
      <c r="D606" s="31"/>
      <c r="E606" s="31"/>
      <c r="F606" s="31"/>
      <c r="G606" s="31"/>
      <c r="H606" s="31"/>
      <c r="I606" s="31"/>
      <c r="J606" s="31"/>
      <c r="K606" s="31"/>
      <c r="L606" s="31"/>
      <c r="M606" s="31"/>
      <c r="N606" s="31"/>
      <c r="O606" s="31"/>
      <c r="P606" s="32"/>
      <c r="Q606" s="32"/>
    </row>
    <row r="607">
      <c r="A607" s="42"/>
      <c r="B607" s="36"/>
      <c r="C607" s="31"/>
      <c r="D607" s="31"/>
      <c r="E607" s="31"/>
      <c r="F607" s="31"/>
      <c r="G607" s="31"/>
      <c r="H607" s="31"/>
      <c r="I607" s="31"/>
      <c r="J607" s="31"/>
      <c r="K607" s="31"/>
      <c r="L607" s="31"/>
      <c r="M607" s="31"/>
      <c r="N607" s="31"/>
      <c r="O607" s="31"/>
      <c r="P607" s="32"/>
      <c r="Q607" s="32"/>
    </row>
    <row r="608">
      <c r="A608" s="42"/>
      <c r="B608" s="36"/>
      <c r="C608" s="31"/>
      <c r="D608" s="31"/>
      <c r="E608" s="31"/>
      <c r="F608" s="31"/>
      <c r="G608" s="31"/>
      <c r="H608" s="31"/>
      <c r="I608" s="31"/>
      <c r="J608" s="31"/>
      <c r="K608" s="31"/>
      <c r="L608" s="31"/>
      <c r="M608" s="31"/>
      <c r="N608" s="31"/>
      <c r="O608" s="31"/>
      <c r="P608" s="32"/>
      <c r="Q608" s="32"/>
    </row>
    <row r="609">
      <c r="A609" s="42"/>
      <c r="B609" s="36"/>
      <c r="C609" s="31"/>
      <c r="D609" s="31"/>
      <c r="E609" s="31"/>
      <c r="F609" s="31"/>
      <c r="G609" s="31"/>
      <c r="H609" s="31"/>
      <c r="I609" s="31"/>
      <c r="J609" s="31"/>
      <c r="K609" s="31"/>
      <c r="L609" s="31"/>
      <c r="M609" s="31"/>
      <c r="N609" s="31"/>
      <c r="O609" s="31"/>
      <c r="P609" s="32"/>
      <c r="Q609" s="32"/>
    </row>
    <row r="610">
      <c r="A610" s="42"/>
      <c r="B610" s="36"/>
      <c r="C610" s="31"/>
      <c r="D610" s="31"/>
      <c r="E610" s="31"/>
      <c r="F610" s="31"/>
      <c r="G610" s="31"/>
      <c r="H610" s="31"/>
      <c r="I610" s="31"/>
      <c r="J610" s="31"/>
      <c r="K610" s="31"/>
      <c r="L610" s="31"/>
      <c r="M610" s="31"/>
      <c r="N610" s="31"/>
      <c r="O610" s="31"/>
      <c r="P610" s="32"/>
      <c r="Q610" s="32"/>
    </row>
    <row r="611">
      <c r="A611" s="42"/>
      <c r="B611" s="36"/>
      <c r="C611" s="31"/>
      <c r="D611" s="31"/>
      <c r="E611" s="31"/>
      <c r="F611" s="31"/>
      <c r="G611" s="31"/>
      <c r="H611" s="31"/>
      <c r="I611" s="31"/>
      <c r="J611" s="31"/>
      <c r="K611" s="31"/>
      <c r="L611" s="31"/>
      <c r="M611" s="31"/>
      <c r="N611" s="31"/>
      <c r="O611" s="31"/>
      <c r="P611" s="32"/>
      <c r="Q611" s="32"/>
    </row>
    <row r="612">
      <c r="A612" s="42"/>
      <c r="B612" s="36"/>
      <c r="C612" s="31"/>
      <c r="D612" s="31"/>
      <c r="E612" s="31"/>
      <c r="F612" s="31"/>
      <c r="G612" s="31"/>
      <c r="H612" s="31"/>
      <c r="I612" s="31"/>
      <c r="J612" s="31"/>
      <c r="K612" s="31"/>
      <c r="L612" s="31"/>
      <c r="M612" s="31"/>
      <c r="N612" s="31"/>
      <c r="O612" s="31"/>
      <c r="P612" s="32"/>
      <c r="Q612" s="32"/>
    </row>
    <row r="613">
      <c r="A613" s="42"/>
      <c r="B613" s="36"/>
      <c r="C613" s="31"/>
      <c r="D613" s="31"/>
      <c r="E613" s="31"/>
      <c r="F613" s="31"/>
      <c r="G613" s="31"/>
      <c r="H613" s="31"/>
      <c r="I613" s="31"/>
      <c r="J613" s="31"/>
      <c r="K613" s="31"/>
      <c r="L613" s="31"/>
      <c r="M613" s="31"/>
      <c r="N613" s="31"/>
      <c r="O613" s="31"/>
      <c r="P613" s="32"/>
      <c r="Q613" s="32"/>
    </row>
    <row r="614">
      <c r="A614" s="42"/>
      <c r="B614" s="36"/>
      <c r="C614" s="31"/>
      <c r="D614" s="31"/>
      <c r="E614" s="31"/>
      <c r="F614" s="31"/>
      <c r="G614" s="31"/>
      <c r="H614" s="31"/>
      <c r="I614" s="31"/>
      <c r="J614" s="31"/>
      <c r="K614" s="31"/>
      <c r="L614" s="31"/>
      <c r="M614" s="31"/>
      <c r="N614" s="31"/>
      <c r="O614" s="31"/>
      <c r="P614" s="32"/>
      <c r="Q614" s="32"/>
    </row>
    <row r="615">
      <c r="A615" s="42"/>
      <c r="B615" s="36"/>
      <c r="C615" s="31"/>
      <c r="D615" s="31"/>
      <c r="E615" s="31"/>
      <c r="F615" s="31"/>
      <c r="G615" s="31"/>
      <c r="H615" s="31"/>
      <c r="I615" s="31"/>
      <c r="J615" s="31"/>
      <c r="K615" s="31"/>
      <c r="L615" s="31"/>
      <c r="M615" s="31"/>
      <c r="N615" s="31"/>
      <c r="O615" s="31"/>
      <c r="P615" s="32"/>
      <c r="Q615" s="32"/>
    </row>
    <row r="616">
      <c r="A616" s="42"/>
      <c r="B616" s="36"/>
      <c r="C616" s="31"/>
      <c r="D616" s="31"/>
      <c r="E616" s="31"/>
      <c r="F616" s="31"/>
      <c r="G616" s="31"/>
      <c r="H616" s="31"/>
      <c r="I616" s="31"/>
      <c r="J616" s="31"/>
      <c r="K616" s="31"/>
      <c r="L616" s="31"/>
      <c r="M616" s="31"/>
      <c r="N616" s="31"/>
      <c r="O616" s="31"/>
      <c r="P616" s="32"/>
      <c r="Q616" s="32"/>
    </row>
    <row r="617">
      <c r="A617" s="42"/>
      <c r="B617" s="36"/>
      <c r="C617" s="31"/>
      <c r="D617" s="31"/>
      <c r="E617" s="31"/>
      <c r="F617" s="31"/>
      <c r="G617" s="31"/>
      <c r="H617" s="31"/>
      <c r="I617" s="31"/>
      <c r="J617" s="31"/>
      <c r="K617" s="31"/>
      <c r="L617" s="31"/>
      <c r="M617" s="31"/>
      <c r="N617" s="31"/>
      <c r="O617" s="31"/>
      <c r="P617" s="32"/>
      <c r="Q617" s="32"/>
    </row>
    <row r="618">
      <c r="A618" s="42"/>
      <c r="B618" s="36"/>
      <c r="C618" s="31"/>
      <c r="D618" s="31"/>
      <c r="E618" s="31"/>
      <c r="F618" s="31"/>
      <c r="G618" s="31"/>
      <c r="H618" s="31"/>
      <c r="I618" s="31"/>
      <c r="J618" s="31"/>
      <c r="K618" s="31"/>
      <c r="L618" s="31"/>
      <c r="M618" s="31"/>
      <c r="N618" s="31"/>
      <c r="O618" s="31"/>
      <c r="P618" s="32"/>
      <c r="Q618" s="32"/>
    </row>
    <row r="619">
      <c r="A619" s="42"/>
      <c r="B619" s="36"/>
      <c r="C619" s="31"/>
      <c r="D619" s="31"/>
      <c r="E619" s="31"/>
      <c r="F619" s="31"/>
      <c r="G619" s="31"/>
      <c r="H619" s="31"/>
      <c r="I619" s="31"/>
      <c r="J619" s="31"/>
      <c r="K619" s="31"/>
      <c r="L619" s="31"/>
      <c r="M619" s="31"/>
      <c r="N619" s="31"/>
      <c r="O619" s="31"/>
      <c r="P619" s="32"/>
      <c r="Q619" s="32"/>
    </row>
    <row r="620">
      <c r="A620" s="42"/>
      <c r="B620" s="36"/>
      <c r="C620" s="31"/>
      <c r="D620" s="31"/>
      <c r="E620" s="31"/>
      <c r="F620" s="31"/>
      <c r="G620" s="31"/>
      <c r="H620" s="31"/>
      <c r="I620" s="31"/>
      <c r="J620" s="31"/>
      <c r="K620" s="31"/>
      <c r="L620" s="31"/>
      <c r="M620" s="31"/>
      <c r="N620" s="31"/>
      <c r="O620" s="31"/>
      <c r="P620" s="32"/>
      <c r="Q620" s="32"/>
    </row>
    <row r="621">
      <c r="A621" s="42"/>
      <c r="B621" s="36"/>
      <c r="C621" s="31"/>
      <c r="D621" s="31"/>
      <c r="E621" s="31"/>
      <c r="F621" s="31"/>
      <c r="G621" s="31"/>
      <c r="H621" s="31"/>
      <c r="I621" s="31"/>
      <c r="J621" s="31"/>
      <c r="K621" s="31"/>
      <c r="L621" s="31"/>
      <c r="M621" s="31"/>
      <c r="N621" s="31"/>
      <c r="O621" s="31"/>
      <c r="P621" s="32"/>
      <c r="Q621" s="32"/>
    </row>
    <row r="622">
      <c r="A622" s="42"/>
      <c r="B622" s="36"/>
      <c r="C622" s="31"/>
      <c r="D622" s="31"/>
      <c r="E622" s="31"/>
      <c r="F622" s="31"/>
      <c r="G622" s="31"/>
      <c r="H622" s="31"/>
      <c r="I622" s="31"/>
      <c r="J622" s="31"/>
      <c r="K622" s="31"/>
      <c r="L622" s="31"/>
      <c r="M622" s="31"/>
      <c r="N622" s="31"/>
      <c r="O622" s="31"/>
      <c r="P622" s="32"/>
      <c r="Q622" s="32"/>
    </row>
    <row r="623">
      <c r="A623" s="42"/>
      <c r="B623" s="36"/>
      <c r="C623" s="31"/>
      <c r="D623" s="31"/>
      <c r="E623" s="31"/>
      <c r="F623" s="31"/>
      <c r="G623" s="31"/>
      <c r="H623" s="31"/>
      <c r="I623" s="31"/>
      <c r="J623" s="31"/>
      <c r="K623" s="31"/>
      <c r="L623" s="31"/>
      <c r="M623" s="31"/>
      <c r="N623" s="31"/>
      <c r="O623" s="31"/>
      <c r="P623" s="32"/>
      <c r="Q623" s="32"/>
    </row>
    <row r="624">
      <c r="A624" s="42"/>
      <c r="B624" s="36"/>
      <c r="C624" s="31"/>
      <c r="D624" s="31"/>
      <c r="E624" s="31"/>
      <c r="F624" s="31"/>
      <c r="G624" s="31"/>
      <c r="H624" s="31"/>
      <c r="I624" s="31"/>
      <c r="J624" s="31"/>
      <c r="K624" s="31"/>
      <c r="L624" s="31"/>
      <c r="M624" s="31"/>
      <c r="N624" s="31"/>
      <c r="O624" s="31"/>
      <c r="P624" s="32"/>
      <c r="Q624" s="32"/>
    </row>
    <row r="625">
      <c r="A625" s="42"/>
      <c r="B625" s="36"/>
      <c r="C625" s="31"/>
      <c r="D625" s="31"/>
      <c r="E625" s="31"/>
      <c r="F625" s="31"/>
      <c r="G625" s="31"/>
      <c r="H625" s="31"/>
      <c r="I625" s="31"/>
      <c r="J625" s="31"/>
      <c r="K625" s="31"/>
      <c r="L625" s="31"/>
      <c r="M625" s="31"/>
      <c r="N625" s="31"/>
      <c r="O625" s="31"/>
      <c r="P625" s="32"/>
      <c r="Q625" s="32"/>
    </row>
    <row r="626">
      <c r="A626" s="42"/>
      <c r="B626" s="36"/>
      <c r="C626" s="31"/>
      <c r="D626" s="31"/>
      <c r="E626" s="31"/>
      <c r="F626" s="31"/>
      <c r="G626" s="31"/>
      <c r="H626" s="31"/>
      <c r="I626" s="31"/>
      <c r="J626" s="31"/>
      <c r="K626" s="31"/>
      <c r="L626" s="31"/>
      <c r="M626" s="31"/>
      <c r="N626" s="31"/>
      <c r="O626" s="31"/>
      <c r="P626" s="32"/>
      <c r="Q626" s="32"/>
    </row>
    <row r="627">
      <c r="A627" s="42"/>
      <c r="B627" s="36"/>
      <c r="C627" s="31"/>
      <c r="D627" s="31"/>
      <c r="E627" s="31"/>
      <c r="F627" s="31"/>
      <c r="G627" s="31"/>
      <c r="H627" s="31"/>
      <c r="I627" s="31"/>
      <c r="J627" s="31"/>
      <c r="K627" s="31"/>
      <c r="L627" s="31"/>
      <c r="M627" s="31"/>
      <c r="N627" s="31"/>
      <c r="O627" s="31"/>
      <c r="P627" s="32"/>
      <c r="Q627" s="32"/>
    </row>
    <row r="628">
      <c r="A628" s="42"/>
      <c r="B628" s="36"/>
      <c r="C628" s="31"/>
      <c r="D628" s="31"/>
      <c r="E628" s="31"/>
      <c r="F628" s="31"/>
      <c r="G628" s="31"/>
      <c r="H628" s="31"/>
      <c r="I628" s="31"/>
      <c r="J628" s="31"/>
      <c r="K628" s="31"/>
      <c r="L628" s="31"/>
      <c r="M628" s="31"/>
      <c r="N628" s="31"/>
      <c r="O628" s="31"/>
      <c r="P628" s="32"/>
      <c r="Q628" s="32"/>
    </row>
    <row r="629">
      <c r="A629" s="42"/>
      <c r="B629" s="36"/>
      <c r="C629" s="31"/>
      <c r="D629" s="31"/>
      <c r="E629" s="31"/>
      <c r="F629" s="31"/>
      <c r="G629" s="31"/>
      <c r="H629" s="31"/>
      <c r="I629" s="31"/>
      <c r="J629" s="31"/>
      <c r="K629" s="31"/>
      <c r="L629" s="31"/>
      <c r="M629" s="31"/>
      <c r="N629" s="31"/>
      <c r="O629" s="31"/>
      <c r="P629" s="32"/>
      <c r="Q629" s="32"/>
    </row>
    <row r="630">
      <c r="A630" s="42"/>
      <c r="B630" s="36"/>
      <c r="C630" s="31"/>
      <c r="D630" s="31"/>
      <c r="E630" s="31"/>
      <c r="F630" s="31"/>
      <c r="G630" s="31"/>
      <c r="H630" s="31"/>
      <c r="I630" s="31"/>
      <c r="J630" s="31"/>
      <c r="K630" s="31"/>
      <c r="L630" s="31"/>
      <c r="M630" s="31"/>
      <c r="N630" s="31"/>
      <c r="O630" s="31"/>
      <c r="P630" s="32"/>
      <c r="Q630" s="32"/>
    </row>
    <row r="631">
      <c r="A631" s="42"/>
      <c r="B631" s="36"/>
      <c r="C631" s="31"/>
      <c r="D631" s="31"/>
      <c r="E631" s="31"/>
      <c r="F631" s="31"/>
      <c r="G631" s="31"/>
      <c r="H631" s="31"/>
      <c r="I631" s="31"/>
      <c r="J631" s="31"/>
      <c r="K631" s="31"/>
      <c r="L631" s="31"/>
      <c r="M631" s="31"/>
      <c r="N631" s="31"/>
      <c r="O631" s="31"/>
      <c r="P631" s="32"/>
      <c r="Q631" s="32"/>
    </row>
    <row r="632">
      <c r="A632" s="42"/>
      <c r="B632" s="36"/>
      <c r="C632" s="31"/>
      <c r="D632" s="31"/>
      <c r="E632" s="31"/>
      <c r="F632" s="31"/>
      <c r="G632" s="31"/>
      <c r="H632" s="31"/>
      <c r="I632" s="31"/>
      <c r="J632" s="31"/>
      <c r="K632" s="31"/>
      <c r="L632" s="31"/>
      <c r="M632" s="31"/>
      <c r="N632" s="31"/>
      <c r="O632" s="31"/>
      <c r="P632" s="32"/>
      <c r="Q632" s="32"/>
    </row>
    <row r="633">
      <c r="A633" s="42"/>
      <c r="B633" s="36"/>
      <c r="C633" s="31"/>
      <c r="D633" s="31"/>
      <c r="E633" s="31"/>
      <c r="F633" s="31"/>
      <c r="G633" s="31"/>
      <c r="H633" s="31"/>
      <c r="I633" s="31"/>
      <c r="J633" s="31"/>
      <c r="K633" s="31"/>
      <c r="L633" s="31"/>
      <c r="M633" s="31"/>
      <c r="N633" s="31"/>
      <c r="O633" s="31"/>
      <c r="P633" s="32"/>
      <c r="Q633" s="32"/>
    </row>
    <row r="634">
      <c r="A634" s="42"/>
      <c r="B634" s="36"/>
      <c r="C634" s="31"/>
      <c r="D634" s="31"/>
      <c r="E634" s="31"/>
      <c r="F634" s="31"/>
      <c r="G634" s="31"/>
      <c r="H634" s="31"/>
      <c r="I634" s="31"/>
      <c r="J634" s="31"/>
      <c r="K634" s="31"/>
      <c r="L634" s="31"/>
      <c r="M634" s="31"/>
      <c r="N634" s="31"/>
      <c r="O634" s="31"/>
      <c r="P634" s="32"/>
      <c r="Q634" s="32"/>
    </row>
    <row r="635">
      <c r="A635" s="42"/>
      <c r="B635" s="36"/>
      <c r="C635" s="31"/>
      <c r="D635" s="31"/>
      <c r="E635" s="31"/>
      <c r="F635" s="31"/>
      <c r="G635" s="31"/>
      <c r="H635" s="31"/>
      <c r="I635" s="31"/>
      <c r="J635" s="31"/>
      <c r="K635" s="31"/>
      <c r="L635" s="31"/>
      <c r="M635" s="31"/>
      <c r="N635" s="31"/>
      <c r="O635" s="31"/>
      <c r="P635" s="32"/>
      <c r="Q635" s="32"/>
    </row>
    <row r="636">
      <c r="A636" s="42"/>
      <c r="B636" s="36"/>
      <c r="C636" s="31"/>
      <c r="D636" s="31"/>
      <c r="E636" s="31"/>
      <c r="F636" s="31"/>
      <c r="G636" s="31"/>
      <c r="H636" s="31"/>
      <c r="I636" s="31"/>
      <c r="J636" s="31"/>
      <c r="K636" s="31"/>
      <c r="L636" s="31"/>
      <c r="M636" s="31"/>
      <c r="N636" s="31"/>
      <c r="O636" s="31"/>
      <c r="P636" s="32"/>
      <c r="Q636" s="32"/>
    </row>
    <row r="637">
      <c r="A637" s="42"/>
      <c r="B637" s="36"/>
      <c r="C637" s="31"/>
      <c r="D637" s="31"/>
      <c r="E637" s="31"/>
      <c r="F637" s="31"/>
      <c r="G637" s="31"/>
      <c r="H637" s="31"/>
      <c r="I637" s="31"/>
      <c r="J637" s="31"/>
      <c r="K637" s="31"/>
      <c r="L637" s="31"/>
      <c r="M637" s="31"/>
      <c r="N637" s="31"/>
      <c r="O637" s="31"/>
      <c r="P637" s="32"/>
      <c r="Q637" s="32"/>
    </row>
    <row r="638">
      <c r="A638" s="42"/>
      <c r="B638" s="36"/>
      <c r="C638" s="31"/>
      <c r="D638" s="31"/>
      <c r="E638" s="31"/>
      <c r="F638" s="31"/>
      <c r="G638" s="31"/>
      <c r="H638" s="31"/>
      <c r="I638" s="31"/>
      <c r="J638" s="31"/>
      <c r="K638" s="31"/>
      <c r="L638" s="31"/>
      <c r="M638" s="31"/>
      <c r="N638" s="31"/>
      <c r="O638" s="31"/>
      <c r="P638" s="32"/>
      <c r="Q638" s="32"/>
    </row>
    <row r="639">
      <c r="A639" s="42"/>
      <c r="B639" s="36"/>
      <c r="C639" s="31"/>
      <c r="D639" s="31"/>
      <c r="E639" s="31"/>
      <c r="F639" s="31"/>
      <c r="G639" s="31"/>
      <c r="H639" s="31"/>
      <c r="I639" s="31"/>
      <c r="J639" s="31"/>
      <c r="K639" s="31"/>
      <c r="L639" s="31"/>
      <c r="M639" s="31"/>
      <c r="N639" s="31"/>
      <c r="O639" s="31"/>
      <c r="P639" s="32"/>
      <c r="Q639" s="32"/>
    </row>
    <row r="640">
      <c r="A640" s="42"/>
      <c r="B640" s="36"/>
      <c r="C640" s="31"/>
      <c r="D640" s="31"/>
      <c r="E640" s="31"/>
      <c r="F640" s="31"/>
      <c r="G640" s="31"/>
      <c r="H640" s="31"/>
      <c r="I640" s="31"/>
      <c r="J640" s="31"/>
      <c r="K640" s="31"/>
      <c r="L640" s="31"/>
      <c r="M640" s="31"/>
      <c r="N640" s="31"/>
      <c r="O640" s="31"/>
      <c r="P640" s="32"/>
      <c r="Q640" s="32"/>
    </row>
    <row r="641">
      <c r="A641" s="42"/>
      <c r="B641" s="36"/>
      <c r="C641" s="31"/>
      <c r="D641" s="31"/>
      <c r="E641" s="31"/>
      <c r="F641" s="31"/>
      <c r="G641" s="31"/>
      <c r="H641" s="31"/>
      <c r="I641" s="31"/>
      <c r="J641" s="31"/>
      <c r="K641" s="31"/>
      <c r="L641" s="31"/>
      <c r="M641" s="31"/>
      <c r="N641" s="31"/>
      <c r="O641" s="31"/>
      <c r="P641" s="32"/>
      <c r="Q641" s="32"/>
    </row>
    <row r="642">
      <c r="A642" s="42"/>
      <c r="B642" s="36"/>
      <c r="C642" s="31"/>
      <c r="D642" s="31"/>
      <c r="E642" s="31"/>
      <c r="F642" s="31"/>
      <c r="G642" s="31"/>
      <c r="H642" s="31"/>
      <c r="I642" s="31"/>
      <c r="J642" s="31"/>
      <c r="K642" s="31"/>
      <c r="L642" s="31"/>
      <c r="M642" s="31"/>
      <c r="N642" s="31"/>
      <c r="O642" s="31"/>
      <c r="P642" s="32"/>
      <c r="Q642" s="32"/>
    </row>
    <row r="643">
      <c r="A643" s="42"/>
      <c r="B643" s="36"/>
      <c r="C643" s="31"/>
      <c r="D643" s="31"/>
      <c r="E643" s="31"/>
      <c r="F643" s="31"/>
      <c r="G643" s="31"/>
      <c r="H643" s="31"/>
      <c r="I643" s="31"/>
      <c r="J643" s="31"/>
      <c r="K643" s="31"/>
      <c r="L643" s="31"/>
      <c r="M643" s="31"/>
      <c r="N643" s="31"/>
      <c r="O643" s="31"/>
      <c r="P643" s="32"/>
      <c r="Q643" s="32"/>
    </row>
    <row r="644">
      <c r="A644" s="42"/>
      <c r="B644" s="36"/>
      <c r="C644" s="31"/>
      <c r="D644" s="31"/>
      <c r="E644" s="31"/>
      <c r="F644" s="31"/>
      <c r="G644" s="31"/>
      <c r="H644" s="31"/>
      <c r="I644" s="31"/>
      <c r="J644" s="31"/>
      <c r="K644" s="31"/>
      <c r="L644" s="31"/>
      <c r="M644" s="31"/>
      <c r="N644" s="31"/>
      <c r="O644" s="31"/>
      <c r="P644" s="32"/>
      <c r="Q644" s="32"/>
    </row>
    <row r="645">
      <c r="A645" s="42"/>
      <c r="B645" s="36"/>
      <c r="C645" s="31"/>
      <c r="D645" s="31"/>
      <c r="E645" s="31"/>
      <c r="F645" s="31"/>
      <c r="G645" s="31"/>
      <c r="H645" s="31"/>
      <c r="I645" s="31"/>
      <c r="J645" s="31"/>
      <c r="K645" s="31"/>
      <c r="L645" s="31"/>
      <c r="M645" s="31"/>
      <c r="N645" s="31"/>
      <c r="O645" s="31"/>
      <c r="P645" s="32"/>
      <c r="Q645" s="32"/>
    </row>
    <row r="646">
      <c r="A646" s="42"/>
      <c r="B646" s="36"/>
      <c r="C646" s="31"/>
      <c r="D646" s="31"/>
      <c r="E646" s="31"/>
      <c r="F646" s="31"/>
      <c r="G646" s="31"/>
      <c r="H646" s="31"/>
      <c r="I646" s="31"/>
      <c r="J646" s="31"/>
      <c r="K646" s="31"/>
      <c r="L646" s="31"/>
      <c r="M646" s="31"/>
      <c r="N646" s="31"/>
      <c r="O646" s="31"/>
      <c r="P646" s="32"/>
      <c r="Q646" s="32"/>
    </row>
    <row r="647">
      <c r="A647" s="42"/>
      <c r="B647" s="36"/>
      <c r="C647" s="31"/>
      <c r="D647" s="31"/>
      <c r="E647" s="31"/>
      <c r="F647" s="31"/>
      <c r="G647" s="31"/>
      <c r="H647" s="31"/>
      <c r="I647" s="31"/>
      <c r="J647" s="31"/>
      <c r="K647" s="31"/>
      <c r="L647" s="31"/>
      <c r="M647" s="31"/>
      <c r="N647" s="31"/>
      <c r="O647" s="31"/>
      <c r="P647" s="32"/>
      <c r="Q647" s="32"/>
    </row>
    <row r="648">
      <c r="A648" s="42"/>
      <c r="B648" s="36"/>
      <c r="C648" s="31"/>
      <c r="D648" s="31"/>
      <c r="E648" s="31"/>
      <c r="F648" s="31"/>
      <c r="G648" s="31"/>
      <c r="H648" s="31"/>
      <c r="I648" s="31"/>
      <c r="J648" s="31"/>
      <c r="K648" s="31"/>
      <c r="L648" s="31"/>
      <c r="M648" s="31"/>
      <c r="N648" s="31"/>
      <c r="O648" s="31"/>
      <c r="P648" s="32"/>
      <c r="Q648" s="32"/>
    </row>
    <row r="649">
      <c r="A649" s="42"/>
      <c r="B649" s="36"/>
      <c r="C649" s="31"/>
      <c r="D649" s="31"/>
      <c r="E649" s="31"/>
      <c r="F649" s="31"/>
      <c r="G649" s="31"/>
      <c r="H649" s="31"/>
      <c r="I649" s="31"/>
      <c r="J649" s="31"/>
      <c r="K649" s="31"/>
      <c r="L649" s="31"/>
      <c r="M649" s="31"/>
      <c r="N649" s="31"/>
      <c r="O649" s="31"/>
      <c r="P649" s="32"/>
      <c r="Q649" s="32"/>
    </row>
    <row r="650">
      <c r="A650" s="42"/>
      <c r="B650" s="36"/>
      <c r="C650" s="31"/>
      <c r="D650" s="31"/>
      <c r="E650" s="31"/>
      <c r="F650" s="31"/>
      <c r="G650" s="31"/>
      <c r="H650" s="31"/>
      <c r="I650" s="31"/>
      <c r="J650" s="31"/>
      <c r="K650" s="31"/>
      <c r="L650" s="31"/>
      <c r="M650" s="31"/>
      <c r="N650" s="31"/>
      <c r="O650" s="31"/>
      <c r="P650" s="32"/>
      <c r="Q650" s="32"/>
    </row>
    <row r="651">
      <c r="A651" s="42"/>
      <c r="B651" s="36"/>
      <c r="C651" s="31"/>
      <c r="D651" s="31"/>
      <c r="E651" s="31"/>
      <c r="F651" s="31"/>
      <c r="G651" s="31"/>
      <c r="H651" s="31"/>
      <c r="I651" s="31"/>
      <c r="J651" s="31"/>
      <c r="K651" s="31"/>
      <c r="L651" s="31"/>
      <c r="M651" s="31"/>
      <c r="N651" s="31"/>
      <c r="O651" s="31"/>
      <c r="P651" s="32"/>
      <c r="Q651" s="32"/>
    </row>
    <row r="652">
      <c r="A652" s="42"/>
      <c r="B652" s="36"/>
      <c r="C652" s="31"/>
      <c r="D652" s="31"/>
      <c r="E652" s="31"/>
      <c r="F652" s="31"/>
      <c r="G652" s="31"/>
      <c r="H652" s="31"/>
      <c r="I652" s="31"/>
      <c r="J652" s="31"/>
      <c r="K652" s="31"/>
      <c r="L652" s="31"/>
      <c r="M652" s="31"/>
      <c r="N652" s="31"/>
      <c r="O652" s="31"/>
      <c r="P652" s="32"/>
      <c r="Q652" s="32"/>
    </row>
    <row r="653">
      <c r="A653" s="42"/>
      <c r="B653" s="36"/>
      <c r="C653" s="31"/>
      <c r="D653" s="31"/>
      <c r="E653" s="31"/>
      <c r="F653" s="31"/>
      <c r="G653" s="31"/>
      <c r="H653" s="31"/>
      <c r="I653" s="31"/>
      <c r="J653" s="31"/>
      <c r="K653" s="31"/>
      <c r="L653" s="31"/>
      <c r="M653" s="31"/>
      <c r="N653" s="31"/>
      <c r="O653" s="31"/>
      <c r="P653" s="32"/>
      <c r="Q653" s="32"/>
    </row>
    <row r="654">
      <c r="A654" s="42"/>
      <c r="B654" s="36"/>
      <c r="C654" s="31"/>
      <c r="D654" s="31"/>
      <c r="E654" s="31"/>
      <c r="F654" s="31"/>
      <c r="G654" s="31"/>
      <c r="H654" s="31"/>
      <c r="I654" s="31"/>
      <c r="J654" s="31"/>
      <c r="K654" s="31"/>
      <c r="L654" s="31"/>
      <c r="M654" s="31"/>
      <c r="N654" s="31"/>
      <c r="O654" s="31"/>
      <c r="P654" s="32"/>
      <c r="Q654" s="32"/>
    </row>
    <row r="655">
      <c r="A655" s="42"/>
      <c r="B655" s="36"/>
      <c r="C655" s="31"/>
      <c r="D655" s="31"/>
      <c r="E655" s="31"/>
      <c r="F655" s="31"/>
      <c r="G655" s="31"/>
      <c r="H655" s="31"/>
      <c r="I655" s="31"/>
      <c r="J655" s="31"/>
      <c r="K655" s="31"/>
      <c r="L655" s="31"/>
      <c r="M655" s="31"/>
      <c r="N655" s="31"/>
      <c r="O655" s="31"/>
      <c r="P655" s="32"/>
      <c r="Q655" s="32"/>
    </row>
    <row r="656">
      <c r="A656" s="42"/>
      <c r="B656" s="36"/>
      <c r="C656" s="31"/>
      <c r="D656" s="31"/>
      <c r="E656" s="31"/>
      <c r="F656" s="31"/>
      <c r="G656" s="31"/>
      <c r="H656" s="31"/>
      <c r="I656" s="31"/>
      <c r="J656" s="31"/>
      <c r="K656" s="31"/>
      <c r="L656" s="31"/>
      <c r="M656" s="31"/>
      <c r="N656" s="31"/>
      <c r="O656" s="31"/>
      <c r="P656" s="32"/>
      <c r="Q656" s="32"/>
    </row>
    <row r="657">
      <c r="A657" s="42"/>
      <c r="B657" s="36"/>
      <c r="C657" s="31"/>
      <c r="D657" s="31"/>
      <c r="E657" s="31"/>
      <c r="F657" s="31"/>
      <c r="G657" s="31"/>
      <c r="H657" s="31"/>
      <c r="I657" s="31"/>
      <c r="J657" s="31"/>
      <c r="K657" s="31"/>
      <c r="L657" s="31"/>
      <c r="M657" s="31"/>
      <c r="N657" s="31"/>
      <c r="O657" s="31"/>
      <c r="P657" s="32"/>
      <c r="Q657" s="32"/>
    </row>
    <row r="658">
      <c r="A658" s="42"/>
      <c r="B658" s="36"/>
      <c r="C658" s="31"/>
      <c r="D658" s="31"/>
      <c r="E658" s="31"/>
      <c r="F658" s="31"/>
      <c r="G658" s="31"/>
      <c r="H658" s="31"/>
      <c r="I658" s="31"/>
      <c r="J658" s="31"/>
      <c r="K658" s="31"/>
      <c r="L658" s="31"/>
      <c r="M658" s="31"/>
      <c r="N658" s="31"/>
      <c r="O658" s="31"/>
      <c r="P658" s="32"/>
      <c r="Q658" s="32"/>
    </row>
    <row r="659">
      <c r="A659" s="42"/>
      <c r="B659" s="36"/>
      <c r="C659" s="31"/>
      <c r="D659" s="31"/>
      <c r="E659" s="31"/>
      <c r="F659" s="31"/>
      <c r="G659" s="31"/>
      <c r="H659" s="31"/>
      <c r="I659" s="31"/>
      <c r="J659" s="31"/>
      <c r="K659" s="31"/>
      <c r="L659" s="31"/>
      <c r="M659" s="31"/>
      <c r="N659" s="31"/>
      <c r="O659" s="31"/>
      <c r="P659" s="32"/>
      <c r="Q659" s="32"/>
    </row>
    <row r="660">
      <c r="A660" s="42"/>
      <c r="B660" s="36"/>
      <c r="C660" s="31"/>
      <c r="D660" s="31"/>
      <c r="E660" s="31"/>
      <c r="F660" s="31"/>
      <c r="G660" s="31"/>
      <c r="H660" s="31"/>
      <c r="I660" s="31"/>
      <c r="J660" s="31"/>
      <c r="K660" s="31"/>
      <c r="L660" s="31"/>
      <c r="M660" s="31"/>
      <c r="N660" s="31"/>
      <c r="O660" s="31"/>
      <c r="P660" s="32"/>
      <c r="Q660" s="32"/>
    </row>
    <row r="661">
      <c r="A661" s="42"/>
      <c r="B661" s="36"/>
      <c r="C661" s="31"/>
      <c r="D661" s="31"/>
      <c r="E661" s="31"/>
      <c r="F661" s="31"/>
      <c r="G661" s="31"/>
      <c r="H661" s="31"/>
      <c r="I661" s="31"/>
      <c r="J661" s="31"/>
      <c r="K661" s="31"/>
      <c r="L661" s="31"/>
      <c r="M661" s="31"/>
      <c r="N661" s="31"/>
      <c r="O661" s="31"/>
      <c r="P661" s="32"/>
      <c r="Q661" s="32"/>
    </row>
    <row r="662">
      <c r="A662" s="42"/>
      <c r="B662" s="36"/>
      <c r="C662" s="31"/>
      <c r="D662" s="31"/>
      <c r="E662" s="31"/>
      <c r="F662" s="31"/>
      <c r="G662" s="31"/>
      <c r="H662" s="31"/>
      <c r="I662" s="31"/>
      <c r="J662" s="31"/>
      <c r="K662" s="31"/>
      <c r="L662" s="31"/>
      <c r="M662" s="31"/>
      <c r="N662" s="31"/>
      <c r="O662" s="31"/>
      <c r="P662" s="32"/>
      <c r="Q662" s="32"/>
    </row>
    <row r="663">
      <c r="A663" s="42"/>
      <c r="B663" s="36"/>
      <c r="C663" s="31"/>
      <c r="D663" s="31"/>
      <c r="E663" s="31"/>
      <c r="F663" s="31"/>
      <c r="G663" s="31"/>
      <c r="H663" s="31"/>
      <c r="I663" s="31"/>
      <c r="J663" s="31"/>
      <c r="K663" s="31"/>
      <c r="L663" s="31"/>
      <c r="M663" s="31"/>
      <c r="N663" s="31"/>
      <c r="O663" s="31"/>
      <c r="P663" s="32"/>
      <c r="Q663" s="32"/>
    </row>
    <row r="664">
      <c r="A664" s="42"/>
      <c r="B664" s="36"/>
      <c r="C664" s="31"/>
      <c r="D664" s="31"/>
      <c r="E664" s="31"/>
      <c r="F664" s="31"/>
      <c r="G664" s="31"/>
      <c r="H664" s="31"/>
      <c r="I664" s="31"/>
      <c r="J664" s="31"/>
      <c r="K664" s="31"/>
      <c r="L664" s="31"/>
      <c r="M664" s="31"/>
      <c r="N664" s="31"/>
      <c r="O664" s="31"/>
      <c r="P664" s="32"/>
      <c r="Q664" s="32"/>
    </row>
    <row r="665">
      <c r="A665" s="42"/>
      <c r="B665" s="36"/>
      <c r="C665" s="31"/>
      <c r="D665" s="31"/>
      <c r="E665" s="31"/>
      <c r="F665" s="31"/>
      <c r="G665" s="31"/>
      <c r="H665" s="31"/>
      <c r="I665" s="31"/>
      <c r="J665" s="31"/>
      <c r="K665" s="31"/>
      <c r="L665" s="31"/>
      <c r="M665" s="31"/>
      <c r="N665" s="31"/>
      <c r="O665" s="31"/>
      <c r="P665" s="32"/>
      <c r="Q665" s="32"/>
    </row>
    <row r="666">
      <c r="A666" s="42"/>
      <c r="B666" s="36"/>
      <c r="C666" s="31"/>
      <c r="D666" s="31"/>
      <c r="E666" s="31"/>
      <c r="F666" s="31"/>
      <c r="G666" s="31"/>
      <c r="H666" s="31"/>
      <c r="I666" s="31"/>
      <c r="J666" s="31"/>
      <c r="K666" s="31"/>
      <c r="L666" s="31"/>
      <c r="M666" s="31"/>
      <c r="N666" s="31"/>
      <c r="O666" s="31"/>
      <c r="P666" s="32"/>
      <c r="Q666" s="32"/>
    </row>
    <row r="667">
      <c r="A667" s="42"/>
      <c r="B667" s="36"/>
      <c r="C667" s="31"/>
      <c r="D667" s="31"/>
      <c r="E667" s="31"/>
      <c r="F667" s="31"/>
      <c r="G667" s="31"/>
      <c r="H667" s="31"/>
      <c r="I667" s="31"/>
      <c r="J667" s="31"/>
      <c r="K667" s="31"/>
      <c r="L667" s="31"/>
      <c r="M667" s="31"/>
      <c r="N667" s="31"/>
      <c r="O667" s="31"/>
      <c r="P667" s="32"/>
      <c r="Q667" s="32"/>
    </row>
    <row r="668">
      <c r="A668" s="42"/>
      <c r="B668" s="36"/>
      <c r="C668" s="31"/>
      <c r="D668" s="31"/>
      <c r="E668" s="31"/>
      <c r="F668" s="31"/>
      <c r="G668" s="31"/>
      <c r="H668" s="31"/>
      <c r="I668" s="31"/>
      <c r="J668" s="31"/>
      <c r="K668" s="31"/>
      <c r="L668" s="31"/>
      <c r="M668" s="31"/>
      <c r="N668" s="31"/>
      <c r="O668" s="31"/>
      <c r="P668" s="32"/>
      <c r="Q668" s="32"/>
    </row>
    <row r="669">
      <c r="A669" s="42"/>
      <c r="B669" s="36"/>
      <c r="C669" s="31"/>
      <c r="D669" s="31"/>
      <c r="E669" s="31"/>
      <c r="F669" s="31"/>
      <c r="G669" s="31"/>
      <c r="H669" s="31"/>
      <c r="I669" s="31"/>
      <c r="J669" s="31"/>
      <c r="K669" s="31"/>
      <c r="L669" s="31"/>
      <c r="M669" s="31"/>
      <c r="N669" s="31"/>
      <c r="O669" s="31"/>
      <c r="P669" s="32"/>
      <c r="Q669" s="32"/>
    </row>
    <row r="670">
      <c r="A670" s="42"/>
      <c r="B670" s="36"/>
      <c r="C670" s="31"/>
      <c r="D670" s="31"/>
      <c r="E670" s="31"/>
      <c r="F670" s="31"/>
      <c r="G670" s="31"/>
      <c r="H670" s="31"/>
      <c r="I670" s="31"/>
      <c r="J670" s="31"/>
      <c r="K670" s="31"/>
      <c r="L670" s="31"/>
      <c r="M670" s="31"/>
      <c r="N670" s="31"/>
      <c r="O670" s="31"/>
      <c r="P670" s="32"/>
      <c r="Q670" s="32"/>
    </row>
    <row r="671">
      <c r="A671" s="42"/>
      <c r="B671" s="36"/>
      <c r="C671" s="31"/>
      <c r="D671" s="31"/>
      <c r="E671" s="31"/>
      <c r="F671" s="31"/>
      <c r="G671" s="31"/>
      <c r="H671" s="31"/>
      <c r="I671" s="31"/>
      <c r="J671" s="31"/>
      <c r="K671" s="31"/>
      <c r="L671" s="31"/>
      <c r="M671" s="31"/>
      <c r="N671" s="31"/>
      <c r="O671" s="31"/>
      <c r="P671" s="32"/>
      <c r="Q671" s="32"/>
    </row>
    <row r="672">
      <c r="A672" s="42"/>
      <c r="B672" s="36"/>
      <c r="C672" s="31"/>
      <c r="D672" s="31"/>
      <c r="E672" s="31"/>
      <c r="F672" s="31"/>
      <c r="G672" s="31"/>
      <c r="H672" s="31"/>
      <c r="I672" s="31"/>
      <c r="J672" s="31"/>
      <c r="K672" s="31"/>
      <c r="L672" s="31"/>
      <c r="M672" s="31"/>
      <c r="N672" s="31"/>
      <c r="O672" s="31"/>
      <c r="P672" s="32"/>
      <c r="Q672" s="32"/>
    </row>
    <row r="673">
      <c r="A673" s="42"/>
      <c r="B673" s="36"/>
      <c r="C673" s="31"/>
      <c r="D673" s="31"/>
      <c r="E673" s="31"/>
      <c r="F673" s="31"/>
      <c r="G673" s="31"/>
      <c r="H673" s="31"/>
      <c r="I673" s="31"/>
      <c r="J673" s="31"/>
      <c r="K673" s="31"/>
      <c r="L673" s="31"/>
      <c r="M673" s="31"/>
      <c r="N673" s="31"/>
      <c r="O673" s="31"/>
      <c r="P673" s="32"/>
      <c r="Q673" s="32"/>
    </row>
    <row r="674">
      <c r="A674" s="42"/>
      <c r="B674" s="36"/>
      <c r="C674" s="31"/>
      <c r="D674" s="31"/>
      <c r="E674" s="31"/>
      <c r="F674" s="31"/>
      <c r="G674" s="31"/>
      <c r="H674" s="31"/>
      <c r="I674" s="31"/>
      <c r="J674" s="31"/>
      <c r="K674" s="31"/>
      <c r="L674" s="31"/>
      <c r="M674" s="31"/>
      <c r="N674" s="31"/>
      <c r="O674" s="31"/>
      <c r="P674" s="32"/>
      <c r="Q674" s="32"/>
    </row>
    <row r="675">
      <c r="A675" s="42"/>
      <c r="B675" s="36"/>
      <c r="C675" s="31"/>
      <c r="D675" s="31"/>
      <c r="E675" s="31"/>
      <c r="F675" s="31"/>
      <c r="G675" s="31"/>
      <c r="H675" s="31"/>
      <c r="I675" s="31"/>
      <c r="J675" s="31"/>
      <c r="K675" s="31"/>
      <c r="L675" s="31"/>
      <c r="M675" s="31"/>
      <c r="N675" s="31"/>
      <c r="O675" s="31"/>
      <c r="P675" s="32"/>
      <c r="Q675" s="32"/>
    </row>
    <row r="676">
      <c r="A676" s="42"/>
      <c r="B676" s="36"/>
      <c r="C676" s="31"/>
      <c r="D676" s="31"/>
      <c r="E676" s="31"/>
      <c r="F676" s="31"/>
      <c r="G676" s="31"/>
      <c r="H676" s="31"/>
      <c r="I676" s="31"/>
      <c r="J676" s="31"/>
      <c r="K676" s="31"/>
      <c r="L676" s="31"/>
      <c r="M676" s="31"/>
      <c r="N676" s="31"/>
      <c r="O676" s="31"/>
      <c r="P676" s="32"/>
      <c r="Q676" s="32"/>
    </row>
    <row r="677">
      <c r="A677" s="42"/>
      <c r="B677" s="36"/>
      <c r="C677" s="31"/>
      <c r="D677" s="31"/>
      <c r="E677" s="31"/>
      <c r="F677" s="31"/>
      <c r="G677" s="31"/>
      <c r="H677" s="31"/>
      <c r="I677" s="31"/>
      <c r="J677" s="31"/>
      <c r="K677" s="31"/>
      <c r="L677" s="31"/>
      <c r="M677" s="31"/>
      <c r="N677" s="31"/>
      <c r="O677" s="31"/>
      <c r="P677" s="32"/>
      <c r="Q677" s="32"/>
    </row>
    <row r="678">
      <c r="A678" s="42"/>
      <c r="B678" s="36"/>
      <c r="C678" s="31"/>
      <c r="D678" s="31"/>
      <c r="E678" s="31"/>
      <c r="F678" s="31"/>
      <c r="G678" s="31"/>
      <c r="H678" s="31"/>
      <c r="I678" s="31"/>
      <c r="J678" s="31"/>
      <c r="K678" s="31"/>
      <c r="L678" s="31"/>
      <c r="M678" s="31"/>
      <c r="N678" s="31"/>
      <c r="O678" s="31"/>
      <c r="P678" s="32"/>
      <c r="Q678" s="32"/>
    </row>
    <row r="679">
      <c r="A679" s="42"/>
      <c r="B679" s="36"/>
      <c r="C679" s="31"/>
      <c r="D679" s="31"/>
      <c r="E679" s="31"/>
      <c r="F679" s="31"/>
      <c r="G679" s="31"/>
      <c r="H679" s="31"/>
      <c r="I679" s="31"/>
      <c r="J679" s="31"/>
      <c r="K679" s="31"/>
      <c r="L679" s="31"/>
      <c r="M679" s="31"/>
      <c r="N679" s="31"/>
      <c r="O679" s="31"/>
      <c r="P679" s="32"/>
      <c r="Q679" s="32"/>
    </row>
    <row r="680">
      <c r="A680" s="42"/>
      <c r="B680" s="36"/>
      <c r="C680" s="31"/>
      <c r="D680" s="31"/>
      <c r="E680" s="31"/>
      <c r="F680" s="31"/>
      <c r="G680" s="31"/>
      <c r="H680" s="31"/>
      <c r="I680" s="31"/>
      <c r="J680" s="31"/>
      <c r="K680" s="31"/>
      <c r="L680" s="31"/>
      <c r="M680" s="31"/>
      <c r="N680" s="31"/>
      <c r="O680" s="31"/>
      <c r="P680" s="32"/>
      <c r="Q680" s="32"/>
    </row>
    <row r="681">
      <c r="A681" s="42"/>
      <c r="B681" s="36"/>
      <c r="C681" s="31"/>
      <c r="D681" s="31"/>
      <c r="E681" s="31"/>
      <c r="F681" s="31"/>
      <c r="G681" s="31"/>
      <c r="H681" s="31"/>
      <c r="I681" s="31"/>
      <c r="J681" s="31"/>
      <c r="K681" s="31"/>
      <c r="L681" s="31"/>
      <c r="M681" s="31"/>
      <c r="N681" s="31"/>
      <c r="O681" s="31"/>
      <c r="P681" s="32"/>
      <c r="Q681" s="32"/>
    </row>
    <row r="682">
      <c r="A682" s="42"/>
      <c r="B682" s="36"/>
      <c r="C682" s="31"/>
      <c r="D682" s="31"/>
      <c r="E682" s="31"/>
      <c r="F682" s="31"/>
      <c r="G682" s="31"/>
      <c r="H682" s="31"/>
      <c r="I682" s="31"/>
      <c r="J682" s="31"/>
      <c r="K682" s="31"/>
      <c r="L682" s="31"/>
      <c r="M682" s="31"/>
      <c r="N682" s="31"/>
      <c r="O682" s="31"/>
      <c r="P682" s="32"/>
      <c r="Q682" s="32"/>
    </row>
    <row r="683">
      <c r="A683" s="42"/>
      <c r="B683" s="36"/>
      <c r="C683" s="31"/>
      <c r="D683" s="31"/>
      <c r="E683" s="31"/>
      <c r="F683" s="31"/>
      <c r="G683" s="31"/>
      <c r="H683" s="31"/>
      <c r="I683" s="31"/>
      <c r="J683" s="31"/>
      <c r="K683" s="31"/>
      <c r="L683" s="31"/>
      <c r="M683" s="31"/>
      <c r="N683" s="31"/>
      <c r="O683" s="31"/>
      <c r="P683" s="32"/>
      <c r="Q683" s="32"/>
    </row>
    <row r="684">
      <c r="A684" s="42"/>
      <c r="B684" s="36"/>
      <c r="C684" s="31"/>
      <c r="D684" s="31"/>
      <c r="E684" s="31"/>
      <c r="F684" s="31"/>
      <c r="G684" s="31"/>
      <c r="H684" s="31"/>
      <c r="I684" s="31"/>
      <c r="J684" s="31"/>
      <c r="K684" s="31"/>
      <c r="L684" s="31"/>
      <c r="M684" s="31"/>
      <c r="N684" s="31"/>
      <c r="O684" s="31"/>
      <c r="P684" s="32"/>
      <c r="Q684" s="32"/>
    </row>
    <row r="685">
      <c r="A685" s="42"/>
      <c r="B685" s="36"/>
      <c r="C685" s="31"/>
      <c r="D685" s="31"/>
      <c r="E685" s="31"/>
      <c r="F685" s="31"/>
      <c r="G685" s="31"/>
      <c r="H685" s="31"/>
      <c r="I685" s="31"/>
      <c r="J685" s="31"/>
      <c r="K685" s="31"/>
      <c r="L685" s="31"/>
      <c r="M685" s="31"/>
      <c r="N685" s="31"/>
      <c r="O685" s="31"/>
      <c r="P685" s="32"/>
      <c r="Q685" s="32"/>
    </row>
    <row r="686">
      <c r="A686" s="42"/>
      <c r="B686" s="36"/>
      <c r="C686" s="31"/>
      <c r="D686" s="31"/>
      <c r="E686" s="31"/>
      <c r="F686" s="31"/>
      <c r="G686" s="31"/>
      <c r="H686" s="31"/>
      <c r="I686" s="31"/>
      <c r="J686" s="31"/>
      <c r="K686" s="31"/>
      <c r="L686" s="31"/>
      <c r="M686" s="31"/>
      <c r="N686" s="31"/>
      <c r="O686" s="31"/>
      <c r="P686" s="32"/>
      <c r="Q686" s="32"/>
    </row>
    <row r="687">
      <c r="A687" s="42"/>
      <c r="B687" s="36"/>
      <c r="C687" s="31"/>
      <c r="D687" s="31"/>
      <c r="E687" s="31"/>
      <c r="F687" s="31"/>
      <c r="G687" s="31"/>
      <c r="H687" s="31"/>
      <c r="I687" s="31"/>
      <c r="J687" s="31"/>
      <c r="K687" s="31"/>
      <c r="L687" s="31"/>
      <c r="M687" s="31"/>
      <c r="N687" s="31"/>
      <c r="O687" s="31"/>
      <c r="P687" s="32"/>
      <c r="Q687" s="32"/>
    </row>
    <row r="688">
      <c r="A688" s="42"/>
      <c r="B688" s="36"/>
      <c r="C688" s="31"/>
      <c r="D688" s="31"/>
      <c r="E688" s="31"/>
      <c r="F688" s="31"/>
      <c r="G688" s="31"/>
      <c r="H688" s="31"/>
      <c r="I688" s="31"/>
      <c r="J688" s="31"/>
      <c r="K688" s="31"/>
      <c r="L688" s="31"/>
      <c r="M688" s="31"/>
      <c r="N688" s="31"/>
      <c r="O688" s="31"/>
      <c r="P688" s="32"/>
      <c r="Q688" s="32"/>
    </row>
    <row r="689">
      <c r="A689" s="42"/>
      <c r="B689" s="36"/>
      <c r="C689" s="31"/>
      <c r="D689" s="31"/>
      <c r="E689" s="31"/>
      <c r="F689" s="31"/>
      <c r="G689" s="31"/>
      <c r="H689" s="31"/>
      <c r="I689" s="31"/>
      <c r="J689" s="31"/>
      <c r="K689" s="31"/>
      <c r="L689" s="31"/>
      <c r="M689" s="31"/>
      <c r="N689" s="31"/>
      <c r="O689" s="31"/>
      <c r="P689" s="32"/>
      <c r="Q689" s="32"/>
    </row>
    <row r="690">
      <c r="A690" s="42"/>
      <c r="B690" s="36"/>
      <c r="C690" s="31"/>
      <c r="D690" s="31"/>
      <c r="E690" s="31"/>
      <c r="F690" s="31"/>
      <c r="G690" s="31"/>
      <c r="H690" s="31"/>
      <c r="I690" s="31"/>
      <c r="J690" s="31"/>
      <c r="K690" s="31"/>
      <c r="L690" s="31"/>
      <c r="M690" s="31"/>
      <c r="N690" s="31"/>
      <c r="O690" s="31"/>
      <c r="P690" s="32"/>
      <c r="Q690" s="32"/>
    </row>
    <row r="691">
      <c r="A691" s="42"/>
      <c r="B691" s="36"/>
      <c r="C691" s="31"/>
      <c r="D691" s="31"/>
      <c r="E691" s="31"/>
      <c r="F691" s="31"/>
      <c r="G691" s="31"/>
      <c r="H691" s="31"/>
      <c r="I691" s="31"/>
      <c r="J691" s="31"/>
      <c r="K691" s="31"/>
      <c r="L691" s="31"/>
      <c r="M691" s="31"/>
      <c r="N691" s="31"/>
      <c r="O691" s="31"/>
      <c r="P691" s="32"/>
      <c r="Q691" s="32"/>
    </row>
    <row r="692">
      <c r="A692" s="42"/>
      <c r="B692" s="36"/>
      <c r="C692" s="31"/>
      <c r="D692" s="31"/>
      <c r="E692" s="31"/>
      <c r="F692" s="31"/>
      <c r="G692" s="31"/>
      <c r="H692" s="31"/>
      <c r="I692" s="31"/>
      <c r="J692" s="31"/>
      <c r="K692" s="31"/>
      <c r="L692" s="31"/>
      <c r="M692" s="31"/>
      <c r="N692" s="31"/>
      <c r="O692" s="31"/>
      <c r="P692" s="32"/>
      <c r="Q692" s="32"/>
    </row>
    <row r="693">
      <c r="A693" s="42"/>
      <c r="B693" s="36"/>
      <c r="C693" s="31"/>
      <c r="D693" s="31"/>
      <c r="E693" s="31"/>
      <c r="F693" s="31"/>
      <c r="G693" s="31"/>
      <c r="H693" s="31"/>
      <c r="I693" s="31"/>
      <c r="J693" s="31"/>
      <c r="K693" s="31"/>
      <c r="L693" s="31"/>
      <c r="M693" s="31"/>
      <c r="N693" s="31"/>
      <c r="O693" s="31"/>
      <c r="P693" s="32"/>
      <c r="Q693" s="32"/>
    </row>
    <row r="694">
      <c r="A694" s="42"/>
      <c r="B694" s="36"/>
      <c r="C694" s="31"/>
      <c r="D694" s="31"/>
      <c r="E694" s="31"/>
      <c r="F694" s="31"/>
      <c r="G694" s="31"/>
      <c r="H694" s="31"/>
      <c r="I694" s="31"/>
      <c r="J694" s="31"/>
      <c r="K694" s="31"/>
      <c r="L694" s="31"/>
      <c r="M694" s="31"/>
      <c r="N694" s="31"/>
      <c r="O694" s="31"/>
      <c r="P694" s="32"/>
      <c r="Q694" s="32"/>
    </row>
    <row r="695">
      <c r="A695" s="42"/>
      <c r="B695" s="36"/>
      <c r="C695" s="31"/>
      <c r="D695" s="31"/>
      <c r="E695" s="31"/>
      <c r="F695" s="31"/>
      <c r="G695" s="31"/>
      <c r="H695" s="31"/>
      <c r="I695" s="31"/>
      <c r="J695" s="31"/>
      <c r="K695" s="31"/>
      <c r="L695" s="31"/>
      <c r="M695" s="31"/>
      <c r="N695" s="31"/>
      <c r="O695" s="31"/>
      <c r="P695" s="32"/>
      <c r="Q695" s="32"/>
    </row>
    <row r="696">
      <c r="A696" s="42"/>
      <c r="B696" s="36"/>
      <c r="C696" s="31"/>
      <c r="D696" s="31"/>
      <c r="E696" s="31"/>
      <c r="F696" s="31"/>
      <c r="G696" s="31"/>
      <c r="H696" s="31"/>
      <c r="I696" s="31"/>
      <c r="J696" s="31"/>
      <c r="K696" s="31"/>
      <c r="L696" s="31"/>
      <c r="M696" s="31"/>
      <c r="N696" s="31"/>
      <c r="O696" s="31"/>
      <c r="P696" s="32"/>
      <c r="Q696" s="32"/>
    </row>
    <row r="697">
      <c r="A697" s="42"/>
      <c r="B697" s="36"/>
      <c r="C697" s="31"/>
      <c r="D697" s="31"/>
      <c r="E697" s="31"/>
      <c r="F697" s="31"/>
      <c r="G697" s="31"/>
      <c r="H697" s="31"/>
      <c r="I697" s="31"/>
      <c r="J697" s="31"/>
      <c r="K697" s="31"/>
      <c r="L697" s="31"/>
      <c r="M697" s="31"/>
      <c r="N697" s="31"/>
      <c r="O697" s="31"/>
      <c r="P697" s="32"/>
      <c r="Q697" s="32"/>
    </row>
    <row r="698">
      <c r="A698" s="42"/>
      <c r="B698" s="36"/>
      <c r="C698" s="31"/>
      <c r="D698" s="31"/>
      <c r="E698" s="31"/>
      <c r="F698" s="31"/>
      <c r="G698" s="31"/>
      <c r="H698" s="31"/>
      <c r="I698" s="31"/>
      <c r="J698" s="31"/>
      <c r="K698" s="31"/>
      <c r="L698" s="31"/>
      <c r="M698" s="31"/>
      <c r="N698" s="31"/>
      <c r="O698" s="31"/>
      <c r="P698" s="32"/>
      <c r="Q698" s="32"/>
    </row>
    <row r="699">
      <c r="A699" s="42"/>
      <c r="B699" s="36"/>
      <c r="C699" s="31"/>
      <c r="D699" s="31"/>
      <c r="E699" s="31"/>
      <c r="F699" s="31"/>
      <c r="G699" s="31"/>
      <c r="H699" s="31"/>
      <c r="I699" s="31"/>
      <c r="J699" s="31"/>
      <c r="K699" s="31"/>
      <c r="L699" s="31"/>
      <c r="M699" s="31"/>
      <c r="N699" s="31"/>
      <c r="O699" s="31"/>
      <c r="P699" s="32"/>
      <c r="Q699" s="32"/>
    </row>
    <row r="700">
      <c r="A700" s="42"/>
      <c r="B700" s="36"/>
      <c r="C700" s="31"/>
      <c r="D700" s="31"/>
      <c r="E700" s="31"/>
      <c r="F700" s="31"/>
      <c r="G700" s="31"/>
      <c r="H700" s="31"/>
      <c r="I700" s="31"/>
      <c r="J700" s="31"/>
      <c r="K700" s="31"/>
      <c r="L700" s="31"/>
      <c r="M700" s="31"/>
      <c r="N700" s="31"/>
      <c r="O700" s="31"/>
      <c r="P700" s="32"/>
      <c r="Q700" s="32"/>
    </row>
    <row r="701">
      <c r="A701" s="42"/>
      <c r="B701" s="36"/>
      <c r="C701" s="31"/>
      <c r="D701" s="31"/>
      <c r="E701" s="31"/>
      <c r="F701" s="31"/>
      <c r="G701" s="31"/>
      <c r="H701" s="31"/>
      <c r="I701" s="31"/>
      <c r="J701" s="31"/>
      <c r="K701" s="31"/>
      <c r="L701" s="31"/>
      <c r="M701" s="31"/>
      <c r="N701" s="31"/>
      <c r="O701" s="31"/>
      <c r="P701" s="32"/>
      <c r="Q701" s="32"/>
    </row>
    <row r="702">
      <c r="A702" s="42"/>
      <c r="B702" s="36"/>
      <c r="C702" s="31"/>
      <c r="D702" s="31"/>
      <c r="E702" s="31"/>
      <c r="F702" s="31"/>
      <c r="G702" s="31"/>
      <c r="H702" s="31"/>
      <c r="I702" s="31"/>
      <c r="J702" s="31"/>
      <c r="K702" s="31"/>
      <c r="L702" s="31"/>
      <c r="M702" s="31"/>
      <c r="N702" s="31"/>
      <c r="O702" s="31"/>
      <c r="P702" s="32"/>
      <c r="Q702" s="32"/>
    </row>
    <row r="703">
      <c r="A703" s="42"/>
      <c r="B703" s="36"/>
      <c r="C703" s="31"/>
      <c r="D703" s="31"/>
      <c r="E703" s="31"/>
      <c r="F703" s="31"/>
      <c r="G703" s="31"/>
      <c r="H703" s="31"/>
      <c r="I703" s="31"/>
      <c r="J703" s="31"/>
      <c r="K703" s="31"/>
      <c r="L703" s="31"/>
      <c r="M703" s="31"/>
      <c r="N703" s="31"/>
      <c r="O703" s="31"/>
      <c r="P703" s="32"/>
      <c r="Q703" s="32"/>
    </row>
    <row r="704">
      <c r="A704" s="42"/>
      <c r="B704" s="36"/>
      <c r="C704" s="31"/>
      <c r="D704" s="31"/>
      <c r="E704" s="31"/>
      <c r="F704" s="31"/>
      <c r="G704" s="31"/>
      <c r="H704" s="31"/>
      <c r="I704" s="31"/>
      <c r="J704" s="31"/>
      <c r="K704" s="31"/>
      <c r="L704" s="31"/>
      <c r="M704" s="31"/>
      <c r="N704" s="31"/>
      <c r="O704" s="31"/>
      <c r="P704" s="32"/>
      <c r="Q704" s="32"/>
    </row>
    <row r="705">
      <c r="A705" s="42"/>
      <c r="B705" s="36"/>
      <c r="C705" s="31"/>
      <c r="D705" s="31"/>
      <c r="E705" s="31"/>
      <c r="F705" s="31"/>
      <c r="G705" s="31"/>
      <c r="H705" s="31"/>
      <c r="I705" s="31"/>
      <c r="J705" s="31"/>
      <c r="K705" s="31"/>
      <c r="L705" s="31"/>
      <c r="M705" s="31"/>
      <c r="N705" s="31"/>
      <c r="O705" s="31"/>
      <c r="P705" s="32"/>
      <c r="Q705" s="32"/>
    </row>
    <row r="706">
      <c r="A706" s="42"/>
      <c r="B706" s="36"/>
      <c r="C706" s="31"/>
      <c r="D706" s="31"/>
      <c r="E706" s="31"/>
      <c r="F706" s="31"/>
      <c r="G706" s="31"/>
      <c r="H706" s="31"/>
      <c r="I706" s="31"/>
      <c r="J706" s="31"/>
      <c r="K706" s="31"/>
      <c r="L706" s="31"/>
      <c r="M706" s="31"/>
      <c r="N706" s="31"/>
      <c r="O706" s="31"/>
      <c r="P706" s="32"/>
      <c r="Q706" s="32"/>
    </row>
    <row r="707">
      <c r="A707" s="42"/>
      <c r="B707" s="36"/>
      <c r="C707" s="31"/>
      <c r="D707" s="31"/>
      <c r="E707" s="31"/>
      <c r="F707" s="31"/>
      <c r="G707" s="31"/>
      <c r="H707" s="31"/>
      <c r="I707" s="31"/>
      <c r="J707" s="31"/>
      <c r="K707" s="31"/>
      <c r="L707" s="31"/>
      <c r="M707" s="31"/>
      <c r="N707" s="31"/>
      <c r="O707" s="31"/>
      <c r="P707" s="32"/>
      <c r="Q707" s="32"/>
    </row>
    <row r="708">
      <c r="A708" s="42"/>
      <c r="B708" s="36"/>
      <c r="C708" s="31"/>
      <c r="D708" s="31"/>
      <c r="E708" s="31"/>
      <c r="F708" s="31"/>
      <c r="G708" s="31"/>
      <c r="H708" s="31"/>
      <c r="I708" s="31"/>
      <c r="J708" s="31"/>
      <c r="K708" s="31"/>
      <c r="L708" s="31"/>
      <c r="M708" s="31"/>
      <c r="N708" s="31"/>
      <c r="O708" s="31"/>
      <c r="P708" s="32"/>
      <c r="Q708" s="32"/>
    </row>
    <row r="709">
      <c r="A709" s="42"/>
      <c r="B709" s="36"/>
      <c r="C709" s="31"/>
      <c r="D709" s="31"/>
      <c r="E709" s="31"/>
      <c r="F709" s="31"/>
      <c r="G709" s="31"/>
      <c r="H709" s="31"/>
      <c r="I709" s="31"/>
      <c r="J709" s="31"/>
      <c r="K709" s="31"/>
      <c r="L709" s="31"/>
      <c r="M709" s="31"/>
      <c r="N709" s="31"/>
      <c r="O709" s="31"/>
      <c r="P709" s="32"/>
      <c r="Q709" s="32"/>
    </row>
    <row r="710">
      <c r="A710" s="42"/>
      <c r="B710" s="36"/>
      <c r="C710" s="31"/>
      <c r="D710" s="31"/>
      <c r="E710" s="31"/>
      <c r="F710" s="31"/>
      <c r="G710" s="31"/>
      <c r="H710" s="31"/>
      <c r="I710" s="31"/>
      <c r="J710" s="31"/>
      <c r="K710" s="31"/>
      <c r="L710" s="31"/>
      <c r="M710" s="31"/>
      <c r="N710" s="31"/>
      <c r="O710" s="31"/>
      <c r="P710" s="32"/>
      <c r="Q710" s="32"/>
    </row>
    <row r="711">
      <c r="A711" s="42"/>
      <c r="B711" s="36"/>
      <c r="C711" s="31"/>
      <c r="D711" s="31"/>
      <c r="E711" s="31"/>
      <c r="F711" s="31"/>
      <c r="G711" s="31"/>
      <c r="H711" s="31"/>
      <c r="I711" s="31"/>
      <c r="J711" s="31"/>
      <c r="K711" s="31"/>
      <c r="L711" s="31"/>
      <c r="M711" s="31"/>
      <c r="N711" s="31"/>
      <c r="O711" s="31"/>
      <c r="P711" s="32"/>
      <c r="Q711" s="32"/>
    </row>
    <row r="712">
      <c r="A712" s="42"/>
      <c r="B712" s="36"/>
      <c r="C712" s="31"/>
      <c r="D712" s="31"/>
      <c r="E712" s="31"/>
      <c r="F712" s="31"/>
      <c r="G712" s="31"/>
      <c r="H712" s="31"/>
      <c r="I712" s="31"/>
      <c r="J712" s="31"/>
      <c r="K712" s="31"/>
      <c r="L712" s="31"/>
      <c r="M712" s="31"/>
      <c r="N712" s="31"/>
      <c r="O712" s="31"/>
      <c r="P712" s="32"/>
      <c r="Q712" s="32"/>
    </row>
    <row r="713">
      <c r="A713" s="42"/>
      <c r="B713" s="36"/>
      <c r="C713" s="31"/>
      <c r="D713" s="31"/>
      <c r="E713" s="31"/>
      <c r="F713" s="31"/>
      <c r="G713" s="31"/>
      <c r="H713" s="31"/>
      <c r="I713" s="31"/>
      <c r="J713" s="31"/>
      <c r="K713" s="31"/>
      <c r="L713" s="31"/>
      <c r="M713" s="31"/>
      <c r="N713" s="31"/>
      <c r="O713" s="31"/>
      <c r="P713" s="32"/>
      <c r="Q713" s="32"/>
    </row>
    <row r="714">
      <c r="A714" s="42"/>
      <c r="B714" s="36"/>
      <c r="C714" s="31"/>
      <c r="D714" s="31"/>
      <c r="E714" s="31"/>
      <c r="F714" s="31"/>
      <c r="G714" s="31"/>
      <c r="H714" s="31"/>
      <c r="I714" s="31"/>
      <c r="J714" s="31"/>
      <c r="K714" s="31"/>
      <c r="L714" s="31"/>
      <c r="M714" s="31"/>
      <c r="N714" s="31"/>
      <c r="O714" s="31"/>
      <c r="P714" s="32"/>
      <c r="Q714" s="32"/>
    </row>
    <row r="715">
      <c r="A715" s="42"/>
      <c r="B715" s="36"/>
      <c r="C715" s="31"/>
      <c r="D715" s="31"/>
      <c r="E715" s="31"/>
      <c r="F715" s="31"/>
      <c r="G715" s="31"/>
      <c r="H715" s="31"/>
      <c r="I715" s="31"/>
      <c r="J715" s="31"/>
      <c r="K715" s="31"/>
      <c r="L715" s="31"/>
      <c r="M715" s="31"/>
      <c r="N715" s="31"/>
      <c r="O715" s="31"/>
      <c r="P715" s="32"/>
      <c r="Q715" s="32"/>
    </row>
    <row r="716">
      <c r="A716" s="42"/>
      <c r="B716" s="36"/>
      <c r="C716" s="31"/>
      <c r="D716" s="31"/>
      <c r="E716" s="31"/>
      <c r="F716" s="31"/>
      <c r="G716" s="31"/>
      <c r="H716" s="31"/>
      <c r="I716" s="31"/>
      <c r="J716" s="31"/>
      <c r="K716" s="31"/>
      <c r="L716" s="31"/>
      <c r="M716" s="31"/>
      <c r="N716" s="31"/>
      <c r="O716" s="31"/>
      <c r="P716" s="32"/>
      <c r="Q716" s="32"/>
    </row>
    <row r="717">
      <c r="A717" s="42"/>
      <c r="B717" s="36"/>
      <c r="C717" s="31"/>
      <c r="D717" s="31"/>
      <c r="E717" s="31"/>
      <c r="F717" s="31"/>
      <c r="G717" s="31"/>
      <c r="H717" s="31"/>
      <c r="I717" s="31"/>
      <c r="J717" s="31"/>
      <c r="K717" s="31"/>
      <c r="L717" s="31"/>
      <c r="M717" s="31"/>
      <c r="N717" s="31"/>
      <c r="O717" s="31"/>
      <c r="P717" s="32"/>
      <c r="Q717" s="32"/>
    </row>
    <row r="718">
      <c r="A718" s="42"/>
      <c r="B718" s="36"/>
      <c r="C718" s="31"/>
      <c r="D718" s="31"/>
      <c r="E718" s="31"/>
      <c r="F718" s="31"/>
      <c r="G718" s="31"/>
      <c r="H718" s="31"/>
      <c r="I718" s="31"/>
      <c r="J718" s="31"/>
      <c r="K718" s="31"/>
      <c r="L718" s="31"/>
      <c r="M718" s="31"/>
      <c r="N718" s="31"/>
      <c r="O718" s="31"/>
      <c r="P718" s="32"/>
      <c r="Q718" s="32"/>
    </row>
    <row r="719">
      <c r="A719" s="42"/>
      <c r="B719" s="36"/>
      <c r="C719" s="31"/>
      <c r="D719" s="31"/>
      <c r="E719" s="31"/>
      <c r="F719" s="31"/>
      <c r="G719" s="31"/>
      <c r="H719" s="31"/>
      <c r="I719" s="31"/>
      <c r="J719" s="31"/>
      <c r="K719" s="31"/>
      <c r="L719" s="31"/>
      <c r="M719" s="31"/>
      <c r="N719" s="31"/>
      <c r="O719" s="31"/>
      <c r="P719" s="32"/>
      <c r="Q719" s="32"/>
    </row>
    <row r="720">
      <c r="A720" s="42"/>
      <c r="B720" s="36"/>
      <c r="C720" s="31"/>
      <c r="D720" s="31"/>
      <c r="E720" s="31"/>
      <c r="F720" s="31"/>
      <c r="G720" s="31"/>
      <c r="H720" s="31"/>
      <c r="I720" s="31"/>
      <c r="J720" s="31"/>
      <c r="K720" s="31"/>
      <c r="L720" s="31"/>
      <c r="M720" s="31"/>
      <c r="N720" s="31"/>
      <c r="O720" s="31"/>
      <c r="P720" s="32"/>
      <c r="Q720" s="32"/>
    </row>
    <row r="721">
      <c r="A721" s="42"/>
      <c r="B721" s="36"/>
      <c r="C721" s="31"/>
      <c r="D721" s="31"/>
      <c r="E721" s="31"/>
      <c r="F721" s="31"/>
      <c r="G721" s="31"/>
      <c r="H721" s="31"/>
      <c r="I721" s="31"/>
      <c r="J721" s="31"/>
      <c r="K721" s="31"/>
      <c r="L721" s="31"/>
      <c r="M721" s="31"/>
      <c r="N721" s="31"/>
      <c r="O721" s="31"/>
      <c r="P721" s="32"/>
      <c r="Q721" s="32"/>
    </row>
    <row r="722">
      <c r="A722" s="42"/>
      <c r="B722" s="36"/>
      <c r="C722" s="31"/>
      <c r="D722" s="31"/>
      <c r="E722" s="31"/>
      <c r="F722" s="31"/>
      <c r="G722" s="31"/>
      <c r="H722" s="31"/>
      <c r="I722" s="31"/>
      <c r="J722" s="31"/>
      <c r="K722" s="31"/>
      <c r="L722" s="31"/>
      <c r="M722" s="31"/>
      <c r="N722" s="31"/>
      <c r="O722" s="31"/>
      <c r="P722" s="32"/>
      <c r="Q722" s="32"/>
    </row>
    <row r="723">
      <c r="A723" s="42"/>
      <c r="B723" s="36"/>
      <c r="C723" s="31"/>
      <c r="D723" s="31"/>
      <c r="E723" s="31"/>
      <c r="F723" s="31"/>
      <c r="G723" s="31"/>
      <c r="H723" s="31"/>
      <c r="I723" s="31"/>
      <c r="J723" s="31"/>
      <c r="K723" s="31"/>
      <c r="L723" s="31"/>
      <c r="M723" s="31"/>
      <c r="N723" s="31"/>
      <c r="O723" s="31"/>
      <c r="P723" s="32"/>
      <c r="Q723" s="32"/>
    </row>
    <row r="724">
      <c r="A724" s="42"/>
      <c r="B724" s="36"/>
      <c r="C724" s="31"/>
      <c r="D724" s="31"/>
      <c r="E724" s="31"/>
      <c r="F724" s="31"/>
      <c r="G724" s="31"/>
      <c r="H724" s="31"/>
      <c r="I724" s="31"/>
      <c r="J724" s="31"/>
      <c r="K724" s="31"/>
      <c r="L724" s="31"/>
      <c r="M724" s="31"/>
      <c r="N724" s="31"/>
      <c r="O724" s="31"/>
      <c r="P724" s="32"/>
      <c r="Q724" s="32"/>
    </row>
    <row r="725">
      <c r="A725" s="42"/>
      <c r="B725" s="36"/>
      <c r="C725" s="31"/>
      <c r="D725" s="31"/>
      <c r="E725" s="31"/>
      <c r="F725" s="31"/>
      <c r="G725" s="31"/>
      <c r="H725" s="31"/>
      <c r="I725" s="31"/>
      <c r="J725" s="31"/>
      <c r="K725" s="31"/>
      <c r="L725" s="31"/>
      <c r="M725" s="31"/>
      <c r="N725" s="31"/>
      <c r="O725" s="31"/>
      <c r="P725" s="32"/>
      <c r="Q725" s="32"/>
    </row>
    <row r="726">
      <c r="A726" s="42"/>
      <c r="B726" s="36"/>
      <c r="C726" s="31"/>
      <c r="D726" s="31"/>
      <c r="E726" s="31"/>
      <c r="F726" s="31"/>
      <c r="G726" s="31"/>
      <c r="H726" s="31"/>
      <c r="I726" s="31"/>
      <c r="J726" s="31"/>
      <c r="K726" s="31"/>
      <c r="L726" s="31"/>
      <c r="M726" s="31"/>
      <c r="N726" s="31"/>
      <c r="O726" s="31"/>
      <c r="P726" s="32"/>
      <c r="Q726" s="32"/>
    </row>
    <row r="727">
      <c r="A727" s="42"/>
      <c r="B727" s="36"/>
      <c r="C727" s="31"/>
      <c r="D727" s="31"/>
      <c r="E727" s="31"/>
      <c r="F727" s="31"/>
      <c r="G727" s="31"/>
      <c r="H727" s="31"/>
      <c r="I727" s="31"/>
      <c r="J727" s="31"/>
      <c r="K727" s="31"/>
      <c r="L727" s="31"/>
      <c r="M727" s="31"/>
      <c r="N727" s="31"/>
      <c r="O727" s="31"/>
      <c r="P727" s="32"/>
      <c r="Q727" s="32"/>
    </row>
    <row r="728">
      <c r="A728" s="42"/>
      <c r="B728" s="36"/>
      <c r="C728" s="31"/>
      <c r="D728" s="31"/>
      <c r="E728" s="31"/>
      <c r="F728" s="31"/>
      <c r="G728" s="31"/>
      <c r="H728" s="31"/>
      <c r="I728" s="31"/>
      <c r="J728" s="31"/>
      <c r="K728" s="31"/>
      <c r="L728" s="31"/>
      <c r="M728" s="31"/>
      <c r="N728" s="31"/>
      <c r="O728" s="31"/>
      <c r="P728" s="32"/>
      <c r="Q728" s="32"/>
    </row>
    <row r="729">
      <c r="A729" s="42"/>
      <c r="B729" s="36"/>
      <c r="C729" s="31"/>
      <c r="D729" s="31"/>
      <c r="E729" s="31"/>
      <c r="F729" s="31"/>
      <c r="G729" s="31"/>
      <c r="H729" s="31"/>
      <c r="I729" s="31"/>
      <c r="J729" s="31"/>
      <c r="K729" s="31"/>
      <c r="L729" s="31"/>
      <c r="M729" s="31"/>
      <c r="N729" s="31"/>
      <c r="O729" s="31"/>
      <c r="P729" s="32"/>
      <c r="Q729" s="32"/>
    </row>
    <row r="730">
      <c r="A730" s="42"/>
      <c r="B730" s="36"/>
      <c r="C730" s="31"/>
      <c r="D730" s="31"/>
      <c r="E730" s="31"/>
      <c r="F730" s="31"/>
      <c r="G730" s="31"/>
      <c r="H730" s="31"/>
      <c r="I730" s="31"/>
      <c r="J730" s="31"/>
      <c r="K730" s="31"/>
      <c r="L730" s="31"/>
      <c r="M730" s="31"/>
      <c r="N730" s="31"/>
      <c r="O730" s="31"/>
      <c r="P730" s="32"/>
      <c r="Q730" s="32"/>
    </row>
    <row r="731">
      <c r="A731" s="42"/>
      <c r="B731" s="36"/>
      <c r="C731" s="31"/>
      <c r="D731" s="31"/>
      <c r="E731" s="31"/>
      <c r="F731" s="31"/>
      <c r="G731" s="31"/>
      <c r="H731" s="31"/>
      <c r="I731" s="31"/>
      <c r="J731" s="31"/>
      <c r="K731" s="31"/>
      <c r="L731" s="31"/>
      <c r="M731" s="31"/>
      <c r="N731" s="31"/>
      <c r="O731" s="31"/>
      <c r="P731" s="32"/>
      <c r="Q731" s="32"/>
    </row>
    <row r="732">
      <c r="A732" s="42"/>
      <c r="B732" s="36"/>
      <c r="C732" s="31"/>
      <c r="D732" s="31"/>
      <c r="E732" s="31"/>
      <c r="F732" s="31"/>
      <c r="G732" s="31"/>
      <c r="H732" s="31"/>
      <c r="I732" s="31"/>
      <c r="J732" s="31"/>
      <c r="K732" s="31"/>
      <c r="L732" s="31"/>
      <c r="M732" s="31"/>
      <c r="N732" s="31"/>
      <c r="O732" s="31"/>
      <c r="P732" s="32"/>
      <c r="Q732" s="32"/>
    </row>
    <row r="733">
      <c r="A733" s="42"/>
      <c r="B733" s="36"/>
      <c r="C733" s="31"/>
      <c r="D733" s="31"/>
      <c r="E733" s="31"/>
      <c r="F733" s="31"/>
      <c r="G733" s="31"/>
      <c r="H733" s="31"/>
      <c r="I733" s="31"/>
      <c r="J733" s="31"/>
      <c r="K733" s="31"/>
      <c r="L733" s="31"/>
      <c r="M733" s="31"/>
      <c r="N733" s="31"/>
      <c r="O733" s="31"/>
      <c r="P733" s="32"/>
      <c r="Q733" s="32"/>
    </row>
    <row r="734">
      <c r="A734" s="42"/>
      <c r="B734" s="36"/>
      <c r="C734" s="31"/>
      <c r="D734" s="31"/>
      <c r="E734" s="31"/>
      <c r="F734" s="31"/>
      <c r="G734" s="31"/>
      <c r="H734" s="31"/>
      <c r="I734" s="31"/>
      <c r="J734" s="31"/>
      <c r="K734" s="31"/>
      <c r="L734" s="31"/>
      <c r="M734" s="31"/>
      <c r="N734" s="31"/>
      <c r="O734" s="31"/>
      <c r="P734" s="32"/>
      <c r="Q734" s="32"/>
    </row>
    <row r="735">
      <c r="A735" s="42"/>
      <c r="B735" s="36"/>
      <c r="C735" s="31"/>
      <c r="D735" s="31"/>
      <c r="E735" s="31"/>
      <c r="F735" s="31"/>
      <c r="G735" s="31"/>
      <c r="H735" s="31"/>
      <c r="I735" s="31"/>
      <c r="J735" s="31"/>
      <c r="K735" s="31"/>
      <c r="L735" s="31"/>
      <c r="M735" s="31"/>
      <c r="N735" s="31"/>
      <c r="O735" s="31"/>
      <c r="P735" s="32"/>
      <c r="Q735" s="32"/>
    </row>
    <row r="736">
      <c r="A736" s="42"/>
      <c r="B736" s="36"/>
      <c r="C736" s="31"/>
      <c r="D736" s="31"/>
      <c r="E736" s="31"/>
      <c r="F736" s="31"/>
      <c r="G736" s="31"/>
      <c r="H736" s="31"/>
      <c r="I736" s="31"/>
      <c r="J736" s="31"/>
      <c r="K736" s="31"/>
      <c r="L736" s="31"/>
      <c r="M736" s="31"/>
      <c r="N736" s="31"/>
      <c r="O736" s="31"/>
      <c r="P736" s="32"/>
      <c r="Q736" s="32"/>
    </row>
    <row r="737">
      <c r="A737" s="42"/>
      <c r="B737" s="36"/>
      <c r="C737" s="31"/>
      <c r="D737" s="31"/>
      <c r="E737" s="31"/>
      <c r="F737" s="31"/>
      <c r="G737" s="31"/>
      <c r="H737" s="31"/>
      <c r="I737" s="31"/>
      <c r="J737" s="31"/>
      <c r="K737" s="31"/>
      <c r="L737" s="31"/>
      <c r="M737" s="31"/>
      <c r="N737" s="31"/>
      <c r="O737" s="31"/>
      <c r="P737" s="32"/>
      <c r="Q737" s="32"/>
    </row>
    <row r="738">
      <c r="A738" s="42"/>
      <c r="B738" s="36"/>
      <c r="C738" s="31"/>
      <c r="D738" s="31"/>
      <c r="E738" s="31"/>
      <c r="F738" s="31"/>
      <c r="G738" s="31"/>
      <c r="H738" s="31"/>
      <c r="I738" s="31"/>
      <c r="J738" s="31"/>
      <c r="K738" s="31"/>
      <c r="L738" s="31"/>
      <c r="M738" s="31"/>
      <c r="N738" s="31"/>
      <c r="O738" s="31"/>
      <c r="P738" s="32"/>
      <c r="Q738" s="32"/>
    </row>
    <row r="739">
      <c r="A739" s="42"/>
      <c r="B739" s="36"/>
      <c r="C739" s="31"/>
      <c r="D739" s="31"/>
      <c r="E739" s="31"/>
      <c r="F739" s="31"/>
      <c r="G739" s="31"/>
      <c r="H739" s="31"/>
      <c r="I739" s="31"/>
      <c r="J739" s="31"/>
      <c r="K739" s="31"/>
      <c r="L739" s="31"/>
      <c r="M739" s="31"/>
      <c r="N739" s="31"/>
      <c r="O739" s="31"/>
      <c r="P739" s="32"/>
      <c r="Q739" s="32"/>
    </row>
    <row r="740">
      <c r="A740" s="42"/>
      <c r="B740" s="36"/>
      <c r="C740" s="31"/>
      <c r="D740" s="31"/>
      <c r="E740" s="31"/>
      <c r="F740" s="31"/>
      <c r="G740" s="31"/>
      <c r="H740" s="31"/>
      <c r="I740" s="31"/>
      <c r="J740" s="31"/>
      <c r="K740" s="31"/>
      <c r="L740" s="31"/>
      <c r="M740" s="31"/>
      <c r="N740" s="31"/>
      <c r="O740" s="31"/>
      <c r="P740" s="32"/>
      <c r="Q740" s="32"/>
    </row>
    <row r="741">
      <c r="A741" s="42"/>
      <c r="B741" s="36"/>
      <c r="C741" s="31"/>
      <c r="D741" s="31"/>
      <c r="E741" s="31"/>
      <c r="F741" s="31"/>
      <c r="G741" s="31"/>
      <c r="H741" s="31"/>
      <c r="I741" s="31"/>
      <c r="J741" s="31"/>
      <c r="K741" s="31"/>
      <c r="L741" s="31"/>
      <c r="M741" s="31"/>
      <c r="N741" s="31"/>
      <c r="O741" s="31"/>
      <c r="P741" s="32"/>
      <c r="Q741" s="32"/>
    </row>
    <row r="742">
      <c r="A742" s="42"/>
      <c r="B742" s="36"/>
      <c r="C742" s="31"/>
      <c r="D742" s="31"/>
      <c r="E742" s="31"/>
      <c r="F742" s="31"/>
      <c r="G742" s="31"/>
      <c r="H742" s="31"/>
      <c r="I742" s="31"/>
      <c r="J742" s="31"/>
      <c r="K742" s="31"/>
      <c r="L742" s="31"/>
      <c r="M742" s="31"/>
      <c r="N742" s="31"/>
      <c r="O742" s="31"/>
      <c r="P742" s="32"/>
      <c r="Q742" s="32"/>
    </row>
    <row r="743">
      <c r="A743" s="42"/>
      <c r="B743" s="36"/>
      <c r="C743" s="31"/>
      <c r="D743" s="31"/>
      <c r="E743" s="31"/>
      <c r="F743" s="31"/>
      <c r="G743" s="31"/>
      <c r="H743" s="31"/>
      <c r="I743" s="31"/>
      <c r="J743" s="31"/>
      <c r="K743" s="31"/>
      <c r="L743" s="31"/>
      <c r="M743" s="31"/>
      <c r="N743" s="31"/>
      <c r="O743" s="31"/>
      <c r="P743" s="32"/>
      <c r="Q743" s="32"/>
    </row>
    <row r="744">
      <c r="A744" s="42"/>
      <c r="B744" s="36"/>
      <c r="C744" s="31"/>
      <c r="D744" s="31"/>
      <c r="E744" s="31"/>
      <c r="F744" s="31"/>
      <c r="G744" s="31"/>
      <c r="H744" s="31"/>
      <c r="I744" s="31"/>
      <c r="J744" s="31"/>
      <c r="K744" s="31"/>
      <c r="L744" s="31"/>
      <c r="M744" s="31"/>
      <c r="N744" s="31"/>
      <c r="O744" s="31"/>
      <c r="P744" s="32"/>
      <c r="Q744" s="32"/>
    </row>
    <row r="745">
      <c r="A745" s="42"/>
      <c r="B745" s="36"/>
      <c r="C745" s="31"/>
      <c r="D745" s="31"/>
      <c r="E745" s="31"/>
      <c r="F745" s="31"/>
      <c r="G745" s="31"/>
      <c r="H745" s="31"/>
      <c r="I745" s="31"/>
      <c r="J745" s="31"/>
      <c r="K745" s="31"/>
      <c r="L745" s="31"/>
      <c r="M745" s="31"/>
      <c r="N745" s="31"/>
      <c r="O745" s="31"/>
      <c r="P745" s="32"/>
      <c r="Q745" s="32"/>
    </row>
    <row r="746">
      <c r="A746" s="42"/>
      <c r="B746" s="36"/>
      <c r="C746" s="31"/>
      <c r="D746" s="31"/>
      <c r="E746" s="31"/>
      <c r="F746" s="31"/>
      <c r="G746" s="31"/>
      <c r="H746" s="31"/>
      <c r="I746" s="31"/>
      <c r="J746" s="31"/>
      <c r="K746" s="31"/>
      <c r="L746" s="31"/>
      <c r="M746" s="31"/>
      <c r="N746" s="31"/>
      <c r="O746" s="31"/>
      <c r="P746" s="32"/>
      <c r="Q746" s="32"/>
    </row>
    <row r="747">
      <c r="A747" s="42"/>
      <c r="B747" s="36"/>
      <c r="C747" s="31"/>
      <c r="D747" s="31"/>
      <c r="E747" s="31"/>
      <c r="F747" s="31"/>
      <c r="G747" s="31"/>
      <c r="H747" s="31"/>
      <c r="I747" s="31"/>
      <c r="J747" s="31"/>
      <c r="K747" s="31"/>
      <c r="L747" s="31"/>
      <c r="M747" s="31"/>
      <c r="N747" s="31"/>
      <c r="O747" s="31"/>
      <c r="P747" s="32"/>
      <c r="Q747" s="32"/>
    </row>
    <row r="748">
      <c r="A748" s="42"/>
      <c r="B748" s="36"/>
      <c r="C748" s="31"/>
      <c r="D748" s="31"/>
      <c r="E748" s="31"/>
      <c r="F748" s="31"/>
      <c r="G748" s="31"/>
      <c r="H748" s="31"/>
      <c r="I748" s="31"/>
      <c r="J748" s="31"/>
      <c r="K748" s="31"/>
      <c r="L748" s="31"/>
      <c r="M748" s="31"/>
      <c r="N748" s="31"/>
      <c r="O748" s="31"/>
      <c r="P748" s="32"/>
      <c r="Q748" s="32"/>
    </row>
    <row r="749">
      <c r="A749" s="42"/>
      <c r="B749" s="36"/>
      <c r="C749" s="31"/>
      <c r="D749" s="31"/>
      <c r="E749" s="31"/>
      <c r="F749" s="31"/>
      <c r="G749" s="31"/>
      <c r="H749" s="31"/>
      <c r="I749" s="31"/>
      <c r="J749" s="31"/>
      <c r="K749" s="31"/>
      <c r="L749" s="31"/>
      <c r="M749" s="31"/>
      <c r="N749" s="31"/>
      <c r="O749" s="31"/>
      <c r="P749" s="32"/>
      <c r="Q749" s="32"/>
    </row>
    <row r="750">
      <c r="A750" s="42"/>
      <c r="B750" s="36"/>
      <c r="C750" s="31"/>
      <c r="D750" s="31"/>
      <c r="E750" s="31"/>
      <c r="F750" s="31"/>
      <c r="G750" s="31"/>
      <c r="H750" s="31"/>
      <c r="I750" s="31"/>
      <c r="J750" s="31"/>
      <c r="K750" s="31"/>
      <c r="L750" s="31"/>
      <c r="M750" s="31"/>
      <c r="N750" s="31"/>
      <c r="O750" s="31"/>
      <c r="P750" s="32"/>
      <c r="Q750" s="32"/>
    </row>
    <row r="751">
      <c r="A751" s="42"/>
      <c r="B751" s="36"/>
      <c r="C751" s="31"/>
      <c r="D751" s="31"/>
      <c r="E751" s="31"/>
      <c r="F751" s="31"/>
      <c r="G751" s="31"/>
      <c r="H751" s="31"/>
      <c r="I751" s="31"/>
      <c r="J751" s="31"/>
      <c r="K751" s="31"/>
      <c r="L751" s="31"/>
      <c r="M751" s="31"/>
      <c r="N751" s="31"/>
      <c r="O751" s="31"/>
      <c r="P751" s="32"/>
      <c r="Q751" s="32"/>
    </row>
    <row r="752">
      <c r="A752" s="42"/>
      <c r="B752" s="36"/>
      <c r="C752" s="31"/>
      <c r="D752" s="31"/>
      <c r="E752" s="31"/>
      <c r="F752" s="31"/>
      <c r="G752" s="31"/>
      <c r="H752" s="31"/>
      <c r="I752" s="31"/>
      <c r="J752" s="31"/>
      <c r="K752" s="31"/>
      <c r="L752" s="31"/>
      <c r="M752" s="31"/>
      <c r="N752" s="31"/>
      <c r="O752" s="31"/>
      <c r="P752" s="32"/>
      <c r="Q752" s="32"/>
    </row>
    <row r="753">
      <c r="A753" s="42"/>
      <c r="B753" s="36"/>
      <c r="C753" s="31"/>
      <c r="D753" s="31"/>
      <c r="E753" s="31"/>
      <c r="F753" s="31"/>
      <c r="G753" s="31"/>
      <c r="H753" s="31"/>
      <c r="I753" s="31"/>
      <c r="J753" s="31"/>
      <c r="K753" s="31"/>
      <c r="L753" s="31"/>
      <c r="M753" s="31"/>
      <c r="N753" s="31"/>
      <c r="O753" s="31"/>
      <c r="P753" s="32"/>
      <c r="Q753" s="32"/>
    </row>
    <row r="754">
      <c r="A754" s="42"/>
      <c r="B754" s="36"/>
      <c r="C754" s="31"/>
      <c r="D754" s="31"/>
      <c r="E754" s="31"/>
      <c r="F754" s="31"/>
      <c r="G754" s="31"/>
      <c r="H754" s="31"/>
      <c r="I754" s="31"/>
      <c r="J754" s="31"/>
      <c r="K754" s="31"/>
      <c r="L754" s="31"/>
      <c r="M754" s="31"/>
      <c r="N754" s="31"/>
      <c r="O754" s="31"/>
      <c r="P754" s="32"/>
      <c r="Q754" s="32"/>
    </row>
    <row r="755">
      <c r="A755" s="42"/>
      <c r="B755" s="36"/>
      <c r="C755" s="31"/>
      <c r="D755" s="31"/>
      <c r="E755" s="31"/>
      <c r="F755" s="31"/>
      <c r="G755" s="31"/>
      <c r="H755" s="31"/>
      <c r="I755" s="31"/>
      <c r="J755" s="31"/>
      <c r="K755" s="31"/>
      <c r="L755" s="31"/>
      <c r="M755" s="31"/>
      <c r="N755" s="31"/>
      <c r="O755" s="31"/>
      <c r="P755" s="32"/>
      <c r="Q755" s="32"/>
    </row>
    <row r="756">
      <c r="A756" s="42"/>
      <c r="B756" s="36"/>
      <c r="C756" s="31"/>
      <c r="D756" s="31"/>
      <c r="E756" s="31"/>
      <c r="F756" s="31"/>
      <c r="G756" s="31"/>
      <c r="H756" s="31"/>
      <c r="I756" s="31"/>
      <c r="J756" s="31"/>
      <c r="K756" s="31"/>
      <c r="L756" s="31"/>
      <c r="M756" s="31"/>
      <c r="N756" s="31"/>
      <c r="O756" s="31"/>
      <c r="P756" s="32"/>
      <c r="Q756" s="32"/>
    </row>
    <row r="757">
      <c r="A757" s="42"/>
      <c r="B757" s="36"/>
      <c r="C757" s="31"/>
      <c r="D757" s="31"/>
      <c r="E757" s="31"/>
      <c r="F757" s="31"/>
      <c r="G757" s="31"/>
      <c r="H757" s="31"/>
      <c r="I757" s="31"/>
      <c r="J757" s="31"/>
      <c r="K757" s="31"/>
      <c r="L757" s="31"/>
      <c r="M757" s="31"/>
      <c r="N757" s="31"/>
      <c r="O757" s="31"/>
      <c r="P757" s="32"/>
      <c r="Q757" s="32"/>
    </row>
    <row r="758">
      <c r="A758" s="42"/>
      <c r="B758" s="36"/>
      <c r="C758" s="31"/>
      <c r="D758" s="31"/>
      <c r="E758" s="31"/>
      <c r="F758" s="31"/>
      <c r="G758" s="31"/>
      <c r="H758" s="31"/>
      <c r="I758" s="31"/>
      <c r="J758" s="31"/>
      <c r="K758" s="31"/>
      <c r="L758" s="31"/>
      <c r="M758" s="31"/>
      <c r="N758" s="31"/>
      <c r="O758" s="31"/>
      <c r="P758" s="32"/>
      <c r="Q758" s="32"/>
    </row>
    <row r="759">
      <c r="A759" s="42"/>
      <c r="B759" s="36"/>
      <c r="C759" s="31"/>
      <c r="D759" s="31"/>
      <c r="E759" s="31"/>
      <c r="F759" s="31"/>
      <c r="G759" s="31"/>
      <c r="H759" s="31"/>
      <c r="I759" s="31"/>
      <c r="J759" s="31"/>
      <c r="K759" s="31"/>
      <c r="L759" s="31"/>
      <c r="M759" s="31"/>
      <c r="N759" s="31"/>
      <c r="O759" s="31"/>
      <c r="P759" s="32"/>
      <c r="Q759" s="32"/>
    </row>
    <row r="760">
      <c r="A760" s="42"/>
      <c r="B760" s="36"/>
      <c r="C760" s="31"/>
      <c r="D760" s="31"/>
      <c r="E760" s="31"/>
      <c r="F760" s="31"/>
      <c r="G760" s="31"/>
      <c r="H760" s="31"/>
      <c r="I760" s="31"/>
      <c r="J760" s="31"/>
      <c r="K760" s="31"/>
      <c r="L760" s="31"/>
      <c r="M760" s="31"/>
      <c r="N760" s="31"/>
      <c r="O760" s="31"/>
      <c r="P760" s="32"/>
      <c r="Q760" s="32"/>
    </row>
    <row r="761">
      <c r="A761" s="42"/>
      <c r="B761" s="36"/>
      <c r="C761" s="31"/>
      <c r="D761" s="31"/>
      <c r="E761" s="31"/>
      <c r="F761" s="31"/>
      <c r="G761" s="31"/>
      <c r="H761" s="31"/>
      <c r="I761" s="31"/>
      <c r="J761" s="31"/>
      <c r="K761" s="31"/>
      <c r="L761" s="31"/>
      <c r="M761" s="31"/>
      <c r="N761" s="31"/>
      <c r="O761" s="31"/>
      <c r="P761" s="32"/>
      <c r="Q761" s="32"/>
    </row>
    <row r="762">
      <c r="A762" s="42"/>
      <c r="B762" s="36"/>
      <c r="C762" s="31"/>
      <c r="D762" s="31"/>
      <c r="E762" s="31"/>
      <c r="F762" s="31"/>
      <c r="G762" s="31"/>
      <c r="H762" s="31"/>
      <c r="I762" s="31"/>
      <c r="J762" s="31"/>
      <c r="K762" s="31"/>
      <c r="L762" s="31"/>
      <c r="M762" s="31"/>
      <c r="N762" s="31"/>
      <c r="O762" s="31"/>
      <c r="P762" s="32"/>
      <c r="Q762" s="32"/>
    </row>
    <row r="763">
      <c r="A763" s="42"/>
      <c r="B763" s="36"/>
      <c r="C763" s="31"/>
      <c r="D763" s="31"/>
      <c r="E763" s="31"/>
      <c r="F763" s="31"/>
      <c r="G763" s="31"/>
      <c r="H763" s="31"/>
      <c r="I763" s="31"/>
      <c r="J763" s="31"/>
      <c r="K763" s="31"/>
      <c r="L763" s="31"/>
      <c r="M763" s="31"/>
      <c r="N763" s="31"/>
      <c r="O763" s="31"/>
      <c r="P763" s="32"/>
      <c r="Q763" s="32"/>
    </row>
    <row r="764">
      <c r="A764" s="42"/>
      <c r="B764" s="36"/>
      <c r="C764" s="31"/>
      <c r="D764" s="31"/>
      <c r="E764" s="31"/>
      <c r="F764" s="31"/>
      <c r="G764" s="31"/>
      <c r="H764" s="31"/>
      <c r="I764" s="31"/>
      <c r="J764" s="31"/>
      <c r="K764" s="31"/>
      <c r="L764" s="31"/>
      <c r="M764" s="31"/>
      <c r="N764" s="31"/>
      <c r="O764" s="31"/>
      <c r="P764" s="32"/>
      <c r="Q764" s="32"/>
    </row>
    <row r="765">
      <c r="A765" s="42"/>
      <c r="B765" s="36"/>
      <c r="C765" s="31"/>
      <c r="D765" s="31"/>
      <c r="E765" s="31"/>
      <c r="F765" s="31"/>
      <c r="G765" s="31"/>
      <c r="H765" s="31"/>
      <c r="I765" s="31"/>
      <c r="J765" s="31"/>
      <c r="K765" s="31"/>
      <c r="L765" s="31"/>
      <c r="M765" s="31"/>
      <c r="N765" s="31"/>
      <c r="O765" s="31"/>
      <c r="P765" s="32"/>
      <c r="Q765" s="32"/>
    </row>
    <row r="766">
      <c r="A766" s="42"/>
      <c r="B766" s="36"/>
      <c r="C766" s="31"/>
      <c r="D766" s="31"/>
      <c r="E766" s="31"/>
      <c r="F766" s="31"/>
      <c r="G766" s="31"/>
      <c r="H766" s="31"/>
      <c r="I766" s="31"/>
      <c r="J766" s="31"/>
      <c r="K766" s="31"/>
      <c r="L766" s="31"/>
      <c r="M766" s="31"/>
      <c r="N766" s="31"/>
      <c r="O766" s="31"/>
      <c r="P766" s="32"/>
      <c r="Q766" s="32"/>
    </row>
    <row r="767">
      <c r="A767" s="42"/>
      <c r="B767" s="36"/>
      <c r="C767" s="31"/>
      <c r="D767" s="31"/>
      <c r="E767" s="31"/>
      <c r="F767" s="31"/>
      <c r="G767" s="31"/>
      <c r="H767" s="31"/>
      <c r="I767" s="31"/>
      <c r="J767" s="31"/>
      <c r="K767" s="31"/>
      <c r="L767" s="31"/>
      <c r="M767" s="31"/>
      <c r="N767" s="31"/>
      <c r="O767" s="31"/>
      <c r="P767" s="32"/>
      <c r="Q767" s="32"/>
    </row>
    <row r="768">
      <c r="A768" s="42"/>
      <c r="B768" s="36"/>
      <c r="C768" s="31"/>
      <c r="D768" s="31"/>
      <c r="E768" s="31"/>
      <c r="F768" s="31"/>
      <c r="G768" s="31"/>
      <c r="H768" s="31"/>
      <c r="I768" s="31"/>
      <c r="J768" s="31"/>
      <c r="K768" s="31"/>
      <c r="L768" s="31"/>
      <c r="M768" s="31"/>
      <c r="N768" s="31"/>
      <c r="O768" s="31"/>
      <c r="P768" s="32"/>
      <c r="Q768" s="32"/>
    </row>
    <row r="769">
      <c r="A769" s="42"/>
      <c r="B769" s="36"/>
      <c r="C769" s="31"/>
      <c r="D769" s="31"/>
      <c r="E769" s="31"/>
      <c r="F769" s="31"/>
      <c r="G769" s="31"/>
      <c r="H769" s="31"/>
      <c r="I769" s="31"/>
      <c r="J769" s="31"/>
      <c r="K769" s="31"/>
      <c r="L769" s="31"/>
      <c r="M769" s="31"/>
      <c r="N769" s="31"/>
      <c r="O769" s="31"/>
      <c r="P769" s="32"/>
      <c r="Q769" s="32"/>
    </row>
    <row r="770">
      <c r="A770" s="42"/>
      <c r="B770" s="36"/>
      <c r="C770" s="31"/>
      <c r="D770" s="31"/>
      <c r="E770" s="31"/>
      <c r="F770" s="31"/>
      <c r="G770" s="31"/>
      <c r="H770" s="31"/>
      <c r="I770" s="31"/>
      <c r="J770" s="31"/>
      <c r="K770" s="31"/>
      <c r="L770" s="31"/>
      <c r="M770" s="31"/>
      <c r="N770" s="31"/>
      <c r="O770" s="31"/>
      <c r="P770" s="32"/>
      <c r="Q770" s="32"/>
    </row>
    <row r="771">
      <c r="A771" s="42"/>
      <c r="B771" s="36"/>
      <c r="C771" s="31"/>
      <c r="D771" s="31"/>
      <c r="E771" s="31"/>
      <c r="F771" s="31"/>
      <c r="G771" s="31"/>
      <c r="H771" s="31"/>
      <c r="I771" s="31"/>
      <c r="J771" s="31"/>
      <c r="K771" s="31"/>
      <c r="L771" s="31"/>
      <c r="M771" s="31"/>
      <c r="N771" s="31"/>
      <c r="O771" s="31"/>
      <c r="P771" s="32"/>
      <c r="Q771" s="32"/>
    </row>
    <row r="772">
      <c r="A772" s="42"/>
      <c r="B772" s="36"/>
      <c r="C772" s="31"/>
      <c r="D772" s="31"/>
      <c r="E772" s="31"/>
      <c r="F772" s="31"/>
      <c r="G772" s="31"/>
      <c r="H772" s="31"/>
      <c r="I772" s="31"/>
      <c r="J772" s="31"/>
      <c r="K772" s="31"/>
      <c r="L772" s="31"/>
      <c r="M772" s="31"/>
      <c r="N772" s="31"/>
      <c r="O772" s="31"/>
      <c r="P772" s="32"/>
      <c r="Q772" s="32"/>
    </row>
    <row r="773">
      <c r="A773" s="42"/>
      <c r="B773" s="36"/>
      <c r="C773" s="31"/>
      <c r="D773" s="31"/>
      <c r="E773" s="31"/>
      <c r="F773" s="31"/>
      <c r="G773" s="31"/>
      <c r="H773" s="31"/>
      <c r="I773" s="31"/>
      <c r="J773" s="31"/>
      <c r="K773" s="31"/>
      <c r="L773" s="31"/>
      <c r="M773" s="31"/>
      <c r="N773" s="31"/>
      <c r="O773" s="31"/>
      <c r="P773" s="32"/>
      <c r="Q773" s="32"/>
    </row>
    <row r="774">
      <c r="A774" s="42"/>
      <c r="B774" s="36"/>
      <c r="C774" s="31"/>
      <c r="D774" s="31"/>
      <c r="E774" s="31"/>
      <c r="F774" s="31"/>
      <c r="G774" s="31"/>
      <c r="H774" s="31"/>
      <c r="I774" s="31"/>
      <c r="J774" s="31"/>
      <c r="K774" s="31"/>
      <c r="L774" s="31"/>
      <c r="M774" s="31"/>
      <c r="N774" s="31"/>
      <c r="O774" s="31"/>
      <c r="P774" s="32"/>
      <c r="Q774" s="32"/>
    </row>
    <row r="775">
      <c r="A775" s="42"/>
      <c r="B775" s="36"/>
      <c r="C775" s="31"/>
      <c r="D775" s="31"/>
      <c r="E775" s="31"/>
      <c r="F775" s="31"/>
      <c r="G775" s="31"/>
      <c r="H775" s="31"/>
      <c r="I775" s="31"/>
      <c r="J775" s="31"/>
      <c r="K775" s="31"/>
      <c r="L775" s="31"/>
      <c r="M775" s="31"/>
      <c r="N775" s="31"/>
      <c r="O775" s="31"/>
      <c r="P775" s="32"/>
      <c r="Q775" s="32"/>
    </row>
    <row r="776">
      <c r="A776" s="42"/>
      <c r="B776" s="36"/>
      <c r="C776" s="31"/>
      <c r="D776" s="31"/>
      <c r="E776" s="31"/>
      <c r="F776" s="31"/>
      <c r="G776" s="31"/>
      <c r="H776" s="31"/>
      <c r="I776" s="31"/>
      <c r="J776" s="31"/>
      <c r="K776" s="31"/>
      <c r="L776" s="31"/>
      <c r="M776" s="31"/>
      <c r="N776" s="31"/>
      <c r="O776" s="31"/>
      <c r="P776" s="32"/>
      <c r="Q776" s="32"/>
    </row>
    <row r="777">
      <c r="A777" s="42"/>
      <c r="B777" s="36"/>
      <c r="C777" s="31"/>
      <c r="D777" s="31"/>
      <c r="E777" s="31"/>
      <c r="F777" s="31"/>
      <c r="G777" s="31"/>
      <c r="H777" s="31"/>
      <c r="I777" s="31"/>
      <c r="J777" s="31"/>
      <c r="K777" s="31"/>
      <c r="L777" s="31"/>
      <c r="M777" s="31"/>
      <c r="N777" s="31"/>
      <c r="O777" s="31"/>
      <c r="P777" s="32"/>
      <c r="Q777" s="32"/>
    </row>
    <row r="778">
      <c r="A778" s="42"/>
      <c r="B778" s="36"/>
      <c r="C778" s="31"/>
      <c r="D778" s="31"/>
      <c r="E778" s="31"/>
      <c r="F778" s="31"/>
      <c r="G778" s="31"/>
      <c r="H778" s="31"/>
      <c r="I778" s="31"/>
      <c r="J778" s="31"/>
      <c r="K778" s="31"/>
      <c r="L778" s="31"/>
      <c r="M778" s="31"/>
      <c r="N778" s="31"/>
      <c r="O778" s="31"/>
      <c r="P778" s="32"/>
      <c r="Q778" s="32"/>
    </row>
    <row r="779">
      <c r="A779" s="42"/>
      <c r="B779" s="36"/>
      <c r="C779" s="31"/>
      <c r="D779" s="31"/>
      <c r="E779" s="31"/>
      <c r="F779" s="31"/>
      <c r="G779" s="31"/>
      <c r="H779" s="31"/>
      <c r="I779" s="31"/>
      <c r="J779" s="31"/>
      <c r="K779" s="31"/>
      <c r="L779" s="31"/>
      <c r="M779" s="31"/>
      <c r="N779" s="31"/>
      <c r="O779" s="31"/>
      <c r="P779" s="32"/>
      <c r="Q779" s="32"/>
    </row>
    <row r="780">
      <c r="A780" s="42"/>
      <c r="B780" s="36"/>
      <c r="C780" s="31"/>
      <c r="D780" s="31"/>
      <c r="E780" s="31"/>
      <c r="F780" s="31"/>
      <c r="G780" s="31"/>
      <c r="H780" s="31"/>
      <c r="I780" s="31"/>
      <c r="J780" s="31"/>
      <c r="K780" s="31"/>
      <c r="L780" s="31"/>
      <c r="M780" s="31"/>
      <c r="N780" s="31"/>
      <c r="O780" s="31"/>
      <c r="P780" s="32"/>
      <c r="Q780" s="32"/>
    </row>
    <row r="781">
      <c r="A781" s="42"/>
      <c r="B781" s="36"/>
      <c r="C781" s="31"/>
      <c r="D781" s="31"/>
      <c r="E781" s="31"/>
      <c r="F781" s="31"/>
      <c r="G781" s="31"/>
      <c r="H781" s="31"/>
      <c r="I781" s="31"/>
      <c r="J781" s="31"/>
      <c r="K781" s="31"/>
      <c r="L781" s="31"/>
      <c r="M781" s="31"/>
      <c r="N781" s="31"/>
      <c r="O781" s="31"/>
      <c r="P781" s="32"/>
      <c r="Q781" s="32"/>
    </row>
    <row r="782">
      <c r="A782" s="42"/>
      <c r="B782" s="36"/>
      <c r="C782" s="31"/>
      <c r="D782" s="31"/>
      <c r="E782" s="31"/>
      <c r="F782" s="31"/>
      <c r="G782" s="31"/>
      <c r="H782" s="31"/>
      <c r="I782" s="31"/>
      <c r="J782" s="31"/>
      <c r="K782" s="31"/>
      <c r="L782" s="31"/>
      <c r="M782" s="31"/>
      <c r="N782" s="31"/>
      <c r="O782" s="31"/>
      <c r="P782" s="32"/>
      <c r="Q782" s="32"/>
    </row>
    <row r="783">
      <c r="A783" s="42"/>
      <c r="B783" s="36"/>
      <c r="C783" s="31"/>
      <c r="D783" s="31"/>
      <c r="E783" s="31"/>
      <c r="F783" s="31"/>
      <c r="G783" s="31"/>
      <c r="H783" s="31"/>
      <c r="I783" s="31"/>
      <c r="J783" s="31"/>
      <c r="K783" s="31"/>
      <c r="L783" s="31"/>
      <c r="M783" s="31"/>
      <c r="N783" s="31"/>
      <c r="O783" s="31"/>
      <c r="P783" s="32"/>
      <c r="Q783" s="32"/>
    </row>
    <row r="784">
      <c r="A784" s="42"/>
      <c r="B784" s="36"/>
      <c r="C784" s="31"/>
      <c r="D784" s="31"/>
      <c r="E784" s="31"/>
      <c r="F784" s="31"/>
      <c r="G784" s="31"/>
      <c r="H784" s="31"/>
      <c r="I784" s="31"/>
      <c r="J784" s="31"/>
      <c r="K784" s="31"/>
      <c r="L784" s="31"/>
      <c r="M784" s="31"/>
      <c r="N784" s="31"/>
      <c r="O784" s="31"/>
      <c r="P784" s="32"/>
      <c r="Q784" s="32"/>
    </row>
    <row r="785">
      <c r="A785" s="42"/>
      <c r="B785" s="36"/>
      <c r="C785" s="31"/>
      <c r="D785" s="31"/>
      <c r="E785" s="31"/>
      <c r="F785" s="31"/>
      <c r="G785" s="31"/>
      <c r="H785" s="31"/>
      <c r="I785" s="31"/>
      <c r="J785" s="31"/>
      <c r="K785" s="31"/>
      <c r="L785" s="31"/>
      <c r="M785" s="31"/>
      <c r="N785" s="31"/>
      <c r="O785" s="31"/>
      <c r="P785" s="32"/>
      <c r="Q785" s="32"/>
    </row>
    <row r="786">
      <c r="A786" s="42"/>
      <c r="B786" s="36"/>
      <c r="C786" s="31"/>
      <c r="D786" s="31"/>
      <c r="E786" s="31"/>
      <c r="F786" s="31"/>
      <c r="G786" s="31"/>
      <c r="H786" s="31"/>
      <c r="I786" s="31"/>
      <c r="J786" s="31"/>
      <c r="K786" s="31"/>
      <c r="L786" s="31"/>
      <c r="M786" s="31"/>
      <c r="N786" s="31"/>
      <c r="O786" s="31"/>
      <c r="P786" s="32"/>
      <c r="Q786" s="32"/>
    </row>
    <row r="787">
      <c r="A787" s="42"/>
      <c r="B787" s="36"/>
      <c r="C787" s="31"/>
      <c r="D787" s="31"/>
      <c r="E787" s="31"/>
      <c r="F787" s="31"/>
      <c r="G787" s="31"/>
      <c r="H787" s="31"/>
      <c r="I787" s="31"/>
      <c r="J787" s="31"/>
      <c r="K787" s="31"/>
      <c r="L787" s="31"/>
      <c r="M787" s="31"/>
      <c r="N787" s="31"/>
      <c r="O787" s="31"/>
      <c r="P787" s="32"/>
      <c r="Q787" s="32"/>
    </row>
    <row r="788">
      <c r="A788" s="42"/>
      <c r="B788" s="36"/>
      <c r="C788" s="31"/>
      <c r="D788" s="31"/>
      <c r="E788" s="31"/>
      <c r="F788" s="31"/>
      <c r="G788" s="31"/>
      <c r="H788" s="31"/>
      <c r="I788" s="31"/>
      <c r="J788" s="31"/>
      <c r="K788" s="31"/>
      <c r="L788" s="31"/>
      <c r="M788" s="31"/>
      <c r="N788" s="31"/>
      <c r="O788" s="31"/>
      <c r="P788" s="32"/>
      <c r="Q788" s="32"/>
    </row>
    <row r="789">
      <c r="A789" s="42"/>
      <c r="B789" s="36"/>
      <c r="C789" s="31"/>
      <c r="D789" s="31"/>
      <c r="E789" s="31"/>
      <c r="F789" s="31"/>
      <c r="G789" s="31"/>
      <c r="H789" s="31"/>
      <c r="I789" s="31"/>
      <c r="J789" s="31"/>
      <c r="K789" s="31"/>
      <c r="L789" s="31"/>
      <c r="M789" s="31"/>
      <c r="N789" s="31"/>
      <c r="O789" s="31"/>
      <c r="P789" s="32"/>
      <c r="Q789" s="32"/>
    </row>
    <row r="790">
      <c r="A790" s="42"/>
      <c r="B790" s="36"/>
      <c r="C790" s="31"/>
      <c r="D790" s="31"/>
      <c r="E790" s="31"/>
      <c r="F790" s="31"/>
      <c r="G790" s="31"/>
      <c r="H790" s="31"/>
      <c r="I790" s="31"/>
      <c r="J790" s="31"/>
      <c r="K790" s="31"/>
      <c r="L790" s="31"/>
      <c r="M790" s="31"/>
      <c r="N790" s="31"/>
      <c r="O790" s="31"/>
      <c r="P790" s="32"/>
      <c r="Q790" s="32"/>
    </row>
    <row r="791">
      <c r="A791" s="42"/>
      <c r="B791" s="36"/>
      <c r="C791" s="31"/>
      <c r="D791" s="31"/>
      <c r="E791" s="31"/>
      <c r="F791" s="31"/>
      <c r="G791" s="31"/>
      <c r="H791" s="31"/>
      <c r="I791" s="31"/>
      <c r="J791" s="31"/>
      <c r="K791" s="31"/>
      <c r="L791" s="31"/>
      <c r="M791" s="31"/>
      <c r="N791" s="31"/>
      <c r="O791" s="31"/>
      <c r="P791" s="32"/>
      <c r="Q791" s="32"/>
    </row>
    <row r="792">
      <c r="A792" s="42"/>
      <c r="B792" s="36"/>
      <c r="C792" s="31"/>
      <c r="D792" s="31"/>
      <c r="E792" s="31"/>
      <c r="F792" s="31"/>
      <c r="G792" s="31"/>
      <c r="H792" s="31"/>
      <c r="I792" s="31"/>
      <c r="J792" s="31"/>
      <c r="K792" s="31"/>
      <c r="L792" s="31"/>
      <c r="M792" s="31"/>
      <c r="N792" s="31"/>
      <c r="O792" s="31"/>
      <c r="P792" s="32"/>
      <c r="Q792" s="32"/>
    </row>
    <row r="793">
      <c r="A793" s="42"/>
      <c r="B793" s="36"/>
      <c r="C793" s="31"/>
      <c r="D793" s="31"/>
      <c r="E793" s="31"/>
      <c r="F793" s="31"/>
      <c r="G793" s="31"/>
      <c r="H793" s="31"/>
      <c r="I793" s="31"/>
      <c r="J793" s="31"/>
      <c r="K793" s="31"/>
      <c r="L793" s="31"/>
      <c r="M793" s="31"/>
      <c r="N793" s="31"/>
      <c r="O793" s="31"/>
      <c r="P793" s="32"/>
      <c r="Q793" s="32"/>
    </row>
    <row r="794">
      <c r="A794" s="42"/>
      <c r="B794" s="36"/>
      <c r="C794" s="31"/>
      <c r="D794" s="31"/>
      <c r="E794" s="31"/>
      <c r="F794" s="31"/>
      <c r="G794" s="31"/>
      <c r="H794" s="31"/>
      <c r="I794" s="31"/>
      <c r="J794" s="31"/>
      <c r="K794" s="31"/>
      <c r="L794" s="31"/>
      <c r="M794" s="31"/>
      <c r="N794" s="31"/>
      <c r="O794" s="31"/>
      <c r="P794" s="32"/>
      <c r="Q794" s="32"/>
    </row>
    <row r="795">
      <c r="A795" s="42"/>
      <c r="B795" s="36"/>
      <c r="C795" s="31"/>
      <c r="D795" s="31"/>
      <c r="E795" s="31"/>
      <c r="F795" s="31"/>
      <c r="G795" s="31"/>
      <c r="H795" s="31"/>
      <c r="I795" s="31"/>
      <c r="J795" s="31"/>
      <c r="K795" s="31"/>
      <c r="L795" s="31"/>
      <c r="M795" s="31"/>
      <c r="N795" s="31"/>
      <c r="O795" s="31"/>
      <c r="P795" s="32"/>
      <c r="Q795" s="32"/>
    </row>
    <row r="796">
      <c r="A796" s="42"/>
      <c r="B796" s="36"/>
      <c r="C796" s="31"/>
      <c r="D796" s="31"/>
      <c r="E796" s="31"/>
      <c r="F796" s="31"/>
      <c r="G796" s="31"/>
      <c r="H796" s="31"/>
      <c r="I796" s="31"/>
      <c r="J796" s="31"/>
      <c r="K796" s="31"/>
      <c r="L796" s="31"/>
      <c r="M796" s="31"/>
      <c r="N796" s="31"/>
      <c r="O796" s="31"/>
      <c r="P796" s="32"/>
      <c r="Q796" s="32"/>
    </row>
    <row r="797">
      <c r="A797" s="42"/>
      <c r="B797" s="36"/>
      <c r="C797" s="31"/>
      <c r="D797" s="31"/>
      <c r="E797" s="31"/>
      <c r="F797" s="31"/>
      <c r="G797" s="31"/>
      <c r="H797" s="31"/>
      <c r="I797" s="31"/>
      <c r="J797" s="31"/>
      <c r="K797" s="31"/>
      <c r="L797" s="31"/>
      <c r="M797" s="31"/>
      <c r="N797" s="31"/>
      <c r="O797" s="31"/>
      <c r="P797" s="32"/>
      <c r="Q797" s="32"/>
    </row>
    <row r="798">
      <c r="A798" s="42"/>
      <c r="B798" s="36"/>
      <c r="C798" s="31"/>
      <c r="D798" s="31"/>
      <c r="E798" s="31"/>
      <c r="F798" s="31"/>
      <c r="G798" s="31"/>
      <c r="H798" s="31"/>
      <c r="I798" s="31"/>
      <c r="J798" s="31"/>
      <c r="K798" s="31"/>
      <c r="L798" s="31"/>
      <c r="M798" s="31"/>
      <c r="N798" s="31"/>
      <c r="O798" s="31"/>
      <c r="P798" s="32"/>
      <c r="Q798" s="32"/>
    </row>
    <row r="799">
      <c r="A799" s="42"/>
      <c r="B799" s="36"/>
      <c r="C799" s="31"/>
      <c r="D799" s="31"/>
      <c r="E799" s="31"/>
      <c r="F799" s="31"/>
      <c r="G799" s="31"/>
      <c r="H799" s="31"/>
      <c r="I799" s="31"/>
      <c r="J799" s="31"/>
      <c r="K799" s="31"/>
      <c r="L799" s="31"/>
      <c r="M799" s="31"/>
      <c r="N799" s="31"/>
      <c r="O799" s="31"/>
      <c r="P799" s="32"/>
      <c r="Q799" s="32"/>
    </row>
    <row r="800">
      <c r="A800" s="42"/>
      <c r="B800" s="36"/>
      <c r="C800" s="31"/>
      <c r="D800" s="31"/>
      <c r="E800" s="31"/>
      <c r="F800" s="31"/>
      <c r="G800" s="31"/>
      <c r="H800" s="31"/>
      <c r="I800" s="31"/>
      <c r="J800" s="31"/>
      <c r="K800" s="31"/>
      <c r="L800" s="31"/>
      <c r="M800" s="31"/>
      <c r="N800" s="31"/>
      <c r="O800" s="31"/>
      <c r="P800" s="32"/>
      <c r="Q800" s="32"/>
    </row>
    <row r="801">
      <c r="A801" s="42"/>
      <c r="B801" s="36"/>
      <c r="C801" s="31"/>
      <c r="D801" s="31"/>
      <c r="E801" s="31"/>
      <c r="F801" s="31"/>
      <c r="G801" s="31"/>
      <c r="H801" s="31"/>
      <c r="I801" s="31"/>
      <c r="J801" s="31"/>
      <c r="K801" s="31"/>
      <c r="L801" s="31"/>
      <c r="M801" s="31"/>
      <c r="N801" s="31"/>
      <c r="O801" s="31"/>
      <c r="P801" s="32"/>
      <c r="Q801" s="32"/>
    </row>
    <row r="802">
      <c r="A802" s="42"/>
      <c r="B802" s="36"/>
      <c r="C802" s="31"/>
      <c r="D802" s="31"/>
      <c r="E802" s="31"/>
      <c r="F802" s="31"/>
      <c r="G802" s="31"/>
      <c r="H802" s="31"/>
      <c r="I802" s="31"/>
      <c r="J802" s="31"/>
      <c r="K802" s="31"/>
      <c r="L802" s="31"/>
      <c r="M802" s="31"/>
      <c r="N802" s="31"/>
      <c r="O802" s="31"/>
      <c r="P802" s="32"/>
      <c r="Q802" s="32"/>
    </row>
    <row r="803">
      <c r="A803" s="42"/>
      <c r="B803" s="36"/>
      <c r="C803" s="31"/>
      <c r="D803" s="31"/>
      <c r="E803" s="31"/>
      <c r="F803" s="31"/>
      <c r="G803" s="31"/>
      <c r="H803" s="31"/>
      <c r="I803" s="31"/>
      <c r="J803" s="31"/>
      <c r="K803" s="31"/>
      <c r="L803" s="31"/>
      <c r="M803" s="31"/>
      <c r="N803" s="31"/>
      <c r="O803" s="31"/>
      <c r="P803" s="32"/>
      <c r="Q803" s="32"/>
    </row>
    <row r="804">
      <c r="A804" s="42"/>
      <c r="B804" s="36"/>
      <c r="C804" s="31"/>
      <c r="D804" s="31"/>
      <c r="E804" s="31"/>
      <c r="F804" s="31"/>
      <c r="G804" s="31"/>
      <c r="H804" s="31"/>
      <c r="I804" s="31"/>
      <c r="J804" s="31"/>
      <c r="K804" s="31"/>
      <c r="L804" s="31"/>
      <c r="M804" s="31"/>
      <c r="N804" s="31"/>
      <c r="O804" s="31"/>
      <c r="P804" s="32"/>
      <c r="Q804" s="32"/>
    </row>
    <row r="805">
      <c r="A805" s="42"/>
      <c r="B805" s="36"/>
      <c r="C805" s="31"/>
      <c r="D805" s="31"/>
      <c r="E805" s="31"/>
      <c r="F805" s="31"/>
      <c r="G805" s="31"/>
      <c r="H805" s="31"/>
      <c r="I805" s="31"/>
      <c r="J805" s="31"/>
      <c r="K805" s="31"/>
      <c r="L805" s="31"/>
      <c r="M805" s="31"/>
      <c r="N805" s="31"/>
      <c r="O805" s="31"/>
      <c r="P805" s="32"/>
      <c r="Q805" s="32"/>
    </row>
    <row r="806">
      <c r="A806" s="42"/>
      <c r="B806" s="36"/>
      <c r="C806" s="31"/>
      <c r="D806" s="31"/>
      <c r="E806" s="31"/>
      <c r="F806" s="31"/>
      <c r="G806" s="31"/>
      <c r="H806" s="31"/>
      <c r="I806" s="31"/>
      <c r="J806" s="31"/>
      <c r="K806" s="31"/>
      <c r="L806" s="31"/>
      <c r="M806" s="31"/>
      <c r="N806" s="31"/>
      <c r="O806" s="31"/>
      <c r="P806" s="32"/>
      <c r="Q806" s="32"/>
    </row>
    <row r="807">
      <c r="A807" s="42"/>
      <c r="B807" s="36"/>
      <c r="C807" s="31"/>
      <c r="D807" s="31"/>
      <c r="E807" s="31"/>
      <c r="F807" s="31"/>
      <c r="G807" s="31"/>
      <c r="H807" s="31"/>
      <c r="I807" s="31"/>
      <c r="J807" s="31"/>
      <c r="K807" s="31"/>
      <c r="L807" s="31"/>
      <c r="M807" s="31"/>
      <c r="N807" s="31"/>
      <c r="O807" s="31"/>
      <c r="P807" s="32"/>
      <c r="Q807" s="32"/>
    </row>
    <row r="808">
      <c r="A808" s="42"/>
      <c r="B808" s="36"/>
      <c r="C808" s="31"/>
      <c r="D808" s="31"/>
      <c r="E808" s="31"/>
      <c r="F808" s="31"/>
      <c r="G808" s="31"/>
      <c r="H808" s="31"/>
      <c r="I808" s="31"/>
      <c r="J808" s="31"/>
      <c r="K808" s="31"/>
      <c r="L808" s="31"/>
      <c r="M808" s="31"/>
      <c r="N808" s="31"/>
      <c r="O808" s="31"/>
      <c r="P808" s="32"/>
      <c r="Q808" s="32"/>
    </row>
    <row r="809">
      <c r="A809" s="42"/>
      <c r="B809" s="36"/>
      <c r="C809" s="31"/>
      <c r="D809" s="31"/>
      <c r="E809" s="31"/>
      <c r="F809" s="31"/>
      <c r="G809" s="31"/>
      <c r="H809" s="31"/>
      <c r="I809" s="31"/>
      <c r="J809" s="31"/>
      <c r="K809" s="31"/>
      <c r="L809" s="31"/>
      <c r="M809" s="31"/>
      <c r="N809" s="31"/>
      <c r="O809" s="31"/>
      <c r="P809" s="32"/>
      <c r="Q809" s="32"/>
    </row>
    <row r="810">
      <c r="A810" s="42"/>
      <c r="B810" s="36"/>
      <c r="C810" s="31"/>
      <c r="D810" s="31"/>
      <c r="E810" s="31"/>
      <c r="F810" s="31"/>
      <c r="G810" s="31"/>
      <c r="H810" s="31"/>
      <c r="I810" s="31"/>
      <c r="J810" s="31"/>
      <c r="K810" s="31"/>
      <c r="L810" s="31"/>
      <c r="M810" s="31"/>
      <c r="N810" s="31"/>
      <c r="O810" s="31"/>
      <c r="P810" s="32"/>
      <c r="Q810" s="32"/>
    </row>
    <row r="811">
      <c r="A811" s="42"/>
      <c r="B811" s="36"/>
      <c r="C811" s="31"/>
      <c r="D811" s="31"/>
      <c r="E811" s="31"/>
      <c r="F811" s="31"/>
      <c r="G811" s="31"/>
      <c r="H811" s="31"/>
      <c r="I811" s="31"/>
      <c r="J811" s="31"/>
      <c r="K811" s="31"/>
      <c r="L811" s="31"/>
      <c r="M811" s="31"/>
      <c r="N811" s="31"/>
      <c r="O811" s="31"/>
      <c r="P811" s="32"/>
      <c r="Q811" s="32"/>
    </row>
    <row r="812">
      <c r="A812" s="42"/>
      <c r="B812" s="36"/>
      <c r="C812" s="31"/>
      <c r="D812" s="31"/>
      <c r="E812" s="31"/>
      <c r="F812" s="31"/>
      <c r="G812" s="31"/>
      <c r="H812" s="31"/>
      <c r="I812" s="31"/>
      <c r="J812" s="31"/>
      <c r="K812" s="31"/>
      <c r="L812" s="31"/>
      <c r="M812" s="31"/>
      <c r="N812" s="31"/>
      <c r="O812" s="31"/>
      <c r="P812" s="32"/>
      <c r="Q812" s="32"/>
    </row>
    <row r="813">
      <c r="A813" s="42"/>
      <c r="B813" s="36"/>
      <c r="C813" s="31"/>
      <c r="D813" s="31"/>
      <c r="E813" s="31"/>
      <c r="F813" s="31"/>
      <c r="G813" s="31"/>
      <c r="H813" s="31"/>
      <c r="I813" s="31"/>
      <c r="J813" s="31"/>
      <c r="K813" s="31"/>
      <c r="L813" s="31"/>
      <c r="M813" s="31"/>
      <c r="N813" s="31"/>
      <c r="O813" s="31"/>
      <c r="P813" s="32"/>
      <c r="Q813" s="32"/>
    </row>
    <row r="814">
      <c r="A814" s="42"/>
      <c r="B814" s="36"/>
      <c r="C814" s="31"/>
      <c r="D814" s="31"/>
      <c r="E814" s="31"/>
      <c r="F814" s="31"/>
      <c r="G814" s="31"/>
      <c r="H814" s="31"/>
      <c r="I814" s="31"/>
      <c r="J814" s="31"/>
      <c r="K814" s="31"/>
      <c r="L814" s="31"/>
      <c r="M814" s="31"/>
      <c r="N814" s="31"/>
      <c r="O814" s="31"/>
      <c r="P814" s="32"/>
      <c r="Q814" s="32"/>
    </row>
    <row r="815">
      <c r="A815" s="42"/>
      <c r="B815" s="36"/>
      <c r="C815" s="31"/>
      <c r="D815" s="31"/>
      <c r="E815" s="31"/>
      <c r="F815" s="31"/>
      <c r="G815" s="31"/>
      <c r="H815" s="31"/>
      <c r="I815" s="31"/>
      <c r="J815" s="31"/>
      <c r="K815" s="31"/>
      <c r="L815" s="31"/>
      <c r="M815" s="31"/>
      <c r="N815" s="31"/>
      <c r="O815" s="31"/>
      <c r="P815" s="32"/>
      <c r="Q815" s="32"/>
    </row>
    <row r="816">
      <c r="A816" s="42"/>
      <c r="B816" s="36"/>
      <c r="C816" s="31"/>
      <c r="D816" s="31"/>
      <c r="E816" s="31"/>
      <c r="F816" s="31"/>
      <c r="G816" s="31"/>
      <c r="H816" s="31"/>
      <c r="I816" s="31"/>
      <c r="J816" s="31"/>
      <c r="K816" s="31"/>
      <c r="L816" s="31"/>
      <c r="M816" s="31"/>
      <c r="N816" s="31"/>
      <c r="O816" s="31"/>
      <c r="P816" s="32"/>
      <c r="Q816" s="32"/>
    </row>
    <row r="817">
      <c r="A817" s="42"/>
      <c r="B817" s="36"/>
      <c r="C817" s="31"/>
      <c r="D817" s="31"/>
      <c r="E817" s="31"/>
      <c r="F817" s="31"/>
      <c r="G817" s="31"/>
      <c r="H817" s="31"/>
      <c r="I817" s="31"/>
      <c r="J817" s="31"/>
      <c r="K817" s="31"/>
      <c r="L817" s="31"/>
      <c r="M817" s="31"/>
      <c r="N817" s="31"/>
      <c r="O817" s="31"/>
      <c r="P817" s="32"/>
      <c r="Q817" s="32"/>
    </row>
    <row r="818">
      <c r="A818" s="42"/>
      <c r="B818" s="36"/>
      <c r="C818" s="31"/>
      <c r="D818" s="31"/>
      <c r="E818" s="31"/>
      <c r="F818" s="31"/>
      <c r="G818" s="31"/>
      <c r="H818" s="31"/>
      <c r="I818" s="31"/>
      <c r="J818" s="31"/>
      <c r="K818" s="31"/>
      <c r="L818" s="31"/>
      <c r="M818" s="31"/>
      <c r="N818" s="31"/>
      <c r="O818" s="31"/>
      <c r="P818" s="32"/>
      <c r="Q818" s="32"/>
    </row>
    <row r="819">
      <c r="A819" s="42"/>
      <c r="B819" s="36"/>
      <c r="C819" s="31"/>
      <c r="D819" s="31"/>
      <c r="E819" s="31"/>
      <c r="F819" s="31"/>
      <c r="G819" s="31"/>
      <c r="H819" s="31"/>
      <c r="I819" s="31"/>
      <c r="J819" s="31"/>
      <c r="K819" s="31"/>
      <c r="L819" s="31"/>
      <c r="M819" s="31"/>
      <c r="N819" s="31"/>
      <c r="O819" s="31"/>
      <c r="P819" s="32"/>
      <c r="Q819" s="32"/>
    </row>
    <row r="820">
      <c r="A820" s="42"/>
      <c r="B820" s="36"/>
      <c r="C820" s="31"/>
      <c r="D820" s="31"/>
      <c r="E820" s="31"/>
      <c r="F820" s="31"/>
      <c r="G820" s="31"/>
      <c r="H820" s="31"/>
      <c r="I820" s="31"/>
      <c r="J820" s="31"/>
      <c r="K820" s="31"/>
      <c r="L820" s="31"/>
      <c r="M820" s="31"/>
      <c r="N820" s="31"/>
      <c r="O820" s="31"/>
      <c r="P820" s="32"/>
      <c r="Q820" s="32"/>
    </row>
    <row r="821">
      <c r="A821" s="42"/>
      <c r="B821" s="36"/>
      <c r="C821" s="31"/>
      <c r="D821" s="31"/>
      <c r="E821" s="31"/>
      <c r="F821" s="31"/>
      <c r="G821" s="31"/>
      <c r="H821" s="31"/>
      <c r="I821" s="31"/>
      <c r="J821" s="31"/>
      <c r="K821" s="31"/>
      <c r="L821" s="31"/>
      <c r="M821" s="31"/>
      <c r="N821" s="31"/>
      <c r="O821" s="31"/>
      <c r="P821" s="32"/>
      <c r="Q821" s="32"/>
    </row>
    <row r="822">
      <c r="A822" s="42"/>
      <c r="B822" s="36"/>
      <c r="C822" s="31"/>
      <c r="D822" s="31"/>
      <c r="E822" s="31"/>
      <c r="F822" s="31"/>
      <c r="G822" s="31"/>
      <c r="H822" s="31"/>
      <c r="I822" s="31"/>
      <c r="J822" s="31"/>
      <c r="K822" s="31"/>
      <c r="L822" s="31"/>
      <c r="M822" s="31"/>
      <c r="N822" s="31"/>
      <c r="O822" s="31"/>
      <c r="P822" s="32"/>
      <c r="Q822" s="32"/>
    </row>
    <row r="823">
      <c r="A823" s="42"/>
      <c r="B823" s="36"/>
      <c r="C823" s="31"/>
      <c r="D823" s="31"/>
      <c r="E823" s="31"/>
      <c r="F823" s="31"/>
      <c r="G823" s="31"/>
      <c r="H823" s="31"/>
      <c r="I823" s="31"/>
      <c r="J823" s="31"/>
      <c r="K823" s="31"/>
      <c r="L823" s="31"/>
      <c r="M823" s="31"/>
      <c r="N823" s="31"/>
      <c r="O823" s="31"/>
      <c r="P823" s="32"/>
      <c r="Q823" s="32"/>
    </row>
    <row r="824">
      <c r="A824" s="42"/>
      <c r="B824" s="36"/>
      <c r="C824" s="31"/>
      <c r="D824" s="31"/>
      <c r="E824" s="31"/>
      <c r="F824" s="31"/>
      <c r="G824" s="31"/>
      <c r="H824" s="31"/>
      <c r="I824" s="31"/>
      <c r="J824" s="31"/>
      <c r="K824" s="31"/>
      <c r="L824" s="31"/>
      <c r="M824" s="31"/>
      <c r="N824" s="31"/>
      <c r="O824" s="31"/>
      <c r="P824" s="32"/>
      <c r="Q824" s="32"/>
    </row>
    <row r="825">
      <c r="A825" s="42"/>
      <c r="B825" s="36"/>
      <c r="C825" s="31"/>
      <c r="D825" s="31"/>
      <c r="E825" s="31"/>
      <c r="F825" s="31"/>
      <c r="G825" s="31"/>
      <c r="H825" s="31"/>
      <c r="I825" s="31"/>
      <c r="J825" s="31"/>
      <c r="K825" s="31"/>
      <c r="L825" s="31"/>
      <c r="M825" s="31"/>
      <c r="N825" s="31"/>
      <c r="O825" s="31"/>
      <c r="P825" s="32"/>
      <c r="Q825" s="32"/>
    </row>
    <row r="826">
      <c r="A826" s="42"/>
      <c r="B826" s="36"/>
      <c r="C826" s="31"/>
      <c r="D826" s="31"/>
      <c r="E826" s="31"/>
      <c r="F826" s="31"/>
      <c r="G826" s="31"/>
      <c r="H826" s="31"/>
      <c r="I826" s="31"/>
      <c r="J826" s="31"/>
      <c r="K826" s="31"/>
      <c r="L826" s="31"/>
      <c r="M826" s="31"/>
      <c r="N826" s="31"/>
      <c r="O826" s="31"/>
      <c r="P826" s="32"/>
      <c r="Q826" s="32"/>
    </row>
    <row r="827">
      <c r="A827" s="42"/>
      <c r="B827" s="36"/>
      <c r="C827" s="31"/>
      <c r="D827" s="31"/>
      <c r="E827" s="31"/>
      <c r="F827" s="31"/>
      <c r="G827" s="31"/>
      <c r="H827" s="31"/>
      <c r="I827" s="31"/>
      <c r="J827" s="31"/>
      <c r="K827" s="31"/>
      <c r="L827" s="31"/>
      <c r="M827" s="31"/>
      <c r="N827" s="31"/>
      <c r="O827" s="31"/>
      <c r="P827" s="32"/>
      <c r="Q827" s="32"/>
    </row>
    <row r="828">
      <c r="A828" s="42"/>
      <c r="B828" s="36"/>
      <c r="C828" s="31"/>
      <c r="D828" s="31"/>
      <c r="E828" s="31"/>
      <c r="F828" s="31"/>
      <c r="G828" s="31"/>
      <c r="H828" s="31"/>
      <c r="I828" s="31"/>
      <c r="J828" s="31"/>
      <c r="K828" s="31"/>
      <c r="L828" s="31"/>
      <c r="M828" s="31"/>
      <c r="N828" s="31"/>
      <c r="O828" s="31"/>
      <c r="P828" s="32"/>
      <c r="Q828" s="32"/>
    </row>
    <row r="829">
      <c r="A829" s="42"/>
      <c r="B829" s="36"/>
      <c r="C829" s="31"/>
      <c r="D829" s="31"/>
      <c r="E829" s="31"/>
      <c r="F829" s="31"/>
      <c r="G829" s="31"/>
      <c r="H829" s="31"/>
      <c r="I829" s="31"/>
      <c r="J829" s="31"/>
      <c r="K829" s="31"/>
      <c r="L829" s="31"/>
      <c r="M829" s="31"/>
      <c r="N829" s="31"/>
      <c r="O829" s="31"/>
      <c r="P829" s="32"/>
      <c r="Q829" s="32"/>
    </row>
    <row r="830">
      <c r="A830" s="42"/>
      <c r="B830" s="36"/>
      <c r="C830" s="31"/>
      <c r="D830" s="31"/>
      <c r="E830" s="31"/>
      <c r="F830" s="31"/>
      <c r="G830" s="31"/>
      <c r="H830" s="31"/>
      <c r="I830" s="31"/>
      <c r="J830" s="31"/>
      <c r="K830" s="31"/>
      <c r="L830" s="31"/>
      <c r="M830" s="31"/>
      <c r="N830" s="31"/>
      <c r="O830" s="31"/>
      <c r="P830" s="32"/>
      <c r="Q830" s="32"/>
    </row>
    <row r="831">
      <c r="A831" s="42"/>
      <c r="B831" s="36"/>
      <c r="C831" s="31"/>
      <c r="D831" s="31"/>
      <c r="E831" s="31"/>
      <c r="F831" s="31"/>
      <c r="G831" s="31"/>
      <c r="H831" s="31"/>
      <c r="I831" s="31"/>
      <c r="J831" s="31"/>
      <c r="K831" s="31"/>
      <c r="L831" s="31"/>
      <c r="M831" s="31"/>
      <c r="N831" s="31"/>
      <c r="O831" s="31"/>
      <c r="P831" s="32"/>
      <c r="Q831" s="32"/>
    </row>
    <row r="832">
      <c r="A832" s="42"/>
      <c r="B832" s="36"/>
      <c r="C832" s="31"/>
      <c r="D832" s="31"/>
      <c r="E832" s="31"/>
      <c r="F832" s="31"/>
      <c r="G832" s="31"/>
      <c r="H832" s="31"/>
      <c r="I832" s="31"/>
      <c r="J832" s="31"/>
      <c r="K832" s="31"/>
      <c r="L832" s="31"/>
      <c r="M832" s="31"/>
      <c r="N832" s="31"/>
      <c r="O832" s="31"/>
      <c r="P832" s="32"/>
      <c r="Q832" s="32"/>
    </row>
    <row r="833">
      <c r="A833" s="42"/>
      <c r="B833" s="36"/>
      <c r="C833" s="31"/>
      <c r="D833" s="31"/>
      <c r="E833" s="31"/>
      <c r="F833" s="31"/>
      <c r="G833" s="31"/>
      <c r="H833" s="31"/>
      <c r="I833" s="31"/>
      <c r="J833" s="31"/>
      <c r="K833" s="31"/>
      <c r="L833" s="31"/>
      <c r="M833" s="31"/>
      <c r="N833" s="31"/>
      <c r="O833" s="31"/>
      <c r="P833" s="32"/>
      <c r="Q833" s="32"/>
    </row>
    <row r="834">
      <c r="A834" s="42"/>
      <c r="B834" s="36"/>
      <c r="C834" s="31"/>
      <c r="D834" s="31"/>
      <c r="E834" s="31"/>
      <c r="F834" s="31"/>
      <c r="G834" s="31"/>
      <c r="H834" s="31"/>
      <c r="I834" s="31"/>
      <c r="J834" s="31"/>
      <c r="K834" s="31"/>
      <c r="L834" s="31"/>
      <c r="M834" s="31"/>
      <c r="N834" s="31"/>
      <c r="O834" s="31"/>
      <c r="P834" s="32"/>
      <c r="Q834" s="32"/>
    </row>
    <row r="835">
      <c r="A835" s="42"/>
      <c r="B835" s="36"/>
      <c r="C835" s="31"/>
      <c r="D835" s="31"/>
      <c r="E835" s="31"/>
      <c r="F835" s="31"/>
      <c r="G835" s="31"/>
      <c r="H835" s="31"/>
      <c r="I835" s="31"/>
      <c r="J835" s="31"/>
      <c r="K835" s="31"/>
      <c r="L835" s="31"/>
      <c r="M835" s="31"/>
      <c r="N835" s="31"/>
      <c r="O835" s="31"/>
      <c r="P835" s="32"/>
      <c r="Q835" s="32"/>
    </row>
    <row r="836">
      <c r="A836" s="42"/>
      <c r="B836" s="36"/>
      <c r="C836" s="31"/>
      <c r="D836" s="31"/>
      <c r="E836" s="31"/>
      <c r="F836" s="31"/>
      <c r="G836" s="31"/>
      <c r="H836" s="31"/>
      <c r="I836" s="31"/>
      <c r="J836" s="31"/>
      <c r="K836" s="31"/>
      <c r="L836" s="31"/>
      <c r="M836" s="31"/>
      <c r="N836" s="31"/>
      <c r="O836" s="31"/>
      <c r="P836" s="32"/>
      <c r="Q836" s="32"/>
    </row>
    <row r="837">
      <c r="A837" s="42"/>
      <c r="B837" s="36"/>
      <c r="C837" s="31"/>
      <c r="D837" s="31"/>
      <c r="E837" s="31"/>
      <c r="F837" s="31"/>
      <c r="G837" s="31"/>
      <c r="H837" s="31"/>
      <c r="I837" s="31"/>
      <c r="J837" s="31"/>
      <c r="K837" s="31"/>
      <c r="L837" s="31"/>
      <c r="M837" s="31"/>
      <c r="N837" s="31"/>
      <c r="O837" s="31"/>
      <c r="P837" s="32"/>
      <c r="Q837" s="32"/>
    </row>
    <row r="838">
      <c r="A838" s="42"/>
      <c r="B838" s="36"/>
      <c r="C838" s="31"/>
      <c r="D838" s="31"/>
      <c r="E838" s="31"/>
      <c r="F838" s="31"/>
      <c r="G838" s="31"/>
      <c r="H838" s="31"/>
      <c r="I838" s="31"/>
      <c r="J838" s="31"/>
      <c r="K838" s="31"/>
      <c r="L838" s="31"/>
      <c r="M838" s="31"/>
      <c r="N838" s="31"/>
      <c r="O838" s="31"/>
      <c r="P838" s="32"/>
      <c r="Q838" s="32"/>
    </row>
    <row r="839">
      <c r="A839" s="42"/>
      <c r="B839" s="36"/>
      <c r="C839" s="31"/>
      <c r="D839" s="31"/>
      <c r="E839" s="31"/>
      <c r="F839" s="31"/>
      <c r="G839" s="31"/>
      <c r="H839" s="31"/>
      <c r="I839" s="31"/>
      <c r="J839" s="31"/>
      <c r="K839" s="31"/>
      <c r="L839" s="31"/>
      <c r="M839" s="31"/>
      <c r="N839" s="31"/>
      <c r="O839" s="31"/>
      <c r="P839" s="32"/>
      <c r="Q839" s="32"/>
    </row>
    <row r="840">
      <c r="A840" s="42"/>
      <c r="B840" s="36"/>
      <c r="C840" s="31"/>
      <c r="D840" s="31"/>
      <c r="E840" s="31"/>
      <c r="F840" s="31"/>
      <c r="G840" s="31"/>
      <c r="H840" s="31"/>
      <c r="I840" s="31"/>
      <c r="J840" s="31"/>
      <c r="K840" s="31"/>
      <c r="L840" s="31"/>
      <c r="M840" s="31"/>
      <c r="N840" s="31"/>
      <c r="O840" s="31"/>
      <c r="P840" s="32"/>
      <c r="Q840" s="32"/>
    </row>
    <row r="841">
      <c r="A841" s="42"/>
      <c r="B841" s="36"/>
      <c r="C841" s="31"/>
      <c r="D841" s="31"/>
      <c r="E841" s="31"/>
      <c r="F841" s="31"/>
      <c r="G841" s="31"/>
      <c r="H841" s="31"/>
      <c r="I841" s="31"/>
      <c r="J841" s="31"/>
      <c r="K841" s="31"/>
      <c r="L841" s="31"/>
      <c r="M841" s="31"/>
      <c r="N841" s="31"/>
      <c r="O841" s="31"/>
      <c r="P841" s="32"/>
      <c r="Q841" s="32"/>
    </row>
    <row r="842">
      <c r="A842" s="42"/>
      <c r="B842" s="36"/>
      <c r="C842" s="31"/>
      <c r="D842" s="31"/>
      <c r="E842" s="31"/>
      <c r="F842" s="31"/>
      <c r="G842" s="31"/>
      <c r="H842" s="31"/>
      <c r="I842" s="31"/>
      <c r="J842" s="31"/>
      <c r="K842" s="31"/>
      <c r="L842" s="31"/>
      <c r="M842" s="31"/>
      <c r="N842" s="31"/>
      <c r="O842" s="31"/>
      <c r="P842" s="32"/>
      <c r="Q842" s="32"/>
    </row>
    <row r="843">
      <c r="A843" s="42"/>
      <c r="B843" s="36"/>
      <c r="C843" s="31"/>
      <c r="D843" s="31"/>
      <c r="E843" s="31"/>
      <c r="F843" s="31"/>
      <c r="G843" s="31"/>
      <c r="H843" s="31"/>
      <c r="I843" s="31"/>
      <c r="J843" s="31"/>
      <c r="K843" s="31"/>
      <c r="L843" s="31"/>
      <c r="M843" s="31"/>
      <c r="N843" s="31"/>
      <c r="O843" s="31"/>
      <c r="P843" s="32"/>
      <c r="Q843" s="32"/>
    </row>
    <row r="844">
      <c r="A844" s="42"/>
      <c r="B844" s="36"/>
      <c r="C844" s="31"/>
      <c r="D844" s="31"/>
      <c r="E844" s="31"/>
      <c r="F844" s="31"/>
      <c r="G844" s="31"/>
      <c r="H844" s="31"/>
      <c r="I844" s="31"/>
      <c r="J844" s="31"/>
      <c r="K844" s="31"/>
      <c r="L844" s="31"/>
      <c r="M844" s="31"/>
      <c r="N844" s="31"/>
      <c r="O844" s="31"/>
      <c r="P844" s="32"/>
      <c r="Q844" s="32"/>
    </row>
    <row r="845">
      <c r="A845" s="42"/>
      <c r="B845" s="36"/>
      <c r="C845" s="31"/>
      <c r="D845" s="31"/>
      <c r="E845" s="31"/>
      <c r="F845" s="31"/>
      <c r="G845" s="31"/>
      <c r="H845" s="31"/>
      <c r="I845" s="31"/>
      <c r="J845" s="31"/>
      <c r="K845" s="31"/>
      <c r="L845" s="31"/>
      <c r="M845" s="31"/>
      <c r="N845" s="31"/>
      <c r="O845" s="31"/>
      <c r="P845" s="32"/>
      <c r="Q845" s="32"/>
    </row>
    <row r="846">
      <c r="A846" s="42"/>
      <c r="B846" s="36"/>
      <c r="C846" s="31"/>
      <c r="D846" s="31"/>
      <c r="E846" s="31"/>
      <c r="F846" s="31"/>
      <c r="G846" s="31"/>
      <c r="H846" s="31"/>
      <c r="I846" s="31"/>
      <c r="J846" s="31"/>
      <c r="K846" s="31"/>
      <c r="L846" s="31"/>
      <c r="M846" s="31"/>
      <c r="N846" s="31"/>
      <c r="O846" s="31"/>
      <c r="P846" s="32"/>
      <c r="Q846" s="32"/>
    </row>
    <row r="847">
      <c r="A847" s="42"/>
      <c r="B847" s="36"/>
      <c r="C847" s="31"/>
      <c r="D847" s="31"/>
      <c r="E847" s="31"/>
      <c r="F847" s="31"/>
      <c r="G847" s="31"/>
      <c r="H847" s="31"/>
      <c r="I847" s="31"/>
      <c r="J847" s="31"/>
      <c r="K847" s="31"/>
      <c r="L847" s="31"/>
      <c r="M847" s="31"/>
      <c r="N847" s="31"/>
      <c r="O847" s="31"/>
      <c r="P847" s="32"/>
      <c r="Q847" s="32"/>
    </row>
    <row r="848">
      <c r="A848" s="42"/>
      <c r="B848" s="36"/>
      <c r="C848" s="31"/>
      <c r="D848" s="31"/>
      <c r="E848" s="31"/>
      <c r="F848" s="31"/>
      <c r="G848" s="31"/>
      <c r="H848" s="31"/>
      <c r="I848" s="31"/>
      <c r="J848" s="31"/>
      <c r="K848" s="31"/>
      <c r="L848" s="31"/>
      <c r="M848" s="31"/>
      <c r="N848" s="31"/>
      <c r="O848" s="31"/>
      <c r="P848" s="32"/>
      <c r="Q848" s="32"/>
    </row>
    <row r="849">
      <c r="A849" s="42"/>
      <c r="B849" s="36"/>
      <c r="C849" s="31"/>
      <c r="D849" s="31"/>
      <c r="E849" s="31"/>
      <c r="F849" s="31"/>
      <c r="G849" s="31"/>
      <c r="H849" s="31"/>
      <c r="I849" s="31"/>
      <c r="J849" s="31"/>
      <c r="K849" s="31"/>
      <c r="L849" s="31"/>
      <c r="M849" s="31"/>
      <c r="N849" s="31"/>
      <c r="O849" s="31"/>
      <c r="P849" s="32"/>
      <c r="Q849" s="32"/>
    </row>
    <row r="850">
      <c r="A850" s="42"/>
      <c r="B850" s="36"/>
      <c r="C850" s="31"/>
      <c r="D850" s="31"/>
      <c r="E850" s="31"/>
      <c r="F850" s="31"/>
      <c r="G850" s="31"/>
      <c r="H850" s="31"/>
      <c r="I850" s="31"/>
      <c r="J850" s="31"/>
      <c r="K850" s="31"/>
      <c r="L850" s="31"/>
      <c r="M850" s="31"/>
      <c r="N850" s="31"/>
      <c r="O850" s="31"/>
      <c r="P850" s="32"/>
      <c r="Q850" s="32"/>
    </row>
    <row r="851">
      <c r="A851" s="42"/>
      <c r="B851" s="36"/>
      <c r="C851" s="31"/>
      <c r="D851" s="31"/>
      <c r="E851" s="31"/>
      <c r="F851" s="31"/>
      <c r="G851" s="31"/>
      <c r="H851" s="31"/>
      <c r="I851" s="31"/>
      <c r="J851" s="31"/>
      <c r="K851" s="31"/>
      <c r="L851" s="31"/>
      <c r="M851" s="31"/>
      <c r="N851" s="31"/>
      <c r="O851" s="31"/>
      <c r="P851" s="32"/>
      <c r="Q851" s="32"/>
    </row>
    <row r="852">
      <c r="A852" s="42"/>
      <c r="B852" s="36"/>
      <c r="C852" s="31"/>
      <c r="D852" s="31"/>
      <c r="E852" s="31"/>
      <c r="F852" s="31"/>
      <c r="G852" s="31"/>
      <c r="H852" s="31"/>
      <c r="I852" s="31"/>
      <c r="J852" s="31"/>
      <c r="K852" s="31"/>
      <c r="L852" s="31"/>
      <c r="M852" s="31"/>
      <c r="N852" s="31"/>
      <c r="O852" s="31"/>
      <c r="P852" s="32"/>
      <c r="Q852" s="32"/>
    </row>
    <row r="853">
      <c r="A853" s="42"/>
      <c r="B853" s="36"/>
      <c r="C853" s="31"/>
      <c r="D853" s="31"/>
      <c r="E853" s="31"/>
      <c r="F853" s="31"/>
      <c r="G853" s="31"/>
      <c r="H853" s="31"/>
      <c r="I853" s="31"/>
      <c r="J853" s="31"/>
      <c r="K853" s="31"/>
      <c r="L853" s="31"/>
      <c r="M853" s="31"/>
      <c r="N853" s="31"/>
      <c r="O853" s="31"/>
      <c r="P853" s="32"/>
      <c r="Q853" s="32"/>
    </row>
    <row r="854">
      <c r="A854" s="42"/>
      <c r="B854" s="36"/>
      <c r="C854" s="31"/>
      <c r="D854" s="31"/>
      <c r="E854" s="31"/>
      <c r="F854" s="31"/>
      <c r="G854" s="31"/>
      <c r="H854" s="31"/>
      <c r="I854" s="31"/>
      <c r="J854" s="31"/>
      <c r="K854" s="31"/>
      <c r="L854" s="31"/>
      <c r="M854" s="31"/>
      <c r="N854" s="31"/>
      <c r="O854" s="31"/>
      <c r="P854" s="32"/>
      <c r="Q854" s="32"/>
    </row>
    <row r="855">
      <c r="A855" s="42"/>
      <c r="B855" s="36"/>
      <c r="C855" s="31"/>
      <c r="D855" s="31"/>
      <c r="E855" s="31"/>
      <c r="F855" s="31"/>
      <c r="G855" s="31"/>
      <c r="H855" s="31"/>
      <c r="I855" s="31"/>
      <c r="J855" s="31"/>
      <c r="K855" s="31"/>
      <c r="L855" s="31"/>
      <c r="M855" s="31"/>
      <c r="N855" s="31"/>
      <c r="O855" s="31"/>
      <c r="P855" s="32"/>
      <c r="Q855" s="32"/>
    </row>
    <row r="856">
      <c r="A856" s="42"/>
      <c r="B856" s="36"/>
      <c r="C856" s="31"/>
      <c r="D856" s="31"/>
      <c r="E856" s="31"/>
      <c r="F856" s="31"/>
      <c r="G856" s="31"/>
      <c r="H856" s="31"/>
      <c r="I856" s="31"/>
      <c r="J856" s="31"/>
      <c r="K856" s="31"/>
      <c r="L856" s="31"/>
      <c r="M856" s="31"/>
      <c r="N856" s="31"/>
      <c r="O856" s="31"/>
      <c r="P856" s="32"/>
      <c r="Q856" s="32"/>
    </row>
    <row r="857">
      <c r="A857" s="42"/>
      <c r="B857" s="36"/>
      <c r="C857" s="31"/>
      <c r="D857" s="31"/>
      <c r="E857" s="31"/>
      <c r="F857" s="31"/>
      <c r="G857" s="31"/>
      <c r="H857" s="31"/>
      <c r="I857" s="31"/>
      <c r="J857" s="31"/>
      <c r="K857" s="31"/>
      <c r="L857" s="31"/>
      <c r="M857" s="31"/>
      <c r="N857" s="31"/>
      <c r="O857" s="31"/>
      <c r="P857" s="32"/>
      <c r="Q857" s="32"/>
    </row>
    <row r="858">
      <c r="A858" s="42"/>
      <c r="B858" s="36"/>
      <c r="C858" s="31"/>
      <c r="D858" s="31"/>
      <c r="E858" s="31"/>
      <c r="F858" s="31"/>
      <c r="G858" s="31"/>
      <c r="H858" s="31"/>
      <c r="I858" s="31"/>
      <c r="J858" s="31"/>
      <c r="K858" s="31"/>
      <c r="L858" s="31"/>
      <c r="M858" s="31"/>
      <c r="N858" s="31"/>
      <c r="O858" s="31"/>
      <c r="P858" s="32"/>
      <c r="Q858" s="32"/>
    </row>
    <row r="859">
      <c r="A859" s="42"/>
      <c r="B859" s="36"/>
      <c r="C859" s="31"/>
      <c r="D859" s="31"/>
      <c r="E859" s="31"/>
      <c r="F859" s="31"/>
      <c r="G859" s="31"/>
      <c r="H859" s="31"/>
      <c r="I859" s="31"/>
      <c r="J859" s="31"/>
      <c r="K859" s="31"/>
      <c r="L859" s="31"/>
      <c r="M859" s="31"/>
      <c r="N859" s="31"/>
      <c r="O859" s="31"/>
      <c r="P859" s="32"/>
      <c r="Q859" s="32"/>
    </row>
    <row r="860">
      <c r="A860" s="42"/>
      <c r="B860" s="36"/>
      <c r="C860" s="31"/>
      <c r="D860" s="31"/>
      <c r="E860" s="31"/>
      <c r="F860" s="31"/>
      <c r="G860" s="31"/>
      <c r="H860" s="31"/>
      <c r="I860" s="31"/>
      <c r="J860" s="31"/>
      <c r="K860" s="31"/>
      <c r="L860" s="31"/>
      <c r="M860" s="31"/>
      <c r="N860" s="31"/>
      <c r="O860" s="31"/>
      <c r="P860" s="32"/>
      <c r="Q860" s="32"/>
    </row>
    <row r="861">
      <c r="A861" s="42"/>
      <c r="B861" s="36"/>
      <c r="C861" s="31"/>
      <c r="D861" s="31"/>
      <c r="E861" s="31"/>
      <c r="F861" s="31"/>
      <c r="G861" s="31"/>
      <c r="H861" s="31"/>
      <c r="I861" s="31"/>
      <c r="J861" s="31"/>
      <c r="K861" s="31"/>
      <c r="L861" s="31"/>
      <c r="M861" s="31"/>
      <c r="N861" s="31"/>
      <c r="O861" s="31"/>
      <c r="P861" s="32"/>
      <c r="Q861" s="32"/>
    </row>
    <row r="862">
      <c r="A862" s="42"/>
      <c r="B862" s="36"/>
      <c r="C862" s="31"/>
      <c r="D862" s="31"/>
      <c r="E862" s="31"/>
      <c r="F862" s="31"/>
      <c r="G862" s="31"/>
      <c r="H862" s="31"/>
      <c r="I862" s="31"/>
      <c r="J862" s="31"/>
      <c r="K862" s="31"/>
      <c r="L862" s="31"/>
      <c r="M862" s="31"/>
      <c r="N862" s="31"/>
      <c r="O862" s="31"/>
      <c r="P862" s="32"/>
      <c r="Q862" s="32"/>
    </row>
    <row r="863">
      <c r="A863" s="42"/>
      <c r="B863" s="36"/>
      <c r="C863" s="31"/>
      <c r="D863" s="31"/>
      <c r="E863" s="31"/>
      <c r="F863" s="31"/>
      <c r="G863" s="31"/>
      <c r="H863" s="31"/>
      <c r="I863" s="31"/>
      <c r="J863" s="31"/>
      <c r="K863" s="31"/>
      <c r="L863" s="31"/>
      <c r="M863" s="31"/>
      <c r="N863" s="31"/>
      <c r="O863" s="31"/>
      <c r="P863" s="32"/>
      <c r="Q863" s="32"/>
    </row>
    <row r="864">
      <c r="A864" s="42"/>
      <c r="B864" s="36"/>
      <c r="C864" s="31"/>
      <c r="D864" s="31"/>
      <c r="E864" s="31"/>
      <c r="F864" s="31"/>
      <c r="G864" s="31"/>
      <c r="H864" s="31"/>
      <c r="I864" s="31"/>
      <c r="J864" s="31"/>
      <c r="K864" s="31"/>
      <c r="L864" s="31"/>
      <c r="M864" s="31"/>
      <c r="N864" s="31"/>
      <c r="O864" s="31"/>
      <c r="P864" s="32"/>
      <c r="Q864" s="32"/>
    </row>
    <row r="865">
      <c r="A865" s="42"/>
      <c r="B865" s="36"/>
      <c r="C865" s="31"/>
      <c r="D865" s="31"/>
      <c r="E865" s="31"/>
      <c r="F865" s="31"/>
      <c r="G865" s="31"/>
      <c r="H865" s="31"/>
      <c r="I865" s="31"/>
      <c r="J865" s="31"/>
      <c r="K865" s="31"/>
      <c r="L865" s="31"/>
      <c r="M865" s="31"/>
      <c r="N865" s="31"/>
      <c r="O865" s="31"/>
      <c r="P865" s="32"/>
      <c r="Q865" s="32"/>
    </row>
    <row r="866">
      <c r="A866" s="42"/>
      <c r="B866" s="36"/>
      <c r="C866" s="31"/>
      <c r="D866" s="31"/>
      <c r="E866" s="31"/>
      <c r="F866" s="31"/>
      <c r="G866" s="31"/>
      <c r="H866" s="31"/>
      <c r="I866" s="31"/>
      <c r="J866" s="31"/>
      <c r="K866" s="31"/>
      <c r="L866" s="31"/>
      <c r="M866" s="31"/>
      <c r="N866" s="31"/>
      <c r="O866" s="31"/>
      <c r="P866" s="32"/>
      <c r="Q866" s="32"/>
    </row>
    <row r="867">
      <c r="A867" s="42"/>
      <c r="B867" s="36"/>
      <c r="C867" s="31"/>
      <c r="D867" s="31"/>
      <c r="E867" s="31"/>
      <c r="F867" s="31"/>
      <c r="G867" s="31"/>
      <c r="H867" s="31"/>
      <c r="I867" s="31"/>
      <c r="J867" s="31"/>
      <c r="K867" s="31"/>
      <c r="L867" s="31"/>
      <c r="M867" s="31"/>
      <c r="N867" s="31"/>
      <c r="O867" s="31"/>
      <c r="P867" s="32"/>
      <c r="Q867" s="32"/>
    </row>
    <row r="868">
      <c r="A868" s="42"/>
      <c r="B868" s="36"/>
      <c r="C868" s="31"/>
      <c r="D868" s="31"/>
      <c r="E868" s="31"/>
      <c r="F868" s="31"/>
      <c r="G868" s="31"/>
      <c r="H868" s="31"/>
      <c r="I868" s="31"/>
      <c r="J868" s="31"/>
      <c r="K868" s="31"/>
      <c r="L868" s="31"/>
      <c r="M868" s="31"/>
      <c r="N868" s="31"/>
      <c r="O868" s="31"/>
      <c r="P868" s="32"/>
      <c r="Q868" s="32"/>
    </row>
    <row r="869">
      <c r="A869" s="42"/>
      <c r="B869" s="36"/>
      <c r="C869" s="31"/>
      <c r="D869" s="31"/>
      <c r="E869" s="31"/>
      <c r="F869" s="31"/>
      <c r="G869" s="31"/>
      <c r="H869" s="31"/>
      <c r="I869" s="31"/>
      <c r="J869" s="31"/>
      <c r="K869" s="31"/>
      <c r="L869" s="31"/>
      <c r="M869" s="31"/>
      <c r="N869" s="31"/>
      <c r="O869" s="31"/>
      <c r="P869" s="32"/>
      <c r="Q869" s="32"/>
    </row>
    <row r="870">
      <c r="A870" s="42"/>
      <c r="B870" s="36"/>
      <c r="C870" s="31"/>
      <c r="D870" s="31"/>
      <c r="E870" s="31"/>
      <c r="F870" s="31"/>
      <c r="G870" s="31"/>
      <c r="H870" s="31"/>
      <c r="I870" s="31"/>
      <c r="J870" s="31"/>
      <c r="K870" s="31"/>
      <c r="L870" s="31"/>
      <c r="M870" s="31"/>
      <c r="N870" s="31"/>
      <c r="O870" s="31"/>
      <c r="P870" s="32"/>
      <c r="Q870" s="32"/>
    </row>
    <row r="871">
      <c r="A871" s="42"/>
      <c r="B871" s="36"/>
      <c r="C871" s="31"/>
      <c r="D871" s="31"/>
      <c r="E871" s="31"/>
      <c r="F871" s="31"/>
      <c r="G871" s="31"/>
      <c r="H871" s="31"/>
      <c r="I871" s="31"/>
      <c r="J871" s="31"/>
      <c r="K871" s="31"/>
      <c r="L871" s="31"/>
      <c r="M871" s="31"/>
      <c r="N871" s="31"/>
      <c r="O871" s="31"/>
      <c r="P871" s="32"/>
      <c r="Q871" s="32"/>
    </row>
    <row r="872">
      <c r="A872" s="42"/>
      <c r="B872" s="36"/>
      <c r="C872" s="31"/>
      <c r="D872" s="31"/>
      <c r="E872" s="31"/>
      <c r="F872" s="31"/>
      <c r="G872" s="31"/>
      <c r="H872" s="31"/>
      <c r="I872" s="31"/>
      <c r="J872" s="31"/>
      <c r="K872" s="31"/>
      <c r="L872" s="31"/>
      <c r="M872" s="31"/>
      <c r="N872" s="31"/>
      <c r="O872" s="31"/>
      <c r="P872" s="32"/>
      <c r="Q872" s="32"/>
    </row>
    <row r="873">
      <c r="A873" s="42"/>
      <c r="B873" s="36"/>
      <c r="C873" s="31"/>
      <c r="D873" s="31"/>
      <c r="E873" s="31"/>
      <c r="F873" s="31"/>
      <c r="G873" s="31"/>
      <c r="H873" s="31"/>
      <c r="I873" s="31"/>
      <c r="J873" s="31"/>
      <c r="K873" s="31"/>
      <c r="L873" s="31"/>
      <c r="M873" s="31"/>
      <c r="N873" s="31"/>
      <c r="O873" s="31"/>
      <c r="P873" s="32"/>
      <c r="Q873" s="32"/>
    </row>
    <row r="874">
      <c r="A874" s="42"/>
      <c r="B874" s="36"/>
      <c r="C874" s="31"/>
      <c r="D874" s="31"/>
      <c r="E874" s="31"/>
      <c r="F874" s="31"/>
      <c r="G874" s="31"/>
      <c r="H874" s="31"/>
      <c r="I874" s="31"/>
      <c r="J874" s="31"/>
      <c r="K874" s="31"/>
      <c r="L874" s="31"/>
      <c r="M874" s="31"/>
      <c r="N874" s="31"/>
      <c r="O874" s="31"/>
      <c r="P874" s="32"/>
      <c r="Q874" s="32"/>
    </row>
    <row r="875">
      <c r="A875" s="42"/>
      <c r="B875" s="36"/>
      <c r="C875" s="31"/>
      <c r="D875" s="31"/>
      <c r="E875" s="31"/>
      <c r="F875" s="31"/>
      <c r="G875" s="31"/>
      <c r="H875" s="31"/>
      <c r="I875" s="31"/>
      <c r="J875" s="31"/>
      <c r="K875" s="31"/>
      <c r="L875" s="31"/>
      <c r="M875" s="31"/>
      <c r="N875" s="31"/>
      <c r="O875" s="31"/>
      <c r="P875" s="32"/>
      <c r="Q875" s="32"/>
    </row>
    <row r="876">
      <c r="A876" s="42"/>
      <c r="B876" s="36"/>
      <c r="C876" s="31"/>
      <c r="D876" s="31"/>
      <c r="E876" s="31"/>
      <c r="F876" s="31"/>
      <c r="G876" s="31"/>
      <c r="H876" s="31"/>
      <c r="I876" s="31"/>
      <c r="J876" s="31"/>
      <c r="K876" s="31"/>
      <c r="L876" s="31"/>
      <c r="M876" s="31"/>
      <c r="N876" s="31"/>
      <c r="O876" s="31"/>
      <c r="P876" s="32"/>
      <c r="Q876" s="32"/>
    </row>
    <row r="877">
      <c r="A877" s="42"/>
      <c r="B877" s="36"/>
      <c r="C877" s="31"/>
      <c r="D877" s="31"/>
      <c r="E877" s="31"/>
      <c r="F877" s="31"/>
      <c r="G877" s="31"/>
      <c r="H877" s="31"/>
      <c r="I877" s="31"/>
      <c r="J877" s="31"/>
      <c r="K877" s="31"/>
      <c r="L877" s="31"/>
      <c r="M877" s="31"/>
      <c r="N877" s="31"/>
      <c r="O877" s="31"/>
      <c r="P877" s="32"/>
      <c r="Q877" s="32"/>
    </row>
    <row r="878">
      <c r="A878" s="42"/>
      <c r="B878" s="36"/>
      <c r="C878" s="31"/>
      <c r="D878" s="31"/>
      <c r="E878" s="31"/>
      <c r="F878" s="31"/>
      <c r="G878" s="31"/>
      <c r="H878" s="31"/>
      <c r="I878" s="31"/>
      <c r="J878" s="31"/>
      <c r="K878" s="31"/>
      <c r="L878" s="31"/>
      <c r="M878" s="31"/>
      <c r="N878" s="31"/>
      <c r="O878" s="31"/>
      <c r="P878" s="32"/>
      <c r="Q878" s="32"/>
    </row>
    <row r="879">
      <c r="A879" s="42"/>
      <c r="B879" s="36"/>
      <c r="C879" s="31"/>
      <c r="D879" s="31"/>
      <c r="E879" s="31"/>
      <c r="F879" s="31"/>
      <c r="G879" s="31"/>
      <c r="H879" s="31"/>
      <c r="I879" s="31"/>
      <c r="J879" s="31"/>
      <c r="K879" s="31"/>
      <c r="L879" s="31"/>
      <c r="M879" s="31"/>
      <c r="N879" s="31"/>
      <c r="O879" s="31"/>
      <c r="P879" s="32"/>
      <c r="Q879" s="32"/>
    </row>
    <row r="880">
      <c r="A880" s="42"/>
      <c r="B880" s="36"/>
      <c r="C880" s="31"/>
      <c r="D880" s="31"/>
      <c r="E880" s="31"/>
      <c r="F880" s="31"/>
      <c r="G880" s="31"/>
      <c r="H880" s="31"/>
      <c r="I880" s="31"/>
      <c r="J880" s="31"/>
      <c r="K880" s="31"/>
      <c r="L880" s="31"/>
      <c r="M880" s="31"/>
      <c r="N880" s="31"/>
      <c r="O880" s="31"/>
      <c r="P880" s="32"/>
      <c r="Q880" s="32"/>
    </row>
    <row r="881">
      <c r="A881" s="42"/>
      <c r="B881" s="36"/>
      <c r="C881" s="31"/>
      <c r="D881" s="31"/>
      <c r="E881" s="31"/>
      <c r="F881" s="31"/>
      <c r="G881" s="31"/>
      <c r="H881" s="31"/>
      <c r="I881" s="31"/>
      <c r="J881" s="31"/>
      <c r="K881" s="31"/>
      <c r="L881" s="31"/>
      <c r="M881" s="31"/>
      <c r="N881" s="31"/>
      <c r="O881" s="31"/>
      <c r="P881" s="32"/>
      <c r="Q881" s="32"/>
    </row>
    <row r="882">
      <c r="A882" s="42"/>
      <c r="B882" s="36"/>
      <c r="C882" s="31"/>
      <c r="D882" s="31"/>
      <c r="E882" s="31"/>
      <c r="F882" s="31"/>
      <c r="G882" s="31"/>
      <c r="H882" s="31"/>
      <c r="I882" s="31"/>
      <c r="J882" s="31"/>
      <c r="K882" s="31"/>
      <c r="L882" s="31"/>
      <c r="M882" s="31"/>
      <c r="N882" s="31"/>
      <c r="O882" s="31"/>
      <c r="P882" s="32"/>
      <c r="Q882" s="32"/>
    </row>
    <row r="883">
      <c r="A883" s="42"/>
      <c r="B883" s="36"/>
      <c r="C883" s="31"/>
      <c r="D883" s="31"/>
      <c r="E883" s="31"/>
      <c r="F883" s="31"/>
      <c r="G883" s="31"/>
      <c r="H883" s="31"/>
      <c r="I883" s="31"/>
      <c r="J883" s="31"/>
      <c r="K883" s="31"/>
      <c r="L883" s="31"/>
      <c r="M883" s="31"/>
      <c r="N883" s="31"/>
      <c r="O883" s="31"/>
      <c r="P883" s="32"/>
      <c r="Q883" s="32"/>
    </row>
    <row r="884">
      <c r="A884" s="42"/>
      <c r="B884" s="36"/>
      <c r="C884" s="31"/>
      <c r="D884" s="31"/>
      <c r="E884" s="31"/>
      <c r="F884" s="31"/>
      <c r="G884" s="31"/>
      <c r="H884" s="31"/>
      <c r="I884" s="31"/>
      <c r="J884" s="31"/>
      <c r="K884" s="31"/>
      <c r="L884" s="31"/>
      <c r="M884" s="31"/>
      <c r="N884" s="31"/>
      <c r="O884" s="31"/>
      <c r="P884" s="32"/>
      <c r="Q884" s="32"/>
    </row>
    <row r="885">
      <c r="A885" s="42"/>
      <c r="B885" s="36"/>
      <c r="C885" s="31"/>
      <c r="D885" s="31"/>
      <c r="E885" s="31"/>
      <c r="F885" s="31"/>
      <c r="G885" s="31"/>
      <c r="H885" s="31"/>
      <c r="I885" s="31"/>
      <c r="J885" s="31"/>
      <c r="K885" s="31"/>
      <c r="L885" s="31"/>
      <c r="M885" s="31"/>
      <c r="N885" s="31"/>
      <c r="O885" s="31"/>
      <c r="P885" s="32"/>
      <c r="Q885" s="32"/>
    </row>
    <row r="886">
      <c r="A886" s="42"/>
      <c r="B886" s="36"/>
      <c r="C886" s="31"/>
      <c r="D886" s="31"/>
      <c r="E886" s="31"/>
      <c r="F886" s="31"/>
      <c r="G886" s="31"/>
      <c r="H886" s="31"/>
      <c r="I886" s="31"/>
      <c r="J886" s="31"/>
      <c r="K886" s="31"/>
      <c r="L886" s="31"/>
      <c r="M886" s="31"/>
      <c r="N886" s="31"/>
      <c r="O886" s="31"/>
      <c r="P886" s="32"/>
      <c r="Q886" s="32"/>
    </row>
    <row r="887">
      <c r="A887" s="42"/>
      <c r="B887" s="36"/>
      <c r="C887" s="31"/>
      <c r="D887" s="31"/>
      <c r="E887" s="31"/>
      <c r="F887" s="31"/>
      <c r="G887" s="31"/>
      <c r="H887" s="31"/>
      <c r="I887" s="31"/>
      <c r="J887" s="31"/>
      <c r="K887" s="31"/>
      <c r="L887" s="31"/>
      <c r="M887" s="31"/>
      <c r="N887" s="31"/>
      <c r="O887" s="31"/>
      <c r="P887" s="32"/>
      <c r="Q887" s="32"/>
    </row>
    <row r="888">
      <c r="A888" s="42"/>
      <c r="B888" s="36"/>
      <c r="C888" s="31"/>
      <c r="D888" s="31"/>
      <c r="E888" s="31"/>
      <c r="F888" s="31"/>
      <c r="G888" s="31"/>
      <c r="H888" s="31"/>
      <c r="I888" s="31"/>
      <c r="J888" s="31"/>
      <c r="K888" s="31"/>
      <c r="L888" s="31"/>
      <c r="M888" s="31"/>
      <c r="N888" s="31"/>
      <c r="O888" s="31"/>
      <c r="P888" s="32"/>
      <c r="Q888" s="32"/>
    </row>
    <row r="889">
      <c r="A889" s="42"/>
      <c r="B889" s="36"/>
      <c r="C889" s="31"/>
      <c r="D889" s="31"/>
      <c r="E889" s="31"/>
      <c r="F889" s="31"/>
      <c r="G889" s="31"/>
      <c r="H889" s="31"/>
      <c r="I889" s="31"/>
      <c r="J889" s="31"/>
      <c r="K889" s="31"/>
      <c r="L889" s="31"/>
      <c r="M889" s="31"/>
      <c r="N889" s="31"/>
      <c r="O889" s="31"/>
      <c r="P889" s="32"/>
      <c r="Q889" s="32"/>
    </row>
    <row r="890">
      <c r="A890" s="42"/>
      <c r="B890" s="36"/>
      <c r="C890" s="31"/>
      <c r="D890" s="31"/>
      <c r="E890" s="31"/>
      <c r="F890" s="31"/>
      <c r="G890" s="31"/>
      <c r="H890" s="31"/>
      <c r="I890" s="31"/>
      <c r="J890" s="31"/>
      <c r="K890" s="31"/>
      <c r="L890" s="31"/>
      <c r="M890" s="31"/>
      <c r="N890" s="31"/>
      <c r="O890" s="31"/>
      <c r="P890" s="32"/>
      <c r="Q890" s="32"/>
    </row>
    <row r="891">
      <c r="A891" s="42"/>
      <c r="B891" s="36"/>
      <c r="C891" s="31"/>
      <c r="D891" s="31"/>
      <c r="E891" s="31"/>
      <c r="F891" s="31"/>
      <c r="G891" s="31"/>
      <c r="H891" s="31"/>
      <c r="I891" s="31"/>
      <c r="J891" s="31"/>
      <c r="K891" s="31"/>
      <c r="L891" s="31"/>
      <c r="M891" s="31"/>
      <c r="N891" s="31"/>
      <c r="O891" s="31"/>
      <c r="P891" s="32"/>
      <c r="Q891" s="32"/>
    </row>
    <row r="892">
      <c r="A892" s="42"/>
      <c r="B892" s="36"/>
      <c r="C892" s="31"/>
      <c r="D892" s="31"/>
      <c r="E892" s="31"/>
      <c r="F892" s="31"/>
      <c r="G892" s="31"/>
      <c r="H892" s="31"/>
      <c r="I892" s="31"/>
      <c r="J892" s="31"/>
      <c r="K892" s="31"/>
      <c r="L892" s="31"/>
      <c r="M892" s="31"/>
      <c r="N892" s="31"/>
      <c r="O892" s="31"/>
      <c r="P892" s="32"/>
      <c r="Q892" s="32"/>
    </row>
    <row r="893">
      <c r="A893" s="42"/>
      <c r="B893" s="36"/>
      <c r="C893" s="31"/>
      <c r="D893" s="31"/>
      <c r="E893" s="31"/>
      <c r="F893" s="31"/>
      <c r="G893" s="31"/>
      <c r="H893" s="31"/>
      <c r="I893" s="31"/>
      <c r="J893" s="31"/>
      <c r="K893" s="31"/>
      <c r="L893" s="31"/>
      <c r="M893" s="31"/>
      <c r="N893" s="31"/>
      <c r="O893" s="31"/>
      <c r="P893" s="32"/>
      <c r="Q893" s="32"/>
    </row>
    <row r="894">
      <c r="A894" s="42"/>
      <c r="B894" s="36"/>
      <c r="C894" s="31"/>
      <c r="D894" s="31"/>
      <c r="E894" s="31"/>
      <c r="F894" s="31"/>
      <c r="G894" s="31"/>
      <c r="H894" s="31"/>
      <c r="I894" s="31"/>
      <c r="J894" s="31"/>
      <c r="K894" s="31"/>
      <c r="L894" s="31"/>
      <c r="M894" s="31"/>
      <c r="N894" s="31"/>
      <c r="O894" s="31"/>
      <c r="P894" s="32"/>
      <c r="Q894" s="32"/>
    </row>
    <row r="895">
      <c r="A895" s="42"/>
      <c r="B895" s="36"/>
      <c r="C895" s="31"/>
      <c r="D895" s="31"/>
      <c r="E895" s="31"/>
      <c r="F895" s="31"/>
      <c r="G895" s="31"/>
      <c r="H895" s="31"/>
      <c r="I895" s="31"/>
      <c r="J895" s="31"/>
      <c r="K895" s="31"/>
      <c r="L895" s="31"/>
      <c r="M895" s="31"/>
      <c r="N895" s="31"/>
      <c r="O895" s="31"/>
      <c r="P895" s="32"/>
      <c r="Q895" s="32"/>
    </row>
    <row r="896">
      <c r="A896" s="42"/>
      <c r="B896" s="36"/>
      <c r="C896" s="31"/>
      <c r="D896" s="31"/>
      <c r="E896" s="31"/>
      <c r="F896" s="31"/>
      <c r="G896" s="31"/>
      <c r="H896" s="31"/>
      <c r="I896" s="31"/>
      <c r="J896" s="31"/>
      <c r="K896" s="31"/>
      <c r="L896" s="31"/>
      <c r="M896" s="31"/>
      <c r="N896" s="31"/>
      <c r="O896" s="31"/>
      <c r="P896" s="32"/>
      <c r="Q896" s="32"/>
    </row>
    <row r="897">
      <c r="A897" s="42"/>
      <c r="B897" s="36"/>
      <c r="C897" s="31"/>
      <c r="D897" s="31"/>
      <c r="E897" s="31"/>
      <c r="F897" s="31"/>
      <c r="G897" s="31"/>
      <c r="H897" s="31"/>
      <c r="I897" s="31"/>
      <c r="J897" s="31"/>
      <c r="K897" s="31"/>
      <c r="L897" s="31"/>
      <c r="M897" s="31"/>
      <c r="N897" s="31"/>
      <c r="O897" s="31"/>
      <c r="P897" s="32"/>
      <c r="Q897" s="32"/>
    </row>
    <row r="898">
      <c r="A898" s="42"/>
      <c r="B898" s="36"/>
      <c r="C898" s="31"/>
      <c r="D898" s="31"/>
      <c r="E898" s="31"/>
      <c r="F898" s="31"/>
      <c r="G898" s="31"/>
      <c r="H898" s="31"/>
      <c r="I898" s="31"/>
      <c r="J898" s="31"/>
      <c r="K898" s="31"/>
      <c r="L898" s="31"/>
      <c r="M898" s="31"/>
      <c r="N898" s="31"/>
      <c r="O898" s="31"/>
      <c r="P898" s="32"/>
      <c r="Q898" s="32"/>
    </row>
    <row r="899">
      <c r="A899" s="42"/>
      <c r="B899" s="36"/>
      <c r="C899" s="31"/>
      <c r="D899" s="31"/>
      <c r="E899" s="31"/>
      <c r="F899" s="31"/>
      <c r="G899" s="31"/>
      <c r="H899" s="31"/>
      <c r="I899" s="31"/>
      <c r="J899" s="31"/>
      <c r="K899" s="31"/>
      <c r="L899" s="31"/>
      <c r="M899" s="31"/>
      <c r="N899" s="31"/>
      <c r="O899" s="31"/>
      <c r="P899" s="32"/>
      <c r="Q899" s="32"/>
    </row>
    <row r="900">
      <c r="A900" s="42"/>
      <c r="B900" s="36"/>
      <c r="C900" s="31"/>
      <c r="D900" s="31"/>
      <c r="E900" s="31"/>
      <c r="F900" s="31"/>
      <c r="G900" s="31"/>
      <c r="H900" s="31"/>
      <c r="I900" s="31"/>
      <c r="J900" s="31"/>
      <c r="K900" s="31"/>
      <c r="L900" s="31"/>
      <c r="M900" s="31"/>
      <c r="N900" s="31"/>
      <c r="O900" s="31"/>
      <c r="P900" s="32"/>
      <c r="Q900" s="32"/>
    </row>
    <row r="901">
      <c r="A901" s="42"/>
      <c r="B901" s="36"/>
      <c r="C901" s="31"/>
      <c r="D901" s="31"/>
      <c r="E901" s="31"/>
      <c r="F901" s="31"/>
      <c r="G901" s="31"/>
      <c r="H901" s="31"/>
      <c r="I901" s="31"/>
      <c r="J901" s="31"/>
      <c r="K901" s="31"/>
      <c r="L901" s="31"/>
      <c r="M901" s="31"/>
      <c r="N901" s="31"/>
      <c r="O901" s="31"/>
      <c r="P901" s="32"/>
      <c r="Q901" s="32"/>
    </row>
    <row r="902">
      <c r="A902" s="42"/>
      <c r="B902" s="36"/>
      <c r="C902" s="31"/>
      <c r="D902" s="31"/>
      <c r="E902" s="31"/>
      <c r="F902" s="31"/>
      <c r="G902" s="31"/>
      <c r="H902" s="31"/>
      <c r="I902" s="31"/>
      <c r="J902" s="31"/>
      <c r="K902" s="31"/>
      <c r="L902" s="31"/>
      <c r="M902" s="31"/>
      <c r="N902" s="31"/>
      <c r="O902" s="31"/>
      <c r="P902" s="32"/>
      <c r="Q902" s="32"/>
    </row>
    <row r="903">
      <c r="A903" s="42"/>
      <c r="B903" s="36"/>
      <c r="C903" s="31"/>
      <c r="D903" s="31"/>
      <c r="E903" s="31"/>
      <c r="F903" s="31"/>
      <c r="G903" s="31"/>
      <c r="H903" s="31"/>
      <c r="I903" s="31"/>
      <c r="J903" s="31"/>
      <c r="K903" s="31"/>
      <c r="L903" s="31"/>
      <c r="M903" s="31"/>
      <c r="N903" s="31"/>
      <c r="O903" s="31"/>
      <c r="P903" s="32"/>
      <c r="Q903" s="32"/>
    </row>
    <row r="904">
      <c r="A904" s="42"/>
      <c r="B904" s="36"/>
      <c r="C904" s="31"/>
      <c r="D904" s="31"/>
      <c r="E904" s="31"/>
      <c r="F904" s="31"/>
      <c r="G904" s="31"/>
      <c r="H904" s="31"/>
      <c r="I904" s="31"/>
      <c r="J904" s="31"/>
      <c r="K904" s="31"/>
      <c r="L904" s="31"/>
      <c r="M904" s="31"/>
      <c r="N904" s="31"/>
      <c r="O904" s="31"/>
      <c r="P904" s="32"/>
      <c r="Q904" s="32"/>
    </row>
    <row r="905">
      <c r="A905" s="42"/>
      <c r="B905" s="36"/>
      <c r="C905" s="31"/>
      <c r="D905" s="31"/>
      <c r="E905" s="31"/>
      <c r="F905" s="31"/>
      <c r="G905" s="31"/>
      <c r="H905" s="31"/>
      <c r="I905" s="31"/>
      <c r="J905" s="31"/>
      <c r="K905" s="31"/>
      <c r="L905" s="31"/>
      <c r="M905" s="31"/>
      <c r="N905" s="31"/>
      <c r="O905" s="31"/>
      <c r="P905" s="32"/>
      <c r="Q905" s="32"/>
    </row>
    <row r="906">
      <c r="A906" s="42"/>
      <c r="B906" s="36"/>
      <c r="C906" s="31"/>
      <c r="D906" s="31"/>
      <c r="E906" s="31"/>
      <c r="F906" s="31"/>
      <c r="G906" s="31"/>
      <c r="H906" s="31"/>
      <c r="I906" s="31"/>
      <c r="J906" s="31"/>
      <c r="K906" s="31"/>
      <c r="L906" s="31"/>
      <c r="M906" s="31"/>
      <c r="N906" s="31"/>
      <c r="O906" s="31"/>
      <c r="P906" s="32"/>
      <c r="Q906" s="32"/>
    </row>
    <row r="907">
      <c r="A907" s="42"/>
      <c r="B907" s="36"/>
      <c r="C907" s="31"/>
      <c r="D907" s="31"/>
      <c r="E907" s="31"/>
      <c r="F907" s="31"/>
      <c r="G907" s="31"/>
      <c r="H907" s="31"/>
      <c r="I907" s="31"/>
      <c r="J907" s="31"/>
      <c r="K907" s="31"/>
      <c r="L907" s="31"/>
      <c r="M907" s="31"/>
      <c r="N907" s="31"/>
      <c r="O907" s="31"/>
      <c r="P907" s="32"/>
      <c r="Q907" s="32"/>
    </row>
    <row r="908">
      <c r="A908" s="42"/>
      <c r="B908" s="36"/>
      <c r="C908" s="31"/>
      <c r="D908" s="31"/>
      <c r="E908" s="31"/>
      <c r="F908" s="31"/>
      <c r="G908" s="31"/>
      <c r="H908" s="31"/>
      <c r="I908" s="31"/>
      <c r="J908" s="31"/>
      <c r="K908" s="31"/>
      <c r="L908" s="31"/>
      <c r="M908" s="31"/>
      <c r="N908" s="31"/>
      <c r="O908" s="31"/>
      <c r="P908" s="32"/>
      <c r="Q908" s="32"/>
    </row>
    <row r="909">
      <c r="A909" s="42"/>
      <c r="B909" s="36"/>
      <c r="C909" s="31"/>
      <c r="D909" s="31"/>
      <c r="E909" s="31"/>
      <c r="F909" s="31"/>
      <c r="G909" s="31"/>
      <c r="H909" s="31"/>
      <c r="I909" s="31"/>
      <c r="J909" s="31"/>
      <c r="K909" s="31"/>
      <c r="L909" s="31"/>
      <c r="M909" s="31"/>
      <c r="N909" s="31"/>
      <c r="O909" s="31"/>
      <c r="P909" s="32"/>
      <c r="Q909" s="32"/>
    </row>
    <row r="910">
      <c r="A910" s="42"/>
      <c r="B910" s="36"/>
      <c r="C910" s="31"/>
      <c r="D910" s="31"/>
      <c r="E910" s="31"/>
      <c r="F910" s="31"/>
      <c r="G910" s="31"/>
      <c r="H910" s="31"/>
      <c r="I910" s="31"/>
      <c r="J910" s="31"/>
      <c r="K910" s="31"/>
      <c r="L910" s="31"/>
      <c r="M910" s="31"/>
      <c r="N910" s="31"/>
      <c r="O910" s="31"/>
      <c r="P910" s="32"/>
      <c r="Q910" s="32"/>
    </row>
    <row r="911">
      <c r="A911" s="42"/>
      <c r="B911" s="36"/>
      <c r="C911" s="31"/>
      <c r="D911" s="31"/>
      <c r="E911" s="31"/>
      <c r="F911" s="31"/>
      <c r="G911" s="31"/>
      <c r="H911" s="31"/>
      <c r="I911" s="31"/>
      <c r="J911" s="31"/>
      <c r="K911" s="31"/>
      <c r="L911" s="31"/>
      <c r="M911" s="31"/>
      <c r="N911" s="31"/>
      <c r="O911" s="31"/>
      <c r="P911" s="32"/>
      <c r="Q911" s="32"/>
    </row>
    <row r="912">
      <c r="A912" s="42"/>
      <c r="B912" s="36"/>
      <c r="C912" s="31"/>
      <c r="D912" s="31"/>
      <c r="E912" s="31"/>
      <c r="F912" s="31"/>
      <c r="G912" s="31"/>
      <c r="H912" s="31"/>
      <c r="I912" s="31"/>
      <c r="J912" s="31"/>
      <c r="K912" s="31"/>
      <c r="L912" s="31"/>
      <c r="M912" s="31"/>
      <c r="N912" s="31"/>
      <c r="O912" s="31"/>
      <c r="P912" s="32"/>
      <c r="Q912" s="32"/>
    </row>
    <row r="913">
      <c r="A913" s="42"/>
      <c r="B913" s="36"/>
      <c r="C913" s="31"/>
      <c r="D913" s="31"/>
      <c r="E913" s="31"/>
      <c r="F913" s="31"/>
      <c r="G913" s="31"/>
      <c r="H913" s="31"/>
      <c r="I913" s="31"/>
      <c r="J913" s="31"/>
      <c r="K913" s="31"/>
      <c r="L913" s="31"/>
      <c r="M913" s="31"/>
      <c r="N913" s="31"/>
      <c r="O913" s="31"/>
      <c r="P913" s="32"/>
      <c r="Q913" s="32"/>
    </row>
    <row r="914">
      <c r="A914" s="42"/>
      <c r="B914" s="36"/>
      <c r="C914" s="31"/>
      <c r="D914" s="31"/>
      <c r="E914" s="31"/>
      <c r="F914" s="31"/>
      <c r="G914" s="31"/>
      <c r="H914" s="31"/>
      <c r="I914" s="31"/>
      <c r="J914" s="31"/>
      <c r="K914" s="31"/>
      <c r="L914" s="31"/>
      <c r="M914" s="31"/>
      <c r="N914" s="31"/>
      <c r="O914" s="31"/>
      <c r="P914" s="32"/>
      <c r="Q914" s="32"/>
    </row>
    <row r="915">
      <c r="A915" s="42"/>
      <c r="B915" s="36"/>
      <c r="C915" s="31"/>
      <c r="D915" s="31"/>
      <c r="E915" s="31"/>
      <c r="F915" s="31"/>
      <c r="G915" s="31"/>
      <c r="H915" s="31"/>
      <c r="I915" s="31"/>
      <c r="J915" s="31"/>
      <c r="K915" s="31"/>
      <c r="L915" s="31"/>
      <c r="M915" s="31"/>
      <c r="N915" s="31"/>
      <c r="O915" s="31"/>
      <c r="P915" s="32"/>
      <c r="Q915" s="32"/>
    </row>
    <row r="916">
      <c r="A916" s="42"/>
      <c r="B916" s="36"/>
      <c r="C916" s="31"/>
      <c r="D916" s="31"/>
      <c r="E916" s="31"/>
      <c r="F916" s="31"/>
      <c r="G916" s="31"/>
      <c r="H916" s="31"/>
      <c r="I916" s="31"/>
      <c r="J916" s="31"/>
      <c r="K916" s="31"/>
      <c r="L916" s="31"/>
      <c r="M916" s="31"/>
      <c r="N916" s="31"/>
      <c r="O916" s="31"/>
      <c r="P916" s="32"/>
      <c r="Q916" s="32"/>
    </row>
    <row r="917">
      <c r="A917" s="42"/>
      <c r="B917" s="36"/>
      <c r="C917" s="31"/>
      <c r="D917" s="31"/>
      <c r="E917" s="31"/>
      <c r="F917" s="31"/>
      <c r="G917" s="31"/>
      <c r="H917" s="31"/>
      <c r="I917" s="31"/>
      <c r="J917" s="31"/>
      <c r="K917" s="31"/>
      <c r="L917" s="31"/>
      <c r="M917" s="31"/>
      <c r="N917" s="31"/>
      <c r="O917" s="31"/>
      <c r="P917" s="32"/>
      <c r="Q917" s="32"/>
    </row>
    <row r="918">
      <c r="A918" s="42"/>
      <c r="B918" s="36"/>
      <c r="C918" s="31"/>
      <c r="D918" s="31"/>
      <c r="E918" s="31"/>
      <c r="F918" s="31"/>
      <c r="G918" s="31"/>
      <c r="H918" s="31"/>
      <c r="I918" s="31"/>
      <c r="J918" s="31"/>
      <c r="K918" s="31"/>
      <c r="L918" s="31"/>
      <c r="M918" s="31"/>
      <c r="N918" s="31"/>
      <c r="O918" s="31"/>
      <c r="P918" s="32"/>
      <c r="Q918" s="32"/>
    </row>
    <row r="919">
      <c r="A919" s="42"/>
      <c r="B919" s="36"/>
      <c r="C919" s="31"/>
      <c r="D919" s="31"/>
      <c r="E919" s="31"/>
      <c r="F919" s="31"/>
      <c r="G919" s="31"/>
      <c r="H919" s="31"/>
      <c r="I919" s="31"/>
      <c r="J919" s="31"/>
      <c r="K919" s="31"/>
      <c r="L919" s="31"/>
      <c r="M919" s="31"/>
      <c r="N919" s="31"/>
      <c r="O919" s="31"/>
      <c r="P919" s="32"/>
      <c r="Q919" s="32"/>
    </row>
    <row r="920">
      <c r="A920" s="42"/>
      <c r="B920" s="36"/>
      <c r="C920" s="31"/>
      <c r="D920" s="31"/>
      <c r="E920" s="31"/>
      <c r="F920" s="31"/>
      <c r="G920" s="31"/>
      <c r="H920" s="31"/>
      <c r="I920" s="31"/>
      <c r="J920" s="31"/>
      <c r="K920" s="31"/>
      <c r="L920" s="31"/>
      <c r="M920" s="31"/>
      <c r="N920" s="31"/>
      <c r="O920" s="31"/>
      <c r="P920" s="32"/>
      <c r="Q920" s="32"/>
    </row>
    <row r="921">
      <c r="A921" s="42"/>
      <c r="B921" s="36"/>
      <c r="C921" s="31"/>
      <c r="D921" s="31"/>
      <c r="E921" s="31"/>
      <c r="F921" s="31"/>
      <c r="G921" s="31"/>
      <c r="H921" s="31"/>
      <c r="I921" s="31"/>
      <c r="J921" s="31"/>
      <c r="K921" s="31"/>
      <c r="L921" s="31"/>
      <c r="M921" s="31"/>
      <c r="N921" s="31"/>
      <c r="O921" s="31"/>
      <c r="P921" s="32"/>
      <c r="Q921" s="32"/>
    </row>
    <row r="922">
      <c r="A922" s="42"/>
      <c r="B922" s="36"/>
      <c r="C922" s="31"/>
      <c r="D922" s="31"/>
      <c r="E922" s="31"/>
      <c r="F922" s="31"/>
      <c r="G922" s="31"/>
      <c r="H922" s="31"/>
      <c r="I922" s="31"/>
      <c r="J922" s="31"/>
      <c r="K922" s="31"/>
      <c r="L922" s="31"/>
      <c r="M922" s="31"/>
      <c r="N922" s="31"/>
      <c r="O922" s="31"/>
      <c r="P922" s="32"/>
      <c r="Q922" s="32"/>
    </row>
    <row r="923">
      <c r="A923" s="42"/>
      <c r="B923" s="36"/>
      <c r="C923" s="31"/>
      <c r="D923" s="31"/>
      <c r="E923" s="31"/>
      <c r="F923" s="31"/>
      <c r="G923" s="31"/>
      <c r="H923" s="31"/>
      <c r="I923" s="31"/>
      <c r="J923" s="31"/>
      <c r="K923" s="31"/>
      <c r="L923" s="31"/>
      <c r="M923" s="31"/>
      <c r="N923" s="31"/>
      <c r="O923" s="31"/>
      <c r="P923" s="32"/>
      <c r="Q923" s="32"/>
    </row>
    <row r="924">
      <c r="A924" s="42"/>
      <c r="B924" s="36"/>
      <c r="C924" s="31"/>
      <c r="D924" s="31"/>
      <c r="E924" s="31"/>
      <c r="F924" s="31"/>
      <c r="G924" s="31"/>
      <c r="H924" s="31"/>
      <c r="I924" s="31"/>
      <c r="J924" s="31"/>
      <c r="K924" s="31"/>
      <c r="L924" s="31"/>
      <c r="M924" s="31"/>
      <c r="N924" s="31"/>
      <c r="O924" s="31"/>
      <c r="P924" s="32"/>
      <c r="Q924" s="32"/>
    </row>
    <row r="925">
      <c r="A925" s="42"/>
      <c r="B925" s="36"/>
      <c r="C925" s="31"/>
      <c r="D925" s="31"/>
      <c r="E925" s="31"/>
      <c r="F925" s="31"/>
      <c r="G925" s="31"/>
      <c r="H925" s="31"/>
      <c r="I925" s="31"/>
      <c r="J925" s="31"/>
      <c r="K925" s="31"/>
      <c r="L925" s="31"/>
      <c r="M925" s="31"/>
      <c r="N925" s="31"/>
      <c r="O925" s="31"/>
      <c r="P925" s="32"/>
      <c r="Q925" s="32"/>
    </row>
    <row r="926">
      <c r="A926" s="42"/>
      <c r="B926" s="36"/>
      <c r="C926" s="31"/>
      <c r="D926" s="31"/>
      <c r="E926" s="31"/>
      <c r="F926" s="31"/>
      <c r="G926" s="31"/>
      <c r="H926" s="31"/>
      <c r="I926" s="31"/>
      <c r="J926" s="31"/>
      <c r="K926" s="31"/>
      <c r="L926" s="31"/>
      <c r="M926" s="31"/>
      <c r="N926" s="31"/>
      <c r="O926" s="31"/>
      <c r="P926" s="32"/>
      <c r="Q926" s="32"/>
    </row>
    <row r="927">
      <c r="A927" s="42"/>
      <c r="B927" s="36"/>
      <c r="C927" s="31"/>
      <c r="D927" s="31"/>
      <c r="E927" s="31"/>
      <c r="F927" s="31"/>
      <c r="G927" s="31"/>
      <c r="H927" s="31"/>
      <c r="I927" s="31"/>
      <c r="J927" s="31"/>
      <c r="K927" s="31"/>
      <c r="L927" s="31"/>
      <c r="M927" s="31"/>
      <c r="N927" s="31"/>
      <c r="O927" s="31"/>
      <c r="P927" s="32"/>
      <c r="Q927" s="32"/>
    </row>
    <row r="928">
      <c r="A928" s="42"/>
      <c r="B928" s="36"/>
      <c r="C928" s="31"/>
      <c r="D928" s="31"/>
      <c r="E928" s="31"/>
      <c r="F928" s="31"/>
      <c r="G928" s="31"/>
      <c r="H928" s="31"/>
      <c r="I928" s="31"/>
      <c r="J928" s="31"/>
      <c r="K928" s="31"/>
      <c r="L928" s="31"/>
      <c r="M928" s="31"/>
      <c r="N928" s="31"/>
      <c r="O928" s="31"/>
      <c r="P928" s="32"/>
      <c r="Q928" s="32"/>
    </row>
    <row r="929">
      <c r="A929" s="42"/>
      <c r="B929" s="36"/>
      <c r="C929" s="31"/>
      <c r="D929" s="31"/>
      <c r="E929" s="31"/>
      <c r="F929" s="31"/>
      <c r="G929" s="31"/>
      <c r="H929" s="31"/>
      <c r="I929" s="31"/>
      <c r="J929" s="31"/>
      <c r="K929" s="31"/>
      <c r="L929" s="31"/>
      <c r="M929" s="31"/>
      <c r="N929" s="31"/>
      <c r="O929" s="31"/>
      <c r="P929" s="32"/>
      <c r="Q929" s="32"/>
    </row>
    <row r="930">
      <c r="A930" s="42"/>
      <c r="B930" s="36"/>
      <c r="C930" s="31"/>
      <c r="D930" s="31"/>
      <c r="E930" s="31"/>
      <c r="F930" s="31"/>
      <c r="G930" s="31"/>
      <c r="H930" s="31"/>
      <c r="I930" s="31"/>
      <c r="J930" s="31"/>
      <c r="K930" s="31"/>
      <c r="L930" s="31"/>
      <c r="M930" s="31"/>
      <c r="N930" s="31"/>
      <c r="O930" s="31"/>
      <c r="P930" s="32"/>
      <c r="Q930" s="32"/>
    </row>
    <row r="931">
      <c r="A931" s="42"/>
      <c r="B931" s="36"/>
      <c r="C931" s="31"/>
      <c r="D931" s="31"/>
      <c r="E931" s="31"/>
      <c r="F931" s="31"/>
      <c r="G931" s="31"/>
      <c r="H931" s="31"/>
      <c r="I931" s="31"/>
      <c r="J931" s="31"/>
      <c r="K931" s="31"/>
      <c r="L931" s="31"/>
      <c r="M931" s="31"/>
      <c r="N931" s="31"/>
      <c r="O931" s="31"/>
      <c r="P931" s="32"/>
      <c r="Q931" s="32"/>
    </row>
    <row r="932">
      <c r="A932" s="42"/>
      <c r="B932" s="36"/>
      <c r="C932" s="31"/>
      <c r="D932" s="31"/>
      <c r="E932" s="31"/>
      <c r="F932" s="31"/>
      <c r="G932" s="31"/>
      <c r="H932" s="31"/>
      <c r="I932" s="31"/>
      <c r="J932" s="31"/>
      <c r="K932" s="31"/>
      <c r="L932" s="31"/>
      <c r="M932" s="31"/>
      <c r="N932" s="31"/>
      <c r="O932" s="31"/>
      <c r="P932" s="32"/>
      <c r="Q932" s="32"/>
    </row>
    <row r="933">
      <c r="A933" s="42"/>
      <c r="B933" s="36"/>
      <c r="C933" s="31"/>
      <c r="D933" s="31"/>
      <c r="E933" s="31"/>
      <c r="F933" s="31"/>
      <c r="G933" s="31"/>
      <c r="H933" s="31"/>
      <c r="I933" s="31"/>
      <c r="J933" s="31"/>
      <c r="K933" s="31"/>
      <c r="L933" s="31"/>
      <c r="M933" s="31"/>
      <c r="N933" s="31"/>
      <c r="O933" s="31"/>
      <c r="P933" s="32"/>
      <c r="Q933" s="32"/>
    </row>
    <row r="934">
      <c r="A934" s="42"/>
      <c r="B934" s="36"/>
      <c r="C934" s="31"/>
      <c r="D934" s="31"/>
      <c r="E934" s="31"/>
      <c r="F934" s="31"/>
      <c r="G934" s="31"/>
      <c r="H934" s="31"/>
      <c r="I934" s="31"/>
      <c r="J934" s="31"/>
      <c r="K934" s="31"/>
      <c r="L934" s="31"/>
      <c r="M934" s="31"/>
      <c r="N934" s="31"/>
      <c r="O934" s="31"/>
      <c r="P934" s="32"/>
      <c r="Q934" s="32"/>
    </row>
    <row r="935">
      <c r="A935" s="42"/>
      <c r="B935" s="36"/>
      <c r="C935" s="31"/>
      <c r="D935" s="31"/>
      <c r="E935" s="31"/>
      <c r="F935" s="31"/>
      <c r="G935" s="31"/>
      <c r="H935" s="31"/>
      <c r="I935" s="31"/>
      <c r="J935" s="31"/>
      <c r="K935" s="31"/>
      <c r="L935" s="31"/>
      <c r="M935" s="31"/>
      <c r="N935" s="31"/>
      <c r="O935" s="31"/>
      <c r="P935" s="32"/>
      <c r="Q935" s="32"/>
    </row>
    <row r="936">
      <c r="A936" s="42"/>
      <c r="B936" s="36"/>
      <c r="C936" s="31"/>
      <c r="D936" s="31"/>
      <c r="E936" s="31"/>
      <c r="F936" s="31"/>
      <c r="G936" s="31"/>
      <c r="H936" s="31"/>
      <c r="I936" s="31"/>
      <c r="J936" s="31"/>
      <c r="K936" s="31"/>
      <c r="L936" s="31"/>
      <c r="M936" s="31"/>
      <c r="N936" s="31"/>
      <c r="O936" s="31"/>
      <c r="P936" s="32"/>
      <c r="Q936" s="32"/>
    </row>
    <row r="937">
      <c r="A937" s="42"/>
      <c r="B937" s="36"/>
      <c r="C937" s="31"/>
      <c r="D937" s="31"/>
      <c r="E937" s="31"/>
      <c r="F937" s="31"/>
      <c r="G937" s="31"/>
      <c r="H937" s="31"/>
      <c r="I937" s="31"/>
      <c r="J937" s="31"/>
      <c r="K937" s="31"/>
      <c r="L937" s="31"/>
      <c r="M937" s="31"/>
      <c r="N937" s="31"/>
      <c r="O937" s="31"/>
      <c r="P937" s="32"/>
      <c r="Q937" s="32"/>
    </row>
    <row r="938">
      <c r="A938" s="42"/>
      <c r="B938" s="36"/>
      <c r="C938" s="31"/>
      <c r="D938" s="31"/>
      <c r="E938" s="31"/>
      <c r="F938" s="31"/>
      <c r="G938" s="31"/>
      <c r="H938" s="31"/>
      <c r="I938" s="31"/>
      <c r="J938" s="31"/>
      <c r="K938" s="31"/>
      <c r="L938" s="31"/>
      <c r="M938" s="31"/>
      <c r="N938" s="31"/>
      <c r="O938" s="31"/>
      <c r="P938" s="32"/>
      <c r="Q938" s="32"/>
    </row>
    <row r="939">
      <c r="A939" s="42"/>
      <c r="B939" s="36"/>
      <c r="C939" s="31"/>
      <c r="D939" s="31"/>
      <c r="E939" s="31"/>
      <c r="F939" s="31"/>
      <c r="G939" s="31"/>
      <c r="H939" s="31"/>
      <c r="I939" s="31"/>
      <c r="J939" s="31"/>
      <c r="K939" s="31"/>
      <c r="L939" s="31"/>
      <c r="M939" s="31"/>
      <c r="N939" s="31"/>
      <c r="O939" s="31"/>
      <c r="P939" s="32"/>
      <c r="Q939" s="32"/>
    </row>
    <row r="940">
      <c r="A940" s="42"/>
      <c r="B940" s="36"/>
      <c r="C940" s="31"/>
      <c r="D940" s="31"/>
      <c r="E940" s="31"/>
      <c r="F940" s="31"/>
      <c r="G940" s="31"/>
      <c r="H940" s="31"/>
      <c r="I940" s="31"/>
      <c r="J940" s="31"/>
      <c r="K940" s="31"/>
      <c r="L940" s="31"/>
      <c r="M940" s="31"/>
      <c r="N940" s="31"/>
      <c r="O940" s="31"/>
      <c r="P940" s="32"/>
      <c r="Q940" s="32"/>
    </row>
    <row r="941">
      <c r="A941" s="42"/>
      <c r="B941" s="36"/>
      <c r="C941" s="31"/>
      <c r="D941" s="31"/>
      <c r="E941" s="31"/>
      <c r="F941" s="31"/>
      <c r="G941" s="31"/>
      <c r="H941" s="31"/>
      <c r="I941" s="31"/>
      <c r="J941" s="31"/>
      <c r="K941" s="31"/>
      <c r="L941" s="31"/>
      <c r="M941" s="31"/>
      <c r="N941" s="31"/>
      <c r="O941" s="31"/>
      <c r="P941" s="32"/>
      <c r="Q941" s="32"/>
    </row>
    <row r="942">
      <c r="A942" s="42"/>
      <c r="B942" s="36"/>
      <c r="C942" s="31"/>
      <c r="D942" s="31"/>
      <c r="E942" s="31"/>
      <c r="F942" s="31"/>
      <c r="G942" s="31"/>
      <c r="H942" s="31"/>
      <c r="I942" s="31"/>
      <c r="J942" s="31"/>
      <c r="K942" s="31"/>
      <c r="L942" s="31"/>
      <c r="M942" s="31"/>
      <c r="N942" s="31"/>
      <c r="O942" s="31"/>
      <c r="P942" s="32"/>
      <c r="Q942" s="32"/>
    </row>
    <row r="943">
      <c r="A943" s="42"/>
      <c r="B943" s="36"/>
      <c r="C943" s="31"/>
      <c r="D943" s="31"/>
      <c r="E943" s="31"/>
      <c r="F943" s="31"/>
      <c r="G943" s="31"/>
      <c r="H943" s="31"/>
      <c r="I943" s="31"/>
      <c r="J943" s="31"/>
      <c r="K943" s="31"/>
      <c r="L943" s="31"/>
      <c r="M943" s="31"/>
      <c r="N943" s="31"/>
      <c r="O943" s="31"/>
      <c r="P943" s="32"/>
      <c r="Q943" s="32"/>
    </row>
    <row r="944">
      <c r="A944" s="42"/>
      <c r="B944" s="36"/>
      <c r="C944" s="31"/>
      <c r="D944" s="31"/>
      <c r="E944" s="31"/>
      <c r="F944" s="31"/>
      <c r="G944" s="31"/>
      <c r="H944" s="31"/>
      <c r="I944" s="31"/>
      <c r="J944" s="31"/>
      <c r="K944" s="31"/>
      <c r="L944" s="31"/>
      <c r="M944" s="31"/>
      <c r="N944" s="31"/>
      <c r="O944" s="31"/>
      <c r="P944" s="32"/>
      <c r="Q944" s="32"/>
    </row>
    <row r="945">
      <c r="A945" s="42"/>
      <c r="B945" s="36"/>
      <c r="C945" s="31"/>
      <c r="D945" s="31"/>
      <c r="E945" s="31"/>
      <c r="F945" s="31"/>
      <c r="G945" s="31"/>
      <c r="H945" s="31"/>
      <c r="I945" s="31"/>
      <c r="J945" s="31"/>
      <c r="K945" s="31"/>
      <c r="L945" s="31"/>
      <c r="M945" s="31"/>
      <c r="N945" s="31"/>
      <c r="O945" s="31"/>
      <c r="P945" s="32"/>
      <c r="Q945" s="32"/>
    </row>
    <row r="946">
      <c r="A946" s="42"/>
      <c r="B946" s="36"/>
      <c r="C946" s="31"/>
      <c r="D946" s="31"/>
      <c r="E946" s="31"/>
      <c r="F946" s="31"/>
      <c r="G946" s="31"/>
      <c r="H946" s="31"/>
      <c r="I946" s="31"/>
      <c r="J946" s="31"/>
      <c r="K946" s="31"/>
      <c r="L946" s="31"/>
      <c r="M946" s="31"/>
      <c r="N946" s="31"/>
      <c r="O946" s="31"/>
      <c r="P946" s="32"/>
      <c r="Q946" s="32"/>
    </row>
    <row r="947">
      <c r="A947" s="42"/>
      <c r="B947" s="36"/>
      <c r="C947" s="31"/>
      <c r="D947" s="31"/>
      <c r="E947" s="31"/>
      <c r="F947" s="31"/>
      <c r="G947" s="31"/>
      <c r="H947" s="31"/>
      <c r="I947" s="31"/>
      <c r="J947" s="31"/>
      <c r="K947" s="31"/>
      <c r="L947" s="31"/>
      <c r="M947" s="31"/>
      <c r="N947" s="31"/>
      <c r="O947" s="31"/>
      <c r="P947" s="32"/>
      <c r="Q947" s="32"/>
    </row>
    <row r="948">
      <c r="A948" s="42"/>
      <c r="B948" s="36"/>
      <c r="C948" s="31"/>
      <c r="D948" s="31"/>
      <c r="E948" s="31"/>
      <c r="F948" s="31"/>
      <c r="G948" s="31"/>
      <c r="H948" s="31"/>
      <c r="I948" s="31"/>
      <c r="J948" s="31"/>
      <c r="K948" s="31"/>
      <c r="L948" s="31"/>
      <c r="M948" s="31"/>
      <c r="N948" s="31"/>
      <c r="O948" s="31"/>
      <c r="P948" s="32"/>
      <c r="Q948" s="32"/>
    </row>
    <row r="949">
      <c r="A949" s="42"/>
      <c r="B949" s="36"/>
      <c r="C949" s="31"/>
      <c r="D949" s="31"/>
      <c r="E949" s="31"/>
      <c r="F949" s="31"/>
      <c r="G949" s="31"/>
      <c r="H949" s="31"/>
      <c r="I949" s="31"/>
      <c r="J949" s="31"/>
      <c r="K949" s="31"/>
      <c r="L949" s="31"/>
      <c r="M949" s="31"/>
      <c r="N949" s="31"/>
      <c r="O949" s="31"/>
      <c r="P949" s="32"/>
      <c r="Q949" s="32"/>
    </row>
    <row r="950">
      <c r="A950" s="42"/>
      <c r="B950" s="36"/>
      <c r="C950" s="31"/>
      <c r="D950" s="31"/>
      <c r="E950" s="31"/>
      <c r="F950" s="31"/>
      <c r="G950" s="31"/>
      <c r="H950" s="31"/>
      <c r="I950" s="31"/>
      <c r="J950" s="31"/>
      <c r="K950" s="31"/>
      <c r="L950" s="31"/>
      <c r="M950" s="31"/>
      <c r="N950" s="31"/>
      <c r="O950" s="31"/>
      <c r="P950" s="32"/>
      <c r="Q950" s="32"/>
    </row>
    <row r="951">
      <c r="A951" s="42"/>
      <c r="B951" s="36"/>
      <c r="C951" s="31"/>
      <c r="D951" s="31"/>
      <c r="E951" s="31"/>
      <c r="F951" s="31"/>
      <c r="G951" s="31"/>
      <c r="H951" s="31"/>
      <c r="I951" s="31"/>
      <c r="J951" s="31"/>
      <c r="K951" s="31"/>
      <c r="L951" s="31"/>
      <c r="M951" s="31"/>
      <c r="N951" s="31"/>
      <c r="O951" s="31"/>
      <c r="P951" s="32"/>
      <c r="Q951" s="32"/>
    </row>
    <row r="952">
      <c r="A952" s="42"/>
      <c r="B952" s="36"/>
      <c r="C952" s="31"/>
      <c r="D952" s="31"/>
      <c r="E952" s="31"/>
      <c r="F952" s="31"/>
      <c r="G952" s="31"/>
      <c r="H952" s="31"/>
      <c r="I952" s="31"/>
      <c r="J952" s="31"/>
      <c r="K952" s="31"/>
      <c r="L952" s="31"/>
      <c r="M952" s="31"/>
      <c r="N952" s="31"/>
      <c r="O952" s="31"/>
      <c r="P952" s="32"/>
      <c r="Q952" s="32"/>
    </row>
    <row r="953">
      <c r="A953" s="42"/>
      <c r="B953" s="36"/>
      <c r="C953" s="31"/>
      <c r="D953" s="31"/>
      <c r="E953" s="31"/>
      <c r="F953" s="31"/>
      <c r="G953" s="31"/>
      <c r="H953" s="31"/>
      <c r="I953" s="31"/>
      <c r="J953" s="31"/>
      <c r="K953" s="31"/>
      <c r="L953" s="31"/>
      <c r="M953" s="31"/>
      <c r="N953" s="31"/>
      <c r="O953" s="31"/>
      <c r="P953" s="32"/>
      <c r="Q953" s="32"/>
    </row>
    <row r="954">
      <c r="A954" s="42"/>
      <c r="B954" s="36"/>
      <c r="C954" s="31"/>
      <c r="D954" s="31"/>
      <c r="E954" s="31"/>
      <c r="F954" s="31"/>
      <c r="G954" s="31"/>
      <c r="H954" s="31"/>
      <c r="I954" s="31"/>
      <c r="J954" s="31"/>
      <c r="K954" s="31"/>
      <c r="L954" s="31"/>
      <c r="M954" s="31"/>
      <c r="N954" s="31"/>
      <c r="O954" s="31"/>
      <c r="P954" s="32"/>
      <c r="Q954" s="32"/>
    </row>
    <row r="955">
      <c r="A955" s="42"/>
      <c r="B955" s="36"/>
      <c r="C955" s="31"/>
      <c r="D955" s="31"/>
      <c r="E955" s="31"/>
      <c r="F955" s="31"/>
      <c r="G955" s="31"/>
      <c r="H955" s="31"/>
      <c r="I955" s="31"/>
      <c r="J955" s="31"/>
      <c r="K955" s="31"/>
      <c r="L955" s="31"/>
      <c r="M955" s="31"/>
      <c r="N955" s="31"/>
      <c r="O955" s="31"/>
      <c r="P955" s="32"/>
      <c r="Q955" s="32"/>
    </row>
    <row r="956">
      <c r="A956" s="42"/>
      <c r="B956" s="36"/>
      <c r="C956" s="31"/>
      <c r="D956" s="31"/>
      <c r="E956" s="31"/>
      <c r="F956" s="31"/>
      <c r="G956" s="31"/>
      <c r="H956" s="31"/>
      <c r="I956" s="31"/>
      <c r="J956" s="31"/>
      <c r="K956" s="31"/>
      <c r="L956" s="31"/>
      <c r="M956" s="31"/>
      <c r="N956" s="31"/>
      <c r="O956" s="31"/>
      <c r="P956" s="32"/>
      <c r="Q956" s="32"/>
    </row>
    <row r="957">
      <c r="A957" s="42"/>
      <c r="B957" s="36"/>
      <c r="C957" s="31"/>
      <c r="D957" s="31"/>
      <c r="E957" s="31"/>
      <c r="F957" s="31"/>
      <c r="G957" s="31"/>
      <c r="H957" s="31"/>
      <c r="I957" s="31"/>
      <c r="J957" s="31"/>
      <c r="K957" s="31"/>
      <c r="L957" s="31"/>
      <c r="M957" s="31"/>
      <c r="N957" s="31"/>
      <c r="O957" s="31"/>
      <c r="P957" s="32"/>
      <c r="Q957" s="32"/>
    </row>
    <row r="958">
      <c r="A958" s="42"/>
      <c r="B958" s="36"/>
      <c r="C958" s="31"/>
      <c r="D958" s="31"/>
      <c r="E958" s="31"/>
      <c r="F958" s="31"/>
      <c r="G958" s="31"/>
      <c r="H958" s="31"/>
      <c r="I958" s="31"/>
      <c r="J958" s="31"/>
      <c r="K958" s="31"/>
      <c r="L958" s="31"/>
      <c r="M958" s="31"/>
      <c r="N958" s="31"/>
      <c r="O958" s="31"/>
      <c r="P958" s="32"/>
      <c r="Q958" s="32"/>
    </row>
    <row r="959">
      <c r="A959" s="42"/>
      <c r="B959" s="36"/>
      <c r="C959" s="31"/>
      <c r="D959" s="31"/>
      <c r="E959" s="31"/>
      <c r="F959" s="31"/>
      <c r="G959" s="31"/>
      <c r="H959" s="31"/>
      <c r="I959" s="31"/>
      <c r="J959" s="31"/>
      <c r="K959" s="31"/>
      <c r="L959" s="31"/>
      <c r="M959" s="31"/>
      <c r="N959" s="31"/>
      <c r="O959" s="31"/>
      <c r="P959" s="32"/>
      <c r="Q959" s="32"/>
    </row>
    <row r="960">
      <c r="A960" s="42"/>
      <c r="B960" s="36"/>
      <c r="C960" s="31"/>
      <c r="D960" s="31"/>
      <c r="E960" s="31"/>
      <c r="F960" s="31"/>
      <c r="G960" s="31"/>
      <c r="H960" s="31"/>
      <c r="I960" s="31"/>
      <c r="J960" s="31"/>
      <c r="K960" s="31"/>
      <c r="L960" s="31"/>
      <c r="M960" s="31"/>
      <c r="N960" s="31"/>
      <c r="O960" s="31"/>
      <c r="P960" s="32"/>
      <c r="Q960" s="32"/>
    </row>
    <row r="961">
      <c r="A961" s="42"/>
      <c r="B961" s="36"/>
      <c r="C961" s="31"/>
      <c r="D961" s="31"/>
      <c r="E961" s="31"/>
      <c r="F961" s="31"/>
      <c r="G961" s="31"/>
      <c r="H961" s="31"/>
      <c r="I961" s="31"/>
      <c r="J961" s="31"/>
      <c r="K961" s="31"/>
      <c r="L961" s="31"/>
      <c r="M961" s="31"/>
      <c r="N961" s="31"/>
      <c r="O961" s="31"/>
      <c r="P961" s="32"/>
      <c r="Q961" s="32"/>
    </row>
    <row r="962">
      <c r="A962" s="42"/>
      <c r="B962" s="36"/>
      <c r="C962" s="31"/>
      <c r="D962" s="31"/>
      <c r="E962" s="31"/>
      <c r="F962" s="31"/>
      <c r="G962" s="31"/>
      <c r="H962" s="31"/>
      <c r="I962" s="31"/>
      <c r="J962" s="31"/>
      <c r="K962" s="31"/>
      <c r="L962" s="31"/>
      <c r="M962" s="31"/>
      <c r="N962" s="31"/>
      <c r="O962" s="31"/>
      <c r="P962" s="32"/>
      <c r="Q962" s="32"/>
    </row>
    <row r="963">
      <c r="A963" s="42"/>
      <c r="B963" s="36"/>
      <c r="C963" s="31"/>
      <c r="D963" s="31"/>
      <c r="E963" s="31"/>
      <c r="F963" s="31"/>
      <c r="G963" s="31"/>
      <c r="H963" s="31"/>
      <c r="I963" s="31"/>
      <c r="J963" s="31"/>
      <c r="K963" s="31"/>
      <c r="L963" s="31"/>
      <c r="M963" s="31"/>
      <c r="N963" s="31"/>
      <c r="O963" s="31"/>
      <c r="P963" s="32"/>
      <c r="Q963" s="32"/>
    </row>
    <row r="964">
      <c r="A964" s="42"/>
      <c r="B964" s="36"/>
      <c r="C964" s="31"/>
      <c r="D964" s="31"/>
      <c r="E964" s="31"/>
      <c r="F964" s="31"/>
      <c r="G964" s="31"/>
      <c r="H964" s="31"/>
      <c r="I964" s="31"/>
      <c r="J964" s="31"/>
      <c r="K964" s="31"/>
      <c r="L964" s="31"/>
      <c r="M964" s="31"/>
      <c r="N964" s="31"/>
      <c r="O964" s="31"/>
      <c r="P964" s="32"/>
      <c r="Q964" s="32"/>
    </row>
    <row r="965">
      <c r="A965" s="42"/>
      <c r="B965" s="36"/>
      <c r="C965" s="31"/>
      <c r="D965" s="31"/>
      <c r="E965" s="31"/>
      <c r="F965" s="31"/>
      <c r="G965" s="31"/>
      <c r="H965" s="31"/>
      <c r="I965" s="31"/>
      <c r="J965" s="31"/>
      <c r="K965" s="31"/>
      <c r="L965" s="31"/>
      <c r="M965" s="31"/>
      <c r="N965" s="31"/>
      <c r="O965" s="31"/>
      <c r="P965" s="32"/>
      <c r="Q965" s="32"/>
    </row>
    <row r="966">
      <c r="A966" s="42"/>
      <c r="B966" s="36"/>
      <c r="C966" s="31"/>
      <c r="D966" s="31"/>
      <c r="E966" s="31"/>
      <c r="F966" s="31"/>
      <c r="G966" s="31"/>
      <c r="H966" s="31"/>
      <c r="I966" s="31"/>
      <c r="J966" s="31"/>
      <c r="K966" s="31"/>
      <c r="L966" s="31"/>
      <c r="M966" s="31"/>
      <c r="N966" s="31"/>
      <c r="O966" s="31"/>
      <c r="P966" s="32"/>
      <c r="Q966" s="32"/>
    </row>
    <row r="967">
      <c r="A967" s="42"/>
      <c r="B967" s="36"/>
      <c r="C967" s="31"/>
      <c r="D967" s="31"/>
      <c r="E967" s="31"/>
      <c r="F967" s="31"/>
      <c r="G967" s="31"/>
      <c r="H967" s="31"/>
      <c r="I967" s="31"/>
      <c r="J967" s="31"/>
      <c r="K967" s="31"/>
      <c r="L967" s="31"/>
      <c r="M967" s="31"/>
      <c r="N967" s="31"/>
      <c r="O967" s="31"/>
      <c r="P967" s="32"/>
      <c r="Q967" s="32"/>
    </row>
    <row r="968">
      <c r="A968" s="42"/>
      <c r="B968" s="36"/>
      <c r="C968" s="31"/>
      <c r="D968" s="31"/>
      <c r="E968" s="31"/>
      <c r="F968" s="31"/>
      <c r="G968" s="31"/>
      <c r="H968" s="31"/>
      <c r="I968" s="31"/>
      <c r="J968" s="31"/>
      <c r="K968" s="31"/>
      <c r="L968" s="31"/>
      <c r="M968" s="31"/>
      <c r="N968" s="31"/>
      <c r="O968" s="31"/>
      <c r="P968" s="32"/>
      <c r="Q968" s="32"/>
    </row>
    <row r="969">
      <c r="A969" s="42"/>
      <c r="B969" s="36"/>
      <c r="C969" s="31"/>
      <c r="D969" s="31"/>
      <c r="E969" s="31"/>
      <c r="F969" s="31"/>
      <c r="G969" s="31"/>
      <c r="H969" s="31"/>
      <c r="I969" s="31"/>
      <c r="J969" s="31"/>
      <c r="K969" s="31"/>
      <c r="L969" s="31"/>
      <c r="M969" s="31"/>
      <c r="N969" s="31"/>
      <c r="O969" s="31"/>
      <c r="P969" s="32"/>
      <c r="Q969" s="32"/>
    </row>
    <row r="970">
      <c r="A970" s="42"/>
      <c r="B970" s="36"/>
      <c r="C970" s="31"/>
      <c r="D970" s="31"/>
      <c r="E970" s="31"/>
      <c r="F970" s="31"/>
      <c r="G970" s="31"/>
      <c r="H970" s="31"/>
      <c r="I970" s="31"/>
      <c r="J970" s="31"/>
      <c r="K970" s="31"/>
      <c r="L970" s="31"/>
      <c r="M970" s="31"/>
      <c r="N970" s="31"/>
      <c r="O970" s="31"/>
      <c r="P970" s="32"/>
      <c r="Q970" s="32"/>
    </row>
    <row r="971">
      <c r="A971" s="42"/>
      <c r="B971" s="36"/>
      <c r="C971" s="31"/>
      <c r="D971" s="31"/>
      <c r="E971" s="31"/>
      <c r="F971" s="31"/>
      <c r="G971" s="31"/>
      <c r="H971" s="31"/>
      <c r="I971" s="31"/>
      <c r="J971" s="31"/>
      <c r="K971" s="31"/>
      <c r="L971" s="31"/>
      <c r="M971" s="31"/>
      <c r="N971" s="31"/>
      <c r="O971" s="31"/>
      <c r="P971" s="32"/>
      <c r="Q971" s="32"/>
    </row>
    <row r="972">
      <c r="A972" s="42"/>
      <c r="B972" s="36"/>
      <c r="C972" s="31"/>
      <c r="D972" s="31"/>
      <c r="E972" s="31"/>
      <c r="F972" s="31"/>
      <c r="G972" s="31"/>
      <c r="H972" s="31"/>
      <c r="I972" s="31"/>
      <c r="J972" s="31"/>
      <c r="K972" s="31"/>
      <c r="L972" s="31"/>
      <c r="M972" s="31"/>
      <c r="N972" s="31"/>
      <c r="O972" s="31"/>
      <c r="P972" s="32"/>
      <c r="Q972" s="32"/>
    </row>
    <row r="973">
      <c r="A973" s="42"/>
      <c r="B973" s="36"/>
      <c r="C973" s="31"/>
      <c r="D973" s="31"/>
      <c r="E973" s="31"/>
      <c r="F973" s="31"/>
      <c r="G973" s="31"/>
      <c r="H973" s="31"/>
      <c r="I973" s="31"/>
      <c r="J973" s="31"/>
      <c r="K973" s="31"/>
      <c r="L973" s="31"/>
      <c r="M973" s="31"/>
      <c r="N973" s="31"/>
      <c r="O973" s="31"/>
      <c r="P973" s="32"/>
      <c r="Q973" s="32"/>
    </row>
    <row r="974">
      <c r="A974" s="42"/>
      <c r="B974" s="36"/>
      <c r="C974" s="31"/>
      <c r="D974" s="31"/>
      <c r="E974" s="31"/>
      <c r="F974" s="31"/>
      <c r="G974" s="31"/>
      <c r="H974" s="31"/>
      <c r="I974" s="31"/>
      <c r="J974" s="31"/>
      <c r="K974" s="31"/>
      <c r="L974" s="31"/>
      <c r="M974" s="31"/>
      <c r="N974" s="31"/>
      <c r="O974" s="31"/>
      <c r="P974" s="32"/>
      <c r="Q974" s="32"/>
    </row>
    <row r="975">
      <c r="A975" s="42"/>
      <c r="B975" s="36"/>
      <c r="C975" s="31"/>
      <c r="D975" s="31"/>
      <c r="E975" s="31"/>
      <c r="F975" s="31"/>
      <c r="G975" s="31"/>
      <c r="H975" s="31"/>
      <c r="I975" s="31"/>
      <c r="J975" s="31"/>
      <c r="K975" s="31"/>
      <c r="L975" s="31"/>
      <c r="M975" s="31"/>
      <c r="N975" s="31"/>
      <c r="O975" s="31"/>
      <c r="P975" s="32"/>
      <c r="Q975" s="32"/>
    </row>
    <row r="976">
      <c r="A976" s="42"/>
      <c r="B976" s="36"/>
      <c r="C976" s="31"/>
      <c r="D976" s="31"/>
      <c r="E976" s="31"/>
      <c r="F976" s="31"/>
      <c r="G976" s="31"/>
      <c r="H976" s="31"/>
      <c r="I976" s="31"/>
      <c r="J976" s="31"/>
      <c r="K976" s="31"/>
      <c r="L976" s="31"/>
      <c r="M976" s="31"/>
      <c r="N976" s="31"/>
      <c r="O976" s="31"/>
      <c r="P976" s="32"/>
      <c r="Q976" s="32"/>
    </row>
    <row r="977">
      <c r="A977" s="42"/>
      <c r="B977" s="36"/>
      <c r="C977" s="31"/>
      <c r="D977" s="31"/>
      <c r="E977" s="31"/>
      <c r="F977" s="31"/>
      <c r="G977" s="31"/>
      <c r="H977" s="31"/>
      <c r="I977" s="31"/>
      <c r="J977" s="31"/>
      <c r="K977" s="31"/>
      <c r="L977" s="31"/>
      <c r="M977" s="31"/>
      <c r="N977" s="31"/>
      <c r="O977" s="31"/>
      <c r="P977" s="32"/>
      <c r="Q977" s="32"/>
    </row>
    <row r="978">
      <c r="A978" s="42"/>
      <c r="B978" s="36"/>
      <c r="C978" s="31"/>
      <c r="D978" s="31"/>
      <c r="E978" s="31"/>
      <c r="F978" s="31"/>
      <c r="G978" s="31"/>
      <c r="H978" s="31"/>
      <c r="I978" s="31"/>
      <c r="J978" s="31"/>
      <c r="K978" s="31"/>
      <c r="L978" s="31"/>
      <c r="M978" s="31"/>
      <c r="N978" s="31"/>
      <c r="O978" s="31"/>
      <c r="P978" s="32"/>
      <c r="Q978" s="32"/>
    </row>
    <row r="979">
      <c r="A979" s="42"/>
      <c r="B979" s="36"/>
      <c r="C979" s="31"/>
      <c r="D979" s="31"/>
      <c r="E979" s="31"/>
      <c r="F979" s="31"/>
      <c r="G979" s="31"/>
      <c r="H979" s="31"/>
      <c r="I979" s="31"/>
      <c r="J979" s="31"/>
      <c r="K979" s="31"/>
      <c r="L979" s="31"/>
      <c r="M979" s="31"/>
      <c r="N979" s="31"/>
      <c r="O979" s="31"/>
      <c r="P979" s="32"/>
      <c r="Q979" s="32"/>
    </row>
    <row r="980">
      <c r="A980" s="42"/>
      <c r="B980" s="36"/>
      <c r="C980" s="31"/>
      <c r="D980" s="31"/>
      <c r="E980" s="31"/>
      <c r="F980" s="31"/>
      <c r="G980" s="31"/>
      <c r="H980" s="31"/>
      <c r="I980" s="31"/>
      <c r="J980" s="31"/>
      <c r="K980" s="31"/>
      <c r="L980" s="31"/>
      <c r="M980" s="31"/>
      <c r="N980" s="31"/>
      <c r="O980" s="31"/>
      <c r="P980" s="32"/>
      <c r="Q980" s="32"/>
    </row>
    <row r="981">
      <c r="A981" s="42"/>
      <c r="B981" s="36"/>
      <c r="C981" s="31"/>
      <c r="D981" s="31"/>
      <c r="E981" s="31"/>
      <c r="F981" s="31"/>
      <c r="G981" s="31"/>
      <c r="H981" s="31"/>
      <c r="I981" s="31"/>
      <c r="J981" s="31"/>
      <c r="K981" s="31"/>
      <c r="L981" s="31"/>
      <c r="M981" s="31"/>
      <c r="N981" s="31"/>
      <c r="O981" s="31"/>
      <c r="P981" s="32"/>
      <c r="Q981" s="32"/>
    </row>
    <row r="982">
      <c r="A982" s="42"/>
      <c r="B982" s="36"/>
      <c r="C982" s="31"/>
      <c r="D982" s="31"/>
      <c r="E982" s="31"/>
      <c r="F982" s="31"/>
      <c r="G982" s="31"/>
      <c r="H982" s="31"/>
      <c r="I982" s="31"/>
      <c r="J982" s="31"/>
      <c r="K982" s="31"/>
      <c r="L982" s="31"/>
      <c r="M982" s="31"/>
      <c r="N982" s="31"/>
      <c r="O982" s="31"/>
      <c r="P982" s="32"/>
      <c r="Q982" s="32"/>
    </row>
    <row r="983">
      <c r="A983" s="42"/>
      <c r="B983" s="36"/>
      <c r="C983" s="31"/>
      <c r="D983" s="31"/>
      <c r="E983" s="31"/>
      <c r="F983" s="31"/>
      <c r="G983" s="31"/>
      <c r="H983" s="31"/>
      <c r="I983" s="31"/>
      <c r="J983" s="31"/>
      <c r="K983" s="31"/>
      <c r="L983" s="31"/>
      <c r="M983" s="31"/>
      <c r="N983" s="31"/>
      <c r="O983" s="31"/>
      <c r="P983" s="32"/>
      <c r="Q983" s="32"/>
    </row>
    <row r="984">
      <c r="A984" s="42"/>
      <c r="B984" s="36"/>
      <c r="C984" s="31"/>
      <c r="D984" s="31"/>
      <c r="E984" s="31"/>
      <c r="F984" s="31"/>
      <c r="G984" s="31"/>
      <c r="H984" s="31"/>
      <c r="I984" s="31"/>
      <c r="J984" s="31"/>
      <c r="K984" s="31"/>
      <c r="L984" s="31"/>
      <c r="M984" s="31"/>
      <c r="N984" s="31"/>
      <c r="O984" s="31"/>
      <c r="P984" s="32"/>
      <c r="Q984" s="32"/>
    </row>
    <row r="985">
      <c r="A985" s="42"/>
      <c r="B985" s="36"/>
      <c r="C985" s="31"/>
      <c r="D985" s="31"/>
      <c r="E985" s="31"/>
      <c r="F985" s="31"/>
      <c r="G985" s="31"/>
      <c r="H985" s="31"/>
      <c r="I985" s="31"/>
      <c r="J985" s="31"/>
      <c r="K985" s="31"/>
      <c r="L985" s="31"/>
      <c r="M985" s="31"/>
      <c r="N985" s="31"/>
      <c r="O985" s="31"/>
      <c r="P985" s="32"/>
      <c r="Q985" s="32"/>
    </row>
    <row r="986">
      <c r="A986" s="42"/>
      <c r="B986" s="36"/>
      <c r="C986" s="31"/>
      <c r="D986" s="31"/>
      <c r="E986" s="31"/>
      <c r="F986" s="31"/>
      <c r="G986" s="31"/>
      <c r="H986" s="31"/>
      <c r="I986" s="31"/>
      <c r="J986" s="31"/>
      <c r="K986" s="31"/>
      <c r="L986" s="31"/>
      <c r="M986" s="31"/>
      <c r="N986" s="31"/>
      <c r="O986" s="31"/>
      <c r="P986" s="32"/>
      <c r="Q986" s="32"/>
    </row>
    <row r="987">
      <c r="A987" s="42"/>
      <c r="B987" s="36"/>
      <c r="C987" s="31"/>
      <c r="D987" s="31"/>
      <c r="E987" s="31"/>
      <c r="F987" s="31"/>
      <c r="G987" s="31"/>
      <c r="H987" s="31"/>
      <c r="I987" s="31"/>
      <c r="J987" s="31"/>
      <c r="K987" s="31"/>
      <c r="L987" s="31"/>
      <c r="M987" s="31"/>
      <c r="N987" s="31"/>
      <c r="O987" s="31"/>
      <c r="P987" s="32"/>
      <c r="Q987" s="32"/>
    </row>
    <row r="988">
      <c r="A988" s="42"/>
      <c r="B988" s="36"/>
      <c r="C988" s="31"/>
      <c r="D988" s="31"/>
      <c r="E988" s="31"/>
      <c r="F988" s="31"/>
      <c r="G988" s="31"/>
      <c r="H988" s="31"/>
      <c r="I988" s="31"/>
      <c r="J988" s="31"/>
      <c r="K988" s="31"/>
      <c r="L988" s="31"/>
      <c r="M988" s="31"/>
      <c r="N988" s="31"/>
      <c r="O988" s="31"/>
      <c r="P988" s="32"/>
      <c r="Q988" s="32"/>
    </row>
    <row r="989">
      <c r="A989" s="42"/>
      <c r="B989" s="36"/>
      <c r="C989" s="31"/>
      <c r="D989" s="31"/>
      <c r="E989" s="31"/>
      <c r="F989" s="31"/>
      <c r="G989" s="31"/>
      <c r="H989" s="31"/>
      <c r="I989" s="31"/>
      <c r="J989" s="31"/>
      <c r="K989" s="31"/>
      <c r="L989" s="31"/>
      <c r="M989" s="31"/>
      <c r="N989" s="31"/>
      <c r="O989" s="31"/>
      <c r="P989" s="32"/>
      <c r="Q989" s="32"/>
    </row>
    <row r="990">
      <c r="A990" s="42"/>
      <c r="B990" s="36"/>
      <c r="C990" s="31"/>
      <c r="D990" s="31"/>
      <c r="E990" s="31"/>
      <c r="F990" s="31"/>
      <c r="G990" s="31"/>
      <c r="H990" s="31"/>
      <c r="I990" s="31"/>
      <c r="J990" s="31"/>
      <c r="K990" s="31"/>
      <c r="L990" s="31"/>
      <c r="M990" s="31"/>
      <c r="N990" s="31"/>
      <c r="O990" s="31"/>
      <c r="P990" s="32"/>
      <c r="Q990" s="32"/>
    </row>
    <row r="991">
      <c r="A991" s="42"/>
      <c r="B991" s="36"/>
      <c r="C991" s="31"/>
      <c r="D991" s="31"/>
      <c r="E991" s="31"/>
      <c r="F991" s="31"/>
      <c r="G991" s="31"/>
      <c r="H991" s="31"/>
      <c r="I991" s="31"/>
      <c r="J991" s="31"/>
      <c r="K991" s="31"/>
      <c r="L991" s="31"/>
      <c r="M991" s="31"/>
      <c r="N991" s="31"/>
      <c r="O991" s="31"/>
      <c r="P991" s="32"/>
      <c r="Q991" s="32"/>
    </row>
    <row r="992">
      <c r="A992" s="42"/>
      <c r="B992" s="36"/>
      <c r="C992" s="31"/>
      <c r="D992" s="31"/>
      <c r="E992" s="31"/>
      <c r="F992" s="31"/>
      <c r="G992" s="31"/>
      <c r="H992" s="31"/>
      <c r="I992" s="31"/>
      <c r="J992" s="31"/>
      <c r="K992" s="31"/>
      <c r="L992" s="31"/>
      <c r="M992" s="31"/>
      <c r="N992" s="31"/>
      <c r="O992" s="31"/>
      <c r="P992" s="32"/>
      <c r="Q992" s="32"/>
    </row>
    <row r="993">
      <c r="A993" s="42"/>
      <c r="B993" s="36"/>
      <c r="C993" s="31"/>
      <c r="D993" s="31"/>
      <c r="E993" s="31"/>
      <c r="F993" s="31"/>
      <c r="G993" s="31"/>
      <c r="H993" s="31"/>
      <c r="I993" s="31"/>
      <c r="J993" s="31"/>
      <c r="K993" s="31"/>
      <c r="L993" s="31"/>
      <c r="M993" s="31"/>
      <c r="N993" s="31"/>
      <c r="O993" s="31"/>
      <c r="P993" s="32"/>
      <c r="Q993" s="32"/>
    </row>
    <row r="994">
      <c r="A994" s="42"/>
      <c r="B994" s="36"/>
      <c r="C994" s="31"/>
      <c r="D994" s="31"/>
      <c r="E994" s="31"/>
      <c r="F994" s="31"/>
      <c r="G994" s="31"/>
      <c r="H994" s="31"/>
      <c r="I994" s="31"/>
      <c r="J994" s="31"/>
      <c r="K994" s="31"/>
      <c r="L994" s="31"/>
      <c r="M994" s="31"/>
      <c r="N994" s="31"/>
      <c r="O994" s="31"/>
      <c r="P994" s="32"/>
      <c r="Q994" s="32"/>
    </row>
    <row r="995">
      <c r="A995" s="42"/>
      <c r="B995" s="36"/>
      <c r="C995" s="31"/>
      <c r="D995" s="31"/>
      <c r="E995" s="31"/>
      <c r="F995" s="31"/>
      <c r="G995" s="31"/>
      <c r="H995" s="31"/>
      <c r="I995" s="31"/>
      <c r="J995" s="31"/>
      <c r="K995" s="31"/>
      <c r="L995" s="31"/>
      <c r="M995" s="31"/>
      <c r="N995" s="31"/>
      <c r="O995" s="31"/>
      <c r="P995" s="32"/>
      <c r="Q995" s="32"/>
    </row>
    <row r="996">
      <c r="A996" s="42"/>
      <c r="B996" s="36"/>
      <c r="C996" s="31"/>
      <c r="D996" s="31"/>
      <c r="E996" s="31"/>
      <c r="F996" s="31"/>
      <c r="G996" s="31"/>
      <c r="H996" s="31"/>
      <c r="I996" s="31"/>
      <c r="J996" s="31"/>
      <c r="K996" s="31"/>
      <c r="L996" s="31"/>
      <c r="M996" s="31"/>
      <c r="N996" s="31"/>
      <c r="O996" s="31"/>
      <c r="P996" s="32"/>
      <c r="Q996" s="32"/>
    </row>
    <row r="997">
      <c r="A997" s="42"/>
      <c r="B997" s="36"/>
      <c r="C997" s="31"/>
      <c r="D997" s="31"/>
      <c r="E997" s="31"/>
      <c r="F997" s="31"/>
      <c r="G997" s="31"/>
      <c r="H997" s="31"/>
      <c r="I997" s="31"/>
      <c r="J997" s="31"/>
      <c r="K997" s="31"/>
      <c r="L997" s="31"/>
      <c r="M997" s="31"/>
      <c r="N997" s="31"/>
      <c r="O997" s="31"/>
      <c r="P997" s="32"/>
      <c r="Q997" s="32"/>
    </row>
    <row r="998">
      <c r="A998" s="42"/>
      <c r="B998" s="36"/>
      <c r="C998" s="31"/>
      <c r="D998" s="31"/>
      <c r="E998" s="31"/>
      <c r="F998" s="31"/>
      <c r="G998" s="31"/>
      <c r="H998" s="31"/>
      <c r="I998" s="31"/>
      <c r="J998" s="31"/>
      <c r="K998" s="31"/>
      <c r="L998" s="31"/>
      <c r="M998" s="31"/>
      <c r="N998" s="31"/>
      <c r="O998" s="31"/>
      <c r="P998" s="32"/>
      <c r="Q998" s="32"/>
    </row>
    <row r="999">
      <c r="A999" s="42"/>
      <c r="B999" s="36"/>
      <c r="C999" s="31"/>
      <c r="D999" s="31"/>
      <c r="E999" s="31"/>
      <c r="F999" s="31"/>
      <c r="G999" s="31"/>
      <c r="H999" s="31"/>
      <c r="I999" s="31"/>
      <c r="J999" s="31"/>
      <c r="K999" s="31"/>
      <c r="L999" s="31"/>
      <c r="M999" s="31"/>
      <c r="N999" s="31"/>
      <c r="O999" s="31"/>
      <c r="P999" s="32"/>
      <c r="Q999" s="32"/>
    </row>
    <row r="1000">
      <c r="A1000" s="42"/>
      <c r="B1000" s="36"/>
      <c r="C1000" s="31"/>
      <c r="D1000" s="31"/>
      <c r="E1000" s="31"/>
      <c r="F1000" s="31"/>
      <c r="G1000" s="31"/>
      <c r="H1000" s="31"/>
      <c r="I1000" s="31"/>
      <c r="J1000" s="31"/>
      <c r="K1000" s="31"/>
      <c r="L1000" s="31"/>
      <c r="M1000" s="31"/>
      <c r="N1000" s="31"/>
      <c r="O1000" s="31"/>
      <c r="P1000" s="32"/>
      <c r="Q1000" s="32"/>
    </row>
    <row r="1001">
      <c r="A1001" s="42"/>
      <c r="B1001" s="36"/>
      <c r="C1001" s="31"/>
      <c r="D1001" s="31"/>
      <c r="E1001" s="31"/>
      <c r="F1001" s="31"/>
      <c r="G1001" s="31"/>
      <c r="H1001" s="31"/>
      <c r="I1001" s="31"/>
      <c r="J1001" s="31"/>
      <c r="K1001" s="31"/>
      <c r="L1001" s="31"/>
      <c r="M1001" s="31"/>
      <c r="N1001" s="31"/>
      <c r="O1001" s="31"/>
      <c r="P1001" s="32"/>
      <c r="Q1001" s="32"/>
    </row>
  </sheetData>
  <drawing r:id="rId1"/>
</worksheet>
</file>