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204DC326-9825-4946-8EEA-EDD92ECF19DD}" xr6:coauthVersionLast="47" xr6:coauthVersionMax="47" xr10:uidLastSave="{00000000-0000-0000-0000-000000000000}"/>
  <bookViews>
    <workbookView xWindow="-110" yWindow="-110" windowWidth="19420" windowHeight="10300" tabRatio="862" activeTab="4" xr2:uid="{00000000-000D-0000-FFFF-FFFF00000000}"/>
  </bookViews>
  <sheets>
    <sheet name="VLOOKUP" sheetId="2" r:id="rId1"/>
    <sheet name="HLOOKUP" sheetId="19" r:id="rId2"/>
    <sheet name="INDEX" sheetId="14" r:id="rId3"/>
    <sheet name="MATCH" sheetId="16" r:id="rId4"/>
    <sheet name="INDEX-MATCH" sheetId="21" r:id="rId5"/>
  </sheets>
  <externalReferences>
    <externalReference r:id="rId6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2">#REF!</definedName>
    <definedName name="UserChoice" localSheetId="4">#REF!</definedName>
    <definedName name="UserChoice" localSheetId="3">#REF!</definedName>
    <definedName name="UserChoice" localSheetId="0">#REF!</definedName>
    <definedName name="UserChoic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21" l="1"/>
  <c r="Q6" i="21"/>
  <c r="Q7" i="21"/>
  <c r="Q8" i="21"/>
  <c r="Q9" i="21"/>
  <c r="Q5" i="21"/>
  <c r="P5" i="21"/>
  <c r="N28" i="21"/>
  <c r="N29" i="21"/>
  <c r="N30" i="21"/>
  <c r="N31" i="21"/>
  <c r="N27" i="21"/>
  <c r="M28" i="21"/>
  <c r="M29" i="21"/>
  <c r="M30" i="21"/>
  <c r="M31" i="21"/>
  <c r="M27" i="21"/>
  <c r="L28" i="21"/>
  <c r="L29" i="21"/>
  <c r="L30" i="21"/>
  <c r="L31" i="21"/>
  <c r="L27" i="21"/>
  <c r="K27" i="21"/>
  <c r="O36" i="21"/>
  <c r="O37" i="21"/>
  <c r="O38" i="21"/>
  <c r="O39" i="21"/>
  <c r="O40" i="21"/>
  <c r="O41" i="21"/>
  <c r="O42" i="21"/>
  <c r="O43" i="21"/>
  <c r="O44" i="21"/>
  <c r="O45" i="21"/>
  <c r="O35" i="21"/>
  <c r="K28" i="21" s="1"/>
  <c r="P6" i="21"/>
  <c r="P7" i="21"/>
  <c r="P8" i="21"/>
  <c r="P9" i="21"/>
  <c r="M22" i="16"/>
  <c r="M23" i="16"/>
  <c r="M21" i="16"/>
  <c r="P6" i="16"/>
  <c r="P7" i="16"/>
  <c r="P8" i="16"/>
  <c r="P9" i="16"/>
  <c r="P5" i="16"/>
  <c r="N10" i="16"/>
  <c r="N16" i="16" s="1"/>
  <c r="O10" i="16"/>
  <c r="O16" i="16"/>
  <c r="M16" i="16"/>
  <c r="M10" i="16"/>
  <c r="M11" i="19"/>
  <c r="N18" i="14"/>
  <c r="M19" i="14" s="1"/>
  <c r="N11" i="19"/>
  <c r="O11" i="19"/>
  <c r="P6" i="2"/>
  <c r="P7" i="2"/>
  <c r="P8" i="2"/>
  <c r="P9" i="2"/>
  <c r="P5" i="2"/>
  <c r="N13" i="14"/>
  <c r="M14" i="14" s="1"/>
  <c r="K31" i="21" l="1"/>
  <c r="K30" i="21"/>
  <c r="K29" i="21"/>
</calcChain>
</file>

<file path=xl/sharedStrings.xml><?xml version="1.0" encoding="utf-8"?>
<sst xmlns="http://schemas.openxmlformats.org/spreadsheetml/2006/main" count="142" uniqueCount="63">
  <si>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</si>
  <si>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</si>
  <si>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</si>
  <si>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</si>
  <si>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</si>
  <si>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</si>
  <si>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</si>
  <si>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</si>
  <si>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</si>
  <si>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</si>
  <si>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INDEX</t>
  </si>
  <si>
    <t>VLOOKUP</t>
  </si>
  <si>
    <t>VLOOKUP function looks up a supplied value in the first column of a table, and returns the corresponding value from another column</t>
  </si>
  <si>
    <t>Music</t>
  </si>
  <si>
    <t>Student 42</t>
  </si>
  <si>
    <t>Student 23</t>
  </si>
  <si>
    <t>Student 6</t>
  </si>
  <si>
    <t>Student 7</t>
  </si>
  <si>
    <t>History</t>
  </si>
  <si>
    <t>Sports</t>
  </si>
  <si>
    <t>Geography</t>
  </si>
  <si>
    <t>Value</t>
  </si>
  <si>
    <t>Enter student Number</t>
  </si>
  <si>
    <t>Enter Subject Name</t>
  </si>
  <si>
    <t>MAX</t>
  </si>
  <si>
    <t>Who Scored the maximum number</t>
  </si>
  <si>
    <t>Student Number</t>
  </si>
  <si>
    <t>Maximum marks</t>
  </si>
  <si>
    <t>Subject Number</t>
  </si>
  <si>
    <t>In which subject Student 1, 2 and 3 scored their maximum marks</t>
  </si>
  <si>
    <t>HLOOKUP() looks up a supplied value in the first row of a table, and returns the corresponding value from another row</t>
  </si>
  <si>
    <t>=VLOOKUP( lookup_value, table_array, col_index_num, [range_lookup] )</t>
  </si>
  <si>
    <t>=HLOOKUP( lookup_value, table_array, row_index_num, [range_lookup] )</t>
  </si>
  <si>
    <t>HLOOKUP</t>
  </si>
  <si>
    <t>Index function returns a reference to a cell that lies in a specified row and column of a range of cells.</t>
  </si>
  <si>
    <t>=INDEX( array, row_num, [col_num] )</t>
  </si>
  <si>
    <t>Match function looks up a value in an array, and returns the position of the value within the array</t>
  </si>
  <si>
    <t>=MATCH( lookup_value, lookup_array, [match_type] )</t>
  </si>
  <si>
    <t xml:space="preserve">The older brother of the much-used VLOOKUP, INDEX MATCH allows you to look up values in a table based off of other rows and columns. </t>
  </si>
  <si>
    <t>=INDEX(range, MATCH(lookup_value, lookup_range, match_type))</t>
  </si>
  <si>
    <t>INDEX MATCH</t>
  </si>
  <si>
    <t>MATCH</t>
  </si>
  <si>
    <t>Business Example</t>
  </si>
  <si>
    <t>No</t>
  </si>
  <si>
    <t>Name</t>
  </si>
  <si>
    <t>Price</t>
  </si>
  <si>
    <t>Milk Tea</t>
  </si>
  <si>
    <t>Soda</t>
  </si>
  <si>
    <t>Coffee</t>
  </si>
  <si>
    <t>Coconut</t>
  </si>
  <si>
    <t>Juice</t>
  </si>
  <si>
    <t>Smoothy</t>
  </si>
  <si>
    <t>Water</t>
  </si>
  <si>
    <t>Cost</t>
  </si>
  <si>
    <t>Soft Drink</t>
  </si>
  <si>
    <t>Peach Tea</t>
  </si>
  <si>
    <t>Ice Tea</t>
  </si>
  <si>
    <t xml:space="preserve">Yogust </t>
  </si>
  <si>
    <t>Rank</t>
  </si>
  <si>
    <t>Sold</t>
  </si>
  <si>
    <t>Rank (based on unit sold)</t>
  </si>
  <si>
    <t>Unit Sold/Month</t>
  </si>
  <si>
    <t>Other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</si>
</sst>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2" fillId="0" borderId="1" xfId="0" applyFont="1" applyBorder="1" applyAlignment="1">
      <alignment horizontal="left" vertical="top"/>
    </xf>
    <xf numFmtId="0" fontId="11" fillId="0" borderId="2" xfId="0" applyFont="1" applyBorder="1"/>
    <xf numFmtId="0" fontId="0" fillId="0" borderId="2" xfId="0" applyFont="1" applyBorder="1"/>
    <xf numFmtId="0" fontId="11" fillId="0" borderId="2" xfId="0" applyFont="1" applyBorder="1" applyAlignment="1">
      <alignment vertical="center"/>
    </xf>
    <xf numFmtId="2" fontId="0" fillId="0" borderId="0" xfId="0" applyNumberFormat="1"/>
    <xf numFmtId="0" fontId="0" fillId="0" borderId="2" xfId="0" applyBorder="1"/>
    <xf numFmtId="16" fontId="0" fillId="0" borderId="0" xfId="0" applyNumberFormat="1"/>
    <xf numFmtId="0" fontId="0" fillId="0" borderId="0" xfId="0" applyNumberFormat="1"/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0" borderId="2" xfId="0" applyFont="1" applyFill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Fill="1" applyBorder="1"/>
    <xf numFmtId="0" fontId="14" fillId="0" borderId="2" xfId="0" applyFont="1" applyFill="1" applyBorder="1"/>
    <xf numFmtId="0" fontId="15" fillId="0" borderId="2" xfId="0" applyFont="1" applyBorder="1"/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/>
    </xf>
    <xf numFmtId="0" fontId="3" fillId="0" borderId="2" xfId="0" applyFont="1" applyBorder="1"/>
    <xf numFmtId="0" fontId="12" fillId="0" borderId="2" xfId="0" applyFont="1" applyBorder="1"/>
    <xf numFmtId="0" fontId="12" fillId="0" borderId="2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11" fillId="4" borderId="2" xfId="0" applyFont="1" applyFill="1" applyBorder="1"/>
    <xf numFmtId="0" fontId="15" fillId="4" borderId="0" xfId="0" applyFont="1" applyFill="1"/>
    <xf numFmtId="0" fontId="15" fillId="4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0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P9" sqref="P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3.7265625" customWidth="1"/>
    <col min="12" max="16" width="12.7265625" customWidth="1"/>
  </cols>
  <sheetData>
    <row r="1" spans="1:27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64" t="s">
        <v>0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65" t="s">
        <v>12</v>
      </c>
      <c r="D4" s="66"/>
      <c r="E4" s="66"/>
      <c r="F4" s="66"/>
      <c r="G4" s="67"/>
      <c r="H4" s="14"/>
      <c r="I4" s="10"/>
      <c r="J4" s="18"/>
      <c r="K4" s="7"/>
      <c r="L4" s="21" t="s">
        <v>1</v>
      </c>
      <c r="M4" s="21" t="s">
        <v>2</v>
      </c>
      <c r="N4" s="21" t="s">
        <v>3</v>
      </c>
      <c r="O4" s="31" t="s">
        <v>4</v>
      </c>
      <c r="P4" s="31" t="s">
        <v>13</v>
      </c>
    </row>
    <row r="5" spans="1:27" ht="15" customHeight="1" x14ac:dyDescent="0.35">
      <c r="B5" s="3"/>
      <c r="C5" s="68"/>
      <c r="D5" s="69"/>
      <c r="E5" s="69"/>
      <c r="F5" s="69"/>
      <c r="G5" s="70"/>
      <c r="H5" s="3"/>
      <c r="I5" s="11"/>
      <c r="J5" s="19"/>
      <c r="K5" s="3"/>
      <c r="L5" s="24" t="s">
        <v>5</v>
      </c>
      <c r="M5" s="24">
        <v>99</v>
      </c>
      <c r="N5" s="24">
        <v>83</v>
      </c>
      <c r="O5" s="24">
        <v>85</v>
      </c>
      <c r="P5" s="24">
        <f>VLOOKUP(L5,$L$13:$M$21,2,0)</f>
        <v>45</v>
      </c>
    </row>
    <row r="6" spans="1:27" ht="15" customHeight="1" x14ac:dyDescent="0.35">
      <c r="C6" s="68"/>
      <c r="D6" s="69"/>
      <c r="E6" s="69"/>
      <c r="F6" s="69"/>
      <c r="G6" s="70"/>
      <c r="L6" s="24" t="s">
        <v>6</v>
      </c>
      <c r="M6" s="24">
        <v>65</v>
      </c>
      <c r="N6" s="24">
        <v>53</v>
      </c>
      <c r="O6" s="24">
        <v>43</v>
      </c>
      <c r="P6" s="24">
        <f t="shared" ref="P6:P9" si="0">VLOOKUP(L6,$L$13:$M$21,2,0)</f>
        <v>62</v>
      </c>
    </row>
    <row r="7" spans="1:27" ht="15" customHeight="1" x14ac:dyDescent="0.35">
      <c r="C7" s="68"/>
      <c r="D7" s="69"/>
      <c r="E7" s="69"/>
      <c r="F7" s="69"/>
      <c r="G7" s="70"/>
      <c r="L7" s="24" t="s">
        <v>7</v>
      </c>
      <c r="M7" s="24">
        <v>85</v>
      </c>
      <c r="N7" s="24">
        <v>80</v>
      </c>
      <c r="O7" s="24">
        <v>79</v>
      </c>
      <c r="P7" s="24">
        <f t="shared" si="0"/>
        <v>85</v>
      </c>
    </row>
    <row r="8" spans="1:27" ht="15" customHeight="1" x14ac:dyDescent="0.35">
      <c r="C8" s="68"/>
      <c r="D8" s="69"/>
      <c r="E8" s="69"/>
      <c r="F8" s="69"/>
      <c r="G8" s="70"/>
      <c r="L8" s="24" t="s">
        <v>8</v>
      </c>
      <c r="M8" s="24">
        <v>100</v>
      </c>
      <c r="N8" s="24">
        <v>99</v>
      </c>
      <c r="O8" s="24">
        <v>82</v>
      </c>
      <c r="P8" s="24">
        <f t="shared" si="0"/>
        <v>82</v>
      </c>
    </row>
    <row r="9" spans="1:27" ht="15" customHeight="1" x14ac:dyDescent="0.35">
      <c r="C9" s="68"/>
      <c r="D9" s="69"/>
      <c r="E9" s="69"/>
      <c r="F9" s="69"/>
      <c r="G9" s="70"/>
      <c r="L9" s="24" t="s">
        <v>9</v>
      </c>
      <c r="M9" s="24">
        <v>45</v>
      </c>
      <c r="N9" s="24">
        <v>60</v>
      </c>
      <c r="O9" s="24">
        <v>30</v>
      </c>
      <c r="P9" s="24">
        <f t="shared" si="0"/>
        <v>100</v>
      </c>
    </row>
    <row r="10" spans="1:27" ht="15" customHeight="1" x14ac:dyDescent="0.35">
      <c r="C10" s="68"/>
      <c r="D10" s="69"/>
      <c r="E10" s="69"/>
      <c r="F10" s="69"/>
      <c r="G10" s="70"/>
      <c r="M10" s="22"/>
    </row>
    <row r="11" spans="1:27" ht="15" customHeight="1" thickBot="1" x14ac:dyDescent="0.4">
      <c r="B11" s="5"/>
      <c r="C11" s="71"/>
      <c r="D11" s="72"/>
      <c r="E11" s="72"/>
      <c r="F11" s="72"/>
      <c r="G11" s="73"/>
      <c r="M11" s="22"/>
      <c r="N11" s="30"/>
      <c r="O11" s="27"/>
    </row>
    <row r="12" spans="1:27" ht="15" customHeight="1" x14ac:dyDescent="0.6">
      <c r="B12" s="4"/>
      <c r="C12" s="12"/>
      <c r="M12" s="22"/>
    </row>
    <row r="13" spans="1:27" ht="15" customHeight="1" thickBot="1" x14ac:dyDescent="0.6">
      <c r="C13" s="13"/>
      <c r="L13" s="32" t="s">
        <v>1</v>
      </c>
      <c r="M13" s="34" t="s">
        <v>13</v>
      </c>
      <c r="N13" s="35"/>
    </row>
    <row r="14" spans="1:27" ht="15" customHeight="1" x14ac:dyDescent="0.35">
      <c r="C14" s="74" t="s">
        <v>31</v>
      </c>
      <c r="D14" s="75"/>
      <c r="E14" s="75"/>
      <c r="F14" s="75"/>
      <c r="G14" s="76"/>
      <c r="L14" s="24" t="s">
        <v>16</v>
      </c>
      <c r="M14" s="24">
        <v>93</v>
      </c>
    </row>
    <row r="15" spans="1:27" ht="15" customHeight="1" x14ac:dyDescent="0.35">
      <c r="C15" s="77"/>
      <c r="D15" s="78"/>
      <c r="E15" s="78"/>
      <c r="F15" s="78"/>
      <c r="G15" s="79"/>
      <c r="L15" s="24" t="s">
        <v>6</v>
      </c>
      <c r="M15" s="24">
        <v>62</v>
      </c>
    </row>
    <row r="16" spans="1:27" ht="15" customHeight="1" x14ac:dyDescent="0.35">
      <c r="C16" s="77"/>
      <c r="D16" s="78"/>
      <c r="E16" s="78"/>
      <c r="F16" s="78"/>
      <c r="G16" s="79"/>
      <c r="L16" s="24" t="s">
        <v>8</v>
      </c>
      <c r="M16" s="24">
        <v>82</v>
      </c>
    </row>
    <row r="17" spans="2:13" ht="15" customHeight="1" x14ac:dyDescent="0.35">
      <c r="B17" s="5"/>
      <c r="C17" s="77"/>
      <c r="D17" s="78"/>
      <c r="E17" s="78"/>
      <c r="F17" s="78"/>
      <c r="G17" s="79"/>
      <c r="L17" s="24" t="s">
        <v>14</v>
      </c>
      <c r="M17" s="24">
        <v>99</v>
      </c>
    </row>
    <row r="18" spans="2:13" ht="15" customHeight="1" x14ac:dyDescent="0.35">
      <c r="B18" s="6"/>
      <c r="C18" s="77"/>
      <c r="D18" s="78"/>
      <c r="E18" s="78"/>
      <c r="F18" s="78"/>
      <c r="G18" s="79"/>
      <c r="L18" s="24" t="s">
        <v>15</v>
      </c>
      <c r="M18" s="24">
        <v>65</v>
      </c>
    </row>
    <row r="19" spans="2:13" ht="15" customHeight="1" x14ac:dyDescent="0.35">
      <c r="B19" s="6"/>
      <c r="C19" s="77"/>
      <c r="D19" s="78"/>
      <c r="E19" s="78"/>
      <c r="F19" s="78"/>
      <c r="G19" s="79"/>
      <c r="L19" s="24" t="s">
        <v>7</v>
      </c>
      <c r="M19" s="24">
        <v>85</v>
      </c>
    </row>
    <row r="20" spans="2:13" ht="15" customHeight="1" x14ac:dyDescent="0.35">
      <c r="C20" s="77"/>
      <c r="D20" s="78"/>
      <c r="E20" s="78"/>
      <c r="F20" s="78"/>
      <c r="G20" s="79"/>
      <c r="L20" s="24" t="s">
        <v>9</v>
      </c>
      <c r="M20" s="24">
        <v>100</v>
      </c>
    </row>
    <row r="21" spans="2:13" ht="15" customHeight="1" thickBot="1" x14ac:dyDescent="0.4">
      <c r="C21" s="80"/>
      <c r="D21" s="81"/>
      <c r="E21" s="81"/>
      <c r="F21" s="81"/>
      <c r="G21" s="82"/>
      <c r="L21" s="24" t="s">
        <v>5</v>
      </c>
      <c r="M21" s="24">
        <v>45</v>
      </c>
    </row>
  </sheetData>
  <mergeCells count="9">
    <mergeCell ref="C14:G21"/>
    <mergeCell ref="O1:P1"/>
    <mergeCell ref="K1:N1"/>
    <mergeCell ref="Q1:R1"/>
    <mergeCell ref="S1:T1"/>
    <mergeCell ref="U1:V1"/>
    <mergeCell ref="W1:X1"/>
    <mergeCell ref="Y1:Z1"/>
    <mergeCell ref="C4:G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G1" zoomScale="90" zoomScaleNormal="90" workbookViewId="0">
      <selection activeCell="M11" sqref="M1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3.7265625" customWidth="1"/>
    <col min="12" max="22" width="12.7265625" customWidth="1"/>
  </cols>
  <sheetData>
    <row r="1" spans="1:27" ht="31.5" thickBot="1" x14ac:dyDescent="0.4">
      <c r="A1" s="1"/>
      <c r="B1" s="1" t="s">
        <v>33</v>
      </c>
      <c r="C1" s="1"/>
      <c r="D1" s="1"/>
      <c r="E1" s="2"/>
      <c r="F1" s="2"/>
      <c r="G1" s="2"/>
      <c r="H1" s="2"/>
      <c r="I1" s="8"/>
      <c r="J1" s="16"/>
      <c r="K1" s="64" t="s">
        <v>0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23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65" t="s">
        <v>30</v>
      </c>
      <c r="D4" s="66"/>
      <c r="E4" s="66"/>
      <c r="F4" s="66"/>
      <c r="G4" s="67"/>
      <c r="H4" s="14"/>
      <c r="I4" s="10"/>
      <c r="J4" s="18"/>
      <c r="K4" s="7"/>
      <c r="M4" s="29"/>
    </row>
    <row r="5" spans="1:27" ht="15" customHeight="1" x14ac:dyDescent="0.35">
      <c r="B5" s="3"/>
      <c r="C5" s="68"/>
      <c r="D5" s="69"/>
      <c r="E5" s="69"/>
      <c r="F5" s="69"/>
      <c r="G5" s="70"/>
      <c r="H5" s="3"/>
      <c r="I5" s="11"/>
      <c r="J5" s="19"/>
      <c r="K5" s="3"/>
      <c r="L5" s="21" t="s">
        <v>1</v>
      </c>
      <c r="M5" s="21" t="s">
        <v>2</v>
      </c>
      <c r="N5" s="21" t="s">
        <v>3</v>
      </c>
      <c r="O5" s="31" t="s">
        <v>4</v>
      </c>
    </row>
    <row r="6" spans="1:27" ht="15" customHeight="1" x14ac:dyDescent="0.35">
      <c r="C6" s="68"/>
      <c r="D6" s="69"/>
      <c r="E6" s="69"/>
      <c r="F6" s="69"/>
      <c r="G6" s="70"/>
      <c r="L6" s="24" t="s">
        <v>5</v>
      </c>
      <c r="M6" s="24">
        <v>99</v>
      </c>
      <c r="N6" s="24">
        <v>83</v>
      </c>
      <c r="O6" s="24">
        <v>85</v>
      </c>
    </row>
    <row r="7" spans="1:27" ht="15" customHeight="1" x14ac:dyDescent="0.35">
      <c r="C7" s="68"/>
      <c r="D7" s="69"/>
      <c r="E7" s="69"/>
      <c r="F7" s="69"/>
      <c r="G7" s="70"/>
      <c r="L7" s="24" t="s">
        <v>6</v>
      </c>
      <c r="M7" s="24">
        <v>65</v>
      </c>
      <c r="N7" s="24">
        <v>53</v>
      </c>
      <c r="O7" s="24">
        <v>43</v>
      </c>
    </row>
    <row r="8" spans="1:27" ht="15" customHeight="1" x14ac:dyDescent="0.35">
      <c r="C8" s="68"/>
      <c r="D8" s="69"/>
      <c r="E8" s="69"/>
      <c r="F8" s="69"/>
      <c r="G8" s="70"/>
      <c r="L8" s="24" t="s">
        <v>7</v>
      </c>
      <c r="M8" s="24">
        <v>85</v>
      </c>
      <c r="N8" s="24">
        <v>80</v>
      </c>
      <c r="O8" s="24">
        <v>79</v>
      </c>
    </row>
    <row r="9" spans="1:27" ht="15" customHeight="1" x14ac:dyDescent="0.35">
      <c r="C9" s="68"/>
      <c r="D9" s="69"/>
      <c r="E9" s="69"/>
      <c r="F9" s="69"/>
      <c r="G9" s="70"/>
      <c r="L9" s="24" t="s">
        <v>8</v>
      </c>
      <c r="M9" s="24">
        <v>100</v>
      </c>
      <c r="N9" s="24">
        <v>99</v>
      </c>
      <c r="O9" s="24">
        <v>82</v>
      </c>
    </row>
    <row r="10" spans="1:27" ht="15" customHeight="1" x14ac:dyDescent="0.35">
      <c r="C10" s="68"/>
      <c r="D10" s="69"/>
      <c r="E10" s="69"/>
      <c r="F10" s="69"/>
      <c r="G10" s="70"/>
      <c r="L10" s="24" t="s">
        <v>9</v>
      </c>
      <c r="M10" s="24">
        <v>45</v>
      </c>
      <c r="N10" s="24">
        <v>60</v>
      </c>
      <c r="O10" s="24">
        <v>30</v>
      </c>
    </row>
    <row r="11" spans="1:27" ht="15" customHeight="1" thickBot="1" x14ac:dyDescent="0.4">
      <c r="B11" s="5"/>
      <c r="C11" s="71"/>
      <c r="D11" s="72"/>
      <c r="E11" s="72"/>
      <c r="F11" s="72"/>
      <c r="G11" s="73"/>
      <c r="L11" s="33" t="s">
        <v>16</v>
      </c>
      <c r="M11" s="25">
        <f>HLOOKUP(M5,L15:S17,2,0)</f>
        <v>83</v>
      </c>
      <c r="N11" s="25">
        <f>HLOOKUP(N5,$L$15:$S$17,2,0)</f>
        <v>99</v>
      </c>
      <c r="O11" s="25">
        <f t="shared" ref="O11" si="0">HLOOKUP(O5,$L$15:$S$17,2,0)</f>
        <v>85</v>
      </c>
    </row>
    <row r="12" spans="1:27" ht="15" customHeight="1" x14ac:dyDescent="0.6">
      <c r="B12" s="4"/>
      <c r="C12" s="12"/>
      <c r="M12" s="22"/>
    </row>
    <row r="13" spans="1:27" ht="15" customHeight="1" thickBot="1" x14ac:dyDescent="0.6">
      <c r="C13" s="13"/>
      <c r="M13" s="22"/>
    </row>
    <row r="14" spans="1:27" ht="15" customHeight="1" x14ac:dyDescent="0.35">
      <c r="B14" s="5"/>
      <c r="C14" s="74" t="s">
        <v>32</v>
      </c>
      <c r="D14" s="75"/>
      <c r="E14" s="75"/>
      <c r="F14" s="75"/>
      <c r="G14" s="76"/>
      <c r="M14" s="22"/>
    </row>
    <row r="15" spans="1:27" ht="15" customHeight="1" x14ac:dyDescent="0.35">
      <c r="B15" s="6"/>
      <c r="C15" s="77"/>
      <c r="D15" s="78"/>
      <c r="E15" s="78"/>
      <c r="F15" s="78"/>
      <c r="G15" s="79"/>
      <c r="L15" s="21" t="s">
        <v>1</v>
      </c>
      <c r="M15" s="21" t="s">
        <v>3</v>
      </c>
      <c r="N15" s="21" t="s">
        <v>18</v>
      </c>
      <c r="O15" s="21" t="s">
        <v>19</v>
      </c>
      <c r="P15" s="21" t="s">
        <v>20</v>
      </c>
      <c r="Q15" s="21" t="s">
        <v>2</v>
      </c>
      <c r="R15" s="31" t="s">
        <v>4</v>
      </c>
      <c r="S15" s="32" t="s">
        <v>13</v>
      </c>
    </row>
    <row r="16" spans="1:27" ht="15" customHeight="1" x14ac:dyDescent="0.35">
      <c r="B16" s="6"/>
      <c r="C16" s="77"/>
      <c r="D16" s="78"/>
      <c r="E16" s="78"/>
      <c r="F16" s="78"/>
      <c r="G16" s="79"/>
      <c r="L16" s="24" t="s">
        <v>16</v>
      </c>
      <c r="M16" s="24">
        <v>99</v>
      </c>
      <c r="N16" s="24">
        <v>80</v>
      </c>
      <c r="O16" s="24">
        <v>85</v>
      </c>
      <c r="P16" s="24">
        <v>78</v>
      </c>
      <c r="Q16" s="24">
        <v>83</v>
      </c>
      <c r="R16" s="24">
        <v>85</v>
      </c>
      <c r="S16" s="24">
        <v>93</v>
      </c>
    </row>
    <row r="17" spans="3:19" ht="15" customHeight="1" x14ac:dyDescent="0.35">
      <c r="C17" s="77"/>
      <c r="D17" s="78"/>
      <c r="E17" s="78"/>
      <c r="F17" s="78"/>
      <c r="G17" s="79"/>
      <c r="L17" s="24" t="s">
        <v>17</v>
      </c>
      <c r="M17" s="24">
        <v>65</v>
      </c>
      <c r="N17" s="24">
        <v>75</v>
      </c>
      <c r="O17" s="24">
        <v>63</v>
      </c>
      <c r="P17" s="24">
        <v>54</v>
      </c>
      <c r="Q17" s="24">
        <v>53</v>
      </c>
      <c r="R17" s="24">
        <v>43</v>
      </c>
      <c r="S17" s="24">
        <v>62</v>
      </c>
    </row>
    <row r="18" spans="3:19" ht="15" customHeight="1" x14ac:dyDescent="0.35">
      <c r="C18" s="77"/>
      <c r="D18" s="78"/>
      <c r="E18" s="78"/>
      <c r="F18" s="78"/>
      <c r="G18" s="79"/>
    </row>
    <row r="19" spans="3:19" ht="15" customHeight="1" x14ac:dyDescent="0.35">
      <c r="C19" s="77"/>
      <c r="D19" s="78"/>
      <c r="E19" s="78"/>
      <c r="F19" s="78"/>
      <c r="G19" s="79"/>
    </row>
    <row r="20" spans="3:19" ht="15" customHeight="1" x14ac:dyDescent="0.35">
      <c r="C20" s="77"/>
      <c r="D20" s="78"/>
      <c r="E20" s="78"/>
      <c r="F20" s="78"/>
      <c r="G20" s="79"/>
    </row>
    <row r="21" spans="3:19" ht="15" customHeight="1" thickBot="1" x14ac:dyDescent="0.4">
      <c r="C21" s="80"/>
      <c r="D21" s="81"/>
      <c r="E21" s="81"/>
      <c r="F21" s="81"/>
      <c r="G21" s="82"/>
    </row>
  </sheetData>
  <mergeCells count="9">
    <mergeCell ref="W1:X1"/>
    <mergeCell ref="Y1:Z1"/>
    <mergeCell ref="C4:G11"/>
    <mergeCell ref="C14:G21"/>
    <mergeCell ref="K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"/>
  <sheetViews>
    <sheetView showGridLines="0" topLeftCell="A4" zoomScale="90" zoomScaleNormal="90" workbookViewId="0">
      <selection activeCell="M18" sqref="M18"/>
    </sheetView>
  </sheetViews>
  <sheetFormatPr defaultColWidth="12.7265625"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3.7265625" customWidth="1"/>
    <col min="12" max="12" width="23.453125" bestFit="1" customWidth="1"/>
  </cols>
  <sheetData>
    <row r="1" spans="1:26" ht="31.5" thickBot="1" x14ac:dyDescent="0.4">
      <c r="A1" s="1"/>
      <c r="B1" s="1" t="s">
        <v>10</v>
      </c>
      <c r="C1" s="1"/>
      <c r="D1" s="1"/>
      <c r="E1" s="2"/>
      <c r="F1" s="2"/>
      <c r="G1" s="2"/>
      <c r="H1" s="2"/>
      <c r="I1" s="8"/>
      <c r="J1" s="16"/>
      <c r="K1" s="64" t="s">
        <v>0</v>
      </c>
      <c r="L1" s="64"/>
      <c r="M1" s="20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15"/>
    </row>
    <row r="2" spans="1:26" ht="15" customHeight="1" thickTop="1" x14ac:dyDescent="0.35"/>
    <row r="3" spans="1:26" ht="15" customHeight="1" thickBot="1" x14ac:dyDescent="0.65">
      <c r="B3" s="12"/>
      <c r="M3">
        <v>1</v>
      </c>
      <c r="N3">
        <v>2</v>
      </c>
      <c r="O3">
        <v>3</v>
      </c>
    </row>
    <row r="4" spans="1:26" ht="15" customHeight="1" x14ac:dyDescent="0.35">
      <c r="B4" s="14"/>
      <c r="C4" s="83" t="s">
        <v>34</v>
      </c>
      <c r="D4" s="84"/>
      <c r="E4" s="84"/>
      <c r="F4" s="84"/>
      <c r="G4" s="85"/>
      <c r="H4" s="14"/>
      <c r="I4" s="10"/>
      <c r="J4" s="18"/>
      <c r="K4" s="7"/>
      <c r="L4" s="21" t="s">
        <v>1</v>
      </c>
      <c r="M4" s="21" t="s">
        <v>2</v>
      </c>
      <c r="N4" s="21" t="s">
        <v>3</v>
      </c>
      <c r="O4" s="31" t="s">
        <v>4</v>
      </c>
    </row>
    <row r="5" spans="1:26" ht="15" customHeight="1" x14ac:dyDescent="0.35">
      <c r="B5" s="3"/>
      <c r="C5" s="86"/>
      <c r="D5" s="87"/>
      <c r="E5" s="87"/>
      <c r="F5" s="87"/>
      <c r="G5" s="88"/>
      <c r="H5" s="3"/>
      <c r="I5" s="11"/>
      <c r="J5" s="19"/>
      <c r="K5" s="3"/>
      <c r="L5" s="24" t="s">
        <v>5</v>
      </c>
      <c r="M5" s="24">
        <v>99</v>
      </c>
      <c r="N5" s="24">
        <v>83</v>
      </c>
      <c r="O5" s="24">
        <v>85</v>
      </c>
    </row>
    <row r="6" spans="1:26" ht="15" customHeight="1" x14ac:dyDescent="0.35">
      <c r="C6" s="86"/>
      <c r="D6" s="87"/>
      <c r="E6" s="87"/>
      <c r="F6" s="87"/>
      <c r="G6" s="88"/>
      <c r="L6" s="24" t="s">
        <v>6</v>
      </c>
      <c r="M6" s="24">
        <v>65</v>
      </c>
      <c r="N6" s="24">
        <v>53</v>
      </c>
      <c r="O6" s="24">
        <v>43</v>
      </c>
    </row>
    <row r="7" spans="1:26" ht="15" customHeight="1" x14ac:dyDescent="0.35">
      <c r="C7" s="86"/>
      <c r="D7" s="87"/>
      <c r="E7" s="87"/>
      <c r="F7" s="87"/>
      <c r="G7" s="88"/>
      <c r="L7" s="24" t="s">
        <v>7</v>
      </c>
      <c r="M7" s="24">
        <v>85</v>
      </c>
      <c r="N7" s="24">
        <v>80</v>
      </c>
      <c r="O7" s="24">
        <v>79</v>
      </c>
    </row>
    <row r="8" spans="1:26" ht="15" customHeight="1" x14ac:dyDescent="0.35">
      <c r="C8" s="86"/>
      <c r="D8" s="87"/>
      <c r="E8" s="87"/>
      <c r="F8" s="87"/>
      <c r="G8" s="88"/>
      <c r="L8" s="24" t="s">
        <v>8</v>
      </c>
      <c r="M8" s="24">
        <v>100</v>
      </c>
      <c r="N8" s="24">
        <v>99</v>
      </c>
      <c r="O8" s="24">
        <v>82</v>
      </c>
    </row>
    <row r="9" spans="1:26" ht="15" customHeight="1" x14ac:dyDescent="0.35">
      <c r="C9" s="86"/>
      <c r="D9" s="87"/>
      <c r="E9" s="87"/>
      <c r="F9" s="87"/>
      <c r="G9" s="88"/>
      <c r="L9" s="24" t="s">
        <v>9</v>
      </c>
      <c r="M9" s="24">
        <v>45</v>
      </c>
      <c r="N9" s="24">
        <v>60</v>
      </c>
      <c r="O9" s="24">
        <v>30</v>
      </c>
    </row>
    <row r="10" spans="1:26" ht="15" customHeight="1" x14ac:dyDescent="0.35">
      <c r="C10" s="86"/>
      <c r="D10" s="87"/>
      <c r="E10" s="87"/>
      <c r="F10" s="87"/>
      <c r="G10" s="88"/>
    </row>
    <row r="11" spans="1:26" ht="15" customHeight="1" x14ac:dyDescent="0.35">
      <c r="C11" s="86"/>
      <c r="D11" s="87"/>
      <c r="E11" s="87"/>
      <c r="F11" s="87"/>
      <c r="G11" s="88"/>
    </row>
    <row r="12" spans="1:26" ht="15.5" x14ac:dyDescent="0.35">
      <c r="C12" s="86"/>
      <c r="D12" s="87"/>
      <c r="E12" s="87"/>
      <c r="F12" s="87"/>
      <c r="G12" s="88"/>
      <c r="L12" s="36" t="s">
        <v>22</v>
      </c>
      <c r="M12" s="33">
        <v>2</v>
      </c>
      <c r="N12" s="28"/>
    </row>
    <row r="13" spans="1:26" ht="15.5" x14ac:dyDescent="0.35">
      <c r="C13" s="86"/>
      <c r="D13" s="87"/>
      <c r="E13" s="87"/>
      <c r="F13" s="87"/>
      <c r="G13" s="88"/>
      <c r="L13" s="36" t="s">
        <v>23</v>
      </c>
      <c r="M13" s="28" t="s">
        <v>3</v>
      </c>
      <c r="N13" s="28">
        <f>IF(M13="Maths",1,IF(M13="Science",2,3))</f>
        <v>2</v>
      </c>
    </row>
    <row r="14" spans="1:26" ht="15" customHeight="1" thickBot="1" x14ac:dyDescent="0.4">
      <c r="B14" s="5"/>
      <c r="C14" s="89"/>
      <c r="D14" s="90"/>
      <c r="E14" s="90"/>
      <c r="F14" s="90"/>
      <c r="G14" s="91"/>
      <c r="L14" s="36" t="s">
        <v>21</v>
      </c>
      <c r="M14" s="28">
        <f>INDEX(M5:O9,M12,N13)</f>
        <v>53</v>
      </c>
      <c r="N14" s="28"/>
    </row>
    <row r="15" spans="1:26" ht="15" customHeight="1" x14ac:dyDescent="0.6">
      <c r="B15" s="4"/>
      <c r="C15" s="12"/>
    </row>
    <row r="16" spans="1:26" ht="15" customHeight="1" thickBot="1" x14ac:dyDescent="0.6">
      <c r="C16" s="13"/>
    </row>
    <row r="17" spans="2:14" ht="15" customHeight="1" x14ac:dyDescent="0.35">
      <c r="B17" s="5"/>
      <c r="C17" s="74" t="s">
        <v>35</v>
      </c>
      <c r="D17" s="75"/>
      <c r="E17" s="75"/>
      <c r="F17" s="75"/>
      <c r="G17" s="76"/>
      <c r="L17" s="36" t="s">
        <v>22</v>
      </c>
      <c r="M17" s="33">
        <v>1</v>
      </c>
      <c r="N17" s="28"/>
    </row>
    <row r="18" spans="2:14" ht="15" customHeight="1" x14ac:dyDescent="0.35">
      <c r="B18" s="6"/>
      <c r="C18" s="77"/>
      <c r="D18" s="78"/>
      <c r="E18" s="78"/>
      <c r="F18" s="78"/>
      <c r="G18" s="79"/>
      <c r="L18" s="36" t="s">
        <v>23</v>
      </c>
      <c r="M18" s="28" t="s">
        <v>2</v>
      </c>
      <c r="N18" s="28">
        <f>IF(M18="Maths",1,IF(M18="Science",2,3))</f>
        <v>1</v>
      </c>
    </row>
    <row r="19" spans="2:14" ht="15" customHeight="1" x14ac:dyDescent="0.35">
      <c r="B19" s="6"/>
      <c r="C19" s="77"/>
      <c r="D19" s="78"/>
      <c r="E19" s="78"/>
      <c r="F19" s="78"/>
      <c r="G19" s="79"/>
      <c r="L19" s="36" t="s">
        <v>21</v>
      </c>
      <c r="M19" s="28">
        <f>INDEX(M5:O9,M17,N18)</f>
        <v>99</v>
      </c>
      <c r="N19" s="28"/>
    </row>
    <row r="20" spans="2:14" ht="15" customHeight="1" x14ac:dyDescent="0.35">
      <c r="C20" s="77"/>
      <c r="D20" s="78"/>
      <c r="E20" s="78"/>
      <c r="F20" s="78"/>
      <c r="G20" s="79"/>
    </row>
    <row r="21" spans="2:14" ht="15" customHeight="1" x14ac:dyDescent="0.35">
      <c r="C21" s="77"/>
      <c r="D21" s="78"/>
      <c r="E21" s="78"/>
      <c r="F21" s="78"/>
      <c r="G21" s="79"/>
    </row>
    <row r="22" spans="2:14" ht="15" customHeight="1" x14ac:dyDescent="0.35">
      <c r="C22" s="77"/>
      <c r="D22" s="78"/>
      <c r="E22" s="78"/>
      <c r="F22" s="78"/>
      <c r="G22" s="79"/>
    </row>
    <row r="23" spans="2:14" ht="15" customHeight="1" x14ac:dyDescent="0.35">
      <c r="C23" s="77"/>
      <c r="D23" s="78"/>
      <c r="E23" s="78"/>
      <c r="F23" s="78"/>
      <c r="G23" s="79"/>
    </row>
    <row r="24" spans="2:14" ht="15" customHeight="1" thickBot="1" x14ac:dyDescent="0.4">
      <c r="C24" s="80"/>
      <c r="D24" s="81"/>
      <c r="E24" s="81"/>
      <c r="F24" s="81"/>
      <c r="G24" s="82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"/>
  <sheetViews>
    <sheetView showGridLines="0" topLeftCell="A7" zoomScale="90" zoomScaleNormal="90" workbookViewId="0">
      <selection activeCell="O21" sqref="O2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3.7265625" customWidth="1"/>
    <col min="12" max="12" width="17.81640625" bestFit="1" customWidth="1"/>
    <col min="13" max="17" width="15.7265625" customWidth="1"/>
  </cols>
  <sheetData>
    <row r="1" spans="1:26" ht="31.5" thickBot="1" x14ac:dyDescent="0.4">
      <c r="A1" s="1"/>
      <c r="B1" s="1" t="s">
        <v>41</v>
      </c>
      <c r="C1" s="1"/>
      <c r="D1" s="1"/>
      <c r="E1" s="2"/>
      <c r="F1" s="2"/>
      <c r="G1" s="2"/>
      <c r="H1" s="2"/>
      <c r="I1" s="8"/>
      <c r="J1" s="16"/>
      <c r="K1" s="64" t="s">
        <v>0</v>
      </c>
      <c r="L1" s="64"/>
      <c r="M1" s="64"/>
      <c r="N1" s="64"/>
      <c r="O1" s="20"/>
      <c r="P1" s="64"/>
      <c r="Q1" s="64"/>
      <c r="R1" s="64"/>
      <c r="S1" s="64"/>
      <c r="T1" s="64"/>
      <c r="U1" s="64"/>
      <c r="V1" s="64"/>
      <c r="W1" s="64"/>
      <c r="X1" s="64"/>
      <c r="Y1" s="64"/>
      <c r="Z1" s="15"/>
    </row>
    <row r="2" spans="1:26" ht="15" customHeight="1" thickTop="1" x14ac:dyDescent="0.35"/>
    <row r="3" spans="1:26" ht="15" customHeight="1" thickBot="1" x14ac:dyDescent="0.65">
      <c r="B3" s="12"/>
      <c r="M3" s="43">
        <v>1</v>
      </c>
      <c r="N3" s="43">
        <v>2</v>
      </c>
      <c r="O3" s="43">
        <v>3</v>
      </c>
    </row>
    <row r="4" spans="1:26" ht="15" customHeight="1" x14ac:dyDescent="0.35">
      <c r="B4" s="14"/>
      <c r="C4" s="83" t="s">
        <v>36</v>
      </c>
      <c r="D4" s="84"/>
      <c r="E4" s="84"/>
      <c r="F4" s="84"/>
      <c r="G4" s="85"/>
      <c r="H4" s="14"/>
      <c r="I4" s="10"/>
      <c r="J4" s="18"/>
      <c r="K4" s="7"/>
      <c r="L4" s="21" t="s">
        <v>1</v>
      </c>
      <c r="M4" s="21" t="s">
        <v>2</v>
      </c>
      <c r="N4" s="21" t="s">
        <v>3</v>
      </c>
      <c r="O4" s="31" t="s">
        <v>4</v>
      </c>
      <c r="P4" s="31" t="s">
        <v>27</v>
      </c>
    </row>
    <row r="5" spans="1:26" ht="15" customHeight="1" x14ac:dyDescent="0.35">
      <c r="B5" s="3"/>
      <c r="C5" s="86"/>
      <c r="D5" s="87"/>
      <c r="E5" s="87"/>
      <c r="F5" s="87"/>
      <c r="G5" s="88"/>
      <c r="H5" s="3"/>
      <c r="I5" s="11"/>
      <c r="J5" s="19"/>
      <c r="K5" s="39">
        <v>1</v>
      </c>
      <c r="L5" s="24" t="s">
        <v>5</v>
      </c>
      <c r="M5" s="24">
        <v>99</v>
      </c>
      <c r="N5" s="24">
        <v>83</v>
      </c>
      <c r="O5" s="49">
        <v>85</v>
      </c>
      <c r="P5" s="42">
        <f>MAX(M5:O5)</f>
        <v>99</v>
      </c>
    </row>
    <row r="6" spans="1:26" ht="15" customHeight="1" x14ac:dyDescent="0.35">
      <c r="C6" s="86"/>
      <c r="D6" s="87"/>
      <c r="E6" s="87"/>
      <c r="F6" s="87"/>
      <c r="G6" s="88"/>
      <c r="K6" s="40">
        <v>2</v>
      </c>
      <c r="L6" s="24" t="s">
        <v>6</v>
      </c>
      <c r="M6" s="24">
        <v>65</v>
      </c>
      <c r="N6" s="24">
        <v>79</v>
      </c>
      <c r="O6" s="24">
        <v>43</v>
      </c>
      <c r="P6" s="42">
        <f t="shared" ref="P6:P9" si="0">MAX(M6:O6)</f>
        <v>79</v>
      </c>
    </row>
    <row r="7" spans="1:26" ht="15" customHeight="1" x14ac:dyDescent="0.35">
      <c r="C7" s="86"/>
      <c r="D7" s="87"/>
      <c r="E7" s="87"/>
      <c r="F7" s="87"/>
      <c r="G7" s="88"/>
      <c r="K7" s="40">
        <v>3</v>
      </c>
      <c r="L7" s="24" t="s">
        <v>7</v>
      </c>
      <c r="M7" s="24">
        <v>82</v>
      </c>
      <c r="N7" s="24">
        <v>80</v>
      </c>
      <c r="O7" s="24">
        <v>84</v>
      </c>
      <c r="P7" s="42">
        <f t="shared" si="0"/>
        <v>84</v>
      </c>
    </row>
    <row r="8" spans="1:26" ht="15" customHeight="1" x14ac:dyDescent="0.35">
      <c r="C8" s="86"/>
      <c r="D8" s="87"/>
      <c r="E8" s="87"/>
      <c r="F8" s="87"/>
      <c r="G8" s="88"/>
      <c r="K8" s="40">
        <v>4</v>
      </c>
      <c r="L8" s="24" t="s">
        <v>8</v>
      </c>
      <c r="M8" s="49">
        <v>100</v>
      </c>
      <c r="N8" s="49">
        <v>99</v>
      </c>
      <c r="O8" s="24">
        <v>82</v>
      </c>
      <c r="P8" s="42">
        <f t="shared" si="0"/>
        <v>100</v>
      </c>
    </row>
    <row r="9" spans="1:26" ht="15" customHeight="1" x14ac:dyDescent="0.35">
      <c r="C9" s="86"/>
      <c r="D9" s="87"/>
      <c r="E9" s="87"/>
      <c r="F9" s="87"/>
      <c r="G9" s="88"/>
      <c r="K9" s="40">
        <v>5</v>
      </c>
      <c r="L9" s="24" t="s">
        <v>9</v>
      </c>
      <c r="M9" s="24">
        <v>45</v>
      </c>
      <c r="N9" s="24">
        <v>60</v>
      </c>
      <c r="O9" s="24">
        <v>30</v>
      </c>
      <c r="P9" s="42">
        <f t="shared" si="0"/>
        <v>60</v>
      </c>
    </row>
    <row r="10" spans="1:26" ht="15" customHeight="1" thickBot="1" x14ac:dyDescent="0.4">
      <c r="B10" s="5"/>
      <c r="C10" s="89"/>
      <c r="D10" s="90"/>
      <c r="E10" s="90"/>
      <c r="F10" s="90"/>
      <c r="G10" s="91"/>
      <c r="L10" s="37" t="s">
        <v>24</v>
      </c>
      <c r="M10" s="38">
        <f>MAX(M5:M9)</f>
        <v>100</v>
      </c>
      <c r="N10" s="38">
        <f t="shared" ref="N10:O10" si="1">MAX(N5:N9)</f>
        <v>99</v>
      </c>
      <c r="O10" s="38">
        <f t="shared" si="1"/>
        <v>85</v>
      </c>
    </row>
    <row r="11" spans="1:26" ht="15" customHeight="1" x14ac:dyDescent="0.6">
      <c r="B11" s="4"/>
      <c r="C11" s="12"/>
    </row>
    <row r="12" spans="1:26" ht="15" customHeight="1" thickBot="1" x14ac:dyDescent="0.6">
      <c r="C12" s="13"/>
    </row>
    <row r="13" spans="1:26" ht="15" customHeight="1" x14ac:dyDescent="0.35">
      <c r="B13" s="5"/>
      <c r="C13" s="74" t="s">
        <v>37</v>
      </c>
      <c r="D13" s="75"/>
      <c r="E13" s="75"/>
      <c r="F13" s="75"/>
      <c r="G13" s="76"/>
      <c r="L13" s="22" t="s">
        <v>25</v>
      </c>
    </row>
    <row r="14" spans="1:26" ht="15" customHeight="1" x14ac:dyDescent="0.35">
      <c r="B14" s="6"/>
      <c r="C14" s="77"/>
      <c r="D14" s="78"/>
      <c r="E14" s="78"/>
      <c r="F14" s="78"/>
      <c r="G14" s="79"/>
    </row>
    <row r="15" spans="1:26" ht="15" customHeight="1" x14ac:dyDescent="0.35">
      <c r="B15" s="6"/>
      <c r="C15" s="77"/>
      <c r="D15" s="78"/>
      <c r="E15" s="78"/>
      <c r="F15" s="78"/>
      <c r="G15" s="79"/>
      <c r="L15" s="28"/>
      <c r="M15" s="21" t="s">
        <v>2</v>
      </c>
      <c r="N15" s="21" t="s">
        <v>3</v>
      </c>
      <c r="O15" s="31" t="s">
        <v>4</v>
      </c>
    </row>
    <row r="16" spans="1:26" ht="15" customHeight="1" x14ac:dyDescent="0.35">
      <c r="C16" s="77"/>
      <c r="D16" s="78"/>
      <c r="E16" s="78"/>
      <c r="F16" s="78"/>
      <c r="G16" s="79"/>
      <c r="L16" s="41" t="s">
        <v>26</v>
      </c>
      <c r="M16" s="28">
        <f>MATCH(M10,M5:M9,0)</f>
        <v>4</v>
      </c>
      <c r="N16" s="28">
        <f>MATCH(N10,N5:N9,0)</f>
        <v>4</v>
      </c>
      <c r="O16" s="28">
        <f t="shared" ref="O16" si="2">MATCH(O10,O5:O9,0)</f>
        <v>1</v>
      </c>
    </row>
    <row r="17" spans="3:13" ht="15" customHeight="1" x14ac:dyDescent="0.35">
      <c r="C17" s="77"/>
      <c r="D17" s="78"/>
      <c r="E17" s="78"/>
      <c r="F17" s="78"/>
      <c r="G17" s="79"/>
    </row>
    <row r="18" spans="3:13" ht="15" customHeight="1" x14ac:dyDescent="0.35">
      <c r="C18" s="77"/>
      <c r="D18" s="78"/>
      <c r="E18" s="78"/>
      <c r="F18" s="78"/>
      <c r="G18" s="79"/>
      <c r="L18" s="22" t="s">
        <v>29</v>
      </c>
    </row>
    <row r="19" spans="3:13" ht="15" customHeight="1" x14ac:dyDescent="0.35">
      <c r="C19" s="77"/>
      <c r="D19" s="78"/>
      <c r="E19" s="78"/>
      <c r="F19" s="78"/>
      <c r="G19" s="79"/>
    </row>
    <row r="20" spans="3:13" ht="15" customHeight="1" thickBot="1" x14ac:dyDescent="0.4">
      <c r="C20" s="80"/>
      <c r="D20" s="81"/>
      <c r="E20" s="81"/>
      <c r="F20" s="81"/>
      <c r="G20" s="82"/>
      <c r="L20" s="28"/>
      <c r="M20" s="28" t="s">
        <v>28</v>
      </c>
    </row>
    <row r="21" spans="3:13" ht="15" customHeight="1" x14ac:dyDescent="0.35">
      <c r="L21" s="24" t="s">
        <v>5</v>
      </c>
      <c r="M21" s="28">
        <f>MATCH(P5,M5:O5,0)</f>
        <v>1</v>
      </c>
    </row>
    <row r="22" spans="3:13" ht="15" customHeight="1" x14ac:dyDescent="0.35">
      <c r="L22" s="24" t="s">
        <v>6</v>
      </c>
      <c r="M22" s="28">
        <f>MATCH(P6,M6:O6,0)</f>
        <v>2</v>
      </c>
    </row>
    <row r="23" spans="3:13" ht="15" customHeight="1" x14ac:dyDescent="0.35">
      <c r="L23" s="24" t="s">
        <v>7</v>
      </c>
      <c r="M23" s="28">
        <f t="shared" ref="M23" si="3">MATCH(P7,M7:O7,0)</f>
        <v>3</v>
      </c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showGridLines="0" tabSelected="1" zoomScale="66" zoomScaleNormal="90" workbookViewId="0">
      <selection activeCell="O27" sqref="O27"/>
    </sheetView>
  </sheetViews>
  <sheetFormatPr defaultColWidth="13.7265625"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22.81640625" style="17" bestFit="1" customWidth="1"/>
    <col min="11" max="11" width="15.90625" customWidth="1"/>
    <col min="12" max="12" width="17.81640625" style="45" customWidth="1"/>
    <col min="13" max="13" width="13.7265625" style="45"/>
    <col min="14" max="14" width="15.26953125" style="45" bestFit="1" customWidth="1"/>
    <col min="15" max="16384" width="13.7265625" style="45"/>
  </cols>
  <sheetData>
    <row r="1" spans="1:26" customFormat="1" ht="31.5" thickBot="1" x14ac:dyDescent="0.4">
      <c r="A1" s="1"/>
      <c r="B1" s="1" t="s">
        <v>40</v>
      </c>
      <c r="C1" s="1"/>
      <c r="D1" s="1"/>
      <c r="E1" s="2"/>
      <c r="F1" s="2"/>
      <c r="G1" s="2"/>
      <c r="H1" s="2"/>
      <c r="I1" s="8"/>
      <c r="J1" s="16"/>
      <c r="K1" s="64" t="s">
        <v>0</v>
      </c>
      <c r="L1" s="64"/>
      <c r="M1" s="64"/>
      <c r="N1" s="64"/>
      <c r="O1" s="23"/>
      <c r="P1" s="64"/>
      <c r="Q1" s="64"/>
      <c r="R1" s="64"/>
      <c r="S1" s="64"/>
      <c r="T1" s="64"/>
      <c r="U1" s="64"/>
      <c r="V1" s="64"/>
      <c r="W1" s="64"/>
      <c r="X1" s="64"/>
      <c r="Y1" s="64"/>
      <c r="Z1" s="23"/>
    </row>
    <row r="2" spans="1:26" customFormat="1" ht="15" customHeight="1" thickTop="1" x14ac:dyDescent="0.35">
      <c r="I2" s="9"/>
      <c r="J2" s="17"/>
    </row>
    <row r="3" spans="1:26" customFormat="1" ht="15" customHeight="1" thickBot="1" x14ac:dyDescent="0.65">
      <c r="B3" s="12"/>
      <c r="I3" s="9"/>
      <c r="J3" s="17"/>
    </row>
    <row r="4" spans="1:26" ht="21" x14ac:dyDescent="0.35">
      <c r="B4" s="14"/>
      <c r="C4" s="83" t="s">
        <v>38</v>
      </c>
      <c r="D4" s="84"/>
      <c r="E4" s="84"/>
      <c r="F4" s="84"/>
      <c r="G4" s="85"/>
      <c r="H4" s="14"/>
      <c r="I4" s="10"/>
      <c r="J4" s="18"/>
      <c r="K4" s="7"/>
      <c r="L4" s="32" t="s">
        <v>1</v>
      </c>
      <c r="M4" s="32" t="s">
        <v>2</v>
      </c>
      <c r="N4" s="32" t="s">
        <v>3</v>
      </c>
      <c r="O4" s="44" t="s">
        <v>4</v>
      </c>
      <c r="P4" s="44" t="s">
        <v>13</v>
      </c>
      <c r="Q4" s="63" t="s">
        <v>62</v>
      </c>
    </row>
    <row r="5" spans="1:26" ht="15.5" x14ac:dyDescent="0.35">
      <c r="B5" s="3"/>
      <c r="C5" s="86"/>
      <c r="D5" s="87"/>
      <c r="E5" s="87"/>
      <c r="F5" s="87"/>
      <c r="G5" s="88"/>
      <c r="H5" s="3"/>
      <c r="I5" s="11"/>
      <c r="J5" s="19"/>
      <c r="K5" s="3"/>
      <c r="L5" s="26" t="s">
        <v>5</v>
      </c>
      <c r="M5" s="26">
        <v>99</v>
      </c>
      <c r="N5" s="26">
        <v>83</v>
      </c>
      <c r="O5" s="26">
        <v>85</v>
      </c>
      <c r="P5" s="26">
        <f>INDEX($M$14:$M$21,MATCH(L5,$N$14:$N$21,0))</f>
        <v>45</v>
      </c>
      <c r="Q5" s="52">
        <f>INDEX($M$14:$N$21,MATCH(L5,$N$14:$N$21,0),1)</f>
        <v>45</v>
      </c>
    </row>
    <row r="6" spans="1:26" ht="15.5" x14ac:dyDescent="0.35">
      <c r="C6" s="86"/>
      <c r="D6" s="87"/>
      <c r="E6" s="87"/>
      <c r="F6" s="87"/>
      <c r="G6" s="88"/>
      <c r="L6" s="26" t="s">
        <v>6</v>
      </c>
      <c r="M6" s="26">
        <v>65</v>
      </c>
      <c r="N6" s="26">
        <v>53</v>
      </c>
      <c r="O6" s="26">
        <v>43</v>
      </c>
      <c r="P6" s="26">
        <f t="shared" ref="P6:P9" si="0">INDEX($M$14:$M$21,MATCH(L6,$N$14:$N$21,0))</f>
        <v>62</v>
      </c>
      <c r="Q6" s="52">
        <f t="shared" ref="Q6:Q9" si="1">INDEX($M$14:$N$21,MATCH(L6,$N$14:$N$21,0),1)</f>
        <v>62</v>
      </c>
    </row>
    <row r="7" spans="1:26" ht="15.5" x14ac:dyDescent="0.35">
      <c r="C7" s="86"/>
      <c r="D7" s="87"/>
      <c r="E7" s="87"/>
      <c r="F7" s="87"/>
      <c r="G7" s="88"/>
      <c r="L7" s="26" t="s">
        <v>7</v>
      </c>
      <c r="M7" s="26">
        <v>85</v>
      </c>
      <c r="N7" s="26">
        <v>80</v>
      </c>
      <c r="O7" s="26">
        <v>79</v>
      </c>
      <c r="P7" s="26">
        <f t="shared" si="0"/>
        <v>85</v>
      </c>
      <c r="Q7" s="52">
        <f t="shared" si="1"/>
        <v>85</v>
      </c>
    </row>
    <row r="8" spans="1:26" ht="15.5" x14ac:dyDescent="0.35">
      <c r="C8" s="86"/>
      <c r="D8" s="87"/>
      <c r="E8" s="87"/>
      <c r="F8" s="87"/>
      <c r="G8" s="88"/>
      <c r="L8" s="26" t="s">
        <v>8</v>
      </c>
      <c r="M8" s="26">
        <v>100</v>
      </c>
      <c r="N8" s="26">
        <v>99</v>
      </c>
      <c r="O8" s="26">
        <v>82</v>
      </c>
      <c r="P8" s="26">
        <f t="shared" si="0"/>
        <v>82</v>
      </c>
      <c r="Q8" s="52">
        <f t="shared" si="1"/>
        <v>82</v>
      </c>
    </row>
    <row r="9" spans="1:26" ht="15.5" x14ac:dyDescent="0.35">
      <c r="C9" s="86"/>
      <c r="D9" s="87"/>
      <c r="E9" s="87"/>
      <c r="F9" s="87"/>
      <c r="G9" s="88"/>
      <c r="L9" s="26" t="s">
        <v>9</v>
      </c>
      <c r="M9" s="26">
        <v>45</v>
      </c>
      <c r="N9" s="26">
        <v>60</v>
      </c>
      <c r="O9" s="26">
        <v>30</v>
      </c>
      <c r="P9" s="26">
        <f t="shared" si="0"/>
        <v>100</v>
      </c>
      <c r="Q9" s="52">
        <f t="shared" si="1"/>
        <v>100</v>
      </c>
    </row>
    <row r="10" spans="1:26" ht="15" customHeight="1" thickBot="1" x14ac:dyDescent="0.4">
      <c r="B10" s="5"/>
      <c r="C10" s="89"/>
      <c r="D10" s="90"/>
      <c r="E10" s="90"/>
      <c r="F10" s="90"/>
      <c r="G10" s="91"/>
      <c r="M10" s="46"/>
    </row>
    <row r="11" spans="1:26" ht="15" customHeight="1" x14ac:dyDescent="0.6">
      <c r="B11" s="4"/>
      <c r="C11" s="12"/>
      <c r="M11" s="46"/>
      <c r="N11" s="47"/>
      <c r="O11" s="48"/>
    </row>
    <row r="12" spans="1:26" ht="15" customHeight="1" thickBot="1" x14ac:dyDescent="0.6">
      <c r="C12" s="13"/>
      <c r="M12" s="46"/>
    </row>
    <row r="13" spans="1:26" ht="15.5" x14ac:dyDescent="0.35">
      <c r="B13" s="5"/>
      <c r="C13" s="74" t="s">
        <v>39</v>
      </c>
      <c r="D13" s="75"/>
      <c r="E13" s="75"/>
      <c r="F13" s="75"/>
      <c r="G13" s="76"/>
      <c r="M13" s="34" t="s">
        <v>13</v>
      </c>
      <c r="N13" s="32" t="s">
        <v>1</v>
      </c>
    </row>
    <row r="14" spans="1:26" ht="15.5" x14ac:dyDescent="0.35">
      <c r="B14" s="6"/>
      <c r="C14" s="77"/>
      <c r="D14" s="78"/>
      <c r="E14" s="78"/>
      <c r="F14" s="78"/>
      <c r="G14" s="79"/>
      <c r="M14" s="26">
        <v>93</v>
      </c>
      <c r="N14" s="26" t="s">
        <v>16</v>
      </c>
    </row>
    <row r="15" spans="1:26" ht="15.5" x14ac:dyDescent="0.35">
      <c r="B15" s="6"/>
      <c r="C15" s="77"/>
      <c r="D15" s="78"/>
      <c r="E15" s="78"/>
      <c r="F15" s="78"/>
      <c r="G15" s="79"/>
      <c r="M15" s="26">
        <v>62</v>
      </c>
      <c r="N15" s="26" t="s">
        <v>6</v>
      </c>
    </row>
    <row r="16" spans="1:26" ht="15.5" x14ac:dyDescent="0.35">
      <c r="C16" s="77"/>
      <c r="D16" s="78"/>
      <c r="E16" s="78"/>
      <c r="F16" s="78"/>
      <c r="G16" s="79"/>
      <c r="M16" s="26">
        <v>82</v>
      </c>
      <c r="N16" s="26" t="s">
        <v>8</v>
      </c>
    </row>
    <row r="17" spans="3:15" ht="15.5" x14ac:dyDescent="0.35">
      <c r="C17" s="77"/>
      <c r="D17" s="78"/>
      <c r="E17" s="78"/>
      <c r="F17" s="78"/>
      <c r="G17" s="79"/>
      <c r="M17" s="26">
        <v>99</v>
      </c>
      <c r="N17" s="26" t="s">
        <v>14</v>
      </c>
    </row>
    <row r="18" spans="3:15" ht="15.5" x14ac:dyDescent="0.35">
      <c r="C18" s="77"/>
      <c r="D18" s="78"/>
      <c r="E18" s="78"/>
      <c r="F18" s="78"/>
      <c r="G18" s="79"/>
      <c r="M18" s="26">
        <v>65</v>
      </c>
      <c r="N18" s="26" t="s">
        <v>15</v>
      </c>
    </row>
    <row r="19" spans="3:15" ht="15.5" x14ac:dyDescent="0.35">
      <c r="C19" s="77"/>
      <c r="D19" s="78"/>
      <c r="E19" s="78"/>
      <c r="F19" s="78"/>
      <c r="G19" s="79"/>
      <c r="M19" s="26">
        <v>85</v>
      </c>
      <c r="N19" s="26" t="s">
        <v>7</v>
      </c>
    </row>
    <row r="20" spans="3:15" ht="16" thickBot="1" x14ac:dyDescent="0.4">
      <c r="C20" s="80"/>
      <c r="D20" s="81"/>
      <c r="E20" s="81"/>
      <c r="F20" s="81"/>
      <c r="G20" s="82"/>
      <c r="M20" s="26">
        <v>100</v>
      </c>
      <c r="N20" s="26" t="s">
        <v>9</v>
      </c>
    </row>
    <row r="21" spans="3:15" ht="15.5" x14ac:dyDescent="0.35">
      <c r="M21" s="26">
        <v>45</v>
      </c>
      <c r="N21" s="26" t="s">
        <v>5</v>
      </c>
    </row>
    <row r="24" spans="3:15" ht="15" customHeight="1" x14ac:dyDescent="0.35">
      <c r="J24" s="50"/>
      <c r="K24" s="50" t="s">
        <v>42</v>
      </c>
      <c r="L24" s="51"/>
    </row>
    <row r="26" spans="3:15" ht="15" customHeight="1" x14ac:dyDescent="0.35">
      <c r="J26" s="62" t="s">
        <v>60</v>
      </c>
      <c r="K26" s="57" t="s">
        <v>44</v>
      </c>
      <c r="L26" s="58" t="s">
        <v>53</v>
      </c>
      <c r="M26" s="58" t="s">
        <v>45</v>
      </c>
      <c r="N26" s="58" t="s">
        <v>61</v>
      </c>
      <c r="O26" s="60"/>
    </row>
    <row r="27" spans="3:15" ht="15" customHeight="1" x14ac:dyDescent="0.35">
      <c r="J27" s="62">
        <v>1</v>
      </c>
      <c r="K27" s="57" t="str">
        <f>INDEX($K$35:$K$45,MATCH(J27,$O$35:$O$45,0))</f>
        <v>Coffee</v>
      </c>
      <c r="L27" s="57">
        <f>INDEX($L$35:$L$45,MATCH(J27,$O$35:$O$45,0))</f>
        <v>10000</v>
      </c>
      <c r="M27" s="57">
        <f>INDEX($M$35:$M$45,MATCH(J27,$O$35:$O$45,0))</f>
        <v>15000</v>
      </c>
      <c r="N27" s="57">
        <f>INDEX($N$35:$N$45,MATCH(J27,$O$35:$O$45,0))</f>
        <v>40</v>
      </c>
      <c r="O27" s="60">
        <f>VLOOKUP(J27,J34:O45,3,0)</f>
        <v>15000</v>
      </c>
    </row>
    <row r="28" spans="3:15" ht="15" customHeight="1" x14ac:dyDescent="0.35">
      <c r="J28" s="62">
        <v>2</v>
      </c>
      <c r="K28" s="57" t="str">
        <f>INDEX($K$35:$K$45,MATCH(J28,$O$35:$O$45,0))</f>
        <v>Soft Drink</v>
      </c>
      <c r="L28" s="57">
        <f t="shared" ref="L28:L31" si="2">INDEX($L$35:$L$45,MATCH(J28,$O$35:$O$45,0))</f>
        <v>8000</v>
      </c>
      <c r="M28" s="57">
        <f t="shared" ref="M28:M31" si="3">INDEX($M$35:$M$45,MATCH(J28,$O$35:$O$45,0))</f>
        <v>10000</v>
      </c>
      <c r="N28" s="57">
        <f t="shared" ref="N28:N31" si="4">INDEX($N$35:$N$45,MATCH(J28,$O$35:$O$45,0))</f>
        <v>35</v>
      </c>
      <c r="O28" s="60"/>
    </row>
    <row r="29" spans="3:15" ht="15" customHeight="1" x14ac:dyDescent="0.35">
      <c r="J29" s="62">
        <v>3</v>
      </c>
      <c r="K29" s="57" t="str">
        <f>INDEX($K$35:$K$45,MATCH(J29,$O$35:$O$45,0))</f>
        <v>Ice Tea</v>
      </c>
      <c r="L29" s="57">
        <f t="shared" si="2"/>
        <v>2000</v>
      </c>
      <c r="M29" s="57">
        <f t="shared" si="3"/>
        <v>4000</v>
      </c>
      <c r="N29" s="57">
        <f t="shared" si="4"/>
        <v>30</v>
      </c>
      <c r="O29" s="60"/>
    </row>
    <row r="30" spans="3:15" ht="15" customHeight="1" x14ac:dyDescent="0.35">
      <c r="J30" s="62">
        <v>4</v>
      </c>
      <c r="K30" s="57" t="str">
        <f>INDEX($K$35:$K$45,MATCH(J30,$O$35:$O$45,0))</f>
        <v>Milk Tea</v>
      </c>
      <c r="L30" s="57">
        <f t="shared" si="2"/>
        <v>15000</v>
      </c>
      <c r="M30" s="57">
        <f t="shared" si="3"/>
        <v>25000</v>
      </c>
      <c r="N30" s="57">
        <f t="shared" si="4"/>
        <v>29</v>
      </c>
      <c r="O30" s="60"/>
    </row>
    <row r="31" spans="3:15" ht="15" customHeight="1" x14ac:dyDescent="0.35">
      <c r="J31" s="62">
        <v>5</v>
      </c>
      <c r="K31" s="57" t="str">
        <f>INDEX($K$35:$K$45,MATCH(J31,$O$35:$O$45,0))</f>
        <v>Peach Tea</v>
      </c>
      <c r="L31" s="57">
        <f t="shared" si="2"/>
        <v>10000</v>
      </c>
      <c r="M31" s="57">
        <f t="shared" si="3"/>
        <v>20000</v>
      </c>
      <c r="N31" s="57">
        <f t="shared" si="4"/>
        <v>28</v>
      </c>
      <c r="O31" s="60"/>
    </row>
    <row r="32" spans="3:15" ht="15" customHeight="1" x14ac:dyDescent="0.35">
      <c r="J32" s="53"/>
      <c r="K32" s="54"/>
      <c r="L32" s="55"/>
      <c r="M32" s="55"/>
      <c r="N32" s="55"/>
      <c r="O32" s="55"/>
    </row>
    <row r="33" spans="10:15" ht="15" customHeight="1" x14ac:dyDescent="0.35">
      <c r="J33" s="53"/>
      <c r="K33" s="54"/>
      <c r="L33" s="55"/>
      <c r="M33" s="55"/>
      <c r="N33" s="55"/>
      <c r="O33" s="55"/>
    </row>
    <row r="34" spans="10:15" ht="15" customHeight="1" x14ac:dyDescent="0.35">
      <c r="J34" s="56" t="s">
        <v>43</v>
      </c>
      <c r="K34" s="57" t="s">
        <v>44</v>
      </c>
      <c r="L34" s="58" t="s">
        <v>53</v>
      </c>
      <c r="M34" s="58" t="s">
        <v>45</v>
      </c>
      <c r="N34" s="58" t="s">
        <v>59</v>
      </c>
      <c r="O34" s="61" t="s">
        <v>58</v>
      </c>
    </row>
    <row r="35" spans="10:15" ht="15" customHeight="1" x14ac:dyDescent="0.35">
      <c r="J35" s="56">
        <v>1</v>
      </c>
      <c r="K35" s="57" t="s">
        <v>46</v>
      </c>
      <c r="L35" s="59">
        <v>15000</v>
      </c>
      <c r="M35" s="59">
        <v>25000</v>
      </c>
      <c r="N35" s="58">
        <v>29</v>
      </c>
      <c r="O35" s="61">
        <f t="shared" ref="O35:O45" si="5">_xlfn.RANK.EQ(N35,$N$35:$N$45,0)</f>
        <v>4</v>
      </c>
    </row>
    <row r="36" spans="10:15" ht="15" customHeight="1" x14ac:dyDescent="0.35">
      <c r="J36" s="56">
        <v>2</v>
      </c>
      <c r="K36" s="57" t="s">
        <v>47</v>
      </c>
      <c r="L36" s="59">
        <v>14000</v>
      </c>
      <c r="M36" s="59">
        <v>22000</v>
      </c>
      <c r="N36" s="58">
        <v>14</v>
      </c>
      <c r="O36" s="61">
        <f t="shared" si="5"/>
        <v>8</v>
      </c>
    </row>
    <row r="37" spans="10:15" ht="15" customHeight="1" x14ac:dyDescent="0.35">
      <c r="J37" s="56">
        <v>3</v>
      </c>
      <c r="K37" s="57" t="s">
        <v>50</v>
      </c>
      <c r="L37" s="59">
        <v>19000</v>
      </c>
      <c r="M37" s="59">
        <v>25000</v>
      </c>
      <c r="N37" s="58">
        <v>20</v>
      </c>
      <c r="O37" s="61">
        <f t="shared" si="5"/>
        <v>7</v>
      </c>
    </row>
    <row r="38" spans="10:15" ht="15" customHeight="1" x14ac:dyDescent="0.35">
      <c r="J38" s="56">
        <v>4</v>
      </c>
      <c r="K38" s="57" t="s">
        <v>48</v>
      </c>
      <c r="L38" s="59">
        <v>10000</v>
      </c>
      <c r="M38" s="59">
        <v>15000</v>
      </c>
      <c r="N38" s="58">
        <v>40</v>
      </c>
      <c r="O38" s="61">
        <f t="shared" si="5"/>
        <v>1</v>
      </c>
    </row>
    <row r="39" spans="10:15" ht="15" customHeight="1" x14ac:dyDescent="0.35">
      <c r="J39" s="56">
        <v>5</v>
      </c>
      <c r="K39" s="57" t="s">
        <v>49</v>
      </c>
      <c r="L39" s="59">
        <v>10000</v>
      </c>
      <c r="M39" s="59">
        <v>20000</v>
      </c>
      <c r="N39" s="58">
        <v>4</v>
      </c>
      <c r="O39" s="61">
        <f t="shared" si="5"/>
        <v>11</v>
      </c>
    </row>
    <row r="40" spans="10:15" ht="15" customHeight="1" x14ac:dyDescent="0.35">
      <c r="J40" s="56">
        <v>6</v>
      </c>
      <c r="K40" s="57" t="s">
        <v>51</v>
      </c>
      <c r="L40" s="59">
        <v>20000</v>
      </c>
      <c r="M40" s="59">
        <v>25000</v>
      </c>
      <c r="N40" s="58">
        <v>21</v>
      </c>
      <c r="O40" s="61">
        <f t="shared" si="5"/>
        <v>6</v>
      </c>
    </row>
    <row r="41" spans="10:15" ht="15" customHeight="1" x14ac:dyDescent="0.35">
      <c r="J41" s="56">
        <v>7</v>
      </c>
      <c r="K41" s="57" t="s">
        <v>52</v>
      </c>
      <c r="L41" s="59">
        <v>5000</v>
      </c>
      <c r="M41" s="59">
        <v>6000</v>
      </c>
      <c r="N41" s="58">
        <v>7</v>
      </c>
      <c r="O41" s="61">
        <f t="shared" si="5"/>
        <v>10</v>
      </c>
    </row>
    <row r="42" spans="10:15" ht="15" customHeight="1" x14ac:dyDescent="0.35">
      <c r="J42" s="56">
        <v>8</v>
      </c>
      <c r="K42" s="57" t="s">
        <v>56</v>
      </c>
      <c r="L42" s="59">
        <v>2000</v>
      </c>
      <c r="M42" s="59">
        <v>4000</v>
      </c>
      <c r="N42" s="58">
        <v>30</v>
      </c>
      <c r="O42" s="61">
        <f t="shared" si="5"/>
        <v>3</v>
      </c>
    </row>
    <row r="43" spans="10:15" ht="15" customHeight="1" x14ac:dyDescent="0.35">
      <c r="J43" s="56">
        <v>9</v>
      </c>
      <c r="K43" s="57" t="s">
        <v>54</v>
      </c>
      <c r="L43" s="59">
        <v>8000</v>
      </c>
      <c r="M43" s="59">
        <v>10000</v>
      </c>
      <c r="N43" s="58">
        <v>35</v>
      </c>
      <c r="O43" s="61">
        <f t="shared" si="5"/>
        <v>2</v>
      </c>
    </row>
    <row r="44" spans="10:15" ht="15" customHeight="1" x14ac:dyDescent="0.35">
      <c r="J44" s="56">
        <v>10</v>
      </c>
      <c r="K44" s="57" t="s">
        <v>55</v>
      </c>
      <c r="L44" s="59">
        <v>10000</v>
      </c>
      <c r="M44" s="59">
        <v>20000</v>
      </c>
      <c r="N44" s="58">
        <v>28</v>
      </c>
      <c r="O44" s="61">
        <f t="shared" si="5"/>
        <v>5</v>
      </c>
    </row>
    <row r="45" spans="10:15" ht="15" customHeight="1" x14ac:dyDescent="0.35">
      <c r="J45" s="56">
        <v>11</v>
      </c>
      <c r="K45" s="57" t="s">
        <v>57</v>
      </c>
      <c r="L45" s="59">
        <v>10000</v>
      </c>
      <c r="M45" s="59">
        <v>20000</v>
      </c>
      <c r="N45" s="58">
        <v>8</v>
      </c>
      <c r="O45" s="61">
        <f t="shared" si="5"/>
        <v>9</v>
      </c>
    </row>
    <row r="46" spans="10:15" ht="15" customHeight="1" x14ac:dyDescent="0.35">
      <c r="J46" s="53"/>
      <c r="K46" s="54"/>
      <c r="L46" s="55"/>
      <c r="M46" s="55"/>
      <c r="N46" s="55"/>
      <c r="O46" s="55"/>
    </row>
  </sheetData>
  <mergeCells count="9">
    <mergeCell ref="X1:Y1"/>
    <mergeCell ref="C4:G10"/>
    <mergeCell ref="C13:G20"/>
    <mergeCell ref="K1:L1"/>
    <mergeCell ref="M1:N1"/>
    <mergeCell ref="P1:Q1"/>
    <mergeCell ref="R1:S1"/>
    <mergeCell ref="T1:U1"/>
    <mergeCell ref="V1:W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Tiny Bes</cp:lastModifiedBy>
  <dcterms:created xsi:type="dcterms:W3CDTF">2015-06-05T18:17:20Z</dcterms:created>
  <dcterms:modified xsi:type="dcterms:W3CDTF">2022-07-30T10:25:05Z</dcterms:modified>
</cp:coreProperties>
</file>