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KB 2021 - 2022\MAU lam TKB phan mem\Mau sản phẩm đầu ra\"/>
    </mc:Choice>
  </mc:AlternateContent>
  <bookViews>
    <workbookView xWindow="0" yWindow="0" windowWidth="23040" windowHeight="8976" activeTab="1"/>
  </bookViews>
  <sheets>
    <sheet name="01.09" sheetId="13" r:id="rId1"/>
    <sheet name="TKB tuần chẵn lẻ" sheetId="14" r:id="rId2"/>
  </sheets>
  <definedNames>
    <definedName name="_xlnm._FilterDatabase" localSheetId="0" hidden="1">'01.09'!$A$2:$Z$168</definedName>
    <definedName name="_xlnm._FilterDatabase" localSheetId="1" hidden="1">'TKB tuần chẵn lẻ'!$A$6:$AN$188</definedName>
  </definedNames>
  <calcPr calcId="152511"/>
</workbook>
</file>

<file path=xl/calcChain.xml><?xml version="1.0" encoding="utf-8"?>
<calcChain xmlns="http://schemas.openxmlformats.org/spreadsheetml/2006/main">
  <c r="Y191" i="14" l="1"/>
  <c r="U191" i="14"/>
  <c r="Q191" i="14"/>
  <c r="M191" i="14"/>
  <c r="I191" i="14"/>
  <c r="E191" i="14"/>
  <c r="Y190" i="14"/>
  <c r="U190" i="14"/>
  <c r="Q190" i="14"/>
  <c r="M190" i="14"/>
  <c r="I190" i="14"/>
  <c r="E190" i="14"/>
  <c r="Z188" i="14"/>
  <c r="V188" i="14"/>
  <c r="R188" i="14"/>
  <c r="N188" i="14"/>
  <c r="J188" i="14"/>
  <c r="F188" i="14"/>
  <c r="AC187" i="14"/>
  <c r="AB187" i="14"/>
  <c r="X187" i="14"/>
  <c r="T187" i="14"/>
  <c r="P187" i="14"/>
  <c r="L187" i="14"/>
  <c r="H187" i="14"/>
  <c r="AC186" i="14"/>
  <c r="AD186" i="14" s="1"/>
  <c r="AB186" i="14"/>
  <c r="X186" i="14"/>
  <c r="T186" i="14"/>
  <c r="P186" i="14"/>
  <c r="L186" i="14"/>
  <c r="H186" i="14"/>
  <c r="AE186" i="14" s="1"/>
  <c r="AC185" i="14"/>
  <c r="AB185" i="14"/>
  <c r="X185" i="14"/>
  <c r="T185" i="14"/>
  <c r="P185" i="14"/>
  <c r="L185" i="14"/>
  <c r="H185" i="14"/>
  <c r="AC184" i="14"/>
  <c r="AD184" i="14" s="1"/>
  <c r="AB184" i="14"/>
  <c r="X184" i="14"/>
  <c r="T184" i="14"/>
  <c r="P184" i="14"/>
  <c r="L184" i="14"/>
  <c r="H184" i="14"/>
  <c r="AC183" i="14"/>
  <c r="AB183" i="14"/>
  <c r="X183" i="14"/>
  <c r="T183" i="14"/>
  <c r="P183" i="14"/>
  <c r="L183" i="14"/>
  <c r="H183" i="14"/>
  <c r="AC182" i="14"/>
  <c r="AD182" i="14" s="1"/>
  <c r="AB182" i="14"/>
  <c r="X182" i="14"/>
  <c r="T182" i="14"/>
  <c r="P182" i="14"/>
  <c r="L182" i="14"/>
  <c r="H182" i="14"/>
  <c r="AE182" i="14" s="1"/>
  <c r="AC181" i="14"/>
  <c r="AB181" i="14"/>
  <c r="AE180" i="14" s="1"/>
  <c r="AC180" i="14"/>
  <c r="AD180" i="14" s="1"/>
  <c r="AB180" i="14"/>
  <c r="AC179" i="14"/>
  <c r="AB179" i="14"/>
  <c r="AE178" i="14"/>
  <c r="AC178" i="14"/>
  <c r="AB178" i="14"/>
  <c r="AC177" i="14"/>
  <c r="AB177" i="14"/>
  <c r="AC176" i="14"/>
  <c r="AD176" i="14" s="1"/>
  <c r="AB176" i="14"/>
  <c r="AE176" i="14" s="1"/>
  <c r="AC175" i="14"/>
  <c r="AB175" i="14"/>
  <c r="AC174" i="14"/>
  <c r="AB174" i="14"/>
  <c r="AE174" i="14" s="1"/>
  <c r="AC173" i="14"/>
  <c r="AB173" i="14"/>
  <c r="AE172" i="14" s="1"/>
  <c r="AC172" i="14"/>
  <c r="AD172" i="14" s="1"/>
  <c r="AB172" i="14"/>
  <c r="AC171" i="14"/>
  <c r="AB171" i="14"/>
  <c r="AE170" i="14"/>
  <c r="AC170" i="14"/>
  <c r="AB170" i="14"/>
  <c r="AC169" i="14"/>
  <c r="AB169" i="14"/>
  <c r="AC168" i="14"/>
  <c r="AD168" i="14" s="1"/>
  <c r="AB168" i="14"/>
  <c r="AE168" i="14" s="1"/>
  <c r="AC167" i="14"/>
  <c r="AB167" i="14"/>
  <c r="AC166" i="14"/>
  <c r="AB166" i="14"/>
  <c r="AE166" i="14" s="1"/>
  <c r="AC165" i="14"/>
  <c r="AB165" i="14"/>
  <c r="AE164" i="14" s="1"/>
  <c r="AC164" i="14"/>
  <c r="AD164" i="14" s="1"/>
  <c r="AB164" i="14"/>
  <c r="AC163" i="14"/>
  <c r="AB163" i="14"/>
  <c r="AC162" i="14"/>
  <c r="AB162" i="14"/>
  <c r="AC161" i="14"/>
  <c r="AB161" i="14"/>
  <c r="AC160" i="14"/>
  <c r="AD160" i="14" s="1"/>
  <c r="AB160" i="14"/>
  <c r="AC159" i="14"/>
  <c r="AB159" i="14"/>
  <c r="AC158" i="14"/>
  <c r="AB158" i="14"/>
  <c r="AC157" i="14"/>
  <c r="AB157" i="14"/>
  <c r="AE156" i="14"/>
  <c r="AC156" i="14"/>
  <c r="AB156" i="14"/>
  <c r="AC155" i="14"/>
  <c r="AB155" i="14"/>
  <c r="AC154" i="14"/>
  <c r="AB154" i="14"/>
  <c r="AC153" i="14"/>
  <c r="AB153" i="14"/>
  <c r="AC152" i="14"/>
  <c r="AD152" i="14" s="1"/>
  <c r="AB152" i="14"/>
  <c r="AC151" i="14"/>
  <c r="AB151" i="14"/>
  <c r="P151" i="14"/>
  <c r="L151" i="14"/>
  <c r="H151" i="14"/>
  <c r="AD150" i="14"/>
  <c r="AC150" i="14"/>
  <c r="AB150" i="14"/>
  <c r="P150" i="14"/>
  <c r="L150" i="14"/>
  <c r="AE150" i="14" s="1"/>
  <c r="H150" i="14"/>
  <c r="AC149" i="14"/>
  <c r="AB149" i="14"/>
  <c r="X149" i="14"/>
  <c r="T149" i="14"/>
  <c r="P149" i="14"/>
  <c r="L149" i="14"/>
  <c r="H149" i="14"/>
  <c r="AC148" i="14"/>
  <c r="AB148" i="14"/>
  <c r="X148" i="14"/>
  <c r="T148" i="14"/>
  <c r="P148" i="14"/>
  <c r="L148" i="14"/>
  <c r="H148" i="14"/>
  <c r="AC147" i="14"/>
  <c r="AB147" i="14"/>
  <c r="X147" i="14"/>
  <c r="T147" i="14"/>
  <c r="P147" i="14"/>
  <c r="L147" i="14"/>
  <c r="H147" i="14"/>
  <c r="AC146" i="14"/>
  <c r="AD146" i="14" s="1"/>
  <c r="AB146" i="14"/>
  <c r="X146" i="14"/>
  <c r="T146" i="14"/>
  <c r="P146" i="14"/>
  <c r="L146" i="14"/>
  <c r="H146" i="14"/>
  <c r="AC145" i="14"/>
  <c r="AB145" i="14"/>
  <c r="X145" i="14"/>
  <c r="T145" i="14"/>
  <c r="P145" i="14"/>
  <c r="L145" i="14"/>
  <c r="H145" i="14"/>
  <c r="AC144" i="14"/>
  <c r="AB144" i="14"/>
  <c r="X144" i="14"/>
  <c r="T144" i="14"/>
  <c r="P144" i="14"/>
  <c r="L144" i="14"/>
  <c r="H144" i="14"/>
  <c r="AC143" i="14"/>
  <c r="AB143" i="14"/>
  <c r="X143" i="14"/>
  <c r="T143" i="14"/>
  <c r="P143" i="14"/>
  <c r="L143" i="14"/>
  <c r="H143" i="14"/>
  <c r="AC142" i="14"/>
  <c r="AD142" i="14" s="1"/>
  <c r="AB142" i="14"/>
  <c r="X142" i="14"/>
  <c r="T142" i="14"/>
  <c r="P142" i="14"/>
  <c r="L142" i="14"/>
  <c r="H142" i="14"/>
  <c r="AC141" i="14"/>
  <c r="AB141" i="14"/>
  <c r="X141" i="14"/>
  <c r="T141" i="14"/>
  <c r="P141" i="14"/>
  <c r="L141" i="14"/>
  <c r="H141" i="14"/>
  <c r="AC140" i="14"/>
  <c r="AD140" i="14" s="1"/>
  <c r="AB140" i="14"/>
  <c r="X140" i="14"/>
  <c r="T140" i="14"/>
  <c r="P140" i="14"/>
  <c r="L140" i="14"/>
  <c r="H140" i="14"/>
  <c r="AE140" i="14" s="1"/>
  <c r="AC139" i="14"/>
  <c r="AB139" i="14"/>
  <c r="X139" i="14"/>
  <c r="T139" i="14"/>
  <c r="P139" i="14"/>
  <c r="L139" i="14"/>
  <c r="H139" i="14"/>
  <c r="AC138" i="14"/>
  <c r="AD138" i="14" s="1"/>
  <c r="AB138" i="14"/>
  <c r="X138" i="14"/>
  <c r="T138" i="14"/>
  <c r="P138" i="14"/>
  <c r="L138" i="14"/>
  <c r="H138" i="14"/>
  <c r="AC137" i="14"/>
  <c r="AB137" i="14"/>
  <c r="X137" i="14"/>
  <c r="T137" i="14"/>
  <c r="P137" i="14"/>
  <c r="L137" i="14"/>
  <c r="H137" i="14"/>
  <c r="AC136" i="14"/>
  <c r="AD136" i="14" s="1"/>
  <c r="AB136" i="14"/>
  <c r="X136" i="14"/>
  <c r="T136" i="14"/>
  <c r="P136" i="14"/>
  <c r="L136" i="14"/>
  <c r="H136" i="14"/>
  <c r="AE136" i="14" s="1"/>
  <c r="AC135" i="14"/>
  <c r="AB135" i="14"/>
  <c r="X135" i="14"/>
  <c r="T135" i="14"/>
  <c r="P135" i="14"/>
  <c r="L135" i="14"/>
  <c r="H135" i="14"/>
  <c r="AC134" i="14"/>
  <c r="AD134" i="14" s="1"/>
  <c r="AB134" i="14"/>
  <c r="X134" i="14"/>
  <c r="T134" i="14"/>
  <c r="P134" i="14"/>
  <c r="L134" i="14"/>
  <c r="H134" i="14"/>
  <c r="AC133" i="14"/>
  <c r="AB133" i="14"/>
  <c r="X133" i="14"/>
  <c r="T133" i="14"/>
  <c r="P133" i="14"/>
  <c r="L133" i="14"/>
  <c r="H133" i="14"/>
  <c r="AC132" i="14"/>
  <c r="AD132" i="14" s="1"/>
  <c r="AB132" i="14"/>
  <c r="X132" i="14"/>
  <c r="T132" i="14"/>
  <c r="P132" i="14"/>
  <c r="L132" i="14"/>
  <c r="H132" i="14"/>
  <c r="AE132" i="14" s="1"/>
  <c r="AC131" i="14"/>
  <c r="AB131" i="14"/>
  <c r="X131" i="14"/>
  <c r="T131" i="14"/>
  <c r="P131" i="14"/>
  <c r="L131" i="14"/>
  <c r="H131" i="14"/>
  <c r="AC130" i="14"/>
  <c r="AD130" i="14" s="1"/>
  <c r="AB130" i="14"/>
  <c r="X130" i="14"/>
  <c r="T130" i="14"/>
  <c r="P130" i="14"/>
  <c r="L130" i="14"/>
  <c r="H130" i="14"/>
  <c r="AC129" i="14"/>
  <c r="AB129" i="14"/>
  <c r="H129" i="14"/>
  <c r="AC128" i="14"/>
  <c r="AB128" i="14"/>
  <c r="X128" i="14"/>
  <c r="T128" i="14"/>
  <c r="P128" i="14"/>
  <c r="L128" i="14"/>
  <c r="H128" i="14"/>
  <c r="AC127" i="14"/>
  <c r="AB127" i="14"/>
  <c r="X127" i="14"/>
  <c r="T127" i="14"/>
  <c r="P127" i="14"/>
  <c r="L127" i="14"/>
  <c r="H127" i="14"/>
  <c r="AC126" i="14"/>
  <c r="AB126" i="14"/>
  <c r="H126" i="14"/>
  <c r="AC125" i="14"/>
  <c r="AB125" i="14"/>
  <c r="X125" i="14"/>
  <c r="T125" i="14"/>
  <c r="P125" i="14"/>
  <c r="L125" i="14"/>
  <c r="H125" i="14"/>
  <c r="AC124" i="14"/>
  <c r="AB124" i="14"/>
  <c r="H124" i="14"/>
  <c r="AC123" i="14"/>
  <c r="AB123" i="14"/>
  <c r="X123" i="14"/>
  <c r="T123" i="14"/>
  <c r="P123" i="14"/>
  <c r="L123" i="14"/>
  <c r="H123" i="14"/>
  <c r="AC122" i="14"/>
  <c r="AB122" i="14"/>
  <c r="X122" i="14"/>
  <c r="T122" i="14"/>
  <c r="P122" i="14"/>
  <c r="L122" i="14"/>
  <c r="H122" i="14"/>
  <c r="AC121" i="14"/>
  <c r="AB121" i="14"/>
  <c r="X121" i="14"/>
  <c r="T121" i="14"/>
  <c r="P121" i="14"/>
  <c r="L121" i="14"/>
  <c r="H121" i="14"/>
  <c r="AC120" i="14"/>
  <c r="AB120" i="14"/>
  <c r="X120" i="14"/>
  <c r="T120" i="14"/>
  <c r="P120" i="14"/>
  <c r="L120" i="14"/>
  <c r="H120" i="14"/>
  <c r="AC119" i="14"/>
  <c r="AB119" i="14"/>
  <c r="X119" i="14"/>
  <c r="T119" i="14"/>
  <c r="P119" i="14"/>
  <c r="L119" i="14"/>
  <c r="H119" i="14"/>
  <c r="AC118" i="14"/>
  <c r="AB118" i="14"/>
  <c r="X118" i="14"/>
  <c r="T118" i="14"/>
  <c r="P118" i="14"/>
  <c r="L118" i="14"/>
  <c r="H118" i="14"/>
  <c r="AC117" i="14"/>
  <c r="AB117" i="14"/>
  <c r="X117" i="14"/>
  <c r="T117" i="14"/>
  <c r="P117" i="14"/>
  <c r="L117" i="14"/>
  <c r="H117" i="14"/>
  <c r="AC116" i="14"/>
  <c r="AB116" i="14"/>
  <c r="X116" i="14"/>
  <c r="T116" i="14"/>
  <c r="P116" i="14"/>
  <c r="L116" i="14"/>
  <c r="H116" i="14"/>
  <c r="AC115" i="14"/>
  <c r="AB115" i="14"/>
  <c r="X115" i="14"/>
  <c r="T115" i="14"/>
  <c r="P115" i="14"/>
  <c r="L115" i="14"/>
  <c r="H115" i="14"/>
  <c r="AC114" i="14"/>
  <c r="AB114" i="14"/>
  <c r="X114" i="14"/>
  <c r="T114" i="14"/>
  <c r="P114" i="14"/>
  <c r="L114" i="14"/>
  <c r="H114" i="14"/>
  <c r="AC113" i="14"/>
  <c r="AB113" i="14"/>
  <c r="X113" i="14"/>
  <c r="T113" i="14"/>
  <c r="P113" i="14"/>
  <c r="L113" i="14"/>
  <c r="H113" i="14"/>
  <c r="AC112" i="14"/>
  <c r="AB112" i="14"/>
  <c r="X112" i="14"/>
  <c r="T112" i="14"/>
  <c r="P112" i="14"/>
  <c r="L112" i="14"/>
  <c r="H112" i="14"/>
  <c r="AC111" i="14"/>
  <c r="AB111" i="14"/>
  <c r="X111" i="14"/>
  <c r="T111" i="14"/>
  <c r="P111" i="14"/>
  <c r="L111" i="14"/>
  <c r="H111" i="14"/>
  <c r="AC110" i="14"/>
  <c r="AB110" i="14"/>
  <c r="X110" i="14"/>
  <c r="P110" i="14"/>
  <c r="L110" i="14"/>
  <c r="AC109" i="14"/>
  <c r="AB109" i="14"/>
  <c r="X109" i="14"/>
  <c r="T109" i="14"/>
  <c r="P109" i="14"/>
  <c r="L109" i="14"/>
  <c r="H109" i="14"/>
  <c r="AD108" i="14"/>
  <c r="AC108" i="14"/>
  <c r="AB108" i="14"/>
  <c r="X108" i="14"/>
  <c r="T108" i="14"/>
  <c r="P108" i="14"/>
  <c r="L108" i="14"/>
  <c r="H108" i="14"/>
  <c r="AC107" i="14"/>
  <c r="AD106" i="14" s="1"/>
  <c r="AB107" i="14"/>
  <c r="X107" i="14"/>
  <c r="T107" i="14"/>
  <c r="P107" i="14"/>
  <c r="L107" i="14"/>
  <c r="H107" i="14"/>
  <c r="AC106" i="14"/>
  <c r="AB106" i="14"/>
  <c r="X106" i="14"/>
  <c r="T106" i="14"/>
  <c r="P106" i="14"/>
  <c r="L106" i="14"/>
  <c r="H106" i="14"/>
  <c r="AC105" i="14"/>
  <c r="AD104" i="14" s="1"/>
  <c r="AB105" i="14"/>
  <c r="X105" i="14"/>
  <c r="T105" i="14"/>
  <c r="P105" i="14"/>
  <c r="L105" i="14"/>
  <c r="H105" i="14"/>
  <c r="AC104" i="14"/>
  <c r="AB104" i="14"/>
  <c r="X104" i="14"/>
  <c r="T104" i="14"/>
  <c r="P104" i="14"/>
  <c r="L104" i="14"/>
  <c r="H104" i="14"/>
  <c r="AC103" i="14"/>
  <c r="AB103" i="14"/>
  <c r="X103" i="14"/>
  <c r="T103" i="14"/>
  <c r="P103" i="14"/>
  <c r="L103" i="14"/>
  <c r="H103" i="14"/>
  <c r="AC102" i="14"/>
  <c r="AD102" i="14" s="1"/>
  <c r="AB102" i="14"/>
  <c r="X102" i="14"/>
  <c r="T102" i="14"/>
  <c r="P102" i="14"/>
  <c r="L102" i="14"/>
  <c r="H102" i="14"/>
  <c r="AC101" i="14"/>
  <c r="AB101" i="14"/>
  <c r="L101" i="14"/>
  <c r="H101" i="14"/>
  <c r="AC100" i="14"/>
  <c r="AB100" i="14"/>
  <c r="X100" i="14"/>
  <c r="T100" i="14"/>
  <c r="P100" i="14"/>
  <c r="L100" i="14"/>
  <c r="H100" i="14"/>
  <c r="AC99" i="14"/>
  <c r="AB99" i="14"/>
  <c r="L99" i="14"/>
  <c r="H99" i="14"/>
  <c r="AC98" i="14"/>
  <c r="AB98" i="14"/>
  <c r="X98" i="14"/>
  <c r="T98" i="14"/>
  <c r="P98" i="14"/>
  <c r="L98" i="14"/>
  <c r="H98" i="14"/>
  <c r="AE98" i="14" s="1"/>
  <c r="AC97" i="14"/>
  <c r="AB97" i="14"/>
  <c r="X97" i="14"/>
  <c r="T97" i="14"/>
  <c r="P97" i="14"/>
  <c r="L97" i="14"/>
  <c r="H97" i="14"/>
  <c r="AD96" i="14"/>
  <c r="AC96" i="14"/>
  <c r="AB96" i="14"/>
  <c r="X96" i="14"/>
  <c r="T96" i="14"/>
  <c r="P96" i="14"/>
  <c r="L96" i="14"/>
  <c r="H96" i="14"/>
  <c r="AC95" i="14"/>
  <c r="AB95" i="14"/>
  <c r="X95" i="14"/>
  <c r="T95" i="14"/>
  <c r="P95" i="14"/>
  <c r="L95" i="14"/>
  <c r="H95" i="14"/>
  <c r="AC94" i="14"/>
  <c r="AD94" i="14" s="1"/>
  <c r="AB94" i="14"/>
  <c r="X94" i="14"/>
  <c r="T94" i="14"/>
  <c r="P94" i="14"/>
  <c r="L94" i="14"/>
  <c r="H94" i="14"/>
  <c r="AC93" i="14"/>
  <c r="AB93" i="14"/>
  <c r="X93" i="14"/>
  <c r="T93" i="14"/>
  <c r="P93" i="14"/>
  <c r="L93" i="14"/>
  <c r="H93" i="14"/>
  <c r="AD92" i="14"/>
  <c r="AC92" i="14"/>
  <c r="AB92" i="14"/>
  <c r="X92" i="14"/>
  <c r="T92" i="14"/>
  <c r="P92" i="14"/>
  <c r="L92" i="14"/>
  <c r="H92" i="14"/>
  <c r="AC91" i="14"/>
  <c r="AB91" i="14"/>
  <c r="X91" i="14"/>
  <c r="T91" i="14"/>
  <c r="P91" i="14"/>
  <c r="L91" i="14"/>
  <c r="H91" i="14"/>
  <c r="AC90" i="14"/>
  <c r="AB90" i="14"/>
  <c r="X90" i="14"/>
  <c r="T90" i="14"/>
  <c r="L90" i="14"/>
  <c r="AC89" i="14"/>
  <c r="AD89" i="14" s="1"/>
  <c r="AB89" i="14"/>
  <c r="X89" i="14"/>
  <c r="T89" i="14"/>
  <c r="P89" i="14"/>
  <c r="L89" i="14"/>
  <c r="H89" i="14"/>
  <c r="AE89" i="14" s="1"/>
  <c r="AC88" i="14"/>
  <c r="AB88" i="14"/>
  <c r="X88" i="14"/>
  <c r="T88" i="14"/>
  <c r="P88" i="14"/>
  <c r="L88" i="14"/>
  <c r="H88" i="14"/>
  <c r="AC87" i="14"/>
  <c r="AD87" i="14" s="1"/>
  <c r="AB87" i="14"/>
  <c r="X87" i="14"/>
  <c r="T87" i="14"/>
  <c r="P87" i="14"/>
  <c r="L87" i="14"/>
  <c r="H87" i="14"/>
  <c r="AC86" i="14"/>
  <c r="AB86" i="14"/>
  <c r="X86" i="14"/>
  <c r="P86" i="14"/>
  <c r="H86" i="14"/>
  <c r="AC85" i="14"/>
  <c r="AB85" i="14"/>
  <c r="X85" i="14"/>
  <c r="T85" i="14"/>
  <c r="P85" i="14"/>
  <c r="L85" i="14"/>
  <c r="H85" i="14"/>
  <c r="AC84" i="14"/>
  <c r="AB84" i="14"/>
  <c r="P84" i="14"/>
  <c r="L84" i="14"/>
  <c r="H84" i="14"/>
  <c r="AC83" i="14"/>
  <c r="AD83" i="14" s="1"/>
  <c r="AB83" i="14"/>
  <c r="X83" i="14"/>
  <c r="T83" i="14"/>
  <c r="P83" i="14"/>
  <c r="L83" i="14"/>
  <c r="H83" i="14"/>
  <c r="AC82" i="14"/>
  <c r="AB82" i="14"/>
  <c r="X82" i="14"/>
  <c r="T82" i="14"/>
  <c r="P82" i="14"/>
  <c r="L82" i="14"/>
  <c r="H82" i="14"/>
  <c r="AC81" i="14"/>
  <c r="AB81" i="14"/>
  <c r="P81" i="14"/>
  <c r="AC80" i="14"/>
  <c r="AB80" i="14"/>
  <c r="X80" i="14"/>
  <c r="T80" i="14"/>
  <c r="P80" i="14"/>
  <c r="L80" i="14"/>
  <c r="H80" i="14"/>
  <c r="AC79" i="14"/>
  <c r="AB79" i="14"/>
  <c r="X79" i="14"/>
  <c r="T79" i="14"/>
  <c r="P79" i="14"/>
  <c r="L79" i="14"/>
  <c r="H79" i="14"/>
  <c r="AC78" i="14"/>
  <c r="AB78" i="14"/>
  <c r="X78" i="14"/>
  <c r="T78" i="14"/>
  <c r="P78" i="14"/>
  <c r="L78" i="14"/>
  <c r="H78" i="14"/>
  <c r="AC77" i="14"/>
  <c r="AB77" i="14"/>
  <c r="X77" i="14"/>
  <c r="T77" i="14"/>
  <c r="P77" i="14"/>
  <c r="L77" i="14"/>
  <c r="H77" i="14"/>
  <c r="AC76" i="14"/>
  <c r="AB76" i="14"/>
  <c r="X76" i="14"/>
  <c r="T76" i="14"/>
  <c r="P76" i="14"/>
  <c r="L76" i="14"/>
  <c r="H76" i="14"/>
  <c r="AC75" i="14"/>
  <c r="AD74" i="14" s="1"/>
  <c r="AB75" i="14"/>
  <c r="H75" i="14"/>
  <c r="AC74" i="14"/>
  <c r="AB74" i="14"/>
  <c r="X74" i="14"/>
  <c r="T74" i="14"/>
  <c r="P74" i="14"/>
  <c r="L74" i="14"/>
  <c r="H74" i="14"/>
  <c r="AC73" i="14"/>
  <c r="AB73" i="14"/>
  <c r="X73" i="14"/>
  <c r="T73" i="14"/>
  <c r="P73" i="14"/>
  <c r="L73" i="14"/>
  <c r="H73" i="14"/>
  <c r="AC72" i="14"/>
  <c r="AB72" i="14"/>
  <c r="P72" i="14"/>
  <c r="AC71" i="14"/>
  <c r="AD71" i="14" s="1"/>
  <c r="AB71" i="14"/>
  <c r="X71" i="14"/>
  <c r="T71" i="14"/>
  <c r="P71" i="14"/>
  <c r="L71" i="14"/>
  <c r="H71" i="14"/>
  <c r="AC70" i="14"/>
  <c r="AB70" i="14"/>
  <c r="X70" i="14"/>
  <c r="T70" i="14"/>
  <c r="P70" i="14"/>
  <c r="L70" i="14"/>
  <c r="H70" i="14"/>
  <c r="AC69" i="14"/>
  <c r="AB69" i="14"/>
  <c r="X69" i="14"/>
  <c r="T69" i="14"/>
  <c r="P69" i="14"/>
  <c r="L69" i="14"/>
  <c r="H69" i="14"/>
  <c r="AC68" i="14"/>
  <c r="AB68" i="14"/>
  <c r="L68" i="14"/>
  <c r="H68" i="14"/>
  <c r="AC67" i="14"/>
  <c r="AB67" i="14"/>
  <c r="X67" i="14"/>
  <c r="T67" i="14"/>
  <c r="P67" i="14"/>
  <c r="L67" i="14"/>
  <c r="H67" i="14"/>
  <c r="AC66" i="14"/>
  <c r="AB66" i="14"/>
  <c r="X66" i="14"/>
  <c r="T66" i="14"/>
  <c r="P66" i="14"/>
  <c r="L66" i="14"/>
  <c r="H66" i="14"/>
  <c r="AC65" i="14"/>
  <c r="AB65" i="14"/>
  <c r="X65" i="14"/>
  <c r="T65" i="14"/>
  <c r="P65" i="14"/>
  <c r="L65" i="14"/>
  <c r="H65" i="14"/>
  <c r="AC64" i="14"/>
  <c r="AB64" i="14"/>
  <c r="X64" i="14"/>
  <c r="T64" i="14"/>
  <c r="P64" i="14"/>
  <c r="L64" i="14"/>
  <c r="H64" i="14"/>
  <c r="AC63" i="14"/>
  <c r="AB63" i="14"/>
  <c r="X63" i="14"/>
  <c r="T63" i="14"/>
  <c r="P63" i="14"/>
  <c r="L63" i="14"/>
  <c r="H63" i="14"/>
  <c r="AE62" i="14"/>
  <c r="AC62" i="14"/>
  <c r="AB62" i="14"/>
  <c r="X62" i="14"/>
  <c r="T62" i="14"/>
  <c r="P62" i="14"/>
  <c r="L62" i="14"/>
  <c r="H62" i="14"/>
  <c r="AC61" i="14"/>
  <c r="AB61" i="14"/>
  <c r="X61" i="14"/>
  <c r="T61" i="14"/>
  <c r="P61" i="14"/>
  <c r="L61" i="14"/>
  <c r="H61" i="14"/>
  <c r="AC60" i="14"/>
  <c r="AB60" i="14"/>
  <c r="X60" i="14"/>
  <c r="T60" i="14"/>
  <c r="P60" i="14"/>
  <c r="L60" i="14"/>
  <c r="H60" i="14"/>
  <c r="AC59" i="14"/>
  <c r="AB59" i="14"/>
  <c r="P59" i="14"/>
  <c r="L59" i="14"/>
  <c r="H59" i="14"/>
  <c r="AC58" i="14"/>
  <c r="AB58" i="14"/>
  <c r="X58" i="14"/>
  <c r="T58" i="14"/>
  <c r="P58" i="14"/>
  <c r="L58" i="14"/>
  <c r="H58" i="14"/>
  <c r="AC57" i="14"/>
  <c r="AD57" i="14" s="1"/>
  <c r="AB57" i="14"/>
  <c r="X57" i="14"/>
  <c r="T57" i="14"/>
  <c r="P57" i="14"/>
  <c r="L57" i="14"/>
  <c r="H57" i="14"/>
  <c r="AE57" i="14" s="1"/>
  <c r="AC56" i="14"/>
  <c r="AB56" i="14"/>
  <c r="X56" i="14"/>
  <c r="T56" i="14"/>
  <c r="P56" i="14"/>
  <c r="L56" i="14"/>
  <c r="H56" i="14"/>
  <c r="AC55" i="14"/>
  <c r="AD55" i="14" s="1"/>
  <c r="AB55" i="14"/>
  <c r="X55" i="14"/>
  <c r="T55" i="14"/>
  <c r="P55" i="14"/>
  <c r="L55" i="14"/>
  <c r="H55" i="14"/>
  <c r="AC54" i="14"/>
  <c r="AB54" i="14"/>
  <c r="X54" i="14"/>
  <c r="T54" i="14"/>
  <c r="P54" i="14"/>
  <c r="L54" i="14"/>
  <c r="H54" i="14"/>
  <c r="AC53" i="14"/>
  <c r="AD53" i="14" s="1"/>
  <c r="AB53" i="14"/>
  <c r="X53" i="14"/>
  <c r="T53" i="14"/>
  <c r="P53" i="14"/>
  <c r="L53" i="14"/>
  <c r="H53" i="14"/>
  <c r="AE53" i="14" s="1"/>
  <c r="AC52" i="14"/>
  <c r="AB52" i="14"/>
  <c r="X52" i="14"/>
  <c r="T52" i="14"/>
  <c r="P52" i="14"/>
  <c r="L52" i="14"/>
  <c r="H52" i="14"/>
  <c r="AC51" i="14"/>
  <c r="AD51" i="14" s="1"/>
  <c r="AB51" i="14"/>
  <c r="X51" i="14"/>
  <c r="T51" i="14"/>
  <c r="P51" i="14"/>
  <c r="L51" i="14"/>
  <c r="H51" i="14"/>
  <c r="AC50" i="14"/>
  <c r="AB50" i="14"/>
  <c r="AC49" i="14"/>
  <c r="AB49" i="14"/>
  <c r="X49" i="14"/>
  <c r="T49" i="14"/>
  <c r="P49" i="14"/>
  <c r="L49" i="14"/>
  <c r="H49" i="14"/>
  <c r="AC48" i="14"/>
  <c r="AB48" i="14"/>
  <c r="H48" i="14"/>
  <c r="AC47" i="14"/>
  <c r="AB47" i="14"/>
  <c r="X47" i="14"/>
  <c r="T47" i="14"/>
  <c r="P47" i="14"/>
  <c r="L47" i="14"/>
  <c r="H47" i="14"/>
  <c r="AC46" i="14"/>
  <c r="AB46" i="14"/>
  <c r="X46" i="14"/>
  <c r="T46" i="14"/>
  <c r="P46" i="14"/>
  <c r="L46" i="14"/>
  <c r="H46" i="14"/>
  <c r="AC45" i="14"/>
  <c r="AB45" i="14"/>
  <c r="X45" i="14"/>
  <c r="T45" i="14"/>
  <c r="P45" i="14"/>
  <c r="L45" i="14"/>
  <c r="H45" i="14"/>
  <c r="AC44" i="14"/>
  <c r="AB44" i="14"/>
  <c r="X44" i="14"/>
  <c r="T44" i="14"/>
  <c r="P44" i="14"/>
  <c r="L44" i="14"/>
  <c r="H44" i="14"/>
  <c r="AC43" i="14"/>
  <c r="AB43" i="14"/>
  <c r="P43" i="14"/>
  <c r="AC42" i="14"/>
  <c r="AB42" i="14"/>
  <c r="X42" i="14"/>
  <c r="T42" i="14"/>
  <c r="P42" i="14"/>
  <c r="L42" i="14"/>
  <c r="H42" i="14"/>
  <c r="AE42" i="14" s="1"/>
  <c r="AC41" i="14"/>
  <c r="AB41" i="14"/>
  <c r="X41" i="14"/>
  <c r="T41" i="14"/>
  <c r="P41" i="14"/>
  <c r="L41" i="14"/>
  <c r="H41" i="14"/>
  <c r="AC40" i="14"/>
  <c r="AD40" i="14" s="1"/>
  <c r="AB40" i="14"/>
  <c r="X40" i="14"/>
  <c r="T40" i="14"/>
  <c r="P40" i="14"/>
  <c r="L40" i="14"/>
  <c r="H40" i="14"/>
  <c r="AC39" i="14"/>
  <c r="AB39" i="14"/>
  <c r="P39" i="14"/>
  <c r="H39" i="14"/>
  <c r="AC38" i="14"/>
  <c r="AB38" i="14"/>
  <c r="X38" i="14"/>
  <c r="T38" i="14"/>
  <c r="P38" i="14"/>
  <c r="L38" i="14"/>
  <c r="H38" i="14"/>
  <c r="AC37" i="14"/>
  <c r="AB37" i="14"/>
  <c r="P37" i="14"/>
  <c r="H37" i="14"/>
  <c r="AC36" i="14"/>
  <c r="AD36" i="14" s="1"/>
  <c r="AB36" i="14"/>
  <c r="X36" i="14"/>
  <c r="T36" i="14"/>
  <c r="P36" i="14"/>
  <c r="L36" i="14"/>
  <c r="H36" i="14"/>
  <c r="AE36" i="14" s="1"/>
  <c r="AC35" i="14"/>
  <c r="AB35" i="14"/>
  <c r="X35" i="14"/>
  <c r="T35" i="14"/>
  <c r="P35" i="14"/>
  <c r="L35" i="14"/>
  <c r="H35" i="14"/>
  <c r="AC34" i="14"/>
  <c r="AD34" i="14" s="1"/>
  <c r="AB34" i="14"/>
  <c r="X34" i="14"/>
  <c r="T34" i="14"/>
  <c r="P34" i="14"/>
  <c r="L34" i="14"/>
  <c r="H34" i="14"/>
  <c r="AC33" i="14"/>
  <c r="AB33" i="14"/>
  <c r="X33" i="14"/>
  <c r="T33" i="14"/>
  <c r="P33" i="14"/>
  <c r="L33" i="14"/>
  <c r="H33" i="14"/>
  <c r="AC32" i="14"/>
  <c r="AD32" i="14" s="1"/>
  <c r="AB32" i="14"/>
  <c r="X32" i="14"/>
  <c r="T32" i="14"/>
  <c r="P32" i="14"/>
  <c r="L32" i="14"/>
  <c r="H32" i="14"/>
  <c r="AE32" i="14" s="1"/>
  <c r="AC31" i="14"/>
  <c r="AB31" i="14"/>
  <c r="P31" i="14"/>
  <c r="H31" i="14"/>
  <c r="AC30" i="14"/>
  <c r="AB30" i="14"/>
  <c r="X30" i="14"/>
  <c r="T30" i="14"/>
  <c r="P30" i="14"/>
  <c r="L30" i="14"/>
  <c r="H30" i="14"/>
  <c r="AC29" i="14"/>
  <c r="AB29" i="14"/>
  <c r="P29" i="14"/>
  <c r="AC28" i="14"/>
  <c r="AB28" i="14"/>
  <c r="X28" i="14"/>
  <c r="T28" i="14"/>
  <c r="P28" i="14"/>
  <c r="L28" i="14"/>
  <c r="H28" i="14"/>
  <c r="AC27" i="14"/>
  <c r="AB27" i="14"/>
  <c r="X27" i="14"/>
  <c r="T27" i="14"/>
  <c r="P27" i="14"/>
  <c r="L27" i="14"/>
  <c r="H27" i="14"/>
  <c r="AC26" i="14"/>
  <c r="AB26" i="14"/>
  <c r="X26" i="14"/>
  <c r="T26" i="14"/>
  <c r="P26" i="14"/>
  <c r="L26" i="14"/>
  <c r="H26" i="14"/>
  <c r="AD25" i="14"/>
  <c r="AC25" i="14"/>
  <c r="AB25" i="14"/>
  <c r="X25" i="14"/>
  <c r="T25" i="14"/>
  <c r="P25" i="14"/>
  <c r="L25" i="14"/>
  <c r="H25" i="14"/>
  <c r="AC24" i="14"/>
  <c r="AB24" i="14"/>
  <c r="X24" i="14"/>
  <c r="T24" i="14"/>
  <c r="P24" i="14"/>
  <c r="L24" i="14"/>
  <c r="H24" i="14"/>
  <c r="AC23" i="14"/>
  <c r="AB23" i="14"/>
  <c r="T23" i="14"/>
  <c r="H23" i="14"/>
  <c r="AC22" i="14"/>
  <c r="AD22" i="14" s="1"/>
  <c r="AB22" i="14"/>
  <c r="X22" i="14"/>
  <c r="T22" i="14"/>
  <c r="P22" i="14"/>
  <c r="L22" i="14"/>
  <c r="H22" i="14"/>
  <c r="AC21" i="14"/>
  <c r="AB21" i="14"/>
  <c r="X21" i="14"/>
  <c r="P21" i="14"/>
  <c r="H21" i="14"/>
  <c r="AC20" i="14"/>
  <c r="AB20" i="14"/>
  <c r="X20" i="14"/>
  <c r="T20" i="14"/>
  <c r="P20" i="14"/>
  <c r="L20" i="14"/>
  <c r="H20" i="14"/>
  <c r="AC19" i="14"/>
  <c r="AB19" i="14"/>
  <c r="X19" i="14"/>
  <c r="T19" i="14"/>
  <c r="P19" i="14"/>
  <c r="L19" i="14"/>
  <c r="H19" i="14"/>
  <c r="AC18" i="14"/>
  <c r="AB18" i="14"/>
  <c r="X18" i="14"/>
  <c r="T18" i="14"/>
  <c r="P18" i="14"/>
  <c r="L18" i="14"/>
  <c r="H18" i="14"/>
  <c r="AC17" i="14"/>
  <c r="AB17" i="14"/>
  <c r="X17" i="14"/>
  <c r="T17" i="14"/>
  <c r="P17" i="14"/>
  <c r="L17" i="14"/>
  <c r="H17" i="14"/>
  <c r="AC16" i="14"/>
  <c r="AB16" i="14"/>
  <c r="T16" i="14"/>
  <c r="P16" i="14"/>
  <c r="AC15" i="14"/>
  <c r="AB15" i="14"/>
  <c r="X15" i="14"/>
  <c r="T15" i="14"/>
  <c r="P15" i="14"/>
  <c r="L15" i="14"/>
  <c r="H15" i="14"/>
  <c r="AC14" i="14"/>
  <c r="AB14" i="14"/>
  <c r="X14" i="14"/>
  <c r="T14" i="14"/>
  <c r="P14" i="14"/>
  <c r="H14" i="14"/>
  <c r="AC13" i="14"/>
  <c r="AB13" i="14"/>
  <c r="X13" i="14"/>
  <c r="T13" i="14"/>
  <c r="P13" i="14"/>
  <c r="L13" i="14"/>
  <c r="H13" i="14"/>
  <c r="AC12" i="14"/>
  <c r="AB12" i="14"/>
  <c r="X12" i="14"/>
  <c r="T12" i="14"/>
  <c r="P12" i="14"/>
  <c r="L12" i="14"/>
  <c r="H12" i="14"/>
  <c r="AC11" i="14"/>
  <c r="AB11" i="14"/>
  <c r="X11" i="14"/>
  <c r="T11" i="14"/>
  <c r="P11" i="14"/>
  <c r="L11" i="14"/>
  <c r="AE11" i="14" s="1"/>
  <c r="AC10" i="14"/>
  <c r="AB10" i="14"/>
  <c r="X10" i="14"/>
  <c r="T10" i="14"/>
  <c r="H10" i="14"/>
  <c r="AC9" i="14"/>
  <c r="AB9" i="14"/>
  <c r="X9" i="14"/>
  <c r="T9" i="14"/>
  <c r="P9" i="14"/>
  <c r="L9" i="14"/>
  <c r="H9" i="14"/>
  <c r="AC8" i="14"/>
  <c r="AB8" i="14"/>
  <c r="X8" i="14"/>
  <c r="H8" i="14"/>
  <c r="AC7" i="14"/>
  <c r="AB7" i="14"/>
  <c r="X7" i="14"/>
  <c r="T7" i="14"/>
  <c r="T188" i="14" s="1"/>
  <c r="P7" i="14"/>
  <c r="L7" i="14"/>
  <c r="H7" i="14"/>
  <c r="U269" i="13"/>
  <c r="V268" i="13"/>
  <c r="V267" i="13"/>
  <c r="V266" i="13"/>
  <c r="V265" i="13"/>
  <c r="V264" i="13"/>
  <c r="V263" i="13"/>
  <c r="V262" i="13"/>
  <c r="V261" i="13"/>
  <c r="V260" i="13"/>
  <c r="V259" i="13"/>
  <c r="V258" i="13"/>
  <c r="V257" i="13"/>
  <c r="V256" i="13"/>
  <c r="V255" i="13"/>
  <c r="V254" i="13"/>
  <c r="V253" i="13"/>
  <c r="V252" i="13"/>
  <c r="V251" i="13"/>
  <c r="V250" i="13"/>
  <c r="V249" i="13"/>
  <c r="V248" i="13"/>
  <c r="V247" i="13"/>
  <c r="V246" i="13"/>
  <c r="V245" i="13"/>
  <c r="V244" i="13"/>
  <c r="V243" i="13"/>
  <c r="V242" i="13"/>
  <c r="V241" i="13"/>
  <c r="V240" i="13"/>
  <c r="V239" i="13"/>
  <c r="V238" i="13"/>
  <c r="V237" i="13"/>
  <c r="V236" i="13"/>
  <c r="V235" i="13"/>
  <c r="V234" i="13"/>
  <c r="V233" i="13"/>
  <c r="V232" i="13"/>
  <c r="V231" i="13"/>
  <c r="V230" i="13"/>
  <c r="V229" i="13"/>
  <c r="V228" i="13"/>
  <c r="V227" i="13"/>
  <c r="V226" i="13"/>
  <c r="V225" i="13"/>
  <c r="V224" i="13"/>
  <c r="V223" i="13"/>
  <c r="V222" i="13"/>
  <c r="V221" i="13"/>
  <c r="V220" i="13"/>
  <c r="V219" i="13"/>
  <c r="V218" i="13"/>
  <c r="V217" i="13"/>
  <c r="V216" i="13"/>
  <c r="V215" i="13"/>
  <c r="V214" i="13"/>
  <c r="V213" i="13"/>
  <c r="V212" i="13"/>
  <c r="V211" i="13"/>
  <c r="V210" i="13"/>
  <c r="V209" i="13"/>
  <c r="V208" i="13"/>
  <c r="V207" i="13"/>
  <c r="V206" i="13"/>
  <c r="V205" i="13"/>
  <c r="V204" i="13"/>
  <c r="V203" i="13"/>
  <c r="V202" i="13"/>
  <c r="V201" i="13"/>
  <c r="V200" i="13"/>
  <c r="V199" i="13"/>
  <c r="V198" i="13"/>
  <c r="V197" i="13"/>
  <c r="V196" i="13"/>
  <c r="V195" i="13"/>
  <c r="V194" i="13"/>
  <c r="V193" i="13"/>
  <c r="V192" i="13"/>
  <c r="V191" i="13"/>
  <c r="V190" i="13"/>
  <c r="V189" i="13"/>
  <c r="V188" i="13"/>
  <c r="V187" i="13"/>
  <c r="V186" i="13"/>
  <c r="V185" i="13"/>
  <c r="V184" i="13"/>
  <c r="V183" i="13"/>
  <c r="V182" i="13"/>
  <c r="V181" i="13"/>
  <c r="V180" i="13"/>
  <c r="V179" i="13"/>
  <c r="V178" i="13"/>
  <c r="V177" i="13"/>
  <c r="V176" i="13"/>
  <c r="V175" i="13"/>
  <c r="V174" i="13"/>
  <c r="V173" i="13"/>
  <c r="V172" i="13"/>
  <c r="V171" i="13"/>
  <c r="V170" i="13"/>
  <c r="V169" i="13"/>
  <c r="V168" i="13"/>
  <c r="V167" i="13"/>
  <c r="V166" i="13"/>
  <c r="V165" i="13"/>
  <c r="V164" i="13"/>
  <c r="V163" i="13"/>
  <c r="V162" i="13"/>
  <c r="V161" i="13"/>
  <c r="V160" i="13"/>
  <c r="V159" i="13"/>
  <c r="V158" i="13"/>
  <c r="V157" i="13"/>
  <c r="V156" i="13"/>
  <c r="V155" i="13"/>
  <c r="V154" i="13"/>
  <c r="V153" i="13"/>
  <c r="V152" i="13"/>
  <c r="V151" i="13"/>
  <c r="V150" i="13"/>
  <c r="V149" i="13"/>
  <c r="V148" i="13"/>
  <c r="V147" i="13"/>
  <c r="V146" i="13"/>
  <c r="V145" i="13"/>
  <c r="V144" i="13"/>
  <c r="V143" i="13"/>
  <c r="V142" i="13"/>
  <c r="V141" i="13"/>
  <c r="V140" i="13"/>
  <c r="V139" i="13"/>
  <c r="V138" i="13"/>
  <c r="V137" i="13"/>
  <c r="V136" i="13"/>
  <c r="V135" i="13"/>
  <c r="V134" i="13"/>
  <c r="V133" i="13"/>
  <c r="V132" i="13"/>
  <c r="V131" i="13"/>
  <c r="V130" i="13"/>
  <c r="V129" i="13"/>
  <c r="V128" i="13"/>
  <c r="V127" i="13"/>
  <c r="V126" i="13"/>
  <c r="V125" i="13"/>
  <c r="V124" i="13"/>
  <c r="V123" i="13"/>
  <c r="V122" i="13"/>
  <c r="V121" i="13"/>
  <c r="V120" i="13"/>
  <c r="V119" i="13"/>
  <c r="V118" i="13"/>
  <c r="V117" i="13"/>
  <c r="V116" i="13"/>
  <c r="V115" i="13"/>
  <c r="V114" i="13"/>
  <c r="V113" i="13"/>
  <c r="V112" i="13"/>
  <c r="V111" i="13"/>
  <c r="V110" i="13"/>
  <c r="V109" i="13"/>
  <c r="V108" i="13"/>
  <c r="V107" i="13"/>
  <c r="V106" i="13"/>
  <c r="V105" i="13"/>
  <c r="V104" i="13"/>
  <c r="V103" i="13"/>
  <c r="V102" i="13"/>
  <c r="V101" i="13"/>
  <c r="V100" i="13"/>
  <c r="V99" i="13"/>
  <c r="V98" i="13"/>
  <c r="V97" i="13"/>
  <c r="V96" i="13"/>
  <c r="V95" i="13"/>
  <c r="V94" i="13"/>
  <c r="V93" i="13"/>
  <c r="V92" i="13"/>
  <c r="V91" i="13"/>
  <c r="V90" i="13"/>
  <c r="V89" i="13"/>
  <c r="V88" i="13"/>
  <c r="V87" i="13"/>
  <c r="V86" i="13"/>
  <c r="V85" i="13"/>
  <c r="V84" i="13"/>
  <c r="V83" i="13"/>
  <c r="V82" i="13"/>
  <c r="V81" i="13"/>
  <c r="V80" i="13"/>
  <c r="V79" i="13"/>
  <c r="V78" i="13"/>
  <c r="V77" i="13"/>
  <c r="V76" i="13"/>
  <c r="V75" i="13"/>
  <c r="V74" i="13"/>
  <c r="V73" i="13"/>
  <c r="V72" i="13"/>
  <c r="V71" i="13"/>
  <c r="V70" i="13"/>
  <c r="V69" i="13"/>
  <c r="V68" i="13"/>
  <c r="V67" i="13"/>
  <c r="V66" i="13"/>
  <c r="V65" i="13"/>
  <c r="V64" i="13"/>
  <c r="V63" i="13"/>
  <c r="V62" i="13"/>
  <c r="V61" i="13"/>
  <c r="V60" i="13"/>
  <c r="V59" i="13"/>
  <c r="V58" i="13"/>
  <c r="V57" i="13"/>
  <c r="V56" i="13"/>
  <c r="V55" i="13"/>
  <c r="V54" i="13"/>
  <c r="V53" i="13"/>
  <c r="V52" i="13"/>
  <c r="V51" i="13"/>
  <c r="V50" i="13"/>
  <c r="V49" i="13"/>
  <c r="V48" i="13"/>
  <c r="V47" i="13"/>
  <c r="V46" i="13"/>
  <c r="V45" i="13"/>
  <c r="V44" i="13"/>
  <c r="V43" i="13"/>
  <c r="V42" i="13"/>
  <c r="V41" i="13"/>
  <c r="V40" i="13"/>
  <c r="V39" i="13"/>
  <c r="V38" i="13"/>
  <c r="V37" i="13"/>
  <c r="V36" i="13"/>
  <c r="V35" i="13"/>
  <c r="V34" i="13"/>
  <c r="V33" i="13"/>
  <c r="V32" i="13"/>
  <c r="V31" i="13"/>
  <c r="V30" i="13"/>
  <c r="V29" i="13"/>
  <c r="V28" i="13"/>
  <c r="V27" i="13"/>
  <c r="V26" i="13"/>
  <c r="V25" i="13"/>
  <c r="V24" i="13"/>
  <c r="V23" i="13"/>
  <c r="V22" i="13"/>
  <c r="V21" i="13"/>
  <c r="V20" i="13"/>
  <c r="V19" i="13"/>
  <c r="V18" i="13"/>
  <c r="V17" i="13"/>
  <c r="V16" i="13"/>
  <c r="V15" i="13"/>
  <c r="V14" i="13"/>
  <c r="V13" i="13"/>
  <c r="V12" i="13"/>
  <c r="V11" i="13"/>
  <c r="V10" i="13"/>
  <c r="V9" i="13"/>
  <c r="V8" i="13"/>
  <c r="V7" i="13"/>
  <c r="AE7" i="14" l="1"/>
  <c r="X188" i="14"/>
  <c r="AD11" i="14"/>
  <c r="AE13" i="14"/>
  <c r="AE17" i="14"/>
  <c r="AD19" i="14"/>
  <c r="AE25" i="14"/>
  <c r="AD28" i="14"/>
  <c r="AE45" i="14"/>
  <c r="AD47" i="14"/>
  <c r="AD60" i="14"/>
  <c r="AD65" i="14"/>
  <c r="AE67" i="14"/>
  <c r="AE80" i="14"/>
  <c r="AE96" i="14"/>
  <c r="AD98" i="14"/>
  <c r="AE104" i="14"/>
  <c r="AE108" i="14"/>
  <c r="AE111" i="14"/>
  <c r="AD113" i="14"/>
  <c r="AE115" i="14"/>
  <c r="AD117" i="14"/>
  <c r="AE119" i="14"/>
  <c r="AD121" i="14"/>
  <c r="AE123" i="14"/>
  <c r="AE127" i="14"/>
  <c r="AD166" i="14"/>
  <c r="AD174" i="14"/>
  <c r="L188" i="14"/>
  <c r="AB188" i="14"/>
  <c r="AE22" i="14"/>
  <c r="AE34" i="14"/>
  <c r="AE40" i="14"/>
  <c r="AD42" i="14"/>
  <c r="AE51" i="14"/>
  <c r="AE55" i="14"/>
  <c r="AE71" i="14"/>
  <c r="AD77" i="14"/>
  <c r="AE83" i="14"/>
  <c r="AE87" i="14"/>
  <c r="AE94" i="14"/>
  <c r="AE102" i="14"/>
  <c r="AE130" i="14"/>
  <c r="AE134" i="14"/>
  <c r="AE138" i="14"/>
  <c r="AE142" i="14"/>
  <c r="AE146" i="14"/>
  <c r="AE152" i="14"/>
  <c r="AE184" i="14"/>
  <c r="Z190" i="14"/>
  <c r="Z191" i="14"/>
  <c r="AE77" i="14"/>
  <c r="P188" i="14"/>
  <c r="AD7" i="14"/>
  <c r="AD13" i="14"/>
  <c r="AD17" i="14"/>
  <c r="AC188" i="14" s="1"/>
  <c r="AE19" i="14"/>
  <c r="AE28" i="14"/>
  <c r="AD45" i="14"/>
  <c r="AE47" i="14"/>
  <c r="AE60" i="14"/>
  <c r="AD62" i="14"/>
  <c r="AE65" i="14"/>
  <c r="AD67" i="14"/>
  <c r="AE74" i="14"/>
  <c r="AD80" i="14"/>
  <c r="AE92" i="14"/>
  <c r="AE106" i="14"/>
  <c r="AD111" i="14"/>
  <c r="AE113" i="14"/>
  <c r="AD115" i="14"/>
  <c r="AE117" i="14"/>
  <c r="AD119" i="14"/>
  <c r="AE121" i="14"/>
  <c r="AD123" i="14"/>
  <c r="AD127" i="14"/>
  <c r="AD156" i="14"/>
  <c r="AE160" i="14"/>
  <c r="AD170" i="14"/>
  <c r="AD178" i="14"/>
  <c r="H188" i="14"/>
  <c r="V269" i="13"/>
  <c r="P268" i="13"/>
  <c r="M268" i="13"/>
  <c r="J268" i="13"/>
  <c r="G268" i="13"/>
  <c r="P267" i="13"/>
  <c r="M267" i="13"/>
  <c r="J267" i="13"/>
  <c r="J265" i="13"/>
  <c r="M266" i="13"/>
  <c r="M265" i="13"/>
  <c r="G265" i="13"/>
  <c r="M262" i="13"/>
  <c r="M261" i="13"/>
  <c r="J262" i="13"/>
  <c r="J261" i="13"/>
  <c r="J52" i="13"/>
  <c r="J51" i="13"/>
  <c r="S166" i="13"/>
  <c r="P166" i="13"/>
  <c r="M166" i="13"/>
  <c r="J166" i="13"/>
  <c r="G166" i="13"/>
  <c r="S165" i="13"/>
  <c r="P165" i="13"/>
  <c r="M165" i="13"/>
  <c r="J165" i="13"/>
  <c r="G165" i="13"/>
  <c r="P242" i="13"/>
  <c r="R269" i="13"/>
  <c r="O269" i="13"/>
  <c r="L269" i="13"/>
  <c r="I269" i="13"/>
  <c r="F269" i="13"/>
  <c r="W268" i="13"/>
  <c r="S268" i="13"/>
  <c r="W267" i="13"/>
  <c r="S267" i="13"/>
  <c r="W266" i="13"/>
  <c r="S266" i="13"/>
  <c r="P266" i="13"/>
  <c r="J266" i="13"/>
  <c r="G266" i="13"/>
  <c r="W265" i="13"/>
  <c r="S265" i="13"/>
  <c r="P265" i="13"/>
  <c r="W264" i="13"/>
  <c r="S264" i="13"/>
  <c r="P264" i="13"/>
  <c r="M264" i="13"/>
  <c r="J264" i="13"/>
  <c r="G264" i="13"/>
  <c r="W263" i="13"/>
  <c r="S263" i="13"/>
  <c r="P263" i="13"/>
  <c r="M263" i="13"/>
  <c r="J263" i="13"/>
  <c r="G263" i="13"/>
  <c r="W262" i="13"/>
  <c r="S262" i="13"/>
  <c r="P262" i="13"/>
  <c r="G262" i="13"/>
  <c r="W261" i="13"/>
  <c r="S261" i="13"/>
  <c r="P261" i="13"/>
  <c r="G261" i="13"/>
  <c r="W260" i="13"/>
  <c r="S260" i="13"/>
  <c r="P260" i="13"/>
  <c r="M260" i="13"/>
  <c r="J260" i="13"/>
  <c r="G260" i="13"/>
  <c r="W259" i="13"/>
  <c r="X259" i="13" s="1"/>
  <c r="S259" i="13"/>
  <c r="P259" i="13"/>
  <c r="M259" i="13"/>
  <c r="J259" i="13"/>
  <c r="G259" i="13"/>
  <c r="W258" i="13"/>
  <c r="S258" i="13"/>
  <c r="P258" i="13"/>
  <c r="M258" i="13"/>
  <c r="J258" i="13"/>
  <c r="G258" i="13"/>
  <c r="W257" i="13"/>
  <c r="X257" i="13" s="1"/>
  <c r="S257" i="13"/>
  <c r="P257" i="13"/>
  <c r="M257" i="13"/>
  <c r="J257" i="13"/>
  <c r="G257" i="13"/>
  <c r="W256" i="13"/>
  <c r="S256" i="13"/>
  <c r="P256" i="13"/>
  <c r="M256" i="13"/>
  <c r="J256" i="13"/>
  <c r="G256" i="13"/>
  <c r="W255" i="13"/>
  <c r="S255" i="13"/>
  <c r="P255" i="13"/>
  <c r="M255" i="13"/>
  <c r="J255" i="13"/>
  <c r="G255" i="13"/>
  <c r="W254" i="13"/>
  <c r="S254" i="13"/>
  <c r="P254" i="13"/>
  <c r="M254" i="13"/>
  <c r="J254" i="13"/>
  <c r="G254" i="13"/>
  <c r="X253" i="13"/>
  <c r="W253" i="13"/>
  <c r="S253" i="13"/>
  <c r="P253" i="13"/>
  <c r="M253" i="13"/>
  <c r="J253" i="13"/>
  <c r="G253" i="13"/>
  <c r="W252" i="13"/>
  <c r="S252" i="13"/>
  <c r="P252" i="13"/>
  <c r="M252" i="13"/>
  <c r="J252" i="13"/>
  <c r="G252" i="13"/>
  <c r="W251" i="13"/>
  <c r="S251" i="13"/>
  <c r="P251" i="13"/>
  <c r="M251" i="13"/>
  <c r="J251" i="13"/>
  <c r="G251" i="13"/>
  <c r="W250" i="13"/>
  <c r="S250" i="13"/>
  <c r="P250" i="13"/>
  <c r="M250" i="13"/>
  <c r="J250" i="13"/>
  <c r="G250" i="13"/>
  <c r="W249" i="13"/>
  <c r="S249" i="13"/>
  <c r="P249" i="13"/>
  <c r="M249" i="13"/>
  <c r="J249" i="13"/>
  <c r="G249" i="13"/>
  <c r="W248" i="13"/>
  <c r="S248" i="13"/>
  <c r="P248" i="13"/>
  <c r="M248" i="13"/>
  <c r="J248" i="13"/>
  <c r="G248" i="13"/>
  <c r="W247" i="13"/>
  <c r="S247" i="13"/>
  <c r="P247" i="13"/>
  <c r="M247" i="13"/>
  <c r="J247" i="13"/>
  <c r="G247" i="13"/>
  <c r="W246" i="13"/>
  <c r="X245" i="13" s="1"/>
  <c r="S246" i="13"/>
  <c r="P246" i="13"/>
  <c r="M246" i="13"/>
  <c r="J246" i="13"/>
  <c r="G246" i="13"/>
  <c r="W245" i="13"/>
  <c r="S245" i="13"/>
  <c r="P245" i="13"/>
  <c r="Y245" i="13" s="1"/>
  <c r="M245" i="13"/>
  <c r="J245" i="13"/>
  <c r="G245" i="13"/>
  <c r="W244" i="13"/>
  <c r="S244" i="13"/>
  <c r="P244" i="13"/>
  <c r="M244" i="13"/>
  <c r="J244" i="13"/>
  <c r="G244" i="13"/>
  <c r="W243" i="13"/>
  <c r="S243" i="13"/>
  <c r="P243" i="13"/>
  <c r="M243" i="13"/>
  <c r="J243" i="13"/>
  <c r="G243" i="13"/>
  <c r="W242" i="13"/>
  <c r="X241" i="13" s="1"/>
  <c r="S242" i="13"/>
  <c r="M242" i="13"/>
  <c r="J242" i="13"/>
  <c r="G242" i="13"/>
  <c r="W241" i="13"/>
  <c r="S241" i="13"/>
  <c r="P241" i="13"/>
  <c r="M241" i="13"/>
  <c r="J241" i="13"/>
  <c r="G241" i="13"/>
  <c r="W240" i="13"/>
  <c r="S240" i="13"/>
  <c r="P240" i="13"/>
  <c r="M240" i="13"/>
  <c r="J240" i="13"/>
  <c r="G240" i="13"/>
  <c r="W239" i="13"/>
  <c r="S239" i="13"/>
  <c r="P239" i="13"/>
  <c r="M239" i="13"/>
  <c r="J239" i="13"/>
  <c r="G239" i="13"/>
  <c r="W238" i="13"/>
  <c r="S238" i="13"/>
  <c r="P238" i="13"/>
  <c r="M238" i="13"/>
  <c r="J238" i="13"/>
  <c r="G238" i="13"/>
  <c r="W237" i="13"/>
  <c r="X237" i="13" s="1"/>
  <c r="S237" i="13"/>
  <c r="P237" i="13"/>
  <c r="M237" i="13"/>
  <c r="J237" i="13"/>
  <c r="G237" i="13"/>
  <c r="W236" i="13"/>
  <c r="S236" i="13"/>
  <c r="P236" i="13"/>
  <c r="M236" i="13"/>
  <c r="J236" i="13"/>
  <c r="G236" i="13"/>
  <c r="W235" i="13"/>
  <c r="X235" i="13" s="1"/>
  <c r="S235" i="13"/>
  <c r="P235" i="13"/>
  <c r="M235" i="13"/>
  <c r="J235" i="13"/>
  <c r="G235" i="13"/>
  <c r="W234" i="13"/>
  <c r="S234" i="13"/>
  <c r="P234" i="13"/>
  <c r="M234" i="13"/>
  <c r="J234" i="13"/>
  <c r="G234" i="13"/>
  <c r="W233" i="13"/>
  <c r="X233" i="13" s="1"/>
  <c r="S233" i="13"/>
  <c r="P233" i="13"/>
  <c r="M233" i="13"/>
  <c r="J233" i="13"/>
  <c r="G233" i="13"/>
  <c r="W232" i="13"/>
  <c r="S232" i="13"/>
  <c r="P232" i="13"/>
  <c r="M232" i="13"/>
  <c r="J232" i="13"/>
  <c r="G232" i="13"/>
  <c r="W231" i="13"/>
  <c r="S231" i="13"/>
  <c r="P231" i="13"/>
  <c r="M231" i="13"/>
  <c r="J231" i="13"/>
  <c r="G231" i="13"/>
  <c r="W230" i="13"/>
  <c r="S230" i="13"/>
  <c r="P230" i="13"/>
  <c r="M230" i="13"/>
  <c r="J230" i="13"/>
  <c r="G230" i="13"/>
  <c r="W229" i="13"/>
  <c r="X229" i="13" s="1"/>
  <c r="S229" i="13"/>
  <c r="P229" i="13"/>
  <c r="M229" i="13"/>
  <c r="J229" i="13"/>
  <c r="G229" i="13"/>
  <c r="W228" i="13"/>
  <c r="S228" i="13"/>
  <c r="P228" i="13"/>
  <c r="M228" i="13"/>
  <c r="J228" i="13"/>
  <c r="G228" i="13"/>
  <c r="W227" i="13"/>
  <c r="X227" i="13" s="1"/>
  <c r="S227" i="13"/>
  <c r="P227" i="13"/>
  <c r="M227" i="13"/>
  <c r="J227" i="13"/>
  <c r="G227" i="13"/>
  <c r="W226" i="13"/>
  <c r="S226" i="13"/>
  <c r="P226" i="13"/>
  <c r="M226" i="13"/>
  <c r="J226" i="13"/>
  <c r="G226" i="13"/>
  <c r="X225" i="13"/>
  <c r="W225" i="13"/>
  <c r="S225" i="13"/>
  <c r="P225" i="13"/>
  <c r="M225" i="13"/>
  <c r="J225" i="13"/>
  <c r="G225" i="13"/>
  <c r="W224" i="13"/>
  <c r="S224" i="13"/>
  <c r="P224" i="13"/>
  <c r="M224" i="13"/>
  <c r="J224" i="13"/>
  <c r="G224" i="13"/>
  <c r="W223" i="13"/>
  <c r="S223" i="13"/>
  <c r="P223" i="13"/>
  <c r="M223" i="13"/>
  <c r="J223" i="13"/>
  <c r="G223" i="13"/>
  <c r="W222" i="13"/>
  <c r="S222" i="13"/>
  <c r="P222" i="13"/>
  <c r="M222" i="13"/>
  <c r="J222" i="13"/>
  <c r="G222" i="13"/>
  <c r="W221" i="13"/>
  <c r="S221" i="13"/>
  <c r="P221" i="13"/>
  <c r="Y221" i="13" s="1"/>
  <c r="M221" i="13"/>
  <c r="J221" i="13"/>
  <c r="G221" i="13"/>
  <c r="W220" i="13"/>
  <c r="S220" i="13"/>
  <c r="P220" i="13"/>
  <c r="M220" i="13"/>
  <c r="J220" i="13"/>
  <c r="G220" i="13"/>
  <c r="W219" i="13"/>
  <c r="S219" i="13"/>
  <c r="P219" i="13"/>
  <c r="M219" i="13"/>
  <c r="J219" i="13"/>
  <c r="G219" i="13"/>
  <c r="W218" i="13"/>
  <c r="S218" i="13"/>
  <c r="P218" i="13"/>
  <c r="M218" i="13"/>
  <c r="J218" i="13"/>
  <c r="G218" i="13"/>
  <c r="W217" i="13"/>
  <c r="S217" i="13"/>
  <c r="P217" i="13"/>
  <c r="M217" i="13"/>
  <c r="J217" i="13"/>
  <c r="G217" i="13"/>
  <c r="W216" i="13"/>
  <c r="S216" i="13"/>
  <c r="P216" i="13"/>
  <c r="M216" i="13"/>
  <c r="J216" i="13"/>
  <c r="G216" i="13"/>
  <c r="W215" i="13"/>
  <c r="S215" i="13"/>
  <c r="P215" i="13"/>
  <c r="M215" i="13"/>
  <c r="J215" i="13"/>
  <c r="G215" i="13"/>
  <c r="W214" i="13"/>
  <c r="S214" i="13"/>
  <c r="P214" i="13"/>
  <c r="M214" i="13"/>
  <c r="J214" i="13"/>
  <c r="G214" i="13"/>
  <c r="W213" i="13"/>
  <c r="S213" i="13"/>
  <c r="P213" i="13"/>
  <c r="M213" i="13"/>
  <c r="J213" i="13"/>
  <c r="G213" i="13"/>
  <c r="W212" i="13"/>
  <c r="S212" i="13"/>
  <c r="P212" i="13"/>
  <c r="M212" i="13"/>
  <c r="J212" i="13"/>
  <c r="G212" i="13"/>
  <c r="W211" i="13"/>
  <c r="S211" i="13"/>
  <c r="P211" i="13"/>
  <c r="M211" i="13"/>
  <c r="J211" i="13"/>
  <c r="G211" i="13"/>
  <c r="W210" i="13"/>
  <c r="X209" i="13" s="1"/>
  <c r="S210" i="13"/>
  <c r="P210" i="13"/>
  <c r="M210" i="13"/>
  <c r="J210" i="13"/>
  <c r="G210" i="13"/>
  <c r="W209" i="13"/>
  <c r="S209" i="13"/>
  <c r="P209" i="13"/>
  <c r="M209" i="13"/>
  <c r="J209" i="13"/>
  <c r="G209" i="13"/>
  <c r="W208" i="13"/>
  <c r="S208" i="13"/>
  <c r="P208" i="13"/>
  <c r="M208" i="13"/>
  <c r="J208" i="13"/>
  <c r="G208" i="13"/>
  <c r="W207" i="13"/>
  <c r="S207" i="13"/>
  <c r="P207" i="13"/>
  <c r="M207" i="13"/>
  <c r="J207" i="13"/>
  <c r="G207" i="13"/>
  <c r="W206" i="13"/>
  <c r="S206" i="13"/>
  <c r="P206" i="13"/>
  <c r="M206" i="13"/>
  <c r="J206" i="13"/>
  <c r="G206" i="13"/>
  <c r="W205" i="13"/>
  <c r="S205" i="13"/>
  <c r="P205" i="13"/>
  <c r="M205" i="13"/>
  <c r="J205" i="13"/>
  <c r="G205" i="13"/>
  <c r="W204" i="13"/>
  <c r="S204" i="13"/>
  <c r="P204" i="13"/>
  <c r="M204" i="13"/>
  <c r="J204" i="13"/>
  <c r="G204" i="13"/>
  <c r="W203" i="13"/>
  <c r="S203" i="13"/>
  <c r="P203" i="13"/>
  <c r="M203" i="13"/>
  <c r="J203" i="13"/>
  <c r="G203" i="13"/>
  <c r="W202" i="13"/>
  <c r="S202" i="13"/>
  <c r="P202" i="13"/>
  <c r="M202" i="13"/>
  <c r="J202" i="13"/>
  <c r="G202" i="13"/>
  <c r="W201" i="13"/>
  <c r="S201" i="13"/>
  <c r="P201" i="13"/>
  <c r="M201" i="13"/>
  <c r="J201" i="13"/>
  <c r="G201" i="13"/>
  <c r="W200" i="13"/>
  <c r="S200" i="13"/>
  <c r="P200" i="13"/>
  <c r="M200" i="13"/>
  <c r="J200" i="13"/>
  <c r="G200" i="13"/>
  <c r="W199" i="13"/>
  <c r="S199" i="13"/>
  <c r="P199" i="13"/>
  <c r="M199" i="13"/>
  <c r="J199" i="13"/>
  <c r="G199" i="13"/>
  <c r="W198" i="13"/>
  <c r="S198" i="13"/>
  <c r="P198" i="13"/>
  <c r="M198" i="13"/>
  <c r="J198" i="13"/>
  <c r="G198" i="13"/>
  <c r="W197" i="13"/>
  <c r="S197" i="13"/>
  <c r="P197" i="13"/>
  <c r="M197" i="13"/>
  <c r="J197" i="13"/>
  <c r="G197" i="13"/>
  <c r="W196" i="13"/>
  <c r="S196" i="13"/>
  <c r="P196" i="13"/>
  <c r="M196" i="13"/>
  <c r="J196" i="13"/>
  <c r="G196" i="13"/>
  <c r="W195" i="13"/>
  <c r="S195" i="13"/>
  <c r="P195" i="13"/>
  <c r="M195" i="13"/>
  <c r="J195" i="13"/>
  <c r="G195" i="13"/>
  <c r="W194" i="13"/>
  <c r="S194" i="13"/>
  <c r="P194" i="13"/>
  <c r="M194" i="13"/>
  <c r="J194" i="13"/>
  <c r="G194" i="13"/>
  <c r="W193" i="13"/>
  <c r="S193" i="13"/>
  <c r="P193" i="13"/>
  <c r="M193" i="13"/>
  <c r="J193" i="13"/>
  <c r="G193" i="13"/>
  <c r="W192" i="13"/>
  <c r="S192" i="13"/>
  <c r="P192" i="13"/>
  <c r="M192" i="13"/>
  <c r="J192" i="13"/>
  <c r="G192" i="13"/>
  <c r="W191" i="13"/>
  <c r="S191" i="13"/>
  <c r="P191" i="13"/>
  <c r="M191" i="13"/>
  <c r="J191" i="13"/>
  <c r="G191" i="13"/>
  <c r="W190" i="13"/>
  <c r="S190" i="13"/>
  <c r="P190" i="13"/>
  <c r="M190" i="13"/>
  <c r="J190" i="13"/>
  <c r="G190" i="13"/>
  <c r="W189" i="13"/>
  <c r="S189" i="13"/>
  <c r="P189" i="13"/>
  <c r="M189" i="13"/>
  <c r="J189" i="13"/>
  <c r="G189" i="13"/>
  <c r="W188" i="13"/>
  <c r="S188" i="13"/>
  <c r="P188" i="13"/>
  <c r="M188" i="13"/>
  <c r="J188" i="13"/>
  <c r="G188" i="13"/>
  <c r="W187" i="13"/>
  <c r="S187" i="13"/>
  <c r="P187" i="13"/>
  <c r="M187" i="13"/>
  <c r="J187" i="13"/>
  <c r="G187" i="13"/>
  <c r="W186" i="13"/>
  <c r="S186" i="13"/>
  <c r="P186" i="13"/>
  <c r="M186" i="13"/>
  <c r="J186" i="13"/>
  <c r="G186" i="13"/>
  <c r="W185" i="13"/>
  <c r="S185" i="13"/>
  <c r="P185" i="13"/>
  <c r="M185" i="13"/>
  <c r="J185" i="13"/>
  <c r="G185" i="13"/>
  <c r="W184" i="13"/>
  <c r="S184" i="13"/>
  <c r="P184" i="13"/>
  <c r="M184" i="13"/>
  <c r="J184" i="13"/>
  <c r="G184" i="13"/>
  <c r="W183" i="13"/>
  <c r="S183" i="13"/>
  <c r="P183" i="13"/>
  <c r="M183" i="13"/>
  <c r="J183" i="13"/>
  <c r="G183" i="13"/>
  <c r="W182" i="13"/>
  <c r="S182" i="13"/>
  <c r="P182" i="13"/>
  <c r="M182" i="13"/>
  <c r="J182" i="13"/>
  <c r="G182" i="13"/>
  <c r="W181" i="13"/>
  <c r="X181" i="13" s="1"/>
  <c r="S181" i="13"/>
  <c r="P181" i="13"/>
  <c r="M181" i="13"/>
  <c r="J181" i="13"/>
  <c r="G181" i="13"/>
  <c r="W180" i="13"/>
  <c r="S180" i="13"/>
  <c r="P180" i="13"/>
  <c r="M180" i="13"/>
  <c r="J180" i="13"/>
  <c r="G180" i="13"/>
  <c r="W179" i="13"/>
  <c r="S179" i="13"/>
  <c r="P179" i="13"/>
  <c r="M179" i="13"/>
  <c r="J179" i="13"/>
  <c r="G179" i="13"/>
  <c r="W178" i="13"/>
  <c r="S178" i="13"/>
  <c r="P178" i="13"/>
  <c r="M178" i="13"/>
  <c r="J178" i="13"/>
  <c r="G178" i="13"/>
  <c r="W177" i="13"/>
  <c r="X177" i="13" s="1"/>
  <c r="S177" i="13"/>
  <c r="P177" i="13"/>
  <c r="M177" i="13"/>
  <c r="J177" i="13"/>
  <c r="G177" i="13"/>
  <c r="W176" i="13"/>
  <c r="S176" i="13"/>
  <c r="P176" i="13"/>
  <c r="M176" i="13"/>
  <c r="J176" i="13"/>
  <c r="G176" i="13"/>
  <c r="W175" i="13"/>
  <c r="S175" i="13"/>
  <c r="P175" i="13"/>
  <c r="M175" i="13"/>
  <c r="J175" i="13"/>
  <c r="G175" i="13"/>
  <c r="W174" i="13"/>
  <c r="S174" i="13"/>
  <c r="P174" i="13"/>
  <c r="M174" i="13"/>
  <c r="J174" i="13"/>
  <c r="G174" i="13"/>
  <c r="W173" i="13"/>
  <c r="X173" i="13" s="1"/>
  <c r="S173" i="13"/>
  <c r="P173" i="13"/>
  <c r="M173" i="13"/>
  <c r="J173" i="13"/>
  <c r="G173" i="13"/>
  <c r="W172" i="13"/>
  <c r="S172" i="13"/>
  <c r="P172" i="13"/>
  <c r="M172" i="13"/>
  <c r="J172" i="13"/>
  <c r="G172" i="13"/>
  <c r="W171" i="13"/>
  <c r="X171" i="13" s="1"/>
  <c r="S171" i="13"/>
  <c r="P171" i="13"/>
  <c r="M171" i="13"/>
  <c r="J171" i="13"/>
  <c r="G171" i="13"/>
  <c r="W170" i="13"/>
  <c r="S170" i="13"/>
  <c r="P170" i="13"/>
  <c r="M170" i="13"/>
  <c r="J170" i="13"/>
  <c r="G170" i="13"/>
  <c r="W169" i="13"/>
  <c r="X169" i="13" s="1"/>
  <c r="S169" i="13"/>
  <c r="P169" i="13"/>
  <c r="M169" i="13"/>
  <c r="J169" i="13"/>
  <c r="G169" i="13"/>
  <c r="W168" i="13"/>
  <c r="S168" i="13"/>
  <c r="P168" i="13"/>
  <c r="M168" i="13"/>
  <c r="J168" i="13"/>
  <c r="G168" i="13"/>
  <c r="W167" i="13"/>
  <c r="S167" i="13"/>
  <c r="P167" i="13"/>
  <c r="M167" i="13"/>
  <c r="J167" i="13"/>
  <c r="G167" i="13"/>
  <c r="W166" i="13"/>
  <c r="W165" i="13"/>
  <c r="W164" i="13"/>
  <c r="S164" i="13"/>
  <c r="P164" i="13"/>
  <c r="M164" i="13"/>
  <c r="J164" i="13"/>
  <c r="G164" i="13"/>
  <c r="W163" i="13"/>
  <c r="S163" i="13"/>
  <c r="P163" i="13"/>
  <c r="M163" i="13"/>
  <c r="J163" i="13"/>
  <c r="G163" i="13"/>
  <c r="W162" i="13"/>
  <c r="S162" i="13"/>
  <c r="P162" i="13"/>
  <c r="M162" i="13"/>
  <c r="J162" i="13"/>
  <c r="G162" i="13"/>
  <c r="W161" i="13"/>
  <c r="S161" i="13"/>
  <c r="P161" i="13"/>
  <c r="M161" i="13"/>
  <c r="J161" i="13"/>
  <c r="G161" i="13"/>
  <c r="W160" i="13"/>
  <c r="S160" i="13"/>
  <c r="P160" i="13"/>
  <c r="M160" i="13"/>
  <c r="J160" i="13"/>
  <c r="G160" i="13"/>
  <c r="W159" i="13"/>
  <c r="S159" i="13"/>
  <c r="P159" i="13"/>
  <c r="M159" i="13"/>
  <c r="J159" i="13"/>
  <c r="G159" i="13"/>
  <c r="W158" i="13"/>
  <c r="X157" i="13" s="1"/>
  <c r="S158" i="13"/>
  <c r="P158" i="13"/>
  <c r="M158" i="13"/>
  <c r="J158" i="13"/>
  <c r="G158" i="13"/>
  <c r="W157" i="13"/>
  <c r="S157" i="13"/>
  <c r="P157" i="13"/>
  <c r="M157" i="13"/>
  <c r="J157" i="13"/>
  <c r="G157" i="13"/>
  <c r="W156" i="13"/>
  <c r="S156" i="13"/>
  <c r="P156" i="13"/>
  <c r="M156" i="13"/>
  <c r="J156" i="13"/>
  <c r="G156" i="13"/>
  <c r="W155" i="13"/>
  <c r="S155" i="13"/>
  <c r="P155" i="13"/>
  <c r="M155" i="13"/>
  <c r="J155" i="13"/>
  <c r="G155" i="13"/>
  <c r="W154" i="13"/>
  <c r="S154" i="13"/>
  <c r="P154" i="13"/>
  <c r="M154" i="13"/>
  <c r="J154" i="13"/>
  <c r="G154" i="13"/>
  <c r="W153" i="13"/>
  <c r="S153" i="13"/>
  <c r="P153" i="13"/>
  <c r="M153" i="13"/>
  <c r="J153" i="13"/>
  <c r="G153" i="13"/>
  <c r="W152" i="13"/>
  <c r="S152" i="13"/>
  <c r="P152" i="13"/>
  <c r="M152" i="13"/>
  <c r="J152" i="13"/>
  <c r="G152" i="13"/>
  <c r="W151" i="13"/>
  <c r="S151" i="13"/>
  <c r="P151" i="13"/>
  <c r="M151" i="13"/>
  <c r="J151" i="13"/>
  <c r="G151" i="13"/>
  <c r="W150" i="13"/>
  <c r="S150" i="13"/>
  <c r="P150" i="13"/>
  <c r="M150" i="13"/>
  <c r="J150" i="13"/>
  <c r="G150" i="13"/>
  <c r="W149" i="13"/>
  <c r="S149" i="13"/>
  <c r="P149" i="13"/>
  <c r="M149" i="13"/>
  <c r="J149" i="13"/>
  <c r="G149" i="13"/>
  <c r="W148" i="13"/>
  <c r="S148" i="13"/>
  <c r="P148" i="13"/>
  <c r="M148" i="13"/>
  <c r="J148" i="13"/>
  <c r="G148" i="13"/>
  <c r="W147" i="13"/>
  <c r="S147" i="13"/>
  <c r="P147" i="13"/>
  <c r="M147" i="13"/>
  <c r="J147" i="13"/>
  <c r="G147" i="13"/>
  <c r="W146" i="13"/>
  <c r="S146" i="13"/>
  <c r="P146" i="13"/>
  <c r="M146" i="13"/>
  <c r="J146" i="13"/>
  <c r="G146" i="13"/>
  <c r="W145" i="13"/>
  <c r="X145" i="13" s="1"/>
  <c r="S145" i="13"/>
  <c r="P145" i="13"/>
  <c r="M145" i="13"/>
  <c r="J145" i="13"/>
  <c r="G145" i="13"/>
  <c r="W144" i="13"/>
  <c r="S144" i="13"/>
  <c r="P144" i="13"/>
  <c r="M144" i="13"/>
  <c r="J144" i="13"/>
  <c r="G144" i="13"/>
  <c r="W143" i="13"/>
  <c r="S143" i="13"/>
  <c r="P143" i="13"/>
  <c r="M143" i="13"/>
  <c r="J143" i="13"/>
  <c r="G143" i="13"/>
  <c r="W142" i="13"/>
  <c r="S142" i="13"/>
  <c r="P142" i="13"/>
  <c r="M142" i="13"/>
  <c r="J142" i="13"/>
  <c r="G142" i="13"/>
  <c r="W141" i="13"/>
  <c r="X141" i="13" s="1"/>
  <c r="S141" i="13"/>
  <c r="P141" i="13"/>
  <c r="M141" i="13"/>
  <c r="J141" i="13"/>
  <c r="G141" i="13"/>
  <c r="W140" i="13"/>
  <c r="S140" i="13"/>
  <c r="P140" i="13"/>
  <c r="M140" i="13"/>
  <c r="J140" i="13"/>
  <c r="G140" i="13"/>
  <c r="W139" i="13"/>
  <c r="S139" i="13"/>
  <c r="P139" i="13"/>
  <c r="M139" i="13"/>
  <c r="J139" i="13"/>
  <c r="G139" i="13"/>
  <c r="W138" i="13"/>
  <c r="S138" i="13"/>
  <c r="P138" i="13"/>
  <c r="M138" i="13"/>
  <c r="J138" i="13"/>
  <c r="G138" i="13"/>
  <c r="W137" i="13"/>
  <c r="X137" i="13" s="1"/>
  <c r="S137" i="13"/>
  <c r="P137" i="13"/>
  <c r="M137" i="13"/>
  <c r="J137" i="13"/>
  <c r="G137" i="13"/>
  <c r="W136" i="13"/>
  <c r="S136" i="13"/>
  <c r="P136" i="13"/>
  <c r="M136" i="13"/>
  <c r="J136" i="13"/>
  <c r="G136" i="13"/>
  <c r="W135" i="13"/>
  <c r="S135" i="13"/>
  <c r="P135" i="13"/>
  <c r="M135" i="13"/>
  <c r="J135" i="13"/>
  <c r="G135" i="13"/>
  <c r="W134" i="13"/>
  <c r="S134" i="13"/>
  <c r="P134" i="13"/>
  <c r="M134" i="13"/>
  <c r="J134" i="13"/>
  <c r="G134" i="13"/>
  <c r="W133" i="13"/>
  <c r="X133" i="13" s="1"/>
  <c r="S133" i="13"/>
  <c r="P133" i="13"/>
  <c r="M133" i="13"/>
  <c r="J133" i="13"/>
  <c r="G133" i="13"/>
  <c r="W132" i="13"/>
  <c r="S132" i="13"/>
  <c r="P132" i="13"/>
  <c r="M132" i="13"/>
  <c r="J132" i="13"/>
  <c r="G132" i="13"/>
  <c r="W131" i="13"/>
  <c r="X131" i="13" s="1"/>
  <c r="S131" i="13"/>
  <c r="P131" i="13"/>
  <c r="M131" i="13"/>
  <c r="J131" i="13"/>
  <c r="G131" i="13"/>
  <c r="W130" i="13"/>
  <c r="S130" i="13"/>
  <c r="P130" i="13"/>
  <c r="M130" i="13"/>
  <c r="J130" i="13"/>
  <c r="G130" i="13"/>
  <c r="W129" i="13"/>
  <c r="X129" i="13" s="1"/>
  <c r="S129" i="13"/>
  <c r="P129" i="13"/>
  <c r="M129" i="13"/>
  <c r="J129" i="13"/>
  <c r="G129" i="13"/>
  <c r="W128" i="13"/>
  <c r="S128" i="13"/>
  <c r="P128" i="13"/>
  <c r="M128" i="13"/>
  <c r="J128" i="13"/>
  <c r="G128" i="13"/>
  <c r="W127" i="13"/>
  <c r="S127" i="13"/>
  <c r="P127" i="13"/>
  <c r="M127" i="13"/>
  <c r="J127" i="13"/>
  <c r="G127" i="13"/>
  <c r="W126" i="13"/>
  <c r="S126" i="13"/>
  <c r="P126" i="13"/>
  <c r="M126" i="13"/>
  <c r="J126" i="13"/>
  <c r="G126" i="13"/>
  <c r="W125" i="13"/>
  <c r="X125" i="13" s="1"/>
  <c r="S125" i="13"/>
  <c r="P125" i="13"/>
  <c r="M125" i="13"/>
  <c r="J125" i="13"/>
  <c r="G125" i="13"/>
  <c r="W124" i="13"/>
  <c r="S124" i="13"/>
  <c r="P124" i="13"/>
  <c r="M124" i="13"/>
  <c r="J124" i="13"/>
  <c r="G124" i="13"/>
  <c r="W123" i="13"/>
  <c r="X123" i="13" s="1"/>
  <c r="S123" i="13"/>
  <c r="P123" i="13"/>
  <c r="M123" i="13"/>
  <c r="J123" i="13"/>
  <c r="G123" i="13"/>
  <c r="W122" i="13"/>
  <c r="S122" i="13"/>
  <c r="P122" i="13"/>
  <c r="M122" i="13"/>
  <c r="J122" i="13"/>
  <c r="G122" i="13"/>
  <c r="W121" i="13"/>
  <c r="X121" i="13" s="1"/>
  <c r="S121" i="13"/>
  <c r="P121" i="13"/>
  <c r="M121" i="13"/>
  <c r="J121" i="13"/>
  <c r="G121" i="13"/>
  <c r="W120" i="13"/>
  <c r="S120" i="13"/>
  <c r="P120" i="13"/>
  <c r="M120" i="13"/>
  <c r="J120" i="13"/>
  <c r="G120" i="13"/>
  <c r="W119" i="13"/>
  <c r="S119" i="13"/>
  <c r="P119" i="13"/>
  <c r="M119" i="13"/>
  <c r="J119" i="13"/>
  <c r="G119" i="13"/>
  <c r="W118" i="13"/>
  <c r="S118" i="13"/>
  <c r="P118" i="13"/>
  <c r="M118" i="13"/>
  <c r="J118" i="13"/>
  <c r="G118" i="13"/>
  <c r="X117" i="13"/>
  <c r="W117" i="13"/>
  <c r="S117" i="13"/>
  <c r="P117" i="13"/>
  <c r="M117" i="13"/>
  <c r="J117" i="13"/>
  <c r="G117" i="13"/>
  <c r="W116" i="13"/>
  <c r="S116" i="13"/>
  <c r="P116" i="13"/>
  <c r="M116" i="13"/>
  <c r="J116" i="13"/>
  <c r="G116" i="13"/>
  <c r="W115" i="13"/>
  <c r="S115" i="13"/>
  <c r="P115" i="13"/>
  <c r="M115" i="13"/>
  <c r="J115" i="13"/>
  <c r="G115" i="13"/>
  <c r="W114" i="13"/>
  <c r="S114" i="13"/>
  <c r="P114" i="13"/>
  <c r="M114" i="13"/>
  <c r="J114" i="13"/>
  <c r="G114" i="13"/>
  <c r="W113" i="13"/>
  <c r="X113" i="13" s="1"/>
  <c r="S113" i="13"/>
  <c r="P113" i="13"/>
  <c r="M113" i="13"/>
  <c r="J113" i="13"/>
  <c r="G113" i="13"/>
  <c r="W112" i="13"/>
  <c r="S112" i="13"/>
  <c r="P112" i="13"/>
  <c r="M112" i="13"/>
  <c r="J112" i="13"/>
  <c r="G112" i="13"/>
  <c r="W111" i="13"/>
  <c r="S111" i="13"/>
  <c r="P111" i="13"/>
  <c r="M111" i="13"/>
  <c r="J111" i="13"/>
  <c r="G111" i="13"/>
  <c r="W110" i="13"/>
  <c r="S110" i="13"/>
  <c r="P110" i="13"/>
  <c r="M110" i="13"/>
  <c r="J110" i="13"/>
  <c r="G110" i="13"/>
  <c r="W109" i="13"/>
  <c r="X109" i="13" s="1"/>
  <c r="S109" i="13"/>
  <c r="P109" i="13"/>
  <c r="M109" i="13"/>
  <c r="J109" i="13"/>
  <c r="G109" i="13"/>
  <c r="W108" i="13"/>
  <c r="S108" i="13"/>
  <c r="P108" i="13"/>
  <c r="M108" i="13"/>
  <c r="J108" i="13"/>
  <c r="G108" i="13"/>
  <c r="W107" i="13"/>
  <c r="X107" i="13" s="1"/>
  <c r="S107" i="13"/>
  <c r="P107" i="13"/>
  <c r="M107" i="13"/>
  <c r="J107" i="13"/>
  <c r="G107" i="13"/>
  <c r="W106" i="13"/>
  <c r="S106" i="13"/>
  <c r="P106" i="13"/>
  <c r="M106" i="13"/>
  <c r="J106" i="13"/>
  <c r="G106" i="13"/>
  <c r="W105" i="13"/>
  <c r="X105" i="13" s="1"/>
  <c r="S105" i="13"/>
  <c r="P105" i="13"/>
  <c r="M105" i="13"/>
  <c r="J105" i="13"/>
  <c r="G105" i="13"/>
  <c r="W104" i="13"/>
  <c r="S104" i="13"/>
  <c r="P104" i="13"/>
  <c r="M104" i="13"/>
  <c r="J104" i="13"/>
  <c r="G104" i="13"/>
  <c r="W103" i="13"/>
  <c r="S103" i="13"/>
  <c r="P103" i="13"/>
  <c r="M103" i="13"/>
  <c r="J103" i="13"/>
  <c r="G103" i="13"/>
  <c r="W102" i="13"/>
  <c r="S102" i="13"/>
  <c r="P102" i="13"/>
  <c r="M102" i="13"/>
  <c r="J102" i="13"/>
  <c r="G102" i="13"/>
  <c r="W101" i="13"/>
  <c r="S101" i="13"/>
  <c r="P101" i="13"/>
  <c r="Y101" i="13" s="1"/>
  <c r="M101" i="13"/>
  <c r="J101" i="13"/>
  <c r="G101" i="13"/>
  <c r="W100" i="13"/>
  <c r="S100" i="13"/>
  <c r="P100" i="13"/>
  <c r="M100" i="13"/>
  <c r="J100" i="13"/>
  <c r="G100" i="13"/>
  <c r="W99" i="13"/>
  <c r="S99" i="13"/>
  <c r="P99" i="13"/>
  <c r="M99" i="13"/>
  <c r="J99" i="13"/>
  <c r="G99" i="13"/>
  <c r="W98" i="13"/>
  <c r="S98" i="13"/>
  <c r="P98" i="13"/>
  <c r="M98" i="13"/>
  <c r="J98" i="13"/>
  <c r="G98" i="13"/>
  <c r="W97" i="13"/>
  <c r="S97" i="13"/>
  <c r="P97" i="13"/>
  <c r="M97" i="13"/>
  <c r="J97" i="13"/>
  <c r="G97" i="13"/>
  <c r="W96" i="13"/>
  <c r="S96" i="13"/>
  <c r="P96" i="13"/>
  <c r="M96" i="13"/>
  <c r="J96" i="13"/>
  <c r="G96" i="13"/>
  <c r="W95" i="13"/>
  <c r="S95" i="13"/>
  <c r="P95" i="13"/>
  <c r="M95" i="13"/>
  <c r="J95" i="13"/>
  <c r="G95" i="13"/>
  <c r="W94" i="13"/>
  <c r="X93" i="13" s="1"/>
  <c r="S94" i="13"/>
  <c r="P94" i="13"/>
  <c r="M94" i="13"/>
  <c r="J94" i="13"/>
  <c r="G94" i="13"/>
  <c r="W93" i="13"/>
  <c r="S93" i="13"/>
  <c r="P93" i="13"/>
  <c r="M93" i="13"/>
  <c r="J93" i="13"/>
  <c r="G93" i="13"/>
  <c r="W92" i="13"/>
  <c r="S92" i="13"/>
  <c r="P92" i="13"/>
  <c r="M92" i="13"/>
  <c r="J92" i="13"/>
  <c r="G92" i="13"/>
  <c r="W91" i="13"/>
  <c r="S91" i="13"/>
  <c r="P91" i="13"/>
  <c r="M91" i="13"/>
  <c r="J91" i="13"/>
  <c r="G91" i="13"/>
  <c r="W90" i="13"/>
  <c r="S90" i="13"/>
  <c r="P90" i="13"/>
  <c r="M90" i="13"/>
  <c r="J90" i="13"/>
  <c r="G90" i="13"/>
  <c r="W89" i="13"/>
  <c r="S89" i="13"/>
  <c r="P89" i="13"/>
  <c r="M89" i="13"/>
  <c r="J89" i="13"/>
  <c r="G89" i="13"/>
  <c r="W88" i="13"/>
  <c r="S88" i="13"/>
  <c r="P88" i="13"/>
  <c r="M88" i="13"/>
  <c r="J88" i="13"/>
  <c r="G88" i="13"/>
  <c r="W87" i="13"/>
  <c r="S87" i="13"/>
  <c r="P87" i="13"/>
  <c r="M87" i="13"/>
  <c r="J87" i="13"/>
  <c r="G87" i="13"/>
  <c r="W86" i="13"/>
  <c r="S86" i="13"/>
  <c r="P86" i="13"/>
  <c r="M86" i="13"/>
  <c r="J86" i="13"/>
  <c r="G86" i="13"/>
  <c r="W85" i="13"/>
  <c r="S85" i="13"/>
  <c r="P85" i="13"/>
  <c r="M85" i="13"/>
  <c r="J85" i="13"/>
  <c r="G85" i="13"/>
  <c r="W84" i="13"/>
  <c r="S84" i="13"/>
  <c r="P84" i="13"/>
  <c r="M84" i="13"/>
  <c r="J84" i="13"/>
  <c r="G84" i="13"/>
  <c r="W83" i="13"/>
  <c r="S83" i="13"/>
  <c r="P83" i="13"/>
  <c r="M83" i="13"/>
  <c r="J83" i="13"/>
  <c r="G83" i="13"/>
  <c r="W82" i="13"/>
  <c r="S82" i="13"/>
  <c r="P82" i="13"/>
  <c r="M82" i="13"/>
  <c r="J82" i="13"/>
  <c r="G82" i="13"/>
  <c r="W81" i="13"/>
  <c r="X81" i="13" s="1"/>
  <c r="S81" i="13"/>
  <c r="P81" i="13"/>
  <c r="M81" i="13"/>
  <c r="J81" i="13"/>
  <c r="G81" i="13"/>
  <c r="W80" i="13"/>
  <c r="S80" i="13"/>
  <c r="P80" i="13"/>
  <c r="M80" i="13"/>
  <c r="J80" i="13"/>
  <c r="G80" i="13"/>
  <c r="W79" i="13"/>
  <c r="S79" i="13"/>
  <c r="P79" i="13"/>
  <c r="M79" i="13"/>
  <c r="J79" i="13"/>
  <c r="G79" i="13"/>
  <c r="W78" i="13"/>
  <c r="S78" i="13"/>
  <c r="P78" i="13"/>
  <c r="M78" i="13"/>
  <c r="J78" i="13"/>
  <c r="G78" i="13"/>
  <c r="W77" i="13"/>
  <c r="X77" i="13" s="1"/>
  <c r="S77" i="13"/>
  <c r="P77" i="13"/>
  <c r="M77" i="13"/>
  <c r="J77" i="13"/>
  <c r="G77" i="13"/>
  <c r="W76" i="13"/>
  <c r="S76" i="13"/>
  <c r="P76" i="13"/>
  <c r="M76" i="13"/>
  <c r="J76" i="13"/>
  <c r="G76" i="13"/>
  <c r="W75" i="13"/>
  <c r="S75" i="13"/>
  <c r="P75" i="13"/>
  <c r="M75" i="13"/>
  <c r="J75" i="13"/>
  <c r="G75" i="13"/>
  <c r="W74" i="13"/>
  <c r="S74" i="13"/>
  <c r="P74" i="13"/>
  <c r="M74" i="13"/>
  <c r="J74" i="13"/>
  <c r="G74" i="13"/>
  <c r="W73" i="13"/>
  <c r="X73" i="13" s="1"/>
  <c r="S73" i="13"/>
  <c r="P73" i="13"/>
  <c r="M73" i="13"/>
  <c r="J73" i="13"/>
  <c r="Y73" i="13" s="1"/>
  <c r="G73" i="13"/>
  <c r="W72" i="13"/>
  <c r="S72" i="13"/>
  <c r="P72" i="13"/>
  <c r="M72" i="13"/>
  <c r="J72" i="13"/>
  <c r="G72" i="13"/>
  <c r="W71" i="13"/>
  <c r="S71" i="13"/>
  <c r="P71" i="13"/>
  <c r="M71" i="13"/>
  <c r="J71" i="13"/>
  <c r="G71" i="13"/>
  <c r="W70" i="13"/>
  <c r="S70" i="13"/>
  <c r="P70" i="13"/>
  <c r="M70" i="13"/>
  <c r="J70" i="13"/>
  <c r="G70" i="13"/>
  <c r="X69" i="13"/>
  <c r="W69" i="13"/>
  <c r="S69" i="13"/>
  <c r="P69" i="13"/>
  <c r="M69" i="13"/>
  <c r="J69" i="13"/>
  <c r="G69" i="13"/>
  <c r="W68" i="13"/>
  <c r="S68" i="13"/>
  <c r="P68" i="13"/>
  <c r="M68" i="13"/>
  <c r="J68" i="13"/>
  <c r="G68" i="13"/>
  <c r="W67" i="13"/>
  <c r="S67" i="13"/>
  <c r="P67" i="13"/>
  <c r="M67" i="13"/>
  <c r="J67" i="13"/>
  <c r="G67" i="13"/>
  <c r="W66" i="13"/>
  <c r="S66" i="13"/>
  <c r="P66" i="13"/>
  <c r="M66" i="13"/>
  <c r="J66" i="13"/>
  <c r="G66" i="13"/>
  <c r="W65" i="13"/>
  <c r="X65" i="13" s="1"/>
  <c r="S65" i="13"/>
  <c r="P65" i="13"/>
  <c r="M65" i="13"/>
  <c r="J65" i="13"/>
  <c r="G65" i="13"/>
  <c r="W64" i="13"/>
  <c r="S64" i="13"/>
  <c r="P64" i="13"/>
  <c r="M64" i="13"/>
  <c r="J64" i="13"/>
  <c r="G64" i="13"/>
  <c r="W63" i="13"/>
  <c r="S63" i="13"/>
  <c r="P63" i="13"/>
  <c r="M63" i="13"/>
  <c r="J63" i="13"/>
  <c r="G63" i="13"/>
  <c r="W62" i="13"/>
  <c r="S62" i="13"/>
  <c r="P62" i="13"/>
  <c r="M62" i="13"/>
  <c r="J62" i="13"/>
  <c r="G62" i="13"/>
  <c r="W61" i="13"/>
  <c r="X61" i="13" s="1"/>
  <c r="S61" i="13"/>
  <c r="P61" i="13"/>
  <c r="M61" i="13"/>
  <c r="J61" i="13"/>
  <c r="G61" i="13"/>
  <c r="W60" i="13"/>
  <c r="S60" i="13"/>
  <c r="P60" i="13"/>
  <c r="M60" i="13"/>
  <c r="J60" i="13"/>
  <c r="G60" i="13"/>
  <c r="W59" i="13"/>
  <c r="X59" i="13" s="1"/>
  <c r="S59" i="13"/>
  <c r="P59" i="13"/>
  <c r="M59" i="13"/>
  <c r="J59" i="13"/>
  <c r="G59" i="13"/>
  <c r="W58" i="13"/>
  <c r="S58" i="13"/>
  <c r="P58" i="13"/>
  <c r="M58" i="13"/>
  <c r="J58" i="13"/>
  <c r="G58" i="13"/>
  <c r="X57" i="13"/>
  <c r="W57" i="13"/>
  <c r="S57" i="13"/>
  <c r="P57" i="13"/>
  <c r="M57" i="13"/>
  <c r="J57" i="13"/>
  <c r="G57" i="13"/>
  <c r="W56" i="13"/>
  <c r="S56" i="13"/>
  <c r="P56" i="13"/>
  <c r="M56" i="13"/>
  <c r="J56" i="13"/>
  <c r="G56" i="13"/>
  <c r="W55" i="13"/>
  <c r="S55" i="13"/>
  <c r="P55" i="13"/>
  <c r="M55" i="13"/>
  <c r="J55" i="13"/>
  <c r="G55" i="13"/>
  <c r="W54" i="13"/>
  <c r="S54" i="13"/>
  <c r="P54" i="13"/>
  <c r="M54" i="13"/>
  <c r="J54" i="13"/>
  <c r="G54" i="13"/>
  <c r="W53" i="13"/>
  <c r="S53" i="13"/>
  <c r="P53" i="13"/>
  <c r="M53" i="13"/>
  <c r="J53" i="13"/>
  <c r="G53" i="13"/>
  <c r="W52" i="13"/>
  <c r="S52" i="13"/>
  <c r="P52" i="13"/>
  <c r="M52" i="13"/>
  <c r="G52" i="13"/>
  <c r="W51" i="13"/>
  <c r="S51" i="13"/>
  <c r="P51" i="13"/>
  <c r="M51" i="13"/>
  <c r="G51" i="13"/>
  <c r="W50" i="13"/>
  <c r="S50" i="13"/>
  <c r="P50" i="13"/>
  <c r="M50" i="13"/>
  <c r="J50" i="13"/>
  <c r="G50" i="13"/>
  <c r="X49" i="13"/>
  <c r="W49" i="13"/>
  <c r="S49" i="13"/>
  <c r="P49" i="13"/>
  <c r="M49" i="13"/>
  <c r="J49" i="13"/>
  <c r="G49" i="13"/>
  <c r="W48" i="13"/>
  <c r="S48" i="13"/>
  <c r="P48" i="13"/>
  <c r="M48" i="13"/>
  <c r="J48" i="13"/>
  <c r="G48" i="13"/>
  <c r="W47" i="13"/>
  <c r="S47" i="13"/>
  <c r="P47" i="13"/>
  <c r="M47" i="13"/>
  <c r="J47" i="13"/>
  <c r="G47" i="13"/>
  <c r="W46" i="13"/>
  <c r="S46" i="13"/>
  <c r="P46" i="13"/>
  <c r="M46" i="13"/>
  <c r="J46" i="13"/>
  <c r="G46" i="13"/>
  <c r="W45" i="13"/>
  <c r="X45" i="13" s="1"/>
  <c r="S45" i="13"/>
  <c r="P45" i="13"/>
  <c r="M45" i="13"/>
  <c r="J45" i="13"/>
  <c r="G45" i="13"/>
  <c r="W44" i="13"/>
  <c r="S44" i="13"/>
  <c r="P44" i="13"/>
  <c r="M44" i="13"/>
  <c r="J44" i="13"/>
  <c r="G44" i="13"/>
  <c r="W43" i="13"/>
  <c r="S43" i="13"/>
  <c r="P43" i="13"/>
  <c r="M43" i="13"/>
  <c r="J43" i="13"/>
  <c r="G43" i="13"/>
  <c r="W42" i="13"/>
  <c r="S42" i="13"/>
  <c r="P42" i="13"/>
  <c r="M42" i="13"/>
  <c r="J42" i="13"/>
  <c r="G42" i="13"/>
  <c r="W41" i="13"/>
  <c r="X41" i="13" s="1"/>
  <c r="S41" i="13"/>
  <c r="P41" i="13"/>
  <c r="M41" i="13"/>
  <c r="J41" i="13"/>
  <c r="G41" i="13"/>
  <c r="W40" i="13"/>
  <c r="S40" i="13"/>
  <c r="P40" i="13"/>
  <c r="M40" i="13"/>
  <c r="J40" i="13"/>
  <c r="G40" i="13"/>
  <c r="W39" i="13"/>
  <c r="S39" i="13"/>
  <c r="P39" i="13"/>
  <c r="M39" i="13"/>
  <c r="J39" i="13"/>
  <c r="G39" i="13"/>
  <c r="W38" i="13"/>
  <c r="S38" i="13"/>
  <c r="P38" i="13"/>
  <c r="M38" i="13"/>
  <c r="J38" i="13"/>
  <c r="G38" i="13"/>
  <c r="X37" i="13"/>
  <c r="W37" i="13"/>
  <c r="S37" i="13"/>
  <c r="P37" i="13"/>
  <c r="M37" i="13"/>
  <c r="J37" i="13"/>
  <c r="G37" i="13"/>
  <c r="W36" i="13"/>
  <c r="S36" i="13"/>
  <c r="P36" i="13"/>
  <c r="M36" i="13"/>
  <c r="J36" i="13"/>
  <c r="G36" i="13"/>
  <c r="W35" i="13"/>
  <c r="S35" i="13"/>
  <c r="P35" i="13"/>
  <c r="M35" i="13"/>
  <c r="J35" i="13"/>
  <c r="G35" i="13"/>
  <c r="W34" i="13"/>
  <c r="S34" i="13"/>
  <c r="P34" i="13"/>
  <c r="M34" i="13"/>
  <c r="J34" i="13"/>
  <c r="G34" i="13"/>
  <c r="W33" i="13"/>
  <c r="S33" i="13"/>
  <c r="P33" i="13"/>
  <c r="M33" i="13"/>
  <c r="J33" i="13"/>
  <c r="G33" i="13"/>
  <c r="W32" i="13"/>
  <c r="S32" i="13"/>
  <c r="P32" i="13"/>
  <c r="M32" i="13"/>
  <c r="J32" i="13"/>
  <c r="G32" i="13"/>
  <c r="W31" i="13"/>
  <c r="S31" i="13"/>
  <c r="P31" i="13"/>
  <c r="M31" i="13"/>
  <c r="J31" i="13"/>
  <c r="G31" i="13"/>
  <c r="W30" i="13"/>
  <c r="S30" i="13"/>
  <c r="P30" i="13"/>
  <c r="M30" i="13"/>
  <c r="J30" i="13"/>
  <c r="G30" i="13"/>
  <c r="W29" i="13"/>
  <c r="S29" i="13"/>
  <c r="P29" i="13"/>
  <c r="M29" i="13"/>
  <c r="J29" i="13"/>
  <c r="G29" i="13"/>
  <c r="W28" i="13"/>
  <c r="S28" i="13"/>
  <c r="P28" i="13"/>
  <c r="M28" i="13"/>
  <c r="J28" i="13"/>
  <c r="G28" i="13"/>
  <c r="W27" i="13"/>
  <c r="S27" i="13"/>
  <c r="P27" i="13"/>
  <c r="M27" i="13"/>
  <c r="J27" i="13"/>
  <c r="G27" i="13"/>
  <c r="W26" i="13"/>
  <c r="X25" i="13" s="1"/>
  <c r="S26" i="13"/>
  <c r="P26" i="13"/>
  <c r="M26" i="13"/>
  <c r="J26" i="13"/>
  <c r="G26" i="13"/>
  <c r="W25" i="13"/>
  <c r="S25" i="13"/>
  <c r="P25" i="13"/>
  <c r="M25" i="13"/>
  <c r="J25" i="13"/>
  <c r="G25" i="13"/>
  <c r="W24" i="13"/>
  <c r="X23" i="13" s="1"/>
  <c r="S24" i="13"/>
  <c r="P24" i="13"/>
  <c r="M24" i="13"/>
  <c r="J24" i="13"/>
  <c r="G24" i="13"/>
  <c r="W23" i="13"/>
  <c r="S23" i="13"/>
  <c r="P23" i="13"/>
  <c r="M23" i="13"/>
  <c r="J23" i="13"/>
  <c r="G23" i="13"/>
  <c r="W22" i="13"/>
  <c r="S22" i="13"/>
  <c r="P22" i="13"/>
  <c r="M22" i="13"/>
  <c r="J22" i="13"/>
  <c r="G22" i="13"/>
  <c r="W21" i="13"/>
  <c r="S21" i="13"/>
  <c r="P21" i="13"/>
  <c r="M21" i="13"/>
  <c r="J21" i="13"/>
  <c r="G21" i="13"/>
  <c r="W20" i="13"/>
  <c r="S20" i="13"/>
  <c r="P20" i="13"/>
  <c r="M20" i="13"/>
  <c r="J20" i="13"/>
  <c r="G20" i="13"/>
  <c r="W19" i="13"/>
  <c r="S19" i="13"/>
  <c r="P19" i="13"/>
  <c r="M19" i="13"/>
  <c r="J19" i="13"/>
  <c r="G19" i="13"/>
  <c r="W18" i="13"/>
  <c r="S18" i="13"/>
  <c r="P18" i="13"/>
  <c r="M18" i="13"/>
  <c r="J18" i="13"/>
  <c r="G18" i="13"/>
  <c r="W17" i="13"/>
  <c r="S17" i="13"/>
  <c r="P17" i="13"/>
  <c r="M17" i="13"/>
  <c r="J17" i="13"/>
  <c r="G17" i="13"/>
  <c r="W16" i="13"/>
  <c r="S16" i="13"/>
  <c r="P16" i="13"/>
  <c r="M16" i="13"/>
  <c r="J16" i="13"/>
  <c r="G16" i="13"/>
  <c r="W15" i="13"/>
  <c r="X15" i="13" s="1"/>
  <c r="S15" i="13"/>
  <c r="P15" i="13"/>
  <c r="M15" i="13"/>
  <c r="J15" i="13"/>
  <c r="G15" i="13"/>
  <c r="W14" i="13"/>
  <c r="S14" i="13"/>
  <c r="P14" i="13"/>
  <c r="M14" i="13"/>
  <c r="J14" i="13"/>
  <c r="G14" i="13"/>
  <c r="W13" i="13"/>
  <c r="X13" i="13" s="1"/>
  <c r="S13" i="13"/>
  <c r="P13" i="13"/>
  <c r="M13" i="13"/>
  <c r="J13" i="13"/>
  <c r="G13" i="13"/>
  <c r="W12" i="13"/>
  <c r="S12" i="13"/>
  <c r="P12" i="13"/>
  <c r="M12" i="13"/>
  <c r="J12" i="13"/>
  <c r="G12" i="13"/>
  <c r="W11" i="13"/>
  <c r="S11" i="13"/>
  <c r="P11" i="13"/>
  <c r="M11" i="13"/>
  <c r="J11" i="13"/>
  <c r="G11" i="13"/>
  <c r="W10" i="13"/>
  <c r="S10" i="13"/>
  <c r="P10" i="13"/>
  <c r="M10" i="13"/>
  <c r="J10" i="13"/>
  <c r="G10" i="13"/>
  <c r="W9" i="13"/>
  <c r="X9" i="13" s="1"/>
  <c r="S9" i="13"/>
  <c r="P9" i="13"/>
  <c r="M9" i="13"/>
  <c r="J9" i="13"/>
  <c r="G9" i="13"/>
  <c r="W8" i="13"/>
  <c r="S8" i="13"/>
  <c r="P8" i="13"/>
  <c r="M8" i="13"/>
  <c r="J8" i="13"/>
  <c r="G8" i="13"/>
  <c r="W7" i="13"/>
  <c r="S7" i="13"/>
  <c r="P7" i="13"/>
  <c r="M7" i="13"/>
  <c r="J7" i="13"/>
  <c r="G7" i="13"/>
  <c r="AE188" i="14" l="1"/>
  <c r="Y17" i="13"/>
  <c r="X17" i="13"/>
  <c r="X21" i="13"/>
  <c r="Y65" i="13"/>
  <c r="Y81" i="13"/>
  <c r="X83" i="13"/>
  <c r="X85" i="13"/>
  <c r="X89" i="13"/>
  <c r="Y145" i="13"/>
  <c r="X147" i="13"/>
  <c r="X149" i="13"/>
  <c r="X153" i="13"/>
  <c r="X165" i="13"/>
  <c r="X185" i="13"/>
  <c r="X187" i="13"/>
  <c r="X189" i="13"/>
  <c r="X193" i="13"/>
  <c r="X195" i="13"/>
  <c r="X197" i="13"/>
  <c r="X201" i="13"/>
  <c r="X205" i="13"/>
  <c r="X265" i="13"/>
  <c r="X27" i="13"/>
  <c r="X29" i="13"/>
  <c r="X31" i="13"/>
  <c r="X33" i="13"/>
  <c r="Y45" i="13"/>
  <c r="X53" i="13"/>
  <c r="Y77" i="13"/>
  <c r="Y97" i="13"/>
  <c r="X97" i="13"/>
  <c r="X101" i="13"/>
  <c r="Y113" i="13"/>
  <c r="Y129" i="13"/>
  <c r="Y141" i="13"/>
  <c r="Y161" i="13"/>
  <c r="X161" i="13"/>
  <c r="Y177" i="13"/>
  <c r="X211" i="13"/>
  <c r="X213" i="13"/>
  <c r="X217" i="13"/>
  <c r="X221" i="13"/>
  <c r="Y241" i="13"/>
  <c r="Y57" i="13"/>
  <c r="Y89" i="13"/>
  <c r="Y153" i="13"/>
  <c r="Y193" i="13"/>
  <c r="Y205" i="13"/>
  <c r="X261" i="13"/>
  <c r="Y25" i="13"/>
  <c r="Y93" i="13"/>
  <c r="Y105" i="13"/>
  <c r="Y117" i="13"/>
  <c r="Y157" i="13"/>
  <c r="Y181" i="13"/>
  <c r="Y209" i="13"/>
  <c r="Y225" i="13"/>
  <c r="Y253" i="13"/>
  <c r="Y261" i="13"/>
  <c r="Y265" i="13"/>
  <c r="Y33" i="13"/>
  <c r="Y49" i="13"/>
  <c r="X11" i="13"/>
  <c r="X19" i="13"/>
  <c r="Y23" i="13"/>
  <c r="Y37" i="13"/>
  <c r="X39" i="13"/>
  <c r="Y41" i="13"/>
  <c r="X75" i="13"/>
  <c r="X99" i="13"/>
  <c r="Y109" i="13"/>
  <c r="Y121" i="13"/>
  <c r="Y133" i="13"/>
  <c r="X139" i="13"/>
  <c r="X163" i="13"/>
  <c r="Y169" i="13"/>
  <c r="Y185" i="13"/>
  <c r="Y197" i="13"/>
  <c r="X203" i="13"/>
  <c r="Y213" i="13"/>
  <c r="X219" i="13"/>
  <c r="Y229" i="13"/>
  <c r="X243" i="13"/>
  <c r="Y257" i="13"/>
  <c r="Y53" i="13"/>
  <c r="Y13" i="13"/>
  <c r="Y21" i="13"/>
  <c r="Y69" i="13"/>
  <c r="X7" i="13"/>
  <c r="Y9" i="13"/>
  <c r="Y29" i="13"/>
  <c r="X35" i="13"/>
  <c r="Y39" i="13"/>
  <c r="Y61" i="13"/>
  <c r="X67" i="13"/>
  <c r="Y85" i="13"/>
  <c r="X91" i="13"/>
  <c r="X115" i="13"/>
  <c r="Y125" i="13"/>
  <c r="Y137" i="13"/>
  <c r="Y149" i="13"/>
  <c r="X155" i="13"/>
  <c r="Y173" i="13"/>
  <c r="X179" i="13"/>
  <c r="Y189" i="13"/>
  <c r="Y201" i="13"/>
  <c r="Y217" i="13"/>
  <c r="Y237" i="13"/>
  <c r="X249" i="13"/>
  <c r="X251" i="13"/>
  <c r="Y233" i="13"/>
  <c r="X267" i="13"/>
  <c r="Y249" i="13"/>
  <c r="X51" i="13"/>
  <c r="X43" i="13"/>
  <c r="S269" i="13"/>
  <c r="J269" i="13"/>
  <c r="Y165" i="13"/>
  <c r="Y19" i="13"/>
  <c r="Y35" i="13"/>
  <c r="Y47" i="13"/>
  <c r="Y55" i="13"/>
  <c r="Y63" i="13"/>
  <c r="Y71" i="13"/>
  <c r="Y79" i="13"/>
  <c r="Y87" i="13"/>
  <c r="Y95" i="13"/>
  <c r="Y103" i="13"/>
  <c r="Y111" i="13"/>
  <c r="Y119" i="13"/>
  <c r="Y127" i="13"/>
  <c r="Y135" i="13"/>
  <c r="Y143" i="13"/>
  <c r="Y151" i="13"/>
  <c r="Y159" i="13"/>
  <c r="Y167" i="13"/>
  <c r="Y175" i="13"/>
  <c r="Y183" i="13"/>
  <c r="Y191" i="13"/>
  <c r="Y199" i="13"/>
  <c r="Y207" i="13"/>
  <c r="Y215" i="13"/>
  <c r="Y223" i="13"/>
  <c r="Y231" i="13"/>
  <c r="Y239" i="13"/>
  <c r="Y247" i="13"/>
  <c r="Y255" i="13"/>
  <c r="Y263" i="13"/>
  <c r="P269" i="13"/>
  <c r="Y7" i="13"/>
  <c r="G269" i="13"/>
  <c r="X47" i="13"/>
  <c r="X55" i="13"/>
  <c r="X63" i="13"/>
  <c r="X71" i="13"/>
  <c r="X79" i="13"/>
  <c r="X87" i="13"/>
  <c r="X95" i="13"/>
  <c r="X103" i="13"/>
  <c r="X111" i="13"/>
  <c r="X119" i="13"/>
  <c r="X127" i="13"/>
  <c r="X135" i="13"/>
  <c r="X143" i="13"/>
  <c r="X151" i="13"/>
  <c r="X159" i="13"/>
  <c r="X167" i="13"/>
  <c r="X175" i="13"/>
  <c r="X183" i="13"/>
  <c r="X191" i="13"/>
  <c r="X199" i="13"/>
  <c r="X207" i="13"/>
  <c r="X215" i="13"/>
  <c r="X223" i="13"/>
  <c r="X231" i="13"/>
  <c r="X239" i="13"/>
  <c r="X247" i="13"/>
  <c r="X255" i="13"/>
  <c r="X263" i="13"/>
  <c r="M269" i="13"/>
  <c r="Y15" i="13"/>
  <c r="Y31" i="13"/>
  <c r="Y11" i="13"/>
  <c r="Y27" i="13"/>
  <c r="Y43" i="13"/>
  <c r="Y51" i="13"/>
  <c r="Y59" i="13"/>
  <c r="Y67" i="13"/>
  <c r="Y75" i="13"/>
  <c r="Y83" i="13"/>
  <c r="Y91" i="13"/>
  <c r="Y99" i="13"/>
  <c r="Y107" i="13"/>
  <c r="Y115" i="13"/>
  <c r="Y123" i="13"/>
  <c r="Y131" i="13"/>
  <c r="Y139" i="13"/>
  <c r="Y147" i="13"/>
  <c r="Y155" i="13"/>
  <c r="Y163" i="13"/>
  <c r="Y171" i="13"/>
  <c r="Y179" i="13"/>
  <c r="Y187" i="13"/>
  <c r="Y195" i="13"/>
  <c r="Y203" i="13"/>
  <c r="Y211" i="13"/>
  <c r="Y219" i="13"/>
  <c r="Y227" i="13"/>
  <c r="Y235" i="13"/>
  <c r="Y243" i="13"/>
  <c r="Y251" i="13"/>
  <c r="Y259" i="13"/>
  <c r="Y267" i="13"/>
  <c r="W269" i="13" l="1"/>
  <c r="Y269" i="13"/>
</calcChain>
</file>

<file path=xl/sharedStrings.xml><?xml version="1.0" encoding="utf-8"?>
<sst xmlns="http://schemas.openxmlformats.org/spreadsheetml/2006/main" count="2733" uniqueCount="1704">
  <si>
    <t>Họ tên</t>
  </si>
  <si>
    <t>Buổi</t>
  </si>
  <si>
    <t>THỨ HAI</t>
  </si>
  <si>
    <t>THỨ BA</t>
  </si>
  <si>
    <t>THỨ TƯ</t>
  </si>
  <si>
    <t>THỨ NĂM</t>
  </si>
  <si>
    <t>THỨ SÁU</t>
  </si>
  <si>
    <t>Tiết / buổi</t>
  </si>
  <si>
    <t>TỔNG TIẾT</t>
  </si>
  <si>
    <t>TỔNG GIỜ</t>
  </si>
  <si>
    <t>Trường / Lớp</t>
  </si>
  <si>
    <t>AM</t>
  </si>
  <si>
    <t>PM</t>
  </si>
  <si>
    <t>James Farrow</t>
  </si>
  <si>
    <t>Josh Hagen</t>
  </si>
  <si>
    <t>Michael Ball</t>
  </si>
  <si>
    <t>George Martin</t>
  </si>
  <si>
    <t>Ewan Castell</t>
  </si>
  <si>
    <t>Ivan Granic</t>
  </si>
  <si>
    <t>James Walker</t>
  </si>
  <si>
    <t>Jennifer Gleeson</t>
  </si>
  <si>
    <t>John Peate</t>
  </si>
  <si>
    <t>Kyle Messer</t>
  </si>
  <si>
    <t>Mark Ayliffe</t>
  </si>
  <si>
    <t>Rajesh Achall</t>
  </si>
  <si>
    <t>Ryan Kiernan</t>
  </si>
  <si>
    <t>Zack Vye</t>
  </si>
  <si>
    <t>Freya Tyrrell</t>
  </si>
  <si>
    <t>BUSY</t>
  </si>
  <si>
    <t>Jack Lane</t>
  </si>
  <si>
    <t>SEC. Bồ Đề: 7A2, 7A4, 7A1</t>
  </si>
  <si>
    <t>Eamonn Kennedy</t>
  </si>
  <si>
    <t>Giovanni Bauge</t>
  </si>
  <si>
    <t>Khương Mai: 3G, 3E, 3H, 3D</t>
  </si>
  <si>
    <t>Jacopo Gheser</t>
  </si>
  <si>
    <t>SEC. Thượng Thanh: 7A7, 7A5, 7A6, 7A4</t>
  </si>
  <si>
    <t>Khương Mai: 4I, 4K, 3K</t>
  </si>
  <si>
    <t>SEC. Thượng Thanh: 6A6, 6A5, 6A7</t>
  </si>
  <si>
    <t>Khương Mai: 3A, 3I, 3B, 3C</t>
  </si>
  <si>
    <t>SEC. Thượng Thanh: 8A4, 8A5, 8A6, 8A7</t>
  </si>
  <si>
    <t>Mark Pettit</t>
  </si>
  <si>
    <t>Kim Giang: 4A8, 4A9, 4A10, 4A7</t>
  </si>
  <si>
    <t>Kim Giang: 4A1, 4A2, 4A3</t>
  </si>
  <si>
    <t>Kim Giang: 3A9, 4A5, 4A6, 4A4</t>
  </si>
  <si>
    <t>Kim Giang: 1A1, 1A2, 2A8, 2A7</t>
  </si>
  <si>
    <t>Kim Giang: 2A10, 2A9, 2A5, 2A2</t>
  </si>
  <si>
    <t>Kim Giang: 2A3, 2A4, 2A1, 2A6</t>
  </si>
  <si>
    <t>Kim Giang: 1A10, 1A9, 1A8, 1A7</t>
  </si>
  <si>
    <t>Adam Hyland</t>
  </si>
  <si>
    <t>Nguyễn Trãi: …, 5A, 5B, 5C</t>
  </si>
  <si>
    <t>Phan Đình Giót: 4A7, 4A8, 4A9</t>
  </si>
  <si>
    <t>Ahmad Elshowair</t>
  </si>
  <si>
    <t>Đông Ngạc A: 5A1, 5A2, 5A3, 4A4</t>
  </si>
  <si>
    <t>Lý Nam Đế: 3A1, 3A2, 3A3</t>
  </si>
  <si>
    <t>Đông Ngạc A: 4A8, 4A9, 4A7, 4A6</t>
  </si>
  <si>
    <t>Hồ Tùng Mậu: 3A3, 3A2, 3A1</t>
  </si>
  <si>
    <t>Aline-Shalimar Duriex</t>
  </si>
  <si>
    <t>Gia Thượng: 3A2, 1A3, 5A4</t>
  </si>
  <si>
    <t>Gia Thượng: 2A3, 4A4, 3A3, 3A4</t>
  </si>
  <si>
    <t>Kim Giang: 3A3, 3A4, 3A1, 3A2</t>
  </si>
  <si>
    <t>Trần Quốc Toản: 2E2 (2nd), 2H2 (2nd), 1A2 (2nd), 1B2 (2nd)</t>
  </si>
  <si>
    <t>Trần Quốc Toản: 2E2, 2B2 (2nd), 2D2 (2nd)</t>
  </si>
  <si>
    <t>Christopher Breskal</t>
  </si>
  <si>
    <t>Chu Văn An TH: 5G, 5H, 4K, 5M</t>
  </si>
  <si>
    <t>Nguyễn Du NTL: 3G, 3D, 3E</t>
  </si>
  <si>
    <t>Nhật Tân: 2A6, 2A5, 2A3, 2A2</t>
  </si>
  <si>
    <t>Cầu Diễn: ..., 4B, 4C, 4A</t>
  </si>
  <si>
    <t>Kim Giang: 5A7, 5A4, 5A5, 5A6</t>
  </si>
  <si>
    <t>Cầu Diễn: 4I, 5G, 5E, 5H</t>
  </si>
  <si>
    <t>Nhật Tân: …., 5A2, 5A3, 5A6</t>
  </si>
  <si>
    <t>Cầu Diễn: 4D, 4E, 4G, 4H</t>
  </si>
  <si>
    <t>Kim Giang: 5A1, 5A2, 5A3</t>
  </si>
  <si>
    <t>Cầu Diễn: 2E, 2G, 2H</t>
  </si>
  <si>
    <t>Nhật Tân: 5A5, 5A4, 5A1</t>
  </si>
  <si>
    <t>Nghĩa Tân: ..., F1A, F5A, F4A</t>
  </si>
  <si>
    <t>Trung Văn: 5B, 5C, 5E, 5H</t>
  </si>
  <si>
    <t>Nghĩa Tân: F1A (2nd), F2A (2nd), F3A (2nd), F5A (2nd)</t>
  </si>
  <si>
    <t>Kim Giang: 3A7, 3A6, 3A5, 3A8</t>
  </si>
  <si>
    <t>Phan Đình Giót: 1A1, 1A2, 1A4, 1A3</t>
  </si>
  <si>
    <t>Phú Cường: 1A5, 1A6, 1A7</t>
  </si>
  <si>
    <t>Phú Cường: 2A4, 2A5, 2A6</t>
  </si>
  <si>
    <t>Việt Hưng: …., 5A6, 5A5, 5A4</t>
  </si>
  <si>
    <t>Việt Hưng: 4A1, 4A2, 4A3, 4A4</t>
  </si>
  <si>
    <t>Gia Quất: 3A3, 4A4, 4A3, 4A2</t>
  </si>
  <si>
    <t>Việt Hưng: 5A3, 5A2, 5A1</t>
  </si>
  <si>
    <t>Khương Mai: …, 4G, 4E, 4H, 4D</t>
  </si>
  <si>
    <t>Tứ Liên: 4A1, 4A2, 4A3, 4A4</t>
  </si>
  <si>
    <t>Tứ Liên: 3A1, 3A2, 3A3, 3A4</t>
  </si>
  <si>
    <t>Khương Mai: 4A, 4B, 4C</t>
  </si>
  <si>
    <t>Kim Đồng HĐ: 4D, 4C</t>
  </si>
  <si>
    <t>Đoàn Khuê: 3A4, 3A3, 3A2, 3A1</t>
  </si>
  <si>
    <t>Thạch Bàn B: 4A2, 4A1, 4A3, 4A4</t>
  </si>
  <si>
    <t>Thạch Bàn B: 3A1, 3A4, 3A3, 3A2</t>
  </si>
  <si>
    <t>Phú Diễn: 3A6, 3A7, 3A8</t>
  </si>
  <si>
    <t>Khương Mai: …, 5A, 5B, 5C, 5D</t>
  </si>
  <si>
    <t>Đông Thái: 5A6, 3A4, 3A7, 3A3</t>
  </si>
  <si>
    <t>Trần Quốc Toản: 3H2, 3E2, 4B2, 4K2</t>
  </si>
  <si>
    <t>Trần Quốc Toản: 3E2 (2nd), 3H2 (2nd), 5D2 (2nd), 5E2 (2nd)</t>
  </si>
  <si>
    <t>Khương Mai: 5E, 5G, 5H</t>
  </si>
  <si>
    <t>Trần Quốc Toản: 5D2, 5E2, 4A2</t>
  </si>
  <si>
    <t>Trần Quốc Toản: 4B2 (2nd), 4A2 (2nd), 4K2 (2nd)</t>
  </si>
  <si>
    <t>Kate Brookes</t>
  </si>
  <si>
    <t>Gia Quất: 1A4, 1A5, 1A7, 1A1</t>
  </si>
  <si>
    <t>Lĩnh Nam: 4A4, 4A6, 4A5, 5A1</t>
  </si>
  <si>
    <t>Phú Cường: 5A1, 5A2, 5A3</t>
  </si>
  <si>
    <t>Lĩnh Nam: 4A2, 4A1, 4A3</t>
  </si>
  <si>
    <t>Lasse Olsen</t>
  </si>
  <si>
    <t>Cự Khối: 5A1, 5A2, 5A3, 5A4</t>
  </si>
  <si>
    <t>Laura Davis</t>
  </si>
  <si>
    <t>Lloyd Cole</t>
  </si>
  <si>
    <t>Chu Văn An TH: ..., 5K, 5E, 5I</t>
  </si>
  <si>
    <t>Mai Động: 5A4, 5A3, 5A7, 4A6</t>
  </si>
  <si>
    <t>Chu Văn An TH: 5C, 5D, 5A, 5B</t>
  </si>
  <si>
    <t>Đoàn Khuê: 4A4, 4A3, 4A2, 4A1</t>
  </si>
  <si>
    <t>Chu Văn An TH: 3C, 3D, 3A</t>
  </si>
  <si>
    <t>Thịnh Liệt: 4A5, 4A6, 4A7, 4A8</t>
  </si>
  <si>
    <t>Đoàn Khuê: 5A1, 5A2, 5A3</t>
  </si>
  <si>
    <t>Chu Văn An TH: 1G, 3H, 1H, 3I</t>
  </si>
  <si>
    <t>Chu Văn An TH: 1B, 1A, 1C, 1D</t>
  </si>
  <si>
    <t>Trần Quốc Toản: 2E1 (2nd), 2H1 (2nd), 1A1 (2nd), 1B1 (2nd)</t>
  </si>
  <si>
    <t>Chu Văn An TH: 4D, 2K, 4A</t>
  </si>
  <si>
    <t>Chu Văn An TH: 2C, 1I, 3B, 4G</t>
  </si>
  <si>
    <t>Trần Quốc Toản: 2E1, 2B1 (2nd), 2D1 (2nd)</t>
  </si>
  <si>
    <t>Phú Thượng: 5A2, 2A6, 2A7, 5A7</t>
  </si>
  <si>
    <t>An Hưng: 4A2, 4A8, 4A5, 4A3</t>
  </si>
  <si>
    <t>Trần Quốc Toản: 3H1, 3E1, 4B1, 4K1</t>
  </si>
  <si>
    <t>Trần Quốc Toản: 3E1 (2nd), 3H1 (2nd), 5D1 (2nd), 5E1 (2nd)</t>
  </si>
  <si>
    <t>Nhật Tân: 3A4, 3A1, 3A2, 3A3</t>
  </si>
  <si>
    <t>Trần Quốc Toản: 5D1, 5E1, 4A1</t>
  </si>
  <si>
    <t>Trần Quốc Toản: 4B1 (2nd), 4A1 (2nd), 4K1 (2nd)</t>
  </si>
  <si>
    <t>Gia Quất: …, 5A1, 5A2, 5A3</t>
  </si>
  <si>
    <t>Đông Thái: 5A3, 5A2, 5A7, 5A4</t>
  </si>
  <si>
    <t>Michael Rehbock</t>
  </si>
  <si>
    <t>Việt Hưng: 2A1, 2A2, 2A3, 2A4</t>
  </si>
  <si>
    <t>Việt Hưng: …, 3A1, 3A3, 3A2</t>
  </si>
  <si>
    <t>Việt Hưng: 1A1, 1A2, 1A3, 1A4</t>
  </si>
  <si>
    <t>Việt Hưng: 2A5, 4A5, 4A6</t>
  </si>
  <si>
    <t>Việt Hưng: 3A4, 3A5, 3A6</t>
  </si>
  <si>
    <t>Việt Hưng: 1A5, 1A6</t>
  </si>
  <si>
    <t>Miriam Boush</t>
  </si>
  <si>
    <t>Chu Văn An TH: 2B, 4H, 4E, 4I</t>
  </si>
  <si>
    <t>An Dương: 1A1, 1A2, 3A1, 3A2</t>
  </si>
  <si>
    <t>Olivia Nelson</t>
  </si>
  <si>
    <t>Gia Quất: 3A4, 2A5, 2A3, 2A4</t>
  </si>
  <si>
    <t>Phú Diễn: …., 5A2, 5A3, 5A1</t>
  </si>
  <si>
    <t>Samira Etman</t>
  </si>
  <si>
    <t>Nhật Tân: 1A5, 1A4, 1A6, 1A7</t>
  </si>
  <si>
    <t>Nhật Tân: 1A3, 1A1, 1A2</t>
  </si>
  <si>
    <t>Phú Diễn: 2A1, 1A8, 1A7</t>
  </si>
  <si>
    <t>Tây Mỗ: ….., 2A4, 2A3, 2A1</t>
  </si>
  <si>
    <t>Phan Đình Giót: 2A1, 2A2, 2A4, 2A3</t>
  </si>
  <si>
    <t>Phan Đình Giót: 2A8, 2A5, 2A6, 2A7</t>
  </si>
  <si>
    <t>Tây Mỗ: 2A7, 2A8, 2A2</t>
  </si>
  <si>
    <t>Gia Thượng: 5A3, 5A2</t>
  </si>
  <si>
    <t>Zwelibanzi Magagula</t>
  </si>
  <si>
    <t>Phan Đình Giót: 3A1, 3A2, 3A3</t>
  </si>
  <si>
    <t>Phan Đình Giót: 4A6, 4A5, 4A4</t>
  </si>
  <si>
    <t>Jarryd Domingo</t>
  </si>
  <si>
    <t>Phan Đình Giót: 5A5, 5A6, 5A7</t>
  </si>
  <si>
    <t>Phan Đình Giót: 5A1, 5A2, 5A3, 5A4</t>
  </si>
  <si>
    <t>Leo Parry</t>
  </si>
  <si>
    <t>Rodney Matthews</t>
  </si>
  <si>
    <t>Trung Văn: …, 4B, 4C, 4D</t>
  </si>
  <si>
    <t>Đại Áng: 4A7, 4A6, 4A5, 4A4</t>
  </si>
  <si>
    <t>Nguyễn Trãi: 4I, 2C, 2I</t>
  </si>
  <si>
    <t>Nguyễn Trãi: 3M, 2K, 2A, 2M</t>
  </si>
  <si>
    <t>Nhật Tân: ….., 4A1, 4A2, 4A3</t>
  </si>
  <si>
    <t>Cự Khối: 3A1, 3A5, 3A3, 3A4</t>
  </si>
  <si>
    <t>Emma Wrensch</t>
  </si>
  <si>
    <t>Eleni Norey</t>
  </si>
  <si>
    <t>Megan Wrensch</t>
  </si>
  <si>
    <t>Nhân Chính: …., 4A1, 4A2, 4A5</t>
  </si>
  <si>
    <t>Thạch Bàn A: ..., 4D, 4E, 5D</t>
  </si>
  <si>
    <t>Thạch Bàn B: 5A1, 5A2, 5A3, 5A4</t>
  </si>
  <si>
    <t>Lĩnh Nam: 3A6, 3A5, 3A2, 3A3</t>
  </si>
  <si>
    <t>Phú Đô: ...., 3A1, 3A2, 3A3</t>
  </si>
  <si>
    <t>Phú Đô: 3A4, 3A5, 3A6</t>
  </si>
  <si>
    <t>Thúy Lĩnh: …, …., 4A4, 4A5</t>
  </si>
  <si>
    <t>Thúy Lĩnh: 5A1, 5A2, 5A3, 5A4</t>
  </si>
  <si>
    <t>Trần Phú HM: ....., 1A1, 1A2, 1A3</t>
  </si>
  <si>
    <t>Trần Phú HM: 3A3, 3A2, 3A1, 3A4</t>
  </si>
  <si>
    <t>Vĩnh Hưng: 1A14, 2A9, 3A12, 3A11</t>
  </si>
  <si>
    <t>Vĩnh Hưng: 1A8, 1A9, 3A8, 1A4</t>
  </si>
  <si>
    <t>Trần Phú HM: ....., 1A4, 1A5, 2A5</t>
  </si>
  <si>
    <t>Thúy Lĩnh: …., 1A4, 1A5, 1A6</t>
  </si>
  <si>
    <t>Thúy Lĩnh: …., 2A1, 2A2, 2A3</t>
  </si>
  <si>
    <t>Linh Đàm: 1A8, 1A4, 1A7, 1A11</t>
  </si>
  <si>
    <t>Trung Văn: …, ….., 4G, 4H</t>
  </si>
  <si>
    <t>Trung Văn: 3B, 3C, 3G</t>
  </si>
  <si>
    <t>Trung Hiền: 5A1, 5A2, 5A3</t>
  </si>
  <si>
    <t>Trung Hiền: 3A1, 3A2, 3A3</t>
  </si>
  <si>
    <t>Hoàng Văn Thụ: 5A1, 5A2, 5A3, 5A4</t>
  </si>
  <si>
    <t>Hoàng Văn Thụ: 4A1, 4A2, 4A3, 4A4</t>
  </si>
  <si>
    <t>An Hưng: 3A4, 3A6, 2A3, 2A2</t>
  </si>
  <si>
    <t>Mai Động: ...., 1A5, 1A4, 4A5</t>
  </si>
  <si>
    <t>Tân Định (CS1): 2A4, 2A3, 1A11, 1A10</t>
  </si>
  <si>
    <t>Thịnh Liệt: …., 2A1, 2A2, 2A3</t>
  </si>
  <si>
    <t>Thịnh Liệt: 2A4, 2A5, 2A6, 2A7</t>
  </si>
  <si>
    <t>Mai Động: 4A8, 4A9, 3A2, 3A3</t>
  </si>
  <si>
    <t>Phú Lương I: 5A1, 5A2, 5A4, 5A3</t>
  </si>
  <si>
    <t>Lĩnh Nam: ...., 1A10, 1A8, 1A9</t>
  </si>
  <si>
    <t>Thịnh Liệt: 3A7, 3A8, 3A9</t>
  </si>
  <si>
    <t>Thịnh Liệt: 1A8, 1A9, 1A10, 1A11</t>
  </si>
  <si>
    <t>Vĩnh Hưng: 2A7, 2A6, 2A5, 2A3</t>
  </si>
  <si>
    <t>Tân Mai: 1A3, 1A2, 1A1, 1A6</t>
  </si>
  <si>
    <t>Tân Mai: 4A11, 4A9, 4A5</t>
  </si>
  <si>
    <t>Tân Mai: 3A8, 5A4, 3A9, 3A10</t>
  </si>
  <si>
    <t>Trần Phú HM: 4A4, 4A5, 4A6</t>
  </si>
  <si>
    <t>Vĩnh Hưng: 3A9, 3A10, 2A11, 2A10</t>
  </si>
  <si>
    <t>Thịnh Liệt: 5A5, 5A6, 5A7, 5A8</t>
  </si>
  <si>
    <t>Thịnh Liệt: 4A3, 4A4, 4A1, 4A2</t>
  </si>
  <si>
    <t>Tây Mỗ: 1A7, 1A6, 1A8, 1A5</t>
  </si>
  <si>
    <t>Phú Diễn: 2A4, 2A3, 2A2</t>
  </si>
  <si>
    <t>Tân Mai: 4A6, 4A7, 4A2, 4A3</t>
  </si>
  <si>
    <t>Tân Mai: 3A5, 4A10, 4A12, 5A3</t>
  </si>
  <si>
    <t>Tân Mai: 3A1, 3A3, 4A1, 3A2</t>
  </si>
  <si>
    <t>Vĩnh Hưng: ....., 1A12, 1A11, 1A10</t>
  </si>
  <si>
    <t>Vĩnh Hưng: ....., 1A3, 1A1, 1A2</t>
  </si>
  <si>
    <t>Lê Văn Tám: ..., 4A9, 4A10, 4A11</t>
  </si>
  <si>
    <t>Lý Nam Đế: 5A1, 5A2, 5A3, 5A4</t>
  </si>
  <si>
    <t>Lĩnh Nam: 5A5, 5A7, 5A6, 4A7</t>
  </si>
  <si>
    <t>Hoàng Văn Thụ: 2A3, 2A4, 2A5, 3A4</t>
  </si>
  <si>
    <t>Lĩnh Nam: 1A2, 1A1, 1A7</t>
  </si>
  <si>
    <t>Lĩnh Nam: 1A6, 1A5, 1A4, 1A3</t>
  </si>
  <si>
    <t>Lý Nam Đế: 2A1, 2A2, 2A3, 2A4</t>
  </si>
  <si>
    <t>Định Công: 1A1, 1A2, 1A3</t>
  </si>
  <si>
    <t>Định Công: 1A4, 1A5, 1A6</t>
  </si>
  <si>
    <t>Giáp Bát: 1A2, 1A1, 1A4, 1A5</t>
  </si>
  <si>
    <t>Giáp Bát: 1A6, 5A4, 5A3, 1A7</t>
  </si>
  <si>
    <t>TRUNG TÂM NGOẠI NGỮ BÌNH MINH</t>
  </si>
  <si>
    <t>STT</t>
  </si>
  <si>
    <t>Phan Đình Giót: 4A1, 4A2, 4A3</t>
  </si>
  <si>
    <t>Đông Ngạc A: ..., 4A1, 4A3, 4A2</t>
  </si>
  <si>
    <t>Trung Hiền: 1A1, 1A2</t>
  </si>
  <si>
    <t>Tân Mai: 1A11, 1A4, 1A9, 1A10</t>
  </si>
  <si>
    <t>Tân Mai: 1A5, 1A7, 1A8</t>
  </si>
  <si>
    <t>Phú Thượng: 2A4, 2A5, 1A8</t>
  </si>
  <si>
    <t>Đông Thái: 3A6, 4A7, 4A4, 3A2</t>
  </si>
  <si>
    <t>Phú Thượng: 2A1, 2A2, 2A3, 4A8</t>
  </si>
  <si>
    <t>Đền Lừ: 4A1, 4A6, 4A3, 5A4</t>
  </si>
  <si>
    <t>Đền Lừ: 3A6, 5A5, 5A6, 5A3</t>
  </si>
  <si>
    <t>Đền Lừ: 5A7, 5A1, 3A8, 3A7</t>
  </si>
  <si>
    <t>Kim Giang: 1A5, 1A6, 1A3, 1A4</t>
  </si>
  <si>
    <t>Đông Thái: 4A8, 4A3, 4A2</t>
  </si>
  <si>
    <t>Cầu Diễn: 2A, 2B, 2C, 2D</t>
  </si>
  <si>
    <t>Thịnh Liệt: 2A10, 2A11, 3A3, 3A4</t>
  </si>
  <si>
    <t>Thạch Bàn A: ..., 4A, 4B, 4C</t>
  </si>
  <si>
    <t>Mai Động: …., 5A5, 5A8, 5A1</t>
  </si>
  <si>
    <t>Mai Động: 4A3, 4A2, 5A2, 4A4</t>
  </si>
  <si>
    <t>Mai Động: 2A2, 2A3, 2A6</t>
  </si>
  <si>
    <t>Kathleen Spence</t>
  </si>
  <si>
    <t>Trung Văn: 2B, 2C, 2G, 2H</t>
  </si>
  <si>
    <t>Trung Văn: 1B, 1G, 1H, 1K</t>
  </si>
  <si>
    <t>Phú Thượng: 1A3, 1A2, 1A1, 1A4</t>
  </si>
  <si>
    <t>Kizar Ishaq</t>
  </si>
  <si>
    <t>Đền Lừ: 4A4, 4A5, 4A7, 4A8</t>
  </si>
  <si>
    <t>Thịnh Liệt: 5A1, 5A2, 5A4, 5A3</t>
  </si>
  <si>
    <t>Đền Lừ: 2A5, 2A6, 2A4</t>
  </si>
  <si>
    <t>Thịnh Liệt: 3A5, 3A6, 4A10, 4A9</t>
  </si>
  <si>
    <t>Phú Lương I: 1A2, 1A3, 1A4, 1A1</t>
  </si>
  <si>
    <t>Phú Lương I: 2A3, 2A4, 2A1, 2A2</t>
  </si>
  <si>
    <t>Phú Lương I: 4A4, 4A3, 4A2, 4A1</t>
  </si>
  <si>
    <t>Phú Đô: 5A4, 5A3, 5A2, 5A1</t>
  </si>
  <si>
    <t>Phú Đô: 4A3, 4A4, 4A5, 4A6</t>
  </si>
  <si>
    <t>Phú Đô: ...., 4A1, 4A2, 5A5</t>
  </si>
  <si>
    <t>Thịnh Liệt: 1A12, 1A1, 1A2, 1A3</t>
  </si>
  <si>
    <t>Mỹ Đình II: 4A3, 4A4, 4A5</t>
  </si>
  <si>
    <t>Mai Động: 1A3, 1A2, 1A7, 1A8</t>
  </si>
  <si>
    <t>Nguyễn Du NTL: 4D, 4E, 5B, 5C</t>
  </si>
  <si>
    <t>Linh Đàm: 1A2, 1A6, 1A10, 1A9</t>
  </si>
  <si>
    <t>Mikhail Semukov</t>
  </si>
  <si>
    <t>Kim Đồng HĐ: 4E, 4B, 4A</t>
  </si>
  <si>
    <t>Kim Đồng HĐ: 3D, 3C, 3B, 3A</t>
  </si>
  <si>
    <t xml:space="preserve">Kim Đồng HĐ: 5A, 5B, 5C, 5D </t>
  </si>
  <si>
    <t>Trần Phú HĐ: 4A5, 4A6, 4A8, 4A7</t>
  </si>
  <si>
    <t>Đông Thái: ..., 1A5, 1A6, 1A7</t>
  </si>
  <si>
    <t>Lý Thường Kiệt LB: 2D, 2E, 1D, 1C</t>
  </si>
  <si>
    <t>Đông Thái: 1A1, 1A2, 1A3, 1A4</t>
  </si>
  <si>
    <t>Gia Thượng: 1A5, 1A6, 2A6, 4A6</t>
  </si>
  <si>
    <t>Gia Thượng: 1A4, 2A4, 4A3</t>
  </si>
  <si>
    <t>Gia Thượng: …, 3A5, 2A5, 4A5</t>
  </si>
  <si>
    <t>Cự Khối: 4A3, 4A2, 4A1, 4A4</t>
  </si>
  <si>
    <t>Giáp Bát: …., 4A8, 4A7, 4A5</t>
  </si>
  <si>
    <t>Nhân Chính: 4A6, 4A7, 3A5</t>
  </si>
  <si>
    <t>Nhân Chính: 5A4, 5A5, 5A6</t>
  </si>
  <si>
    <t>Giáp Bát: 4A6, 4A2, 4A4, 4A1</t>
  </si>
  <si>
    <t>Đông Thái: ..., 3A1, 5A5, 4A5</t>
  </si>
  <si>
    <t>Phú Diễn: 3A9, 4A1, 4A2, 4A3</t>
  </si>
  <si>
    <t>Phú Thượng: 1A5, 1A6, 1A7, 1A9</t>
  </si>
  <si>
    <t>Phú Thượng: ..., 3A1, 3A2, 3A3</t>
  </si>
  <si>
    <t>Phan Đình Giót: 3A6, 3A5, 3A4, 3A7</t>
  </si>
  <si>
    <t>Đông Ngạc A: 3A2, 3A1, 3A4, 3A3</t>
  </si>
  <si>
    <t>Đông Ngạc A: 4A5, 3A5, 3A6, 3A7</t>
  </si>
  <si>
    <t>Abdelrahman Abdelhamid</t>
  </si>
  <si>
    <t>Phan Đình Giót: 1A5, 1A6, 1A7, 1A8</t>
  </si>
  <si>
    <t>Đông Thái: 2A5, 2A1, 2A2, 2A3</t>
  </si>
  <si>
    <t>Phú Diễn: 1A1, 1A2, 1A3</t>
  </si>
  <si>
    <t>Tân Định (CS1): 2A7, 2A9, 2A11, 2A5</t>
  </si>
  <si>
    <t>Nguyễn Du NTL: 1E, 1G, 1H</t>
  </si>
  <si>
    <t>Hồ Tùng Mậu: 1A1, 1A2, 1A3</t>
  </si>
  <si>
    <t>Lĩnh Nam: 2A1, 2A5, 2A3</t>
  </si>
  <si>
    <t>Phú Diễn: 1A4, 1A5, 3A4</t>
  </si>
  <si>
    <t>Nguyễn Du NTL: 2E, 2H, 2G, 4G</t>
  </si>
  <si>
    <t>Phú Diễn: 2A5, 3A5, 1A6</t>
  </si>
  <si>
    <t>Cự Khối: ….., 4A6, 3A2, 4A5</t>
  </si>
  <si>
    <t>Tân Mai: 3A4, 3A6, 3A7</t>
  </si>
  <si>
    <t>Hồ Tùng Mậu: 2A1, 2A2, 2A3</t>
  </si>
  <si>
    <t>Hồ Tùng Mậu: 1A4, 2A4</t>
  </si>
  <si>
    <t>Cầu Diễn: ...., 1G, 1A, 1E</t>
  </si>
  <si>
    <t>Lĩnh Nam: 3A4, 3A1, 2A2, 2A4</t>
  </si>
  <si>
    <t>An Hưng: 4A9, 4A4, 4A7, 1A3</t>
  </si>
  <si>
    <t>Lý Nam Đế: ..., 1A1, 1A2, 1A3</t>
  </si>
  <si>
    <t>Tây Mỗ: 4A9, 4A2, 4A4, 4A3</t>
  </si>
  <si>
    <t>Tây Mỗ: 4A5, 4A6, 4A7, 4A8</t>
  </si>
  <si>
    <t>Tây Mỗ: ..., 3A7, 3A8, 3A1</t>
  </si>
  <si>
    <t>Tây Mỗ: 3A2, 3A3, 2A5, 2A6</t>
  </si>
  <si>
    <t>Tây Mỗ: 5A5, 5A7, 5A4, 5A6</t>
  </si>
  <si>
    <t>Tây Mỗ: 5A2, 5A3, 5A1</t>
  </si>
  <si>
    <t>Tây Mỗ: 3A4, 3A6, 3A5, 4A1</t>
  </si>
  <si>
    <t>Lý Nam Đế: ...., 4A1, 4A2, 4A3</t>
  </si>
  <si>
    <t>Thịnh Liệt: 1A4, 1A5, 1A6, 1A7</t>
  </si>
  <si>
    <t>Mai Động: 3A7, 3A5, 1A9, 4A1</t>
  </si>
  <si>
    <t>Mai Động: 2A1, 2A5, 3A1</t>
  </si>
  <si>
    <t>Đại Kim: 5A5, 4A5, 4A6, 4A7</t>
  </si>
  <si>
    <t>Định Công: 2A4, 3A5, 3A3</t>
  </si>
  <si>
    <t>Mai Động: 1A6, 3A4, 2A4</t>
  </si>
  <si>
    <t>Định Công: 1A7, 1A8, 1A9</t>
  </si>
  <si>
    <t>Mai Động: 1A1, 3A6, 1A10</t>
  </si>
  <si>
    <t>Thịnh Liệt: 2A8, 2A9, 3A1, 3A2</t>
  </si>
  <si>
    <t>Mai Động: 2A10, 2A9, 2A7, 2A8</t>
  </si>
  <si>
    <t>Đại Kim: ..., 2A10, 2A11, 2A12</t>
  </si>
  <si>
    <t>Nhân Chính: 1A1, 1A3, 1A4, 1A5</t>
  </si>
  <si>
    <t>Hoàng Văn Thụ: 1A5, 2A1, 2A2, 3A5</t>
  </si>
  <si>
    <t>Định Công: 1A10, 1A11, 1A12</t>
  </si>
  <si>
    <t>Định Công: 2A9, 2A10, 2A3</t>
  </si>
  <si>
    <t>Mai Động: 5A6, 4A7</t>
  </si>
  <si>
    <t>Đại Kim: 4A1, 4A2, 4A3</t>
  </si>
  <si>
    <t>Đền Lừ: 1A3, 2A7, 3A5</t>
  </si>
  <si>
    <t>Mỹ Đình II: 1A1, 1A2, 1A3, 1A5</t>
  </si>
  <si>
    <t>Phú Đô: 1A1, 1A2, 1A3, 1A4</t>
  </si>
  <si>
    <t>Phú Đô: 2A3, 2A4, 2A5, 2A6</t>
  </si>
  <si>
    <t>Lý Nam Đế: 5A5, 4A6, 4A4, 4A5</t>
  </si>
  <si>
    <t>Lý Nam Đế: 1A4, 1A5, 2A5, 2A6</t>
  </si>
  <si>
    <t>Trần Phú HM: 4A1, 4A2, 4A3</t>
  </si>
  <si>
    <t>Phú Đô: 2A7, 2A8, 2A1, 2A2</t>
  </si>
  <si>
    <t>Đền Lừ: 1A6, 1A4, 1A7</t>
  </si>
  <si>
    <t>Đền Lừ: 1A1, 2A1, 1A5</t>
  </si>
  <si>
    <t>Trần Phú HM: 5A3, 5A2, 5A1, 5A4</t>
  </si>
  <si>
    <t>Tây Mỗ: 1A9, 1A10, 1A3, 1A4</t>
  </si>
  <si>
    <t>Đại Kim: 1A1, 1A2, 1A3, 4A4</t>
  </si>
  <si>
    <t>Tân Mai: 2A4, 2A8, 2A7</t>
  </si>
  <si>
    <t>Vĩnh Hưng: 1A5, 1A6, 1A7</t>
  </si>
  <si>
    <t>Cầu Diễn: 3D, 3E, 3G</t>
  </si>
  <si>
    <t>Vĩnh Hưng: 3A5, 3A6, 3A7</t>
  </si>
  <si>
    <t>Lý Nam Đế: 1A6, 3A5, 3A6, 3A4</t>
  </si>
  <si>
    <t>Hoàng Văn Thụ: 1A4, 1A1, 1A2, 1A3</t>
  </si>
  <si>
    <t>Vĩnh Hưng: 3A1, 3A2, 3A3, 3A4</t>
  </si>
  <si>
    <t>Phú Đô: 1A5, 1A6, 1A7</t>
  </si>
  <si>
    <t>Vĩnh Hưng: 2A4, 2A1, 2A2</t>
  </si>
  <si>
    <t>Vĩnh Hưng: 2A12, 2A13, 2A8, 1A13</t>
  </si>
  <si>
    <t>Định Công: 5A4, 5A2, 5A6</t>
  </si>
  <si>
    <t>Thúy Lĩnh: …., 1A3, 2A4, 2A5</t>
  </si>
  <si>
    <t>Đền Lừ: …., 3A4, 2A3, 3A1</t>
  </si>
  <si>
    <t>Tân Mai: 2A10, 2A3, 2A9</t>
  </si>
  <si>
    <t>Tân Mai: 2A5, 2A6, 2A1, 2A2</t>
  </si>
  <si>
    <t>Lĩnh Nam: 4A9, 2A10</t>
  </si>
  <si>
    <t>TỔNG</t>
  </si>
  <si>
    <t>An Hưng</t>
  </si>
  <si>
    <t>Hai Bà Trưng</t>
  </si>
  <si>
    <t>Long Biên</t>
  </si>
  <si>
    <t>Thạch Bàn A</t>
  </si>
  <si>
    <t>Megan Hughes</t>
  </si>
  <si>
    <t>Giáp Bát: 2A5, 2A7, 2A2</t>
  </si>
  <si>
    <t>SEX</t>
  </si>
  <si>
    <t>Abdellah Bouja</t>
  </si>
  <si>
    <t>Tứ Hiệp: ..., 2C, 2B, 2D</t>
  </si>
  <si>
    <t>Tứ Hiệp: 2A, 2G, 2H, 2E</t>
  </si>
  <si>
    <t>Đại Kim: 2A4, 2A5, 2A6</t>
  </si>
  <si>
    <t>Vĩnh Quỳnh: 2A7, 2A6, 2A5</t>
  </si>
  <si>
    <t>Đại Kim: 2A7, 2A8, 2A9</t>
  </si>
  <si>
    <t>Vĩnh Quỳnh: 3A3, 3A4, 3A10</t>
  </si>
  <si>
    <t>Đại Kim: 3A1, 3A2, 3A3, 2A14</t>
  </si>
  <si>
    <t>Tứ Hiệp: 4A, 4B, 4C, 3D</t>
  </si>
  <si>
    <t>Đại Áng: 5A1, 3A6, 3A5, 3A4</t>
  </si>
  <si>
    <t>Th.Xuân Trung: …, 3A2, 3A3, 3A6</t>
  </si>
  <si>
    <t>Đại Kim: 3A4, 3A8, 2A13</t>
  </si>
  <si>
    <t>Đại Kim: 2A1, 2A2, 2A3</t>
  </si>
  <si>
    <t>Đại Áng: 2A3, 3A2, 3A1</t>
  </si>
  <si>
    <t>Định Công: 4A8, 4A9, 4A10, 4A11</t>
  </si>
  <si>
    <t>Abenaide Blackshaw</t>
  </si>
  <si>
    <t>F</t>
  </si>
  <si>
    <t>Nghĩa Tân: ..., 5Q, 4P, 4N</t>
  </si>
  <si>
    <t>Nghĩa Tân: 4D, 4I (2nd), 4G, 4E</t>
  </si>
  <si>
    <t>Nghĩa Tân: 4E (2nd), 3K, 3P (2nd), 3B</t>
  </si>
  <si>
    <t>Nghĩa Tân: 4D (2nd), 4B (2nd), 4P (2nd), 4T (2nd)</t>
  </si>
  <si>
    <t>Nghĩa Tân: 3Q (2nd), 3B (2nd), 3K (2nd), 3G (2nd)</t>
  </si>
  <si>
    <t>Nghĩa Tân: 4T, 4B, 4I</t>
  </si>
  <si>
    <t>Nghĩa Tân: 3I, 3G, 3P, 3E</t>
  </si>
  <si>
    <t>Nghĩa Tân: 3D, 3Q, 3E (2nd)</t>
  </si>
  <si>
    <t>Nghĩa Tân: 4N (2nd), 5Q (2nd), 4K, 4G (2nd)</t>
  </si>
  <si>
    <t>Nghĩa Tân: 3I (2nd), 3D (2nd), 4K (2nd)</t>
  </si>
  <si>
    <t>Nguyễn Trãi: 4D, 4H, 4C, 3I</t>
  </si>
  <si>
    <t>Nguyễn Trãi: 5D, 5G, 5E, 4E</t>
  </si>
  <si>
    <t>Bế Văn Đàn: 5D, 5E, 5G, 5H</t>
  </si>
  <si>
    <t>Phương Liên: 5A1, 5A2, 5A3, 5A4</t>
  </si>
  <si>
    <t>Bình Minh: 3A, 5A1, 4A</t>
  </si>
  <si>
    <r>
      <t xml:space="preserve">Kim Liên:
</t>
    </r>
    <r>
      <rPr>
        <sz val="8.5"/>
        <color indexed="10"/>
        <rFont val="Segoe UI Semibold"/>
        <family val="2"/>
      </rPr>
      <t xml:space="preserve"> W.1: </t>
    </r>
    <r>
      <rPr>
        <sz val="8.5"/>
        <rFont val="Segoe UI Semibold"/>
        <family val="2"/>
      </rPr>
      <t xml:space="preserve">…, 4B, 4A
</t>
    </r>
    <r>
      <rPr>
        <sz val="8.5"/>
        <color indexed="10"/>
        <rFont val="Segoe UI Semibold"/>
        <family val="2"/>
      </rPr>
      <t xml:space="preserve"> W.2: </t>
    </r>
    <r>
      <rPr>
        <sz val="8.5"/>
        <rFont val="Segoe UI Semibold"/>
        <family val="2"/>
      </rPr>
      <t>3M, 3C, 3N</t>
    </r>
  </si>
  <si>
    <t>Bế Văn Đàn: 4H, 3H, 3E, 3G</t>
  </si>
  <si>
    <t>An Thượng A: …, 5A, 5G, 5E</t>
  </si>
  <si>
    <t>An Thượng A: 4A, 4D, 4B, 4C</t>
  </si>
  <si>
    <t>An Thượng A: 5C, 5B, 5D, 3E</t>
  </si>
  <si>
    <t>An Thượng A: 3A, 3G, 3B, 3D</t>
  </si>
  <si>
    <t>Lại Yên: 3A3, 3A4, 3A5, 3A2</t>
  </si>
  <si>
    <t>An Thượng A: ….., 4E, 4G, 3C</t>
  </si>
  <si>
    <t>Hồ Tùng Mậu: 4A1, 4A2, 4A3, 4A4</t>
  </si>
  <si>
    <t>Đức Giang HĐ: 3C, 3B, 3A</t>
  </si>
  <si>
    <t>Lại Yên: 4A3, 4A6, 4A7</t>
  </si>
  <si>
    <t>Ahmed Ozdogan</t>
  </si>
  <si>
    <t>TTB: 2D, 2C, 2B, 2G</t>
  </si>
  <si>
    <t>Triều Khúc: 3A3, 5A2, 2A1, 2A2</t>
  </si>
  <si>
    <t>TTB: 4E, 3E, 3D, 4H</t>
  </si>
  <si>
    <t>TTB: …, 3B, 3C, 1G</t>
  </si>
  <si>
    <t>TTB: 4D, 2E, 2H</t>
  </si>
  <si>
    <t>TTB: 2A, 4G, 3G, 4C</t>
  </si>
  <si>
    <t>TTB: 5B, 1D, 1E, 3A</t>
  </si>
  <si>
    <t>Alexander Cope</t>
  </si>
  <si>
    <t>Trung Yên: …., 4A, 5C, 5A</t>
  </si>
  <si>
    <t>SEC. Xuân La: …., 6A5, 6A9, 6A1</t>
  </si>
  <si>
    <t>SEC. Mễ Trì: 7A8, 6A5, 6A1</t>
  </si>
  <si>
    <t>Trung Yên: 4B, 5E, 5G, 5H</t>
  </si>
  <si>
    <t xml:space="preserve">SEC. Vân Hồ: </t>
  </si>
  <si>
    <t>SEC. Ngọc Lâm: 8A5, 8A3, 8A4</t>
  </si>
  <si>
    <t>Alice Bruc</t>
  </si>
  <si>
    <t>Ng. Đình Chiểu: 1A1, 1A2, 1A3, 1A4</t>
  </si>
  <si>
    <t>Ng. Đình Chiểu: 3A3, 3A2, 3A4, 3A5</t>
  </si>
  <si>
    <t>Ng. Đình Chiểu: 2A3, 2A4, 2A5</t>
  </si>
  <si>
    <t>Ng. Đình Chiểu: 2A2, 1A5, 2A1</t>
  </si>
  <si>
    <t>Alice Rowell</t>
  </si>
  <si>
    <t>Ngô Quyền: ..., 4G1, 4H1</t>
  </si>
  <si>
    <t>Ngô Quyền: 2C1 (2nd), 2B1 (2nd), 2A1 (2nd)</t>
  </si>
  <si>
    <t>Ngô Quyền: 4G1 (2nd), 4H1 (2nd)</t>
  </si>
  <si>
    <t>Lê Văn Tám: 4A7a, 4A7a (2nd), 4A8a, 4A8a (2nd)</t>
  </si>
  <si>
    <t>Ngô Quyền: 3A1, 3B1, 3C1</t>
  </si>
  <si>
    <t>Ngô Quyền: …., 2B1, 2A1, 2C1</t>
  </si>
  <si>
    <t>Ngô Quyền: 3A1 (2nd), 3B1 (2nd), 3C1 (2nd)</t>
  </si>
  <si>
    <t>An Hòa: 3E, 3G, 3H, 3D</t>
  </si>
  <si>
    <t>An Hòa: 1E, 1G, 1D</t>
  </si>
  <si>
    <t>Nghĩa Tân: …, F4A (2nd), F2A, F3A</t>
  </si>
  <si>
    <t>Thúy Lĩnh: 3A1, 3A2, 3A3, 3A4</t>
  </si>
  <si>
    <t>Ng. Tri Phương: 4F, 3F, 1F (French)</t>
  </si>
  <si>
    <t>Trung Hiền: 2A1, 2A2, 2A3</t>
  </si>
  <si>
    <t>Ng. Tri Phương: ..., 2F, 5F (French)</t>
  </si>
  <si>
    <t>Anna Turner</t>
  </si>
  <si>
    <t>Th.Xuân Trung: …., 1A2+A1, 1A5+A4</t>
  </si>
  <si>
    <t>Lê Văn Tám: 1A7, 2A9, 3A8, 3A10</t>
  </si>
  <si>
    <t>Tứ Liên: 2A1, 2A2, 2A3, 2A4</t>
  </si>
  <si>
    <t>Lê Văn Tám: 1A7 (2nd), 2A9 (2nd), 3A8 (2nd), 3A10 (2nd)</t>
  </si>
  <si>
    <t>Kim Đồng BĐ: …., 1A1 (2nd), 2A1 (2nd), 2A2 (2nd)</t>
  </si>
  <si>
    <t>Lê Văn Tám: 1A8, 1A9, 1A10</t>
  </si>
  <si>
    <t>Nam Trung Yên: 1A1, 1A2, 1A3, 1A4</t>
  </si>
  <si>
    <t>Kim Đồng BĐ: 2A2, 2A1, 1A1</t>
  </si>
  <si>
    <t>Nam Trung Yên: 1A7, 1A6, 1A5</t>
  </si>
  <si>
    <t>Lê Văn Tám: 1A8 (2nd), 1A9 (2nd), 1A10 (2nd)</t>
  </si>
  <si>
    <t>Athanasia Florou</t>
  </si>
  <si>
    <t>Thanh Am: 1A1, 1A2, 1A3, 5A3</t>
  </si>
  <si>
    <t>Thịnh Hào: 2A1, 2A2, 2A3, 2A4</t>
  </si>
  <si>
    <t>Thanh Am: 1A1 (2nd), 1A2 (2nd), 1A3 (2nd), 5A4</t>
  </si>
  <si>
    <t>Th.Xuân Bắc: 2A4, 2A6, 5A5</t>
  </si>
  <si>
    <t>Thanh Am: 2A6, 3A5, 2A5, 5A5</t>
  </si>
  <si>
    <t>Ava Parry</t>
  </si>
  <si>
    <t>Ng. Trung Trực: …., …., 2A1, 2A2</t>
  </si>
  <si>
    <t>Đồng Tâm: T1A, T1B, T1C, T1D</t>
  </si>
  <si>
    <t>Chu Văn An TH: T2H, K2H, T2I, K2I</t>
  </si>
  <si>
    <t>Chu Văn An TH: T1G, K1G, T1H, K1H</t>
  </si>
  <si>
    <t>Chu Văn An TH: T1I, K1I, T2K, K2K</t>
  </si>
  <si>
    <t>Dịch Vọng B: 2A5b, 2A3b, 2A2b, 2A4b</t>
  </si>
  <si>
    <t>Ng. Trung Trực: 1A1, 1A3</t>
  </si>
  <si>
    <t>Ng. Trung Trực: 1A2, 1A4</t>
  </si>
  <si>
    <t>Dịch Vọng B: 2A4b (2nd), 2A3b (2nd), 2A2b (2nd), 2A5b (2nd)</t>
  </si>
  <si>
    <t>Ng. Trung Trực: 2A3, 2A4</t>
  </si>
  <si>
    <t>Berkay Atalay</t>
  </si>
  <si>
    <t>Ngô Sĩ Kiện: …., 5A1, 5A2, 5A3</t>
  </si>
  <si>
    <t>Th.Xuân Trung: …, 5A3, 5A6+A5, 4A2+A5b</t>
  </si>
  <si>
    <t>Vũ Lăng: 4A, 4B, 4C, 4D</t>
  </si>
  <si>
    <t>Định Công: 5A3, 5A1</t>
  </si>
  <si>
    <t>Ngô Sĩ Kiện: 4A6, 4A7, 4A8</t>
  </si>
  <si>
    <t>Vũ Lăng: 5A, 5B, 5C, 5D</t>
  </si>
  <si>
    <t>Vũ Lăng: 3A5, 3A6, 5E, 4E</t>
  </si>
  <si>
    <t>Beth Mcneil</t>
  </si>
  <si>
    <t>Lê Ngọc Hân: 2A1, 2A2, 2A3, 2A4</t>
  </si>
  <si>
    <t>Lê Ngọc Hân: 2A5 (2nd), 2A6 (2nd), 2A7 (2nd)</t>
  </si>
  <si>
    <t>Lê Ngọc Hân: 2A1 (2nd), 2A2 (2nd), 2A3 (2nd), 2A4 (2nd)</t>
  </si>
  <si>
    <t>Nghĩa Đô: 1A, 1B, 1C, 1D</t>
  </si>
  <si>
    <t>Lê Ngọc Hân: 2A5, 2A6, 2A7</t>
  </si>
  <si>
    <t>Nghĩa Đô: 1A (2nd), 1B (2nd), 1C (2nd), 1D (2nd)</t>
  </si>
  <si>
    <t>Nghĩa Đô: 3A, 3B, 3C, 3D</t>
  </si>
  <si>
    <t>Charne Jordan</t>
  </si>
  <si>
    <t>Tân Định (CS1): 1A2, 1A1, 2A1</t>
  </si>
  <si>
    <t>Giáp Bát: 3A4, 2A3, 3A2</t>
  </si>
  <si>
    <t>Christine Boswell</t>
  </si>
  <si>
    <t>Linh Đàm: 2A4, 2A7, 2A9, 3A7</t>
  </si>
  <si>
    <t>Trần Phú HĐ: 3A5, 3A6, 3A7, 3A8</t>
  </si>
  <si>
    <t>Trần Phú HĐ: 3A2, 3A1, 3A3</t>
  </si>
  <si>
    <r>
      <t xml:space="preserve">Christopher Robinson
</t>
    </r>
    <r>
      <rPr>
        <b/>
        <sz val="9"/>
        <color indexed="10"/>
        <rFont val="Segoe UI"/>
        <family val="2"/>
      </rPr>
      <t>(chưa tiêm chủng)</t>
    </r>
  </si>
  <si>
    <t>SEC. Tam Hiệp: ...., …., 7A3, 8A4, 6A1</t>
  </si>
  <si>
    <t>SEC. Tam Hiệp: ...., …, 7A4, 8A2, 6A2</t>
  </si>
  <si>
    <t>SEC. Thịnh Liệt: ..., 7A2+A6, 8A2, 8A6, 7A3</t>
  </si>
  <si>
    <t>Đồng Tâm: T2C, T2B, T2A</t>
  </si>
  <si>
    <t>SEC. Yên Sở: 7A5, 6A7, 7A7, 7A6</t>
  </si>
  <si>
    <r>
      <t xml:space="preserve">SEC. Trần Phú: 
</t>
    </r>
    <r>
      <rPr>
        <sz val="8.5"/>
        <color indexed="10"/>
        <rFont val="Segoe UI Semibold"/>
        <family val="2"/>
      </rPr>
      <t xml:space="preserve">W. 1+3: </t>
    </r>
    <r>
      <rPr>
        <sz val="8.5"/>
        <color indexed="12"/>
        <rFont val="Segoe UI Semibold"/>
        <family val="2"/>
      </rPr>
      <t xml:space="preserve">7A, 7A (2nd), 7B, 7B (2nd)
</t>
    </r>
    <r>
      <rPr>
        <sz val="8.5"/>
        <color indexed="10"/>
        <rFont val="Segoe UI Semibold"/>
        <family val="2"/>
      </rPr>
      <t xml:space="preserve">W. 2+4: </t>
    </r>
    <r>
      <rPr>
        <sz val="8.5"/>
        <color indexed="12"/>
        <rFont val="Segoe UI Semibold"/>
        <family val="2"/>
      </rPr>
      <t>7C, 7C (2nd), 7D, 7D (2nd)</t>
    </r>
  </si>
  <si>
    <t>Đồng Tâm: …., ….., T2E, T2D</t>
  </si>
  <si>
    <t>SEC. Thịnh Liệt: 6A4, 6A5, 9A3+A4+A5</t>
  </si>
  <si>
    <t>Cian Byrne</t>
  </si>
  <si>
    <t>Quang Trung: ..., 4A3, 4A4, 4A5</t>
  </si>
  <si>
    <t>Kim Đồng BĐ: 3A2, 4A1, 4A2, 4A3</t>
  </si>
  <si>
    <t>Quang Trung: 5A5, 3A1, 4A2, 4A1</t>
  </si>
  <si>
    <t>Văn Chương: 4A1, 4A2, 4A3, 4A4</t>
  </si>
  <si>
    <t>Kim Đồng BĐ: 3A2 (2nd), 4A1 (2nd), 4A2 (2nd), 4A3 (2nd)</t>
  </si>
  <si>
    <t>Quan Hoa: 5A, 4E, 5C</t>
  </si>
  <si>
    <t>Văn Chương: …., 4A7, 3A4, 4A5</t>
  </si>
  <si>
    <t>SEC. Tứ Liên: 7A, 7B, 7C, 7D</t>
  </si>
  <si>
    <t>Quan Hoa: …, 4A, 4C, 3C</t>
  </si>
  <si>
    <t>Clare Ogorman</t>
  </si>
  <si>
    <t>Đặng Trần Côn: …., 2A2, 3A4, 3A5, 3A6</t>
  </si>
  <si>
    <t>Th.Xuân Bắc: 1A2, 1A4, 1A6, 2A2</t>
  </si>
  <si>
    <t>Th.Xuân Bắc: 1A1, 1A3, 1A5, 2A1</t>
  </si>
  <si>
    <t>Đặng Trần Côn: 2A5, 2A6, 2A4, 2A3</t>
  </si>
  <si>
    <t>Đặng Trần Côn: 1A2, 1A3, 3A2, 3A3</t>
  </si>
  <si>
    <t>Đặng Trần Côn: 1A4, 1A5, 1A6</t>
  </si>
  <si>
    <t>Trần Phú HĐ: 2A5, 2A6, 2A7, 2A8</t>
  </si>
  <si>
    <t>Th.Xuân Bắc: 2A3, 2A5, 2A7</t>
  </si>
  <si>
    <t>Trần Phú HĐ: 1A5, 1A6, 1A7, 1A8</t>
  </si>
  <si>
    <t>CB Du Toit</t>
  </si>
  <si>
    <t>SEC. Phú Thượng: 7A2, 6A4, 6A6, 7A4</t>
  </si>
  <si>
    <t>Ba Đình: 4A3, 4A2, 4A1, 4A4</t>
  </si>
  <si>
    <t>SEC. Yên Sở: …., 6A4, 6A5, 6A6</t>
  </si>
  <si>
    <t>Ba Đình: 5A2, 5A3, 5A4, 5A1</t>
  </si>
  <si>
    <t>SEC. Bồ Đề: 6A4, 6A3, 6A1</t>
  </si>
  <si>
    <t>Damian Dookhoo</t>
  </si>
  <si>
    <t>SEC. Tam Hiệp: ...., …., 7A2, 8A1, 6A3</t>
  </si>
  <si>
    <t>SEC. Đông Thái: …, 7A5, 7A4</t>
  </si>
  <si>
    <t>SEC. Hoàng Văn Thụ: 9B, 9D, 9A, 9C</t>
  </si>
  <si>
    <t>SEC. Đức Giang: 8C, 8D, 8E, 9C, 9D</t>
  </si>
  <si>
    <t>SEC. Thanh Am: 9A4, 9A5, 8A6</t>
  </si>
  <si>
    <t>SEC. Thanh Am: 8A3, 8A4, 8A5</t>
  </si>
  <si>
    <t>SEC. Thanh Trì: 7A1, 7A2, 7A3, 7A4</t>
  </si>
  <si>
    <t>SEC. Thanh Am: 9A1, 9A2, 9A3</t>
  </si>
  <si>
    <t>Danica Louw</t>
  </si>
  <si>
    <r>
      <rPr>
        <sz val="8.5"/>
        <color indexed="10"/>
        <rFont val="Segoe UI Semibold"/>
        <family val="2"/>
      </rPr>
      <t xml:space="preserve">W.1,2,3: </t>
    </r>
    <r>
      <rPr>
        <sz val="8.5"/>
        <rFont val="Segoe UI Semibold"/>
        <family val="2"/>
      </rPr>
      <t xml:space="preserve">Minh Khai A BTL: …, 1A, 1B, 1C
</t>
    </r>
    <r>
      <rPr>
        <sz val="8.5"/>
        <color indexed="10"/>
        <rFont val="Segoe UI Semibold"/>
        <family val="2"/>
      </rPr>
      <t xml:space="preserve">W.4: </t>
    </r>
    <r>
      <rPr>
        <b/>
        <sz val="8.5"/>
        <color indexed="14"/>
        <rFont val="Segoe UI Semibold"/>
        <family val="2"/>
      </rPr>
      <t>KINDERGARTEN</t>
    </r>
  </si>
  <si>
    <r>
      <rPr>
        <sz val="8.5"/>
        <color indexed="10"/>
        <rFont val="Segoe UI Semibold"/>
        <family val="2"/>
      </rPr>
      <t xml:space="preserve">W.1,2,3: </t>
    </r>
    <r>
      <rPr>
        <sz val="8.5"/>
        <rFont val="Segoe UI Semibold"/>
        <family val="2"/>
      </rPr>
      <t xml:space="preserve">Minh Khai A BTL: 2A, 2B, 2C
</t>
    </r>
    <r>
      <rPr>
        <sz val="8.5"/>
        <color indexed="10"/>
        <rFont val="Segoe UI Semibold"/>
        <family val="2"/>
      </rPr>
      <t xml:space="preserve">W.4: </t>
    </r>
    <r>
      <rPr>
        <b/>
        <sz val="8.5"/>
        <color indexed="14"/>
        <rFont val="Segoe UI Semibold"/>
        <family val="2"/>
      </rPr>
      <t>KIN</t>
    </r>
    <r>
      <rPr>
        <b/>
        <sz val="8.5"/>
        <color indexed="14"/>
        <rFont val="Segoe UI Semibold"/>
        <family val="2"/>
      </rPr>
      <t>DERGARTEN</t>
    </r>
  </si>
  <si>
    <t>Đồng Tâm: 2A, 2B, 2D, 2C</t>
  </si>
  <si>
    <t>Đồng Tâm: 1A, 1C, 1D, 1B</t>
  </si>
  <si>
    <r>
      <rPr>
        <sz val="8.5"/>
        <color indexed="10"/>
        <rFont val="Segoe UI Semibold"/>
        <family val="2"/>
      </rPr>
      <t xml:space="preserve">W.1,2,3: </t>
    </r>
    <r>
      <rPr>
        <sz val="8.5"/>
        <rFont val="Segoe UI Semibold"/>
        <family val="2"/>
      </rPr>
      <t xml:space="preserve">Minh Khai A BTL: 1E, 1D
</t>
    </r>
    <r>
      <rPr>
        <sz val="8.5"/>
        <color indexed="10"/>
        <rFont val="Segoe UI Semibold"/>
        <family val="2"/>
      </rPr>
      <t>W.4:</t>
    </r>
    <r>
      <rPr>
        <sz val="8.5"/>
        <rFont val="Segoe UI Semibold"/>
        <family val="2"/>
      </rPr>
      <t xml:space="preserve"> Kim Liên: 2B, 2C, 2D</t>
    </r>
  </si>
  <si>
    <r>
      <rPr>
        <sz val="8.5"/>
        <color indexed="10"/>
        <rFont val="Segoe UI Semibold"/>
        <family val="2"/>
      </rPr>
      <t xml:space="preserve">W.1,2,3: </t>
    </r>
    <r>
      <rPr>
        <sz val="8.5"/>
        <rFont val="Segoe UI Semibold"/>
        <family val="2"/>
      </rPr>
      <t xml:space="preserve">Minh Khai A BTL: 3B, 3D, 3A, 3C
</t>
    </r>
    <r>
      <rPr>
        <sz val="8.5"/>
        <color indexed="10"/>
        <rFont val="Segoe UI Semibold"/>
        <family val="2"/>
      </rPr>
      <t xml:space="preserve">W.4: </t>
    </r>
    <r>
      <rPr>
        <sz val="8.5"/>
        <color indexed="14"/>
        <rFont val="Segoe UI Semibold"/>
        <family val="2"/>
      </rPr>
      <t>KINDERGARTEN</t>
    </r>
  </si>
  <si>
    <t>Kim Liên: 2N, 1N, 3M</t>
  </si>
  <si>
    <t>Đồng Tâm: 2E, 4A (2nd)</t>
  </si>
  <si>
    <r>
      <rPr>
        <sz val="8.5"/>
        <color indexed="10"/>
        <rFont val="Segoe UI Semibold"/>
        <family val="2"/>
      </rPr>
      <t xml:space="preserve">W.1,2,3: </t>
    </r>
    <r>
      <rPr>
        <sz val="8.5"/>
        <rFont val="Segoe UI Semibold"/>
        <family val="2"/>
      </rPr>
      <t xml:space="preserve">Minh Khai A BTL: 2D, 2E, 2G
</t>
    </r>
    <r>
      <rPr>
        <sz val="8.5"/>
        <color indexed="10"/>
        <rFont val="Segoe UI Semibold"/>
        <family val="2"/>
      </rPr>
      <t xml:space="preserve">W.4: </t>
    </r>
    <r>
      <rPr>
        <sz val="8.5"/>
        <rFont val="Segoe UI Semibold"/>
        <family val="2"/>
      </rPr>
      <t>Kim Liên: 2Q, 2N</t>
    </r>
  </si>
  <si>
    <t>Danielle Skermer</t>
  </si>
  <si>
    <t>Nhật Tân: …., …., 3A6, 3A5</t>
  </si>
  <si>
    <t>Kim Liên: 3N, 3D, 3B</t>
  </si>
  <si>
    <t>Phương Mai: 1D, 1H</t>
  </si>
  <si>
    <t>Phương Mai: 2E, 2G, 2H</t>
  </si>
  <si>
    <t>Darren Barnard</t>
  </si>
  <si>
    <t>SEC. Thanh Am: ..., 7A3, 7A4, 7A5, 7A6</t>
  </si>
  <si>
    <r>
      <t xml:space="preserve">Lý Th.Kiệt Đ.Đa: 
</t>
    </r>
    <r>
      <rPr>
        <sz val="8.5"/>
        <color indexed="10"/>
        <rFont val="Segoe UI Semibold"/>
        <family val="2"/>
      </rPr>
      <t xml:space="preserve">W.1: </t>
    </r>
    <r>
      <rPr>
        <sz val="8.5"/>
        <rFont val="Segoe UI Semibold"/>
        <family val="2"/>
      </rPr>
      <t xml:space="preserve">5A1, 5A2, 5A3, 5A4
</t>
    </r>
    <r>
      <rPr>
        <sz val="8.5"/>
        <color indexed="10"/>
        <rFont val="Segoe UI Semibold"/>
        <family val="2"/>
      </rPr>
      <t xml:space="preserve">W.2: </t>
    </r>
    <r>
      <rPr>
        <sz val="8.5"/>
        <rFont val="Segoe UI Semibold"/>
        <family val="2"/>
      </rPr>
      <t>…, 5A5, 4A4, 4A5</t>
    </r>
  </si>
  <si>
    <t>Lý Thường Kiệt Đ.Đa: 5A1, 5A2, 5A3, 5A4</t>
  </si>
  <si>
    <t xml:space="preserve"> </t>
  </si>
  <si>
    <t>SEC. Nhật Tân: 7A2, 7A3, 7A4</t>
  </si>
  <si>
    <t>SEC. Ngọc Lâm: …, 7A1, 7A3, 7A4</t>
  </si>
  <si>
    <t>Lý Thường Kiệt Đ.Đa: 5A5, 4A4, 4A5</t>
  </si>
  <si>
    <t>David Eskander</t>
  </si>
  <si>
    <t>Yên Mỹ: …, 4A, 4B, 4C</t>
  </si>
  <si>
    <t>Tân Định (CS2): 4A11, 4A9, 2A6</t>
  </si>
  <si>
    <t>Tân Định (CS2): 3A1, 3A9, 4A7</t>
  </si>
  <si>
    <t>Đặng Trần Côn: 4A2, 4A3, 4A4</t>
  </si>
  <si>
    <t>Nguyễn Trãi: 3A, 3G, 3C, 2D</t>
  </si>
  <si>
    <t>Đặng Trần Côn: 4A5, 4A5, 4A6</t>
  </si>
  <si>
    <t>Tân Định (CS2): 3A8, 3A7, 3A3, 3A5</t>
  </si>
  <si>
    <t>Nguyễn Trãi: 4N, 2B, 2G</t>
  </si>
  <si>
    <t>Tân Định (CS1): 5A8, 5A4, 4A1, 4A4</t>
  </si>
  <si>
    <t>Yên Mỹ: 3A, 3B, 3C</t>
  </si>
  <si>
    <t>Đồng Tâm: …., 5D, 4A, 4E</t>
  </si>
  <si>
    <t>TTA: 2A, 2B, 2C, 2E</t>
  </si>
  <si>
    <t>TTA: 4D, 4E, 4G, 2G</t>
  </si>
  <si>
    <t>Đồng Tâm: 3A (2nd), 3B (2nd), 3D (2nd), 3C (2nd)</t>
  </si>
  <si>
    <t>Đồng Tâm: 4D, 4B, 4C</t>
  </si>
  <si>
    <t>Đồng Tâm: 3C, 3B, 3D, 3A</t>
  </si>
  <si>
    <t>Đồng Tâm: 4D (2nd), 4B (2nd), 4E (2nd), 4C (2nd)</t>
  </si>
  <si>
    <t>Eleanor Plenty</t>
  </si>
  <si>
    <t>Quỳnh Mai: …, 2A1, 2A2, 2A4</t>
  </si>
  <si>
    <t>Lương Yên HBT: 1A1, 1A2, 1A3, 1A4</t>
  </si>
  <si>
    <t>Tây Sơn: …, ….., 1A1, 1A2</t>
  </si>
  <si>
    <t>Lương Yên HBT: 1A1 (2nd), 1A2 (2nd), 1A3 (2nd), 1A4 (2nd)</t>
  </si>
  <si>
    <t>Tây Sơn: ...., …., 1A1 (2nd), 1A2 (2nd)</t>
  </si>
  <si>
    <t>Ngô Quyền: 3A2, 3B2, 3C2</t>
  </si>
  <si>
    <t>Lương Yên HBT: 2A4, 2A3, 2A2</t>
  </si>
  <si>
    <t>Ngô Quyền: 3A2 (2nd), 3B2 (2nd), 3C2 (2nd)</t>
  </si>
  <si>
    <t>Lương Yên HBT: 2A4 (2nd), 2A3 (2nd), 2A2 (2nd)</t>
  </si>
  <si>
    <t>Dịch Vọng A: 2I, 2K, 2M</t>
  </si>
  <si>
    <t>Minh Khai HBT: 2A1, 2A2, 2A3, 2A4</t>
  </si>
  <si>
    <t>Trần Quốc Toản: 3A, 3B, 3C, 3D</t>
  </si>
  <si>
    <t>Trần Quốc Toản: …., 1C, 1D, 1E</t>
  </si>
  <si>
    <t>Dịch Vọng B: 1A2b, 1A1b, 2A1b</t>
  </si>
  <si>
    <t>Đoàn Khuê: 2A1, 2A2, 2A3</t>
  </si>
  <si>
    <t>Minh Khai HBT: 3A1, 3A2, 3A3</t>
  </si>
  <si>
    <t>Dịch Vọng B: 1A1b (2nd), 1A2b (2nd), 2A1b (2nd)</t>
  </si>
  <si>
    <t>Elizabeth Glynn</t>
  </si>
  <si>
    <t>Cổ Nhuế 2B: 1A1, 4A5, 2A4, 2A5</t>
  </si>
  <si>
    <t>Cổ Nhuế 2B: 4A8, 2A3, 1A6, 4A6</t>
  </si>
  <si>
    <t>Đông Ngạc A: 2A4, 2A5, 2A6, 2A7</t>
  </si>
  <si>
    <t>Cổ Nhuế 2B: 2A10, 2A9, 2A8, 2A7</t>
  </si>
  <si>
    <t>Quỳnh Mai: 1A1, 1A2, 4A5, 4A6</t>
  </si>
  <si>
    <t>Cổ Nhuế 2B: 1A4, 2A2, 2A1, 2A6</t>
  </si>
  <si>
    <t>Ella Ampadu</t>
  </si>
  <si>
    <t>Trần Phú HM: 2A4, 2A1, 2A2, 2A3</t>
  </si>
  <si>
    <t>Ng. Tri Phương: ..., ...., 1A, 1B</t>
  </si>
  <si>
    <t xml:space="preserve">Ng. Tri Phương: ...., 2A, 2B, 2C </t>
  </si>
  <si>
    <t>Ng. Tri Phương: 1C, 1D, 2D</t>
  </si>
  <si>
    <t>Chu Văn An TH: 1E, 2G, 2M, 3K</t>
  </si>
  <si>
    <t>Ng. Tri Phương: 3A, 3B, 3C</t>
  </si>
  <si>
    <t>Văn Chương: 3A1, 3A2, 3A3</t>
  </si>
  <si>
    <t>Eslam Said</t>
  </si>
  <si>
    <t>Th.Xuân Trung: …., 5A1+A7, 5A2+A4, 4A5a+A6</t>
  </si>
  <si>
    <t>Th.Xuân Trung: 3A4+A7, 4A7+A9a, 4A1, 3A5</t>
  </si>
  <si>
    <t>Trần Phú HĐ: 5C, 5E, 5G, 4A4</t>
  </si>
  <si>
    <t>Tân Mai: 5A9, 5A7, 5A6</t>
  </si>
  <si>
    <t xml:space="preserve">Lý Thường Kiệt Đ.Đa: 3A5, 4A1, 4A2, 4A3 </t>
  </si>
  <si>
    <t>Lý Thường Kiệt Đ.Đa: 3A1, 3A2, 3A3, 3A4</t>
  </si>
  <si>
    <r>
      <t xml:space="preserve">Lý Th.Kiệt Đ.Đa: 
</t>
    </r>
    <r>
      <rPr>
        <sz val="8.5"/>
        <color indexed="10"/>
        <rFont val="Segoe UI Semibold"/>
        <family val="2"/>
      </rPr>
      <t xml:space="preserve">W.1: </t>
    </r>
    <r>
      <rPr>
        <sz val="8.5"/>
        <rFont val="Segoe UI Semibold"/>
        <family val="2"/>
      </rPr>
      <t xml:space="preserve">3A5, 4A1, 4A2, 4A3 
</t>
    </r>
    <r>
      <rPr>
        <sz val="8.5"/>
        <color indexed="10"/>
        <rFont val="Segoe UI Semibold"/>
        <family val="2"/>
      </rPr>
      <t>W.2:</t>
    </r>
    <r>
      <rPr>
        <sz val="8.5"/>
        <rFont val="Segoe UI Semibold"/>
        <family val="2"/>
      </rPr>
      <t xml:space="preserve"> 3A1, 3A2, 3A3, 3A4</t>
    </r>
  </si>
  <si>
    <t>Dịch Vọng B: 5A4, 5A3, 5A2, 5A5</t>
  </si>
  <si>
    <t>Dịch Vọng A: 4A, 4B, 4C, 3C</t>
  </si>
  <si>
    <t>Dịch Vọng B: 5A1, 5A2 (2nd), 5A5 (2nd)</t>
  </si>
  <si>
    <t xml:space="preserve">Dịch Vọng A: 3C (2nd), 4A (2nd), 4B (2nd), 4C (2nd) </t>
  </si>
  <si>
    <t>Dịch Vọng B: 5A1 (2nd), 5A4 (2nd), 5A3 (2nd)</t>
  </si>
  <si>
    <t>Bà Triệu: …., ….., 5A5a, 5A6a</t>
  </si>
  <si>
    <t>Tây Sơn: …, …., 2A3, 2A4</t>
  </si>
  <si>
    <t>Lê Văn Tám: 4A3a, 4A3a (2nd), 4A4a, 4A4a (2nd)</t>
  </si>
  <si>
    <t>Tây Sơn: 5A3, 4A1 (2nd), 2A3 (2nd), 2A4 (2nd)</t>
  </si>
  <si>
    <t>Tây Sơn: 4A2 (2nd), 4A3 (2nd), 5A3 (2nd)</t>
  </si>
  <si>
    <t>Bà Triệu: 5A7, 2A1, 1A1</t>
  </si>
  <si>
    <t>Tây Sơn: 4A5a, 4A6a, 4A2</t>
  </si>
  <si>
    <t>Tây Sơn: 4A3, 4A1, 4A6a (2nd), 4A5a (2nd)</t>
  </si>
  <si>
    <t>Bà Triệu: 5A5a (2nd), 5A6a (2nd)</t>
  </si>
  <si>
    <t>Gareth Trotter</t>
  </si>
  <si>
    <t>Dịch Vọng A: 3A, 3E, 3H</t>
  </si>
  <si>
    <t>Dịch Vọng A: 3E (2nd), 3H (2nd), 3Q</t>
  </si>
  <si>
    <t>Dịch Vọng A: 4I, 4K, 3A (2nd)</t>
  </si>
  <si>
    <t>Dịch Vọng A: 4K (2nd), 4I (2nd), 3Q (2nd)</t>
  </si>
  <si>
    <t>Gavin Hopkins</t>
  </si>
  <si>
    <t>Quang Trung: 3A5, 3A4, 3A3, 3A2</t>
  </si>
  <si>
    <t>Quang Trung: 5A1, 5A2, 5A3, 5A4</t>
  </si>
  <si>
    <t>Nam Thành Công: 3M, 3N, 3P, 5K</t>
  </si>
  <si>
    <t xml:space="preserve">Nam Thành Công:  4E, 4K, 4I, 4H </t>
  </si>
  <si>
    <t>Phú Cường: 4A1, 4A2, 4A3</t>
  </si>
  <si>
    <t>Lê Trọng Tấn HĐ: 5A1, 5A2, 5A3</t>
  </si>
  <si>
    <t>Phan Chu Trinh: …., 4C, 5B, 5D</t>
  </si>
  <si>
    <t>Trung Hiền: 4A1, 4A2, 4A3, 4A4</t>
  </si>
  <si>
    <t>Ng. Trung Trực: .., 4A1, 4A3, 3A1</t>
  </si>
  <si>
    <t>Văn Chương: 5A3, 5A4, 5A5</t>
  </si>
  <si>
    <t>Ng. Trung Trực: 5A2, 5A3, 5A4</t>
  </si>
  <si>
    <t>Ng. Trung Trực: 3A4, 3A2, 4A6</t>
  </si>
  <si>
    <t>Ng. Trung Trực: 3A3, 5A5, 5A1</t>
  </si>
  <si>
    <t>Ng. Trung Trực: 4A2, 4A5, 4A4</t>
  </si>
  <si>
    <t>Linh Đàm: 3A3, 3A8, 5A3, 3A6</t>
  </si>
  <si>
    <t>Hạ Đình: 5A5, 4A7, 4A1</t>
  </si>
  <si>
    <t>Hạ Đình: 4A5, 4A3, 4A4, 4A6</t>
  </si>
  <si>
    <t>Hạ Đình: 3A1, 3A2, 3A3</t>
  </si>
  <si>
    <t>Linh Đàm: 3A2, 3A9, 5A4</t>
  </si>
  <si>
    <t>Định Công: 4A2, 4A1, 5A8, 4A4</t>
  </si>
  <si>
    <t>Giziet Tofani</t>
  </si>
  <si>
    <t>Ngô Sĩ Kiện: 1A5, 1A6, 1A7, 1A8</t>
  </si>
  <si>
    <t>Phú Thượng: 3A6, 3A7, 2A9</t>
  </si>
  <si>
    <t>Ngô Sĩ Kiện: 2A3, 2A2, 2A1, 2A4</t>
  </si>
  <si>
    <t>Triều Khúc: 1A1, 1A2, 4A2</t>
  </si>
  <si>
    <t>Hassan Oubourhim</t>
  </si>
  <si>
    <t>Lĩnh Nam: 2A8, 2A7, 2A9, 4A8</t>
  </si>
  <si>
    <t>Định Công: 3A4, 3A8, 3A9</t>
  </si>
  <si>
    <t>Định Công: 4A5, 4A6, 3A1</t>
  </si>
  <si>
    <t>Vũ Lăng: …., 1A4, 1A5, 1A6</t>
  </si>
  <si>
    <t>Ngô Sĩ Kiện: 1A1, 1A2, 1A3, 1A4</t>
  </si>
  <si>
    <t>TTA: 1E, 1G, 2I, 2D</t>
  </si>
  <si>
    <t>TTA: 1C, 1A, 1D, 1B</t>
  </si>
  <si>
    <t>TTA: 3D, 3E, 3G, 2H</t>
  </si>
  <si>
    <t>Phú Cường: 1A1, 3A3, 3A4</t>
  </si>
  <si>
    <t>Phú Cường: 3A1, 3A2
Phú Lương I: …., …., 1A5</t>
  </si>
  <si>
    <t>Jack Fetherstonhaugh</t>
  </si>
  <si>
    <t>Đoàn Kết: ..., 4A4, 4A5, 4A6</t>
  </si>
  <si>
    <t>Yên Hòa: …., …., 5E, 5G</t>
  </si>
  <si>
    <t>Bế Văn Đàn: 4E, 5A, 5B, 5C</t>
  </si>
  <si>
    <t>Yên Hòa: 4I, 5C, 5B, 3C</t>
  </si>
  <si>
    <t>Đoàn Kết: 5A2, 5A1, 5A3</t>
  </si>
  <si>
    <t>Đoàn Kết: 3A6, 3A5, 3A4, 4A3</t>
  </si>
  <si>
    <t>Yên Hòa: 4B, 4C, 4G, 4H</t>
  </si>
  <si>
    <t>Trung Yên: 3I, 3B, 3G, 3H</t>
  </si>
  <si>
    <t>Trung Yên: 4D, 4G, 4H</t>
  </si>
  <si>
    <t>Thanh Am: 4A3, 2A3, 4A4, 5A3</t>
  </si>
  <si>
    <t>Kim Đồng BĐ: 3A1 (2nd), 5A1 (2nd), 5A2 (2nd), 5A3 (2nd)</t>
  </si>
  <si>
    <t>Thanh Am: 2A4, 2A3 (2nd), 2A1 (2nd), 2A2 (2nd)</t>
  </si>
  <si>
    <t>Kim Đồng BĐ: 3A1, 5A1, 5A2, 5A3</t>
  </si>
  <si>
    <t>Thanh Am: 2A1, 2A2, 3A3</t>
  </si>
  <si>
    <t>Mai Dịch: 5D, 5E, 5B, 5A</t>
  </si>
  <si>
    <t>Lê Văn Tám: 4A9 (2nd), 4A10 (2nd), 4A11 (2nd)</t>
  </si>
  <si>
    <t>Phương Liệt: 4A5, 4A6, 5A1, 5A2, 4A3</t>
  </si>
  <si>
    <t>Nguyễn Trãi: 4K, 5H, 5M, 3B</t>
  </si>
  <si>
    <t>Lĩnh Nam: ….., 5A2, 5A3, 5A4</t>
  </si>
  <si>
    <t>Phương Liệt: 5A4, 5A5, 5A6</t>
  </si>
  <si>
    <t>Nguyễn Trãi: …, 5K, 5I</t>
  </si>
  <si>
    <t>Jade Minnaar</t>
  </si>
  <si>
    <t>SEC. Tân Định: …, 6G, 6I, 6H</t>
  </si>
  <si>
    <t>Ngô Quyền: 5G, 2D, 2E, 2G</t>
  </si>
  <si>
    <t>Ngô Quyền: 3D (2nd), 3E (2nd), 3G (2nd)</t>
  </si>
  <si>
    <t>Ngô Quyền: …., 4E, 4D, 4A (2nd)</t>
  </si>
  <si>
    <t>Ngô Quyền: 4C (2nd), 4D (2nd), 4B (2nd), 4E (2nd)</t>
  </si>
  <si>
    <t>Ngô Quyền: 4A, 4B, 4C</t>
  </si>
  <si>
    <t>Ngô Quyền: …., 3D, 3E, 3G</t>
  </si>
  <si>
    <r>
      <t xml:space="preserve">Kim Liên:
</t>
    </r>
    <r>
      <rPr>
        <sz val="8.5"/>
        <color indexed="10"/>
        <rFont val="Segoe UI Semibold"/>
        <family val="2"/>
      </rPr>
      <t xml:space="preserve"> W.1: </t>
    </r>
    <r>
      <rPr>
        <sz val="8.5"/>
        <rFont val="Segoe UI Semibold"/>
        <family val="2"/>
      </rPr>
      <t xml:space="preserve">…, 2Z, 2A
</t>
    </r>
    <r>
      <rPr>
        <sz val="8.5"/>
        <color indexed="10"/>
        <rFont val="Segoe UI Semibold"/>
        <family val="2"/>
      </rPr>
      <t xml:space="preserve"> W.2: </t>
    </r>
    <r>
      <rPr>
        <sz val="8.5"/>
        <rFont val="Segoe UI Semibold"/>
        <family val="2"/>
      </rPr>
      <t xml:space="preserve">3Q, 3D
</t>
    </r>
    <r>
      <rPr>
        <sz val="8.5"/>
        <color indexed="10"/>
        <rFont val="Segoe UI Semibold"/>
        <family val="2"/>
      </rPr>
      <t xml:space="preserve"> W.3: </t>
    </r>
    <r>
      <rPr>
        <sz val="8.5"/>
        <rFont val="Segoe UI Semibold"/>
        <family val="2"/>
      </rPr>
      <t xml:space="preserve">5A, 5K, 5C, 5D 
</t>
    </r>
    <r>
      <rPr>
        <sz val="8.5"/>
        <color indexed="10"/>
        <rFont val="Segoe UI Semibold"/>
        <family val="2"/>
      </rPr>
      <t xml:space="preserve"> W.4:</t>
    </r>
    <r>
      <rPr>
        <sz val="8.5"/>
        <rFont val="Segoe UI Semibold"/>
        <family val="2"/>
      </rPr>
      <t xml:space="preserve"> …., 4C, 4D, 4Q</t>
    </r>
  </si>
  <si>
    <t>Ngô Quyền: 2D (2nd), 2E (2nd), 2G (2nd), 5G (2nd)</t>
  </si>
  <si>
    <t>SEC. Thanh Trì: ...., 6A7, 6A4, 6A1</t>
  </si>
  <si>
    <t>SEC. Tam Hiệp: ...., ….., 7A1, 8A5, 6A5</t>
  </si>
  <si>
    <t>SEC. Việt Hưng: 6A1, 6A2, 6A3</t>
  </si>
  <si>
    <t>SEC. Giang Biên: 7D, 7C, 7B, 7A</t>
  </si>
  <si>
    <t>SEC. Ngọc Lâm: 8A7, 8A2, 8A1</t>
  </si>
  <si>
    <t>SEC. Việt Hưng: 8A1, 8A2, 8A3</t>
  </si>
  <si>
    <t>SEC. Ngọc Lâm: 6A4, 7A2, 8A6, 6A5</t>
  </si>
  <si>
    <t>James Feehan</t>
  </si>
  <si>
    <t>Thạch Bàn B: …, 3A5, 4A6, 4A5</t>
  </si>
  <si>
    <t>Minh Khai HBT: 5A1, 5A2, 5A3, 5A4</t>
  </si>
  <si>
    <t>Nam Thành Công: 5G, 5H, 5I, 5P</t>
  </si>
  <si>
    <t>Phú Diễn: 3A3, 3A2, 3A1</t>
  </si>
  <si>
    <t>Minh Khai HBT: 4A1, 4A2, 4A3, 4A4</t>
  </si>
  <si>
    <t>Nam Thành Công: 3K, 3I, 5Q, 5D</t>
  </si>
  <si>
    <t>James Hancock</t>
  </si>
  <si>
    <t>SEC. Yên Sở: 7A1, 7A2, 7A3, 7A4</t>
  </si>
  <si>
    <t>SEC. Phúc Lợi: 7A1, 7A3, 7A2, 7A4</t>
  </si>
  <si>
    <t>SEC. Phúc Lợi: 8A4, 6A1, 6A3</t>
  </si>
  <si>
    <t xml:space="preserve">SEC. Định Công: </t>
  </si>
  <si>
    <t>SEC. Yên Sở: 8A4, 8A5, 8A6, 8A7</t>
  </si>
  <si>
    <t>SEC. Phúc Lợi: 6A4, 6A2, 8A5</t>
  </si>
  <si>
    <t>Nam Thành Công: 4M, 4C, 4D</t>
  </si>
  <si>
    <t>Nam Thành Công: 4P, 4N, 4G, 4Q</t>
  </si>
  <si>
    <t>Nam Thành Công: 5C, 5M, 5E, 5N</t>
  </si>
  <si>
    <t>Mỹ Đình II: 5A2, 5A3, 5A4, 5A5</t>
  </si>
  <si>
    <t>Thanh Lương: 3A1, 3A2, 3A3</t>
  </si>
  <si>
    <t>Thanh Lương: 4A1, 4A2, 4A3, 4A4</t>
  </si>
  <si>
    <t>Thanh Lương: 3A1 (2nd), 3A2 (2nd), 3A3 (2nd), 4A4 (2nd)</t>
  </si>
  <si>
    <t>Thanh Lương: 4A1 (2nd), 4A2 (2nd), 4A3 (2nd)</t>
  </si>
  <si>
    <t>Mỹ Đình II: 5A6, 5A1, 4A10</t>
  </si>
  <si>
    <t>Cổ Nhuế 2B: 5A5, 4A9, 3A1, 4A7</t>
  </si>
  <si>
    <t>Th.Xuân Trung: …, 4A8+A9b, 4A3, 3A1</t>
  </si>
  <si>
    <t>Thanh Lương: 5A3, 5A2, 5A1</t>
  </si>
  <si>
    <t>Cổ Nhuế 2B: 4A2, 4A1, 4A4, 4A3</t>
  </si>
  <si>
    <t>Thanh Lương: 5A3 (2nd), 5A2 (2nd), 5A1 (2nd)</t>
  </si>
  <si>
    <t>Jason Ashenden</t>
  </si>
  <si>
    <t>Lý Thường Kiệt LB: 4D, 4C, 5C, 5B</t>
  </si>
  <si>
    <t>Thạch Bàn A: …., …, 3A, 3B</t>
  </si>
  <si>
    <t>Lý Thường Kiệt LB: 3C, 3D</t>
  </si>
  <si>
    <t>Thạch Bàn A: 3C, 3D, 3E</t>
  </si>
  <si>
    <t>Thúy Lĩnh: 4A1, 4A2, 4A3</t>
  </si>
  <si>
    <t>Nam Thành Công: ..., 2C, 2D, 2M</t>
  </si>
  <si>
    <t>Nam Thành Công: 2N2, 2N2 (2nd), 2P2, 2P2 (2nd)</t>
  </si>
  <si>
    <t>Văn Chương: 1A1, 1A2, 2A4, 2A7</t>
  </si>
  <si>
    <t>Trần Quốc Toản: 2H2, 2C2 (2nd), 1B2, 1A2</t>
  </si>
  <si>
    <t>Tràng An: 1C1, 1C1 (2nd)</t>
  </si>
  <si>
    <t>Kim Liên: 4Z, 3C, 3Q, 4Q</t>
  </si>
  <si>
    <t>Trần Quốc Toản: 2D2, 2B2, 2C2</t>
  </si>
  <si>
    <t>Kim Liên: 3A, 3Z, 4M</t>
  </si>
  <si>
    <t>Johanna Crighton</t>
  </si>
  <si>
    <t>Đoàn Kết: ..., 2A6, 1A8, 1A6</t>
  </si>
  <si>
    <t>Đoàn Kết: 5A4, 2A7, 2A5, 2A8</t>
  </si>
  <si>
    <t>Bế Văn Đàn: 1E, 1G, 1D</t>
  </si>
  <si>
    <t>Đoàn Kết: 1A7, 1A5, 5A5</t>
  </si>
  <si>
    <t>Phương Mai: 2D, 2B, 2C</t>
  </si>
  <si>
    <t>Phương Mai: 1C, 1G, 1B</t>
  </si>
  <si>
    <t>Phương Mai: 1E, 1A, 2A</t>
  </si>
  <si>
    <t>Bế Văn Đàn: 1A, 1B, 1C</t>
  </si>
  <si>
    <t>Văn Chương: ….., 5A1, 1A3, 5A2</t>
  </si>
  <si>
    <t>John Harrity</t>
  </si>
  <si>
    <t>SEC. Hoàng Văn Thụ: 6A, 6B, 6C, 6D</t>
  </si>
  <si>
    <t>SEC. Hoàng Văn Thụ: 7C, 7B, 7A, 7D</t>
  </si>
  <si>
    <t>SEC. Hoàng Văn Thụ: 8A, 8B, 8D, 8C</t>
  </si>
  <si>
    <t>SEC. Yên Sở: ..., 6A1, 6A2, 6A3</t>
  </si>
  <si>
    <r>
      <t xml:space="preserve">SEC. Trần Phú: 
</t>
    </r>
    <r>
      <rPr>
        <sz val="8.5"/>
        <color indexed="10"/>
        <rFont val="Segoe UI Semibold"/>
        <family val="2"/>
      </rPr>
      <t xml:space="preserve">W. 1+3: </t>
    </r>
    <r>
      <rPr>
        <sz val="8.5"/>
        <color indexed="12"/>
        <rFont val="Segoe UI Semibold"/>
        <family val="2"/>
      </rPr>
      <t xml:space="preserve">8A, 8A (2nd), 8B, 8B (2nd)
</t>
    </r>
    <r>
      <rPr>
        <sz val="8.5"/>
        <color indexed="10"/>
        <rFont val="Segoe UI Semibold"/>
        <family val="2"/>
      </rPr>
      <t xml:space="preserve">W. 2+4: </t>
    </r>
    <r>
      <rPr>
        <sz val="8.5"/>
        <color indexed="12"/>
        <rFont val="Segoe UI Semibold"/>
        <family val="2"/>
      </rPr>
      <t>6A, 6A (2nd), 6B, 6B (2nd)</t>
    </r>
  </si>
  <si>
    <t>SEC. Yên Sở: 8A1, 8A2, 8A3</t>
  </si>
  <si>
    <t>SEC. Đại Kim: …, 6A3, 6A5, 6A8</t>
  </si>
  <si>
    <r>
      <t xml:space="preserve">SEC. Trần Phú: 
</t>
    </r>
    <r>
      <rPr>
        <sz val="8.5"/>
        <color indexed="10"/>
        <rFont val="Segoe UI Semibold"/>
        <family val="2"/>
      </rPr>
      <t xml:space="preserve">W. 1+3: </t>
    </r>
    <r>
      <rPr>
        <sz val="8.5"/>
        <color indexed="12"/>
        <rFont val="Segoe UI Semibold"/>
        <family val="2"/>
      </rPr>
      <t xml:space="preserve">8C, 8C (2nd), 6E, 6E (2nd)
</t>
    </r>
    <r>
      <rPr>
        <sz val="8.5"/>
        <color indexed="10"/>
        <rFont val="Segoe UI Semibold"/>
        <family val="2"/>
      </rPr>
      <t xml:space="preserve">W. 2+4: </t>
    </r>
    <r>
      <rPr>
        <sz val="8.5"/>
        <color indexed="12"/>
        <rFont val="Segoe UI Semibold"/>
        <family val="2"/>
      </rPr>
      <t>6C, 6C (2nd), 6D, 6D (2nd)</t>
    </r>
  </si>
  <si>
    <t>SEC. Thanh Trì: 6A5, 6A2, 6A3, 6A6</t>
  </si>
  <si>
    <t>SEC. Đức Giang: 6C, 6D, 7D, 7E</t>
  </si>
  <si>
    <t>SEC. Việt Hưng: 6A4, 7A1, 7A2</t>
  </si>
  <si>
    <t>SEC. Đại Kim: 7A3, 7A5, 7A8, 8A3</t>
  </si>
  <si>
    <t>SEC. Việt Hưng: 7A3, 7A4, 7A5</t>
  </si>
  <si>
    <r>
      <t xml:space="preserve">SEC. Mễ Trì: 
</t>
    </r>
    <r>
      <rPr>
        <sz val="8.5"/>
        <color indexed="10"/>
        <rFont val="Segoe UI Semibold"/>
        <family val="2"/>
      </rPr>
      <t xml:space="preserve">W1+3: </t>
    </r>
    <r>
      <rPr>
        <sz val="8.5"/>
        <color indexed="12"/>
        <rFont val="Segoe UI Semibold"/>
        <family val="2"/>
      </rPr>
      <t xml:space="preserve">8A7, 8A7, 8A2, 8A2
</t>
    </r>
    <r>
      <rPr>
        <sz val="8.5"/>
        <color indexed="10"/>
        <rFont val="Segoe UI Semibold"/>
        <family val="2"/>
      </rPr>
      <t xml:space="preserve">W2+4: </t>
    </r>
    <r>
      <rPr>
        <sz val="8.5"/>
        <color indexed="12"/>
        <rFont val="Segoe UI Semibold"/>
        <family val="2"/>
      </rPr>
      <t>8A6, 8A6, 8A0, 8A0</t>
    </r>
  </si>
  <si>
    <t>SEC. Tân Định: …, 7N, 7H, 7A</t>
  </si>
  <si>
    <t>SEC. Việt Hưng: 8A4, 8A5</t>
  </si>
  <si>
    <r>
      <t xml:space="preserve">SEC. Mễ Trì: 
</t>
    </r>
    <r>
      <rPr>
        <sz val="8.5"/>
        <color indexed="10"/>
        <rFont val="Segoe UI Semibold"/>
        <family val="2"/>
      </rPr>
      <t xml:space="preserve">W1+3: </t>
    </r>
    <r>
      <rPr>
        <sz val="8.5"/>
        <color indexed="12"/>
        <rFont val="Segoe UI Semibold"/>
        <family val="2"/>
      </rPr>
      <t xml:space="preserve">8A4, 8A4, 8A1, 8A1
</t>
    </r>
    <r>
      <rPr>
        <sz val="8.5"/>
        <color indexed="10"/>
        <rFont val="Segoe UI Semibold"/>
        <family val="2"/>
      </rPr>
      <t xml:space="preserve">W2+4: </t>
    </r>
    <r>
      <rPr>
        <sz val="8.5"/>
        <color indexed="12"/>
        <rFont val="Segoe UI Semibold"/>
        <family val="2"/>
      </rPr>
      <t>8A5, 8A5, 8A3, 8A3</t>
    </r>
  </si>
  <si>
    <t>SEC. Ngô Gia Tự: 6B, 6A, 7A</t>
  </si>
  <si>
    <t>Lê Văn Tám: 4A1a, 4A1a (2nd), 4A2a, 4A2a (2nd)</t>
  </si>
  <si>
    <t>Nam Trung Yên: 3A1, 3A2, 3A3, 3A7</t>
  </si>
  <si>
    <t>Nam Trung Yên: 3A6, 3A4, 3A5</t>
  </si>
  <si>
    <t>Kaitlin McDermott</t>
  </si>
  <si>
    <t>Hạ Đình: 1A3, 1A1, 1A2, 1A4, 1A5</t>
  </si>
  <si>
    <t>Lê Trọng Tấn HĐ: 1A1, 1A2, 1A3, 1A4</t>
  </si>
  <si>
    <t>Lê Trọng Tấn HĐ: 1A5, 2A1, 2A2</t>
  </si>
  <si>
    <t>Lê Trọng Tấn HĐ: …., 2A3, 2A4, 2A5</t>
  </si>
  <si>
    <t>Hoàng Diệu: …., 2A4, 2A5, 2A6</t>
  </si>
  <si>
    <t>Hoàng Diệu: ..., 2A1, 2A2, 2A3</t>
  </si>
  <si>
    <t>Hoàng Diệu: ..., 2A7, 2A8, 2A9</t>
  </si>
  <si>
    <t>Phan Chu Trinh: 3B, 3C, 1E, 1D</t>
  </si>
  <si>
    <t xml:space="preserve">Phan Chu Trinh: 2A, 2B, 2C, 2D </t>
  </si>
  <si>
    <t>Ngọc Hà: 1A1, 1A2, 1A3</t>
  </si>
  <si>
    <t>Hoàng Diệu: 1A7, 3A7, 3A6, 3A5</t>
  </si>
  <si>
    <t>Trung Hiền: 1A3, 1A4</t>
  </si>
  <si>
    <t>Hoàng Diệu: 3A4 (2nd), 3A5 (2nd), 3A6 (2nd), 3A7 (2nd)</t>
  </si>
  <si>
    <t>Phan Chu Trinh: 1A, 1B, 1C</t>
  </si>
  <si>
    <t>Katie Tolkien</t>
  </si>
  <si>
    <t>SEC. Quảng An: 7B, 6C, 6A, 6B</t>
  </si>
  <si>
    <t>SEC. Quảng An: 7A, 7C, 7D</t>
  </si>
  <si>
    <t>Phú Thượng: 4A2, 4A7, 4A1, 5A4</t>
  </si>
  <si>
    <t>Ng. Khả Trạc: 5A, 5B, 5E, 4H</t>
  </si>
  <si>
    <t>SEC. Nhật Tân: 6A2, 6A3, 6A4</t>
  </si>
  <si>
    <t>Ng. Khả Trạc: 4A, 4B, 4C, 4D</t>
  </si>
  <si>
    <t>Lê Ngọc Hân: …., 3A1, 3A2, 3A3</t>
  </si>
  <si>
    <t>Bế Văn Đàn: 2A, 2B, 2C, 3D</t>
  </si>
  <si>
    <t>Bế Văn Đàn: 2E, 2G, 2H, 2D</t>
  </si>
  <si>
    <t>Lê Ngọc Hân: 3A1 (2nd), 3A2 (2nd), 3A3 (2nd)</t>
  </si>
  <si>
    <t>Dịch Vọng B: 2A5a, 2A3a, 2A2a, 2A4a</t>
  </si>
  <si>
    <t>Quan Hoa: 1A, 1E, 3E, 3A</t>
  </si>
  <si>
    <t>Quan Hoa: 2A, 2E, 2C</t>
  </si>
  <si>
    <t>Dịch Vọng B: 2A4a (2nd), 2A3a (2nd), 2A2a (2nd), 2A5a (2nd)</t>
  </si>
  <si>
    <t>Dịch Vọng A: 1M, 1N, 2N</t>
  </si>
  <si>
    <t>Kendall Hunter</t>
  </si>
  <si>
    <t xml:space="preserve">Nhân Chính: …., 3A1, 3A2, 3A6 </t>
  </si>
  <si>
    <t>Phương Liệt: 2A1, 2A2, 2A3, 2A5</t>
  </si>
  <si>
    <t>Nhân Chính: 2A2, 2A5, 2A6, 2A1</t>
  </si>
  <si>
    <t>Phương Liệt: 2A6, 3A1, 3A2</t>
  </si>
  <si>
    <t>Nhân Chính: 1A2, 1A6</t>
  </si>
  <si>
    <t>Kevin Cameron</t>
  </si>
  <si>
    <t>SEC. Xuân La: 7H, 6A2, 7G, 6A7</t>
  </si>
  <si>
    <t>SEC. Mễ Trì: …, 7A3, 6A2</t>
  </si>
  <si>
    <t>SEC. Nhật Tân: 7A5, 7A7, 7A6</t>
  </si>
  <si>
    <t>SEC. Mễ Trì: 7A1, 7A6, 7A0</t>
  </si>
  <si>
    <t>SEC. An Dương: 7A1, 7A4</t>
  </si>
  <si>
    <t>SEC. Mễ Trì: 6A6, 7A4, 7A5</t>
  </si>
  <si>
    <t>Cầu Diễn: ..., 3B, 3C</t>
  </si>
  <si>
    <t>Cầu Diễn: …., 5A, 5B, 5C</t>
  </si>
  <si>
    <t>Vân Canh: 4A5, 4A6, 4A7</t>
  </si>
  <si>
    <t>Trần Phú HĐ: 5D, 5B, 5A</t>
  </si>
  <si>
    <t>Cầu Diễn: 5D, 3A, 3H, 4K</t>
  </si>
  <si>
    <t>Vân Canh: 3A1, 3A2, 3A3</t>
  </si>
  <si>
    <t>Vân Canh: 3A4, 3A5, 3A6, 3A7</t>
  </si>
  <si>
    <t>Đại Kim: 5A1, 5A2, 5A4, 5A3</t>
  </si>
  <si>
    <t>Ngũ Hiệp: ..., 4G, 4H, 4E</t>
  </si>
  <si>
    <t>Đại Áng: 5A5, 5A2, 5A3, 5A4</t>
  </si>
  <si>
    <t>Duyên Hà: 4A, 4B, 4C</t>
  </si>
  <si>
    <t>Duyên Hà: 5B, 5A, 3B, 3A</t>
  </si>
  <si>
    <t>Ngũ Hiệp: 5A, 5B, 5C, 5D</t>
  </si>
  <si>
    <t>Vĩnh Quỳnh: 3A1, 3A2, 3A9</t>
  </si>
  <si>
    <t>Vĩnh Quỳnh: 3A7, 3A8, 3A5, 3A6</t>
  </si>
  <si>
    <t>Phú Lương I: 3A2, 3A3, 3A4, 3A1</t>
  </si>
  <si>
    <t>Phú Cường: 4A4, 4A5</t>
  </si>
  <si>
    <t>Lahoucine Elkabous</t>
  </si>
  <si>
    <t>Tam Hiệp: …, 1A3, 1A5, 4A5</t>
  </si>
  <si>
    <t xml:space="preserve">Tam Hiệp: 1A4, 4A2, 5A1, 5A4 </t>
  </si>
  <si>
    <t>Tam Hiệp: 3A5, 3A2, 3A4, 4A1</t>
  </si>
  <si>
    <t>Giáp Bát: 1A3, 5A6, 5A2, 5A1</t>
  </si>
  <si>
    <t>Tam Hiệp: 5A3, 5A2, 2A1</t>
  </si>
  <si>
    <t>Tam Hiệp: 3A1, 2A3, 2A2</t>
  </si>
  <si>
    <t>Phú Đô: …., 3A7, 3A8, 3A9</t>
  </si>
  <si>
    <t>Linh Đàm: …., 4A5, 5A1, 5A2</t>
  </si>
  <si>
    <t>Mỹ Đình II: 4A1, 4A2, 2A6, 2A7</t>
  </si>
  <si>
    <t>Linh Đàm: 4A2, 4A6, 4A3, 4A4</t>
  </si>
  <si>
    <t>Mỹ Đình II: 4A6, 4A7, 4A8, 4A9</t>
  </si>
  <si>
    <t>Bà Triệu: 1A4b, 1A5b, 2A5b, 2A4b</t>
  </si>
  <si>
    <t>Tây Sơn: 1A5a, 1A6a, 2A5a, 2A6a</t>
  </si>
  <si>
    <t>Bà Triệu: 1A4b (2nd), 1A5b (2nd), 2A5b (2nd), 2A4b (2nd)</t>
  </si>
  <si>
    <t>Tây Sơn: 1A5a (2nd), 1A6a (2nd), 2A5a (2nd), 2A6a (2nd)</t>
  </si>
  <si>
    <t>Tây Sơn: 3A6b, 3A5b, 3A7b</t>
  </si>
  <si>
    <t>Tây Sơn: 4A5b, 4A6b</t>
  </si>
  <si>
    <t>Tây Sơn: 5A4a, 5A5a, 4A6b (2nd), 4A5b (2nd)</t>
  </si>
  <si>
    <t>Tây Sơn: …, ….., 5A5a (2nd), 5A4a (2nd)</t>
  </si>
  <si>
    <t>Tây Sơn: 3A5b (2nd), 3A7b (2nd), 3A6b (2nd)</t>
  </si>
  <si>
    <t>Laura Hamilton</t>
  </si>
  <si>
    <t>Nam Thành Công: ... , 2G, 2E, 2I</t>
  </si>
  <si>
    <t>Th.Xuân Trung: 2A1+A2, 2A3+A8, 2A5+A4, 2A6+A7</t>
  </si>
  <si>
    <t>Khương Đình: 1A3, 1A4, 1A5, 1A7, 1A8</t>
  </si>
  <si>
    <t>Hạ Đình: 2A1, 2A2, 2A3, 2A4</t>
  </si>
  <si>
    <t>Nam Thành Công: 2H, 2K, 3C</t>
  </si>
  <si>
    <t>Th.Xuân Trung: 1A6+A7, 1A3+A8</t>
  </si>
  <si>
    <t>Khương Đình: 1A1, 1A6, 1A2</t>
  </si>
  <si>
    <t>Hạ Đình: 2A5, 2A6, 3A6</t>
  </si>
  <si>
    <t>Lauren Bage</t>
  </si>
  <si>
    <t>Nghĩa Tân: ..., 2B, 2D, 2E</t>
  </si>
  <si>
    <t>Nam Thành Công: 2N1, 2N1 (2nd), 2P1, 2P1 (2nd)</t>
  </si>
  <si>
    <t>Nghĩa Tân: …., 2B (2nd), 2E (2nd), 2P</t>
  </si>
  <si>
    <t>Hoàng Diệu: …., 1A3, 1A2, 1A1</t>
  </si>
  <si>
    <t>Nghĩa Tân: 2I (2nd), 2P (2nd), 2Q (2nd), 2D (2nd)</t>
  </si>
  <si>
    <t>Nghĩa Tân: 2G, 2K</t>
  </si>
  <si>
    <t>Kim Liên: 2C, 2D, 2B</t>
  </si>
  <si>
    <t>Nghĩa Tân: 2Q, 2I</t>
  </si>
  <si>
    <t>Kim Liên: 2N, 2A, 2Q, 4N</t>
  </si>
  <si>
    <t>Nghĩa Tân: 2G (2nd), 2K (2nd)</t>
  </si>
  <si>
    <t>Lavonne Bosman</t>
  </si>
  <si>
    <r>
      <rPr>
        <sz val="8.5"/>
        <color indexed="10"/>
        <rFont val="Segoe UI Semibold"/>
        <family val="2"/>
      </rPr>
      <t xml:space="preserve">W.1,2,3: </t>
    </r>
    <r>
      <rPr>
        <sz val="8.5"/>
        <rFont val="Segoe UI Semibold"/>
        <family val="2"/>
      </rPr>
      <t>Minh Khai A BTL: 5C, 5A, 5B, 5E</t>
    </r>
  </si>
  <si>
    <r>
      <t xml:space="preserve">Ng. Đình Chiểu: ..., 3A1, </t>
    </r>
    <r>
      <rPr>
        <sz val="8.5"/>
        <color indexed="12"/>
        <rFont val="Segoe UI Semibold"/>
        <family val="2"/>
      </rPr>
      <t>T3A2</t>
    </r>
    <r>
      <rPr>
        <sz val="8.5"/>
        <rFont val="Segoe UI Semibold"/>
        <family val="2"/>
      </rPr>
      <t>, 4A5</t>
    </r>
  </si>
  <si>
    <t>Lê Văn Tám: 4A1b, 4A1b (2nd), 4A2b, 4A2b (2nd)</t>
  </si>
  <si>
    <t>Lê Văn Tám: 4A3b, 4A3b (2nd), 4A4b, 4A4b (2nd)</t>
  </si>
  <si>
    <t>Trần Quốc Toản: 2H1, 2C1 (2nd), 1B1, 1A1</t>
  </si>
  <si>
    <t>Tràng An: 1A1+B1+C1, 1A1+B1+C1 (2nd), 5B</t>
  </si>
  <si>
    <t>Nghĩa Đô: 4B, 4C, 5A, 5H</t>
  </si>
  <si>
    <t>Trần Quốc Toản: 2D1, 2B1, 2C1</t>
  </si>
  <si>
    <t>Trần Quốc Toản: 4E, 4H, 5B</t>
  </si>
  <si>
    <t>Liliia Mardanova</t>
  </si>
  <si>
    <t>Linh Đàm: 2A3, 2A6, 2A2, 1A12</t>
  </si>
  <si>
    <t>Giáp Bát: 2A6, 2A1, 2A4, 4A3</t>
  </si>
  <si>
    <t>Bình Minh: 1A, 2A</t>
  </si>
  <si>
    <t>Linh Đàm: 4A1, 2A8, 3A4</t>
  </si>
  <si>
    <t>Bà Triệu: ….., 3A1, 3A2, 4A3</t>
  </si>
  <si>
    <t>Bà Triệu: 3A4a, 3A5a, 4A5a, 4A6a</t>
  </si>
  <si>
    <t>Ng. Đình Chiểu: 4A4, 4A3, 4A2, 4A1</t>
  </si>
  <si>
    <t>Bà Triệu: 3A4a (2nd), 3A5a (2nd), 4A5a (2nd), 4A6a (2nd)</t>
  </si>
  <si>
    <t>Long Biên: 3A3 (2nd), 3A4 (2nd), 3A5 (2nd), 3A2 (2nd)</t>
  </si>
  <si>
    <t>Long Biên: 3A6, 3A2, 3A1, 3A3</t>
  </si>
  <si>
    <t>Kim Liên: 5Q, 5C, 5D, 5M</t>
  </si>
  <si>
    <t>Long Biên: 3A4, 3A5, 3A6 (2nd), 3A1 (2nd)</t>
  </si>
  <si>
    <t>Tây Sơn: 5A1, 5A2, 4A4</t>
  </si>
  <si>
    <t>Tây Sơn: 5A1 (2nd), 5A2 (2nd), 4A4 (2nd)</t>
  </si>
  <si>
    <t>Louie Bateman</t>
  </si>
  <si>
    <t>Thạch Bàn A: ..., 5A, 5B, 5C</t>
  </si>
  <si>
    <t>Phương Liên: 4A1, 4A2, 4A5, 4A4</t>
  </si>
  <si>
    <t>Dịch Vọng A: 3N, 3K, 3I</t>
  </si>
  <si>
    <t>Dịch Vọng A: 5B, 5C, 5A</t>
  </si>
  <si>
    <t>Tứ Liên: 5A1, 5A2, 5A3</t>
  </si>
  <si>
    <t>Dịch Vọng A: 3N (2nd) 3I (2nd), 3K (2nd)</t>
  </si>
  <si>
    <t>Dịch Vọng A: 5A (2nd), 5B (2nd), 5C (2nd)</t>
  </si>
  <si>
    <t>Luke Dunleavy</t>
  </si>
  <si>
    <t>Đại Áng: 4A1, 4A2, 4A3, 3A3</t>
  </si>
  <si>
    <t>Ba Đình: 4A5, 3A2, 3A1, 3A3</t>
  </si>
  <si>
    <t>An Hưng: 2A4, 5A1, 5A4, 5A5</t>
  </si>
  <si>
    <t>Ba Đình: 3A4, 3A6, 3A5</t>
  </si>
  <si>
    <t>Lynsey Orr</t>
  </si>
  <si>
    <t>Thanh Lương: ...., 2A1, 2A2, 2A3</t>
  </si>
  <si>
    <t>Trung Yên: …, 2H, 3A, 3D</t>
  </si>
  <si>
    <t>Cổ Nhuế 2B: …., 1A9, 1A3, 1A2</t>
  </si>
  <si>
    <t>Dịch Vọng B: 1A2a, 1A1a, 2A1a</t>
  </si>
  <si>
    <t>Trung Yên: 2D, 2G, 2A, 2B</t>
  </si>
  <si>
    <t>Cổ Nhuế 2B: 3A3, 3A4, 3A2, 1A10</t>
  </si>
  <si>
    <t>Dịch Vọng B: 1A1a (2nd), 1A2a (2nd), 2A1a (2nd)</t>
  </si>
  <si>
    <t>Cổ Nhuế 2B: 1A7, 1A8, 1A5</t>
  </si>
  <si>
    <t>Magdalena Nowicka</t>
  </si>
  <si>
    <t>Ngô Thì Nhậm: …., 1A6, 1A5, 1A4</t>
  </si>
  <si>
    <t>Ngô Thì Nhậm: 1A1 (2nd), 1A4 (2nd), 1A5 (2nd), 1A6 (2nd)</t>
  </si>
  <si>
    <t>Ngô Thì Nhậm: ….., 2A2 (2nd), 2A4 (2nd), 2A5 (2nd)</t>
  </si>
  <si>
    <t>Ngô Thì Nhậm: 1A1, 2A1, 2A2</t>
  </si>
  <si>
    <t>Ngô Thì Nhậm: 2A6, 2A5, 2A4</t>
  </si>
  <si>
    <t>Ngô Thì Nhậm: 2A6 (2nd), 2A1 (2nd)</t>
  </si>
  <si>
    <t>Maria Afzal</t>
  </si>
  <si>
    <t>Marisa de Beer</t>
  </si>
  <si>
    <t>Cổ Nhuế 2B: 5A4, 5A3, 5A2, 5A1</t>
  </si>
  <si>
    <t>SEC. Xuân La: 7K, 7E, 7I, 7B</t>
  </si>
  <si>
    <t>Đông Ngạc A: 5A5, 5A6, 5A7, 5A4</t>
  </si>
  <si>
    <t>SEC. Ngô Gia Tự: …, …., 6C, 6D</t>
  </si>
  <si>
    <t>SEC. Bồ Đề: 6A2, 7A3, 7A5</t>
  </si>
  <si>
    <t>Cổ Nhuế 2B: 5A8, 5A7, 5A6</t>
  </si>
  <si>
    <t>TTA: ...., 3C, 3B, 3A</t>
  </si>
  <si>
    <t>Nghĩa Tân: …, 5K, 5D, 5G</t>
  </si>
  <si>
    <t xml:space="preserve">Ng. Đình Chiểu: 5A4, 5A3, 5A1, 5A2 </t>
  </si>
  <si>
    <t>Nghĩa Tân: …., 5G (2nd), 5P (2nd), 5D (2nd)</t>
  </si>
  <si>
    <t>Trần Quốc Toản: …, 5C, 5A, 2A</t>
  </si>
  <si>
    <t>Tràng An: 1B1, 1B1 (2nd), 5D</t>
  </si>
  <si>
    <t>Nghĩa Tân: 5B, 5E, 5I</t>
  </si>
  <si>
    <t>Nghĩa Tân: 5B (2nd), 5E (2nd), 5P</t>
  </si>
  <si>
    <t>Nghĩa Tân: 5I (2nd), 5K (2nd)</t>
  </si>
  <si>
    <t>Trần Quốc Toản: 4C, 4D, 5H</t>
  </si>
  <si>
    <t>Long Biên: …., 5A1, 5A3, 5A5</t>
  </si>
  <si>
    <t>Long Biên: 4A2, 4A3, 4A1, 5A2</t>
  </si>
  <si>
    <t>Long Biên: 5A4, 5A1 (2nd), 4A4 (2nd), 5A3 (2nd)</t>
  </si>
  <si>
    <t>Long Biên: 4A4 (2nd), 4A1 (2nd), 4A2 (2nd), 4A3 (2nd)</t>
  </si>
  <si>
    <t>Phương Liên: 3A1, 3A3</t>
  </si>
  <si>
    <t>Kim Liên: 4C, 4B, 4A, 4D</t>
  </si>
  <si>
    <t>Thịnh Hào: 3A1, 3A2, 3A3, 3A4</t>
  </si>
  <si>
    <t>Thịnh Hào: 4A2, 4A1, 4A4, 4A3</t>
  </si>
  <si>
    <t>Long Biên: 5A4 (2nd), 5A2 (2nd), 5A5 (2nd)</t>
  </si>
  <si>
    <t>Phương Liên: 3A4, 3A2, 4A3</t>
  </si>
  <si>
    <t>Matthew Crosby</t>
  </si>
  <si>
    <t>Khương Đình: 2A7, 2A10, 2A3, 2A5</t>
  </si>
  <si>
    <r>
      <rPr>
        <sz val="8.5"/>
        <color indexed="10"/>
        <rFont val="Segoe UI Semibold"/>
        <family val="2"/>
      </rPr>
      <t xml:space="preserve">W.1,2,3: </t>
    </r>
    <r>
      <rPr>
        <sz val="8.5"/>
        <rFont val="Segoe UI Semibold"/>
        <family val="2"/>
      </rPr>
      <t xml:space="preserve">Minh Khai A BTL: 5G, 4C, 4D
</t>
    </r>
    <r>
      <rPr>
        <sz val="8.5"/>
        <color indexed="10"/>
        <rFont val="Segoe UI Semibold"/>
        <family val="2"/>
      </rPr>
      <t xml:space="preserve">W.4: </t>
    </r>
    <r>
      <rPr>
        <sz val="8.5"/>
        <rFont val="Segoe UI Semibold"/>
        <family val="2"/>
      </rPr>
      <t>Kim Liên: 3A, …., 3Z</t>
    </r>
  </si>
  <si>
    <r>
      <rPr>
        <sz val="8.5"/>
        <color indexed="10"/>
        <rFont val="Segoe UI Semibold"/>
        <family val="2"/>
      </rPr>
      <t xml:space="preserve">W.1,2,3: </t>
    </r>
    <r>
      <rPr>
        <sz val="8.5"/>
        <rFont val="Segoe UI Semibold"/>
        <family val="2"/>
      </rPr>
      <t xml:space="preserve">Minh Khai A BTL: 4A, 4B, 4G, 4E
</t>
    </r>
    <r>
      <rPr>
        <sz val="8.5"/>
        <color indexed="10"/>
        <rFont val="Segoe UI Semibold"/>
        <family val="2"/>
      </rPr>
      <t xml:space="preserve">W.4: </t>
    </r>
    <r>
      <rPr>
        <sz val="8.5"/>
        <rFont val="Segoe UI Semibold"/>
        <family val="2"/>
      </rPr>
      <t>Kim Liên: 3B, 4M, 4N</t>
    </r>
  </si>
  <si>
    <t>Khương Đình: 2A6, 2A9, 2A8</t>
  </si>
  <si>
    <r>
      <rPr>
        <sz val="8.5"/>
        <color indexed="10"/>
        <rFont val="Segoe UI Semibold"/>
        <family val="2"/>
      </rPr>
      <t xml:space="preserve">W.1,2,3: </t>
    </r>
    <r>
      <rPr>
        <sz val="8.5"/>
        <rFont val="Segoe UI Semibold"/>
        <family val="2"/>
      </rPr>
      <t xml:space="preserve">Minh Khai A BTL: 4I, 5D, 4K, 4H
</t>
    </r>
    <r>
      <rPr>
        <sz val="8.5"/>
        <color indexed="10"/>
        <rFont val="Segoe UI Semibold"/>
        <family val="2"/>
      </rPr>
      <t xml:space="preserve">W.4: </t>
    </r>
    <r>
      <rPr>
        <sz val="8.5"/>
        <rFont val="Segoe UI Semibold"/>
        <family val="2"/>
      </rPr>
      <t>Kim Liên: 5B, 5Q, 5M, 5N</t>
    </r>
  </si>
  <si>
    <t>Mathew Pearson</t>
  </si>
  <si>
    <t>Bà Triệu: 4A4, 4A7, 4A8</t>
  </si>
  <si>
    <t>Bà Triệu: 3A4b, 3A5b, 4A5b, 4A6b</t>
  </si>
  <si>
    <t>Bế Văn Đàn: 4G, 3A, 3B, 3C</t>
  </si>
  <si>
    <t>Bà Triệu: 3A4b (2nd), 3A5b (2nd), 4A5b (2nd), 4A6b (2nd)</t>
  </si>
  <si>
    <t>Bế Văn Đàn: 4D, 4B, 4C, 4A</t>
  </si>
  <si>
    <t>Tây Sơn: 3A6a, 3A5a, 3A7a</t>
  </si>
  <si>
    <t>Tây Sơn: 5A4b, 5A5b</t>
  </si>
  <si>
    <t>Tây Sơn: …, ….., 5A5b (2nd), 5A4b (2nd)</t>
  </si>
  <si>
    <t>Tây Sơn: 3A5a (2nd), 3A7a (2nd), 3A6a (2nd)</t>
  </si>
  <si>
    <t>Matthew Richardson</t>
  </si>
  <si>
    <t>Lê Ngọc Hân: ..., 5A5, 5A6, 5A7</t>
  </si>
  <si>
    <t>Lê Ngọc Hân: 5A1, 5A2, 5A3, 5A4</t>
  </si>
  <si>
    <t>Long Biên: 4A5 (2nd), 4A7 (2nd), 4A6 (2nd)</t>
  </si>
  <si>
    <t>Lê Ngọc Hân: 5A1 (2nd), 5A2 (2nd), 5A3 (2nd), 5A4 (2nd)</t>
  </si>
  <si>
    <t>Phú Thượng: 5A6, 3A5, 4A6, 4A4</t>
  </si>
  <si>
    <t>Long Biên: …., 4A7, 4A6, 4A5</t>
  </si>
  <si>
    <t>Dịch Vọng A: 5D, 5K, 5M</t>
  </si>
  <si>
    <t>Dịch Vọng A: 5K (2nd), 5M (2nd), 5D (2nd)</t>
  </si>
  <si>
    <t>Lê Ngọc Hân: 5A5 (2nd), 5A6 (2nd), 5A7 (2nd)</t>
  </si>
  <si>
    <t>Meabh Shine</t>
  </si>
  <si>
    <t>Trần Phú HĐ: 2A4, 2A2, 2A3, 2A1</t>
  </si>
  <si>
    <t>Trần Phú HĐ: 1A1, 1A2, 1A3, 1A4</t>
  </si>
  <si>
    <t>An Hòa: 2D, 2H, 2E, 2G</t>
  </si>
  <si>
    <t>Phú Cường: 2A1, 2A2, 2A3</t>
  </si>
  <si>
    <t>Tây Sơn: ..., 2A2, 1A7, 1A8</t>
  </si>
  <si>
    <t>Tây Sơn: ..., 2A2 (2nd), 1A3, 1A4</t>
  </si>
  <si>
    <t>Tây Sơn: 1A5b, 1A6b, 2A5b, 2A6b</t>
  </si>
  <si>
    <t>Tây Sơn: ...., …, 1A3 (2nd), 1A4 (2nd)</t>
  </si>
  <si>
    <t>Tây Sơn: 1A5b (2nd), 1A6b (2nd), 2A5b (2nd), 2A6b (2nd)</t>
  </si>
  <si>
    <t>Tây Sơn: 3A1, 3A2, 3A3</t>
  </si>
  <si>
    <t>Tây Sơn: 3A3 (2nd), 3A4, 3A8</t>
  </si>
  <si>
    <t>Tây Sơn: 3A1 (2nd), 3A2 (2nd), 3A4 (2nd)</t>
  </si>
  <si>
    <t>Tây Sơn: 3A8 (2nd), 1A7 (2nd), 1A8 (2nd)</t>
  </si>
  <si>
    <t>Ba Đình: 2A2, 2A3, 2A4, 2A5</t>
  </si>
  <si>
    <t>Văn Chương: 2A1, 2A2, 2A3, 1A4</t>
  </si>
  <si>
    <t>Thịnh Hào: 1A2, 1A1, 1A3, 1A4</t>
  </si>
  <si>
    <t>Ba Đình: 1A5, 1A4, 1A3</t>
  </si>
  <si>
    <t>Ba Đình: 2A1, 1A2, 1A1</t>
  </si>
  <si>
    <t>Ngọc Hà: …, 1A4, 2A4</t>
  </si>
  <si>
    <t>Thịnh Hào: 1A6, 1A5</t>
  </si>
  <si>
    <t>Ngọc Hà: 2A3, 2A2, 2A1</t>
  </si>
  <si>
    <t>SEC. Phú Thượng: 7A5, 7A3, 7A1, 7A6</t>
  </si>
  <si>
    <t>SEC. Xuân La: 7A, 7C, 7D</t>
  </si>
  <si>
    <t>SEC. Nguyễn Bỉnh Khiêm: 6A1, 6A4, 7A1</t>
  </si>
  <si>
    <t>SEC. Đông Thái: …, 7A1, 7A2, 7A3</t>
  </si>
  <si>
    <t>SEC. Phúc Đồng: 6A4, 7A2, 7A4, 8A2</t>
  </si>
  <si>
    <t>SEC. Phúc Lợi: …, 8A3, 8A1, 8A2</t>
  </si>
  <si>
    <t>SEC. Nguyễn Bỉnh Khiêm: 7A3, 8A1, 8A2</t>
  </si>
  <si>
    <t>SEC. Đông Thái: 6A5, 6A2, 6A3, 6A4</t>
  </si>
  <si>
    <t>SEC. Phúc Đồng: 8A1, 6A1, 7A3, 6A2</t>
  </si>
  <si>
    <t>Tứ Liên: ..., ...., 1A1, 1A2</t>
  </si>
  <si>
    <t>Đông Ngạc A: 1A7, 1A4, 1A5, 1A1</t>
  </si>
  <si>
    <t>Thanh Lương: 1A2, 1A1, 1A3, 1A4</t>
  </si>
  <si>
    <t>Tứ Liên: 1A3, 1A4, 1A5</t>
  </si>
  <si>
    <t>Đông Ngạc A: 1A2, 1A3, 1A6</t>
  </si>
  <si>
    <t>Nhật Tân: 4A4, 4A5, 4A6</t>
  </si>
  <si>
    <t>Trần Phú HĐ: 3A4, 4A3, 4A2, 4A1</t>
  </si>
  <si>
    <t>Ngô Quyền: ..., 4G2, 4H2</t>
  </si>
  <si>
    <t>Ngô Quyền: 2C2 (2nd), 2B2 (2nd), 2A2 (2nd)</t>
  </si>
  <si>
    <t>Ngô Quyền: 4G2 (2nd), 4H2 (2nd)</t>
  </si>
  <si>
    <t>Lê Văn Tám: 4A7b, 4A7b (2nd), 4A8b, 4A8b (2nd)</t>
  </si>
  <si>
    <t>Ngô Quyền: 1D, 1E, 1G</t>
  </si>
  <si>
    <t>Ngô Quyền: ….., 2B2, 2A2, 2C2</t>
  </si>
  <si>
    <t>Yên Hòa: 3B, 3H, 3I, 3E</t>
  </si>
  <si>
    <t>Ngô Quyền: 1D (2nd), 1E (2nd), 1G (2nd)</t>
  </si>
  <si>
    <t>Monique Bekker</t>
  </si>
  <si>
    <t>Lê Ngọc Hân: …., 3A4, 3A5, 3A6</t>
  </si>
  <si>
    <t>Nguyễn Trãi: 3K, 3H, 3D, 1B</t>
  </si>
  <si>
    <t>Lê Ngọc Hân: 3A6 (2nd), 3A5 (2nd), 3A4 (2nd)</t>
  </si>
  <si>
    <t>Nguyễn Trãi: 4M, 4B, 1A, 4G</t>
  </si>
  <si>
    <t>Nguyễn Trãi: 1G, 1H, 4A, 2E</t>
  </si>
  <si>
    <t xml:space="preserve">Mai Dịch: 1B, 1D, 1E, 4H </t>
  </si>
  <si>
    <t>Nguyễn Trãi: 3E, 1E</t>
  </si>
  <si>
    <t>Tân Triều: 1A2, 1A3, 2A3</t>
  </si>
  <si>
    <t>Morgan Price</t>
  </si>
  <si>
    <t>Nhân Chính: ...., 5A1, 5A2, 5A3</t>
  </si>
  <si>
    <t>Tân Mai: 5A1, 5A8, 5A5</t>
  </si>
  <si>
    <t>Natalia Davies</t>
  </si>
  <si>
    <t>Quang Trung: …, 2A4, 2A5, 1A1</t>
  </si>
  <si>
    <t>Bà Triệu: 1A4a, 1A5a, 2A5a, 2A4a</t>
  </si>
  <si>
    <t>Yên Hòa: 2A2, 2A3, 2A7, 2A6</t>
  </si>
  <si>
    <t>Bà Triệu: 1A4a (2nd), 1A5a (2nd), 2A5a (2nd), 2A4a (2nd)</t>
  </si>
  <si>
    <t>Quang Trung: 1A4, 1A5, 1A3, 1A2</t>
  </si>
  <si>
    <t>Kim Liên: 1B, 1C, 1P</t>
  </si>
  <si>
    <t>Yên Hòa: 1A2, 1A3, 1A6</t>
  </si>
  <si>
    <t>Quang Trung: 2A2, 2A1, 2A3</t>
  </si>
  <si>
    <t>Dịch Vọng A: 2A, 2B, 2C</t>
  </si>
  <si>
    <t>Kim Liên: 1N, 1Q, 1A</t>
  </si>
  <si>
    <t>Nathan Riley</t>
  </si>
  <si>
    <t>Tây Sơn: T3A5, T3A6, T3A7, T1A7</t>
  </si>
  <si>
    <t>Nhật Tân: T1A1, TA2, T2A2, T2A1</t>
  </si>
  <si>
    <t>Nhật Tân: K1A2, K1A1, K2A1</t>
  </si>
  <si>
    <t>Tràng An: 1A1, 1A1 (2nd), 5E</t>
  </si>
  <si>
    <t>Kim Đồng BĐ: K1A1, T1A1</t>
  </si>
  <si>
    <t>Lương Yên HBT: 4A4, 3A5, 3A4</t>
  </si>
  <si>
    <t>Quỳnh Mai: 3A2, 3A6, 5A5, 5A6</t>
  </si>
  <si>
    <t>Lương Yên HBT: 4A4 (2nd), 3A5 (2nd), 3A4 (2nd)</t>
  </si>
  <si>
    <t>Nishtha Mukherjee</t>
  </si>
  <si>
    <t>Đại Áng: …, 1A6, 1A5, 1A4</t>
  </si>
  <si>
    <t>Duyên Hà: 1A, 1B, 2A, 2B</t>
  </si>
  <si>
    <t>Đại Áng: 2A4, 2A5, 2A1, 2A2</t>
  </si>
  <si>
    <t>Vĩnh Quỳnh: …., 1A7, 1A8, 1A9</t>
  </si>
  <si>
    <t>TTB: 1A, 1B, 1C, 1H</t>
  </si>
  <si>
    <t>Đại Áng: 1A3, 1A2, 1A1</t>
  </si>
  <si>
    <t>Vĩnh Quỳnh: 1A10, 1A6, 1A5, 1A4</t>
  </si>
  <si>
    <t>Vĩnh Quỳnh: 2A8, 2A9, 2A10</t>
  </si>
  <si>
    <t>Tứ Hiệp: 3A, 3B, 3C</t>
  </si>
  <si>
    <t>Norma O'Sullivan</t>
  </si>
  <si>
    <t>Linh Đàm: ...., 1A3, 1A5, 1A1</t>
  </si>
  <si>
    <t>Đại Kim: 1A13, 1A14</t>
  </si>
  <si>
    <t>Định Công: 3A6, 3A7, 2A2</t>
  </si>
  <si>
    <t>Định Công: 2A1, 2A5, 2A7</t>
  </si>
  <si>
    <t>Đại Kim: 1A5, 1A6, 1A7, 1A8</t>
  </si>
  <si>
    <t>Olivia Kershaw</t>
  </si>
  <si>
    <t>Tây Sơn: ..., ....., T1A5, T1A6</t>
  </si>
  <si>
    <t>SEC. Phú Thượng: 6A1, 6A2, 6A5, 6A3</t>
  </si>
  <si>
    <t>Ng. Đình Chiểu: T1A4, T1A5, T2A2, T2A1</t>
  </si>
  <si>
    <t>Tây Sơn: T2A5, T2A6, T4A5, T4A6</t>
  </si>
  <si>
    <t>Nhật Tân: K4A1, K3A2, K2A2, K3A1</t>
  </si>
  <si>
    <t>Ng. Đình Chiểu: T1A1, T1A3, T1A2</t>
  </si>
  <si>
    <t>An Dương: K1A1, K1A2, K3A1, K3A2</t>
  </si>
  <si>
    <t>Nhật Tân: T3A1, T3A2, T4A1</t>
  </si>
  <si>
    <t>Tây Sơn: T2A1, T2A7</t>
  </si>
  <si>
    <t>An Dương: K2A1, K4A1, K4A2</t>
  </si>
  <si>
    <t>Ng. Đình Chiểu: ...., T2A4, T2A3, T2A5</t>
  </si>
  <si>
    <t>Ngô Thì Nhậm: 3A7, 3A6, 3A4, 3A5</t>
  </si>
  <si>
    <t>Ngô Thì Nhậm: 3A7 (2nd), 3A6 (2nd), 3A4 (2nd), 3A5 (2nd)</t>
  </si>
  <si>
    <t>An Dương: T1A1, T1A2, T3A1, T3A2</t>
  </si>
  <si>
    <t>Ng. Đình Chiểu: T3A1, T3A3, T3A4, T3A5</t>
  </si>
  <si>
    <t>Ngô Thì Nhậm: 3A3, 3A2, 3A1, 4A1</t>
  </si>
  <si>
    <t>Ngô Thì Nhậm: 3A3 (2nd), 3A2 (2nd), 4A2, 3A1 (2nd)</t>
  </si>
  <si>
    <t>Nhật Tân: 2A1, 2A4</t>
  </si>
  <si>
    <t>Ngô Thì Nhậm: 4A1 (2nd), 4A2 (2nd)</t>
  </si>
  <si>
    <t>Paul Monahan</t>
  </si>
  <si>
    <t>TTB: ...., 5A, 4A, 4B</t>
  </si>
  <si>
    <t>TTB: 5E, 5C, 5D</t>
  </si>
  <si>
    <t>Nam Trung Yên: 5A7, 5A5, 5A6</t>
  </si>
  <si>
    <t>Nam Trung Yên: 5A1, 5A3, 5A2, 5A4</t>
  </si>
  <si>
    <t>Hồ Tùng Mậu: 5A1, 5A2, 5A3, 5A4</t>
  </si>
  <si>
    <t>Nam Trung Yên: 4A1, 4A3, 4A2</t>
  </si>
  <si>
    <t>Pierre De Villiers</t>
  </si>
  <si>
    <t>Lê Ngọc Hân: 4A1, 4A2, 4A3, 4A4</t>
  </si>
  <si>
    <t>Lê Ngọc Hân: 4A1 (2nd), 4A2 (2nd), 4A3 (2nd), 4A4 (2nd)</t>
  </si>
  <si>
    <t>Nam Trung Yên: 4A7, 4A6, 4A4, 4A5</t>
  </si>
  <si>
    <t>Bà Triệu: …., ….., 5A5b, 5A6b</t>
  </si>
  <si>
    <t>Lương Yên HBT: 4A2, 4A3, 5A1a, 4A1a</t>
  </si>
  <si>
    <t>Lê Văn Tám: 5A9a, 5A9a (2nd), 4A5a, 4A5a (2nd)</t>
  </si>
  <si>
    <t>Lương Yên HBT: 4A2 (2nd), 4A3 (2nd), 5A1a (2nd), 4A1a (2nd)</t>
  </si>
  <si>
    <t>Mai Dịch: 4A, 4B, 4D, 4E</t>
  </si>
  <si>
    <t>Mai Dịch: 3B, 3D, 3E, 3A</t>
  </si>
  <si>
    <t>Bà Triệu: 5A5b (2nd), 5A5b (2nd)</t>
  </si>
  <si>
    <t>Rebecca Hoey</t>
  </si>
  <si>
    <t>Phúc Lợi: …, 1A4, 1A5, 1A6</t>
  </si>
  <si>
    <t>Phúc Lợi: 2A4, 2A5, 2A6, 2A7</t>
  </si>
  <si>
    <t>Vũ Lăng: ….., 2A5, 2A6, 2A4</t>
  </si>
  <si>
    <t>Trung Yên: 1A1, 1A2, 1A3</t>
  </si>
  <si>
    <t>Trung Yên: 1A3 (2nd), 1A2 (2nd), 1A1 (2nd)</t>
  </si>
  <si>
    <t>Mai Dịch: 2E, 2D, 2A, 2B</t>
  </si>
  <si>
    <t>Vũ Lăng: 3A1, 3A2, 3A3, 3A4</t>
  </si>
  <si>
    <t>Rebecca Moore</t>
  </si>
  <si>
    <t>Lê Ngọc Hân: ..., 1A1, 1A2, 1A3</t>
  </si>
  <si>
    <t>Lê Ngọc Hân: 1A4 (2nd), 1A5 (2nd), 1A6 (2nd), 1A7</t>
  </si>
  <si>
    <t>Minh Khai HBT: 1A3, 1A1, 1A2, 1A4</t>
  </si>
  <si>
    <t>Lê Ngọc Hân: 1A1 (2nd), 1A2 (2nd), 1A3 (2nd), 1A7 (2nd)</t>
  </si>
  <si>
    <t>Lê Ngọc Hân: 1A4, 1A5, 1A6</t>
  </si>
  <si>
    <t>Reka Markos</t>
  </si>
  <si>
    <t>Phương Liệt: 2A7, 1A2, 1A3, 3A6, 1A1</t>
  </si>
  <si>
    <t>Khương Đình: ..., 3A9, 3A8, 3A4</t>
  </si>
  <si>
    <t>Đông Thái: 4A6, 2A6</t>
  </si>
  <si>
    <t>Đông Thái: 2A4, 2A7</t>
  </si>
  <si>
    <t>Khương Đình: 3A3, 3A2, 3A1</t>
  </si>
  <si>
    <t>Phúc Lợi: …., 1A1, 1A2, 1A3</t>
  </si>
  <si>
    <t>Phúc Lợi: ….., 2A1, 2A2, 2A3</t>
  </si>
  <si>
    <t>Nghĩa Đô: 2E, 4I, 4K</t>
  </si>
  <si>
    <t>Nghĩa Đô: 1E, 1I, 1K</t>
  </si>
  <si>
    <t>Nghĩa Đô: 1K (2nd), 4D, 4E</t>
  </si>
  <si>
    <t>Nghĩa Đô: 1I (2nd), 1E (2nd), 2E (2nd), 3E</t>
  </si>
  <si>
    <t>Ruby Jordan</t>
  </si>
  <si>
    <t>An Dương: …, 2A1, 4A1, 4A2</t>
  </si>
  <si>
    <r>
      <rPr>
        <sz val="8.5"/>
        <color indexed="12"/>
        <rFont val="Segoe UI Semibold"/>
        <family val="2"/>
      </rPr>
      <t xml:space="preserve">Chu Văn An TH: </t>
    </r>
    <r>
      <rPr>
        <sz val="8.5"/>
        <rFont val="Segoe UI Semibold"/>
        <family val="2"/>
      </rPr>
      <t xml:space="preserve">2E, 2D, </t>
    </r>
    <r>
      <rPr>
        <sz val="8.5"/>
        <color indexed="12"/>
        <rFont val="Segoe UI Semibold"/>
        <family val="2"/>
      </rPr>
      <t>T3K, K3K</t>
    </r>
  </si>
  <si>
    <t>Chu Văn An TH: T4H, K4H, T4I, K4I</t>
  </si>
  <si>
    <t>An Dương: T2A1, T4A1, T4A2</t>
  </si>
  <si>
    <t>Nam Trung Yên: 2A4, 2A5, 2A6, 2A7</t>
  </si>
  <si>
    <t>Nam Trung Yên: 2A1, 2A2, 2A3</t>
  </si>
  <si>
    <t>Chu Văn An TH: T3H, K3H, T3I, K3I</t>
  </si>
  <si>
    <r>
      <rPr>
        <sz val="8.5"/>
        <color indexed="12"/>
        <rFont val="Segoe UI Semibold"/>
        <family val="2"/>
      </rPr>
      <t xml:space="preserve">Chu Văn An TH: T4K, K4K, </t>
    </r>
    <r>
      <rPr>
        <sz val="8.5"/>
        <rFont val="Segoe UI Semibold"/>
        <family val="2"/>
      </rPr>
      <t>4B</t>
    </r>
  </si>
  <si>
    <t>Phan Chu Trinh: …., 4A, 5E, 4B</t>
  </si>
  <si>
    <t>SEC. Tứ Liên: …., 6A, 6C, 6B</t>
  </si>
  <si>
    <t>Phan Chu Trinh: 4E, 5C, 3D, 4D</t>
  </si>
  <si>
    <t>Dịch Vọng B: 4A4 (2nd), 4A3 (2nd), 4A2 (2nd), 4A1 (2nd)</t>
  </si>
  <si>
    <t>SEC. Thạch Bàn: 6B, 6C, 6A, 6D</t>
  </si>
  <si>
    <t>Dịch Vọng B: 4A1, 4A2, 4A4, 4A3</t>
  </si>
  <si>
    <t>An Hòa: 5A, 5B, 5C, 5D</t>
  </si>
  <si>
    <t>Phan Chu Trinh: 3A, 4G, 5A</t>
  </si>
  <si>
    <t>An Hòa: 4E, 4G, 4H, 4D</t>
  </si>
  <si>
    <t xml:space="preserve">Tam Hiệp: 1A1, 1A2, 4A3, 4A4 </t>
  </si>
  <si>
    <t>Tam Hiệp: 2A4, 2A5, 3A3</t>
  </si>
  <si>
    <t>Ngô Sĩ Kiện: 4A9, 2A5, 2A6, 2A7</t>
  </si>
  <si>
    <t>Phú Cường: 1A2, 1A3, 1A4</t>
  </si>
  <si>
    <t>Khương Đình: 2A1, 2A4, 2A2</t>
  </si>
  <si>
    <t>Ngô Sĩ Kiện: 3A6, 3A7, 3A8</t>
  </si>
  <si>
    <t>Thúy Lĩnh: 1A1, 1A2</t>
  </si>
  <si>
    <t>Samuel Killorn</t>
  </si>
  <si>
    <t>Lê Văn Tám: ..., 5A4, 5A5, 5A6</t>
  </si>
  <si>
    <t>Ngô Thì Nhậm: 5A1 (2nd), 5A2 (2nd), 5A3 (2nd), 5A4 (2nd)</t>
  </si>
  <si>
    <t>Ngô Thì Nhậm: 4A3 (2nd), 4A4 (2nd), 4A5 (2nd), 4A6 (2nd)</t>
  </si>
  <si>
    <t>Ngô Thì Nhậm: 4A6, 4A7, 4A3</t>
  </si>
  <si>
    <t>Ngô Thì Nhậm: 5A1, 5A2, 5A4, 5A3</t>
  </si>
  <si>
    <t>Ngô Thì Nhậm: 4A7 (2nd), 4A4, 4A5</t>
  </si>
  <si>
    <t>Ng. Khả Trạc: 3E, 3G, 3C, 3D</t>
  </si>
  <si>
    <t>Lê Văn Tám: 5A4 (2nd), 5A5 (2nd), 5A6 (2nd)</t>
  </si>
  <si>
    <t>Serhat Furan</t>
  </si>
  <si>
    <t>Khương Đình: 4A8, 5A6, 5A5, 5A4</t>
  </si>
  <si>
    <t>Giáp Bát: 3A3, 3A5, 3A1, 5A5</t>
  </si>
  <si>
    <t>Tân Triều: 3A3, 4A1, 5A1</t>
  </si>
  <si>
    <t>Khương Đình: 5A2, 5A1, 5A3</t>
  </si>
  <si>
    <r>
      <t xml:space="preserve">Siobhra Ni Chianain
</t>
    </r>
    <r>
      <rPr>
        <b/>
        <sz val="9"/>
        <color indexed="10"/>
        <rFont val="Segoe UI"/>
        <family val="2"/>
      </rPr>
      <t>(chưa tiêm chủng)</t>
    </r>
  </si>
  <si>
    <t>Nam Thành Công: 1M, 1I, 1K, 1H</t>
  </si>
  <si>
    <t>Chu Văn An TH: …., 2H, 2I, 4C</t>
  </si>
  <si>
    <t>Nam Thành Công: 3D, 3E, 3G, 3H</t>
  </si>
  <si>
    <t>Dịch Vọng B: 3A1, 3A4, 4A5, 3A3</t>
  </si>
  <si>
    <t>Ng. Khả Trạc: 1A, 1B, 2E, 2A</t>
  </si>
  <si>
    <t>Dịch Vọng B: 3A2, 3A3 (2nd), 4A5 (2nd)</t>
  </si>
  <si>
    <t>Chu Văn An TH: 2A, 3E, 3G</t>
  </si>
  <si>
    <t>Dịch Vọng B: 3A1 (2nd), 3A4 (2nd), 3A2 (2nd)</t>
  </si>
  <si>
    <t>Sophie Gill</t>
  </si>
  <si>
    <t>Hoàng Diệu: …., 1A6, 1A5, 1A4</t>
  </si>
  <si>
    <t>Nam Thành Công: 1C, 1E, 1D, 1G</t>
  </si>
  <si>
    <t>Thanh Am: 1A4, 1A5, 1A6, 3A4</t>
  </si>
  <si>
    <t>Nam Thành Công: 1N2, 1N2 (2nd), 1P2, 1P2 (2nd)</t>
  </si>
  <si>
    <t>An Hưng: 2A5, 1A5, 1A6, 1A2</t>
  </si>
  <si>
    <t>Hoàng Diệu: 3A1, 3A2, 3A3, 3A4</t>
  </si>
  <si>
    <t>Hoàng Diệu: 3A1 (2nd), 3A2 (2nd), 3A3 (2nd)</t>
  </si>
  <si>
    <t xml:space="preserve">Stephen Menton </t>
  </si>
  <si>
    <t>Th.Xuân Bắc: ..., 3A3, 3A5, 4A4, 4A6</t>
  </si>
  <si>
    <t>Phương Liệt: 3A3, 3A4, 3A5, 5A3</t>
  </si>
  <si>
    <t>Lê Ngọc Hân: 4A5, 4A6, 4A7, 4A8</t>
  </si>
  <si>
    <t>Khương Đình: ..., 4A1, 4A2, 4A3, 4A7</t>
  </si>
  <si>
    <t>Lê Ngọc Hân: 4A5 (2nd), 4A6 (2nd), 4A7 (2nd), 4A8 (2nd)</t>
  </si>
  <si>
    <t>Th.Xuân Bắc: 5A2, 5A4</t>
  </si>
  <si>
    <t>Phương Liệt: 4A1, 4A2, 4A4</t>
  </si>
  <si>
    <t>Khương Đình: 4A5, 4A6, 4A4</t>
  </si>
  <si>
    <t>Khương Đình: 3A7, 3A6, 3A5</t>
  </si>
  <si>
    <t>Tamara Skalska</t>
  </si>
  <si>
    <t>Lĩnh Nam: 3A8, 3A9, 3A7, 2A6</t>
  </si>
  <si>
    <t>KINDERGARTEN</t>
  </si>
  <si>
    <t>Tara Evans</t>
  </si>
  <si>
    <t>Nghĩa Tân: …., 1P, 1B, 1K</t>
  </si>
  <si>
    <t>Phương Liên: 2A1, 2A2, 2A3, 2A4</t>
  </si>
  <si>
    <t>Phương Liên: 1A1, 1A2, 1A3, 1A4</t>
  </si>
  <si>
    <t>Nghĩa Tân: 1G (2nd), 1B (2nd), 1D (2nd), 1P (2nd)</t>
  </si>
  <si>
    <t>Nam Thành Công: 1N1, 1N1 (2nd), 1P1, 1P1 (2nd)</t>
  </si>
  <si>
    <t>Nghĩa Đô: 2A, 2B, 2C, 2D</t>
  </si>
  <si>
    <t>Nghĩa Tân: 1D, 1G, 1K (2nd)</t>
  </si>
  <si>
    <t>Nghĩa Đô: 2A (2nd), 2B (2nd), 2C (2nd), 2D (2nd)</t>
  </si>
  <si>
    <t>Thomas O'Farrell</t>
  </si>
  <si>
    <t>Ng. Tri Phương: ..., 4D, 5D, 3D</t>
  </si>
  <si>
    <t>Ngô Quyền: 5A, 5D, 5C, 5B</t>
  </si>
  <si>
    <t>Đặng Trần Côn: 5A1, 5A2, 5A3, 5A4, 5A5</t>
  </si>
  <si>
    <t>Ng. Tri Phương: ..., 5A, 5B, 5C</t>
  </si>
  <si>
    <t>Phú Thượng: 4A3, 5A1, 5A3, 5A5</t>
  </si>
  <si>
    <t>Dịch Vọng A: 4Q, 4M, 4N</t>
  </si>
  <si>
    <t>Ng. Tri Phương: 4A, 4B, 4C</t>
  </si>
  <si>
    <t>Dịch Vọng A: 4N (2nd), 4Q (2nd), 4M (2nd)</t>
  </si>
  <si>
    <t>Ngô Quyền: 5E, 5A (2nd), 5B (2nd)</t>
  </si>
  <si>
    <t>Ngô Quyền: 5C (2nd), 5D (2nd), 5E (2nd)</t>
  </si>
  <si>
    <t>Vincent Bourget</t>
  </si>
  <si>
    <t>Đồng Tâm: …., 5A, 5B, 5C</t>
  </si>
  <si>
    <t>Đồng Tâm: 5A (2nd), 5B (2nd), 5D (2nd), 5C (2nd)</t>
  </si>
  <si>
    <t>Lương Yên HBT: 5A5, 5A3, 5A1b, 4A1b</t>
  </si>
  <si>
    <t>Lê Văn Tám: 5A9b, 5A9b (2nd), 4A5b, 4A5b (2nd)</t>
  </si>
  <si>
    <t>Lương Yên HBT: 5A5 (2nd), 5A3 (2nd), 5A1b (2nd), 4A1b (2nd)</t>
  </si>
  <si>
    <t>SEC. An Dương: 6A2, 6A4, 6A1</t>
  </si>
  <si>
    <t>SEC. An Dương: 6A3, 7A2, 7A3</t>
  </si>
  <si>
    <t>Lương Yên HBT: 5A4, 3A3</t>
  </si>
  <si>
    <t>SEC. Nhật Tân: 6A5, 6A6, 6A7</t>
  </si>
  <si>
    <t>Lương Yên HBT: 5A4 (2nd), 3A3 (2nd)</t>
  </si>
  <si>
    <t>William Paynter</t>
  </si>
  <si>
    <t>SEC. Xuân La: 6A4, 6A8, 6A3, 6A6</t>
  </si>
  <si>
    <t>SEC. Thạch Bàn: 6G, 6H, 6E, 6I, 6K</t>
  </si>
  <si>
    <t>SEC. Long Biên: 6A6, 6A2, 6A1</t>
  </si>
  <si>
    <t>SEC. Mễ Trì: …, 7A7, 6A0</t>
  </si>
  <si>
    <t>SEC. Mễ Trì: 7A2, 6A3, 6A4</t>
  </si>
  <si>
    <t>SEC. Ngô Gia Tự: 7B, 7E</t>
  </si>
  <si>
    <t>Thịnh Hào: 5A1, 5A2, 5A4, 5A3</t>
  </si>
  <si>
    <t>Wisam Al-Kinani</t>
  </si>
  <si>
    <t>Vân Canh: …., 5A1, 5A2, 5A3</t>
  </si>
  <si>
    <t>Hoàng Văn Thụ: 3A1, 3A2, 3A3, 4A5</t>
  </si>
  <si>
    <t>Vân Canh: 5A4, 5A5, 5A6, 4A8</t>
  </si>
  <si>
    <t>Tân Định (CS1): 5A9, 5A5, 5A1, 5A2</t>
  </si>
  <si>
    <t>Tân Định (CS2): 4A10, 4A8, 4A3</t>
  </si>
  <si>
    <t>Tân Định (CS2): 4A5, 4A2, 4A6</t>
  </si>
  <si>
    <t>Vân Canh: 4A1, 4A2, 4A3, 4A4</t>
  </si>
  <si>
    <t>Tân Định (CS1): …., 5A7, 5A6, 5A3</t>
  </si>
  <si>
    <t>Yevheniia Stepanenko</t>
  </si>
  <si>
    <t>SEC. Long Biên: …., …., 6A5, 6A4, 6A3</t>
  </si>
  <si>
    <t>Hoàng Diệu: ..., 1A8, 5A2 (2nd), 5A1 (2nd)</t>
  </si>
  <si>
    <t>Hoàng Diệu: …., 5A4 (2nd), 5A5 (2nd), 5A6 (2nd)</t>
  </si>
  <si>
    <t>Hoàng Diệu: 5A1, 5A2, 5A3</t>
  </si>
  <si>
    <t>Hoàng Diệu: 4A1, 4A2, 4A3, 4A4</t>
  </si>
  <si>
    <t>Hoàng Diệu: 5A6, 5A5, 5A4, 5A3 (2nd)</t>
  </si>
  <si>
    <t>Hoàng Diệu: 4A4 (2nd), 4A3 (2nd), 4A2 (2nd), 4A1 (2nd)</t>
  </si>
  <si>
    <t>SEC. Giang Biên: 6D, 6B, 6C, 6A</t>
  </si>
  <si>
    <r>
      <t xml:space="preserve">Yuliia Manko
</t>
    </r>
    <r>
      <rPr>
        <b/>
        <sz val="9"/>
        <color indexed="10"/>
        <rFont val="Segoe UI"/>
        <family val="2"/>
      </rPr>
      <t>(chưa tiêm chủng)</t>
    </r>
  </si>
  <si>
    <t>Mỹ Đình II: 3A4, 1A4, 3A1, 3A2</t>
  </si>
  <si>
    <t>Đông Ngạc A: 2A1, 2A2, 2A3</t>
  </si>
  <si>
    <t>Cầu Diễn: 1C, 1D, 1B, 1H</t>
  </si>
  <si>
    <t>Mỹ Đình II: 2A1, 2A2, 2A3, 2A4</t>
  </si>
  <si>
    <t>Mỹ Đình II: 3A3, 3A5, 2A5</t>
  </si>
  <si>
    <t>TTA: 4A, 4B, 4C, 4H</t>
  </si>
  <si>
    <t>TTA: 5E, 5G, 5H, 5I</t>
  </si>
  <si>
    <t>TTA: 5A, 5B, 5C, 5D</t>
  </si>
  <si>
    <t>Linh Đàm: 2A5, 2A1, 2A10, 5A5</t>
  </si>
  <si>
    <t>Linh Đàm: 3A5, 3A1, 4A7</t>
  </si>
  <si>
    <t>Phú Thượng: 4A5, 3A4, 2A8</t>
  </si>
  <si>
    <t>Ngũ Hiệp: …, 3B, 3C, 3A</t>
  </si>
  <si>
    <t>Tứ Hiệp: 5A, 5B, 5C, 5D</t>
  </si>
  <si>
    <t>Ngũ Hiệp: 4A, 4B, 4C, 4D</t>
  </si>
  <si>
    <t>Đại Kim: 3A6, 3A5, 3A7, 5A6</t>
  </si>
  <si>
    <t>Ngũ Hiệp: 3D, 3G, 3E, 5E</t>
  </si>
  <si>
    <t>Tân Mai: 4A4, 5A2, 4A8</t>
  </si>
  <si>
    <t>Tứ Hiệp: 5E, 4D, 3E</t>
  </si>
  <si>
    <r>
      <t xml:space="preserve">Erika Saldovan
</t>
    </r>
    <r>
      <rPr>
        <sz val="9"/>
        <color indexed="12"/>
        <rFont val="Segoe UI Semibold"/>
        <family val="2"/>
      </rPr>
      <t>22/11/2021</t>
    </r>
  </si>
  <si>
    <t>Tân Định (CS1): 2A8, 1A6, 1A5, 1A3</t>
  </si>
  <si>
    <t>Tứ Hiệp: 1E, 1G, 1H, 1D</t>
  </si>
  <si>
    <t>Cổ Nhuế 2B: 3A5, 3A6, 3A7, 3A8</t>
  </si>
  <si>
    <t>Tân Định (CS1): 1A9, 1A8, 1A12</t>
  </si>
  <si>
    <t>Tứ Hiệp: 1A, 1B, 1C</t>
  </si>
  <si>
    <t>SEC. Tam Hiệp: ...., …, 7A5, 8A3, 6A4</t>
  </si>
  <si>
    <t>SEC. Thanh Am: …, 6A3, 6A4, 6A5, 6A6</t>
  </si>
  <si>
    <t>SEC. Thịnh Liệt: 7A5, 7A1, 8A4+A5, 8A1+A3, 7A4+A7+A8</t>
  </si>
  <si>
    <t>SEC. Thịnh Liệt: 6A1, 6A2, 6A3</t>
  </si>
  <si>
    <t>SEC. Ngọc Lâm: …, …., 7A6, 6A6</t>
  </si>
  <si>
    <t>SEC. Thanh Trì: ...., 7A5, 7A6, 7A7</t>
  </si>
  <si>
    <t>SEC. Ngọc Lâm: 6A1, 6A2, 7A5, 6A3</t>
  </si>
  <si>
    <t>Hoàng Diệu: 4A5, 4A6, 4A7, 4A8</t>
  </si>
  <si>
    <t>Hoàng Diệu: 4A5 (2nd), 4A6 (2nd), 4A7 (2nd), 4A8 (2nd)</t>
  </si>
  <si>
    <t>Kim Liên: 5B, 5K, 5N, 5A</t>
  </si>
  <si>
    <t>Đại Kim: 1A9, 1A10, 1A15</t>
  </si>
  <si>
    <t>Đại Kim: 1A4, 1A11, 1A12</t>
  </si>
  <si>
    <t>Đức Giang HĐ: 1G, 1D, 1E, 3E</t>
  </si>
  <si>
    <t>Đức Giang HĐ: 1A, 1B, 1C, 3D</t>
  </si>
  <si>
    <t>Đức Giang HĐ: 2C, 2B, 2E, 2G</t>
  </si>
  <si>
    <t>Nguyễn Trãi: …, 1M, 1I, 1K</t>
  </si>
  <si>
    <t>Tân Định (CS2): 3A6, 3A4, 1A4, 1A7</t>
  </si>
  <si>
    <t>Nguyễn Trãi: 2H, 1C, 1D</t>
  </si>
  <si>
    <t>Tân Định (CS2): …., 3A2, 2A10, 2A2</t>
  </si>
  <si>
    <t>Nghĩa Đô: 5G, 5C, 5B, 4A</t>
  </si>
  <si>
    <t>Yên Mỹ: 1A, 1B, 5A, 5B</t>
  </si>
  <si>
    <r>
      <t xml:space="preserve">Erin Walker
</t>
    </r>
    <r>
      <rPr>
        <sz val="9"/>
        <color indexed="12"/>
        <rFont val="Segoe UI Semibold"/>
        <family val="2"/>
      </rPr>
      <t>03/01/2022</t>
    </r>
  </si>
  <si>
    <t>Đức Giang HĐ: ..., 3G, 2D, 2A</t>
  </si>
  <si>
    <t>An Thượng A: 1C, 1B, 1E, 1G</t>
  </si>
  <si>
    <t>An Thượng A: 2B, 2A, 2D, 2E</t>
  </si>
  <si>
    <t>An Thượng A: 1A, 1D, 2G, 2C</t>
  </si>
  <si>
    <t>Định Công: …., 2A8, 2A6, 3A2</t>
  </si>
  <si>
    <r>
      <t xml:space="preserve">Martina Ercole
</t>
    </r>
    <r>
      <rPr>
        <sz val="9"/>
        <color indexed="12"/>
        <rFont val="Segoe UI Semibold"/>
        <family val="2"/>
      </rPr>
      <t>03/01/2022</t>
    </r>
  </si>
  <si>
    <t>Yên Mỹ: …, 2A, 2B, 2C</t>
  </si>
  <si>
    <t>Vĩnh Quỳnh: 2A4, 2A3, 2A2, 2A1</t>
  </si>
  <si>
    <t>Vĩnh Quỳnh: 1A2, 1A1, 1A3</t>
  </si>
  <si>
    <r>
      <t xml:space="preserve">Haley Griffith
</t>
    </r>
    <r>
      <rPr>
        <sz val="9"/>
        <color indexed="12"/>
        <rFont val="Segoe UI Semibold"/>
        <family val="2"/>
      </rPr>
      <t>03/01/2022</t>
    </r>
  </si>
  <si>
    <t>Th.Xuân Bắc: ..., 3A2, 3A4, 4A3, 4A5</t>
  </si>
  <si>
    <t>Th.Xuân Bắc: 5A1, 5A3</t>
  </si>
  <si>
    <t>Lê Trọng Tấn HĐ: 3A4, 3A3, 3A2, 3A1</t>
  </si>
  <si>
    <t>An Hưng: 3A3, 3A1, 5A3, 5A2</t>
  </si>
  <si>
    <t>Lê Trọng Tấn HĐ: 4A1, 4A2, 4A3, 4A4</t>
  </si>
  <si>
    <t>Lại Yên: …, 5A5, 5A3, 5A2</t>
  </si>
  <si>
    <t>Hạ Đình: ..., 4A2, 3A5, 3A4</t>
  </si>
  <si>
    <t>Hạ Đình: 5A1, 5A2, 5A3, 5A4</t>
  </si>
  <si>
    <t>Lại Yên: …, 3A1, 5A1, 5A4</t>
  </si>
  <si>
    <t>Lại Yên: 4A4, 4A2, 4A5, 4A1</t>
  </si>
  <si>
    <t>Định Công: 5A7, 5A5, 4A7, 4A3</t>
  </si>
  <si>
    <t>Nhập cảnh 29/10/2021</t>
  </si>
  <si>
    <t>Bế văn đàn, Bình Minh, Quang Trung, Kim Liên, Phương Liên (nếu có trợ giảng BME)</t>
  </si>
  <si>
    <t>K thích: Nam Từ Liêm</t>
  </si>
  <si>
    <t>Chỉ dạy 3 ngày/tuần</t>
  </si>
  <si>
    <t>Gần Tây Hồ.</t>
  </si>
  <si>
    <t>17+</t>
  </si>
  <si>
    <t>Nhập cảnh 24/10/2021</t>
  </si>
  <si>
    <t>Da đen</t>
  </si>
  <si>
    <t>Thích Hoàng Diệu, Tứ Liên (C1&amp;C2). K thích dạy Dịch Vọng B</t>
  </si>
  <si>
    <t>C2: Xuân La, Đức Giang, Xuân Phương, Yên Sở</t>
  </si>
  <si>
    <t>Muốn dạy trường cách k quá 40 phút đi xe, có thể dạy mầm non</t>
  </si>
  <si>
    <t>Vĩnh Hưng, Mầm non</t>
  </si>
  <si>
    <t>Thạch Bàn, Tứ Liên, Bồ Đề, Nguyễn Bình Khiêm, Văn Chương, Phú Thượng. K thích: An Dương, Tứ Liên, Mễ Trì, Tân Mai</t>
  </si>
  <si>
    <t>Tây Sơn, Lương Yên</t>
  </si>
  <si>
    <t>Xin nghỉ 1 ngày/tuần (thứ 2 or thứ 5)</t>
  </si>
  <si>
    <t>Tây Mỗ, Nhân Chính, Cổ Nhuế</t>
  </si>
  <si>
    <t>Da màu</t>
  </si>
  <si>
    <t>Thanh Xuân Bắc, Trần Phú Hoàng Mai. K thích: Minh Khai A, Quang Trung</t>
  </si>
  <si>
    <t>Ba Đình, An Hưng, Lý Thường Kiệt</t>
  </si>
  <si>
    <t>Tây Sơn, Bà triệu</t>
  </si>
  <si>
    <t>Tran Phu, Phu Cuong, Phan Dinh Giot, An Hung, Thanh Xuan Bac, Dang Tran Con</t>
  </si>
  <si>
    <t>KO thích Đông Thái, Nghĩa Đô, dạy từ lớp 2-5 / Thích dạy Trung Yên, Chu Văn An</t>
  </si>
  <si>
    <t>Thanh Am, Lý Thường Kiệt, Quỳnh Mai, Lê Văn Tám, Thích làm các quận : Đống Đa, Hai Bà Trưng, Ba Đình.</t>
  </si>
  <si>
    <t>Nhập cảnh 22/10/2021</t>
  </si>
  <si>
    <t xml:space="preserve">Định Công  </t>
  </si>
  <si>
    <t>Thích Tân Định, Ba Dinh, C2 Phu Thuong (K6,7), C2 Viet Hung (K6,7,8), Chu Van An, Viet Hung (K5), Dong Tam (K5), Thinh Hao, Nhat Tan / KO THÍCH: Thịnh Liệt, Phuc lời 
Nguyên Tri Phương, C2 Thanh Am, C2 Me Tri
Nhat Tân I've heard beautiful things</t>
  </si>
  <si>
    <t>Thạch Bàn B, Long Biên, Phú Diễn, Nam Thành Công</t>
  </si>
  <si>
    <t>Chỉ muốn làm max 16h/tuần</t>
  </si>
  <si>
    <t>Hoàng Văn Thụ, Định Công, Yên Sở</t>
  </si>
  <si>
    <t>Nam thành công</t>
  </si>
  <si>
    <t>Đông Ngạc A, Nguyễn Khả Trạc</t>
  </si>
  <si>
    <t>Kim Lien, Van Chuong, Ly Thuong Kiet, Thinh Hoa, Be Van Dan, Quang Trung, Phuong Lien</t>
  </si>
  <si>
    <t>Nhập cảnh 19/11/2021</t>
  </si>
  <si>
    <t>Khương Mai, Trần Quốc Toản, Hoàng Diệu, Văn Chương. K thích: Tràng An, Trung Hiền</t>
  </si>
  <si>
    <t>Phan Chu Trinh, Ngọc Hà, Chu Văn An, Đông Thái, Nguyễn Tri Phương</t>
  </si>
  <si>
    <t>Vĩnh Hưng, Nam Thành Công, Lương Yên</t>
  </si>
  <si>
    <t>18.25</t>
  </si>
  <si>
    <t>Mễ trì</t>
  </si>
  <si>
    <t>15.5</t>
  </si>
  <si>
    <t>Tây Sơn</t>
  </si>
  <si>
    <t>Kim Liên, Ngô Quyền, Lê trọng tấn</t>
  </si>
  <si>
    <t>GV làm part time các buổi chiều</t>
  </si>
  <si>
    <t>Long Biên, Nam Trung Yên, Kim Liên.</t>
  </si>
  <si>
    <t>Xin nghỉ full 1 ngày/tuần</t>
  </si>
  <si>
    <t>Cổ Nhuế, Phú Diễn, Kim Giang</t>
  </si>
  <si>
    <t>Thích dạy quanh Thanh Xuân</t>
  </si>
  <si>
    <t>K dạy C2. Tây Sơn, Gia thượng (trừ 5A4)</t>
  </si>
  <si>
    <t>Phú Thượng, Tân Định, Phú Cường, Tân Mai, Văn Chương</t>
  </si>
  <si>
    <t>Megan</t>
  </si>
  <si>
    <t xml:space="preserve">Nathan Gabriel Riley </t>
  </si>
  <si>
    <t>Phúc đồng, k muốn dạy Thượng Thanh</t>
  </si>
  <si>
    <t>Rodney Raymond Matthews</t>
  </si>
  <si>
    <t>Samuel Francis William Killorn</t>
  </si>
  <si>
    <t>Sophie</t>
  </si>
  <si>
    <t>Tamara</t>
  </si>
  <si>
    <t>Định công, Nguyễn Trãi</t>
  </si>
  <si>
    <t>Thomas O’farrell</t>
  </si>
  <si>
    <t>William Miles Paynter</t>
  </si>
  <si>
    <t>Tân Mai, Định Công. K thích :Nguyễn Trãi</t>
  </si>
  <si>
    <t>Yevheniia Stepanenkc</t>
  </si>
  <si>
    <t>Yuliia Manko</t>
  </si>
  <si>
    <t>Đông Ngạc A</t>
  </si>
  <si>
    <t>Muốn dạy 4 ngày/tuần</t>
  </si>
  <si>
    <t>Việt Hưng, Thanh Am, Đức Giang, Long Biên, Gia Thụy</t>
  </si>
  <si>
    <t xml:space="preserve">Cầu Giấy </t>
  </si>
  <si>
    <t>Giang Biên, Thượng Thanh</t>
  </si>
  <si>
    <t>Lý Thường Kiệt, Gia Thượng, Long Biên, Ngô Thì Nhầm, Mỹ Đình 2</t>
  </si>
  <si>
    <t>Thanh Am, k thích dạy Phan Đình Giót</t>
  </si>
  <si>
    <t>Phú Thương (K2-5), Tứ Liên, Chu Văn An; Thích khối 3,4, ko thích lớp 1</t>
  </si>
  <si>
    <t>Dạy lớp 4,5,6,7 / Thích trường cấp 1,2 Nhật Tân, Chu Văn An và các trường quận Tây Hồ, Long Biên</t>
  </si>
  <si>
    <t>Cự Khối, Mai Dịch, Phú Đo, Trần Phú, Nghĩa Đô, Lĩnh Nam. K thích Ngô Thì Nhậm</t>
  </si>
  <si>
    <t>quận Ba Đình, quận Tây Hồ, Thanh Xuân Trung</t>
  </si>
  <si>
    <t>16.5</t>
  </si>
  <si>
    <t>Thanh Xuân Bắc, Khương Đình, Hạ Đình, Định Công</t>
  </si>
  <si>
    <t>Lương Yên, Nguyễn Đình Chiểu, Phú Thượng. C2: An Dương, Quang Trung</t>
  </si>
  <si>
    <t>Muốn dạy khối 5,6,7. An Dương, Xuân La, Nhật Tân, Phú Thượng</t>
  </si>
  <si>
    <t>THCS Tứ Liên có thể thay đổi thứ tự lớp</t>
  </si>
  <si>
    <t>Muốn dạy lớp 3-10</t>
  </si>
  <si>
    <t>Nghỉ các thứ 4 trong tuần</t>
  </si>
  <si>
    <t>Nhập cảnh 19/12/2021</t>
  </si>
  <si>
    <t>Nhập cảnh tháng 12/2021</t>
  </si>
  <si>
    <r>
      <t xml:space="preserve">THỜI KHÓA BIỂU TỔNG GIÁO VIÊN NƯỚC NGOÀI </t>
    </r>
    <r>
      <rPr>
        <b/>
        <i/>
        <sz val="16"/>
        <rFont val="Times New Roman"/>
        <family val="1"/>
      </rPr>
      <t xml:space="preserve">- </t>
    </r>
    <r>
      <rPr>
        <b/>
        <i/>
        <sz val="15"/>
        <rFont val="Times New Roman"/>
        <family val="1"/>
      </rPr>
      <t>Áp dụng từ ngày 01/09/2021</t>
    </r>
  </si>
  <si>
    <t>THỨ BẢY</t>
  </si>
  <si>
    <t>TUẦN HỌC</t>
  </si>
  <si>
    <t>LẺ</t>
  </si>
  <si>
    <t>Lĩnh Nam: 4A3, 2A3, 2A2, 4A1</t>
  </si>
  <si>
    <t>CHẴN</t>
  </si>
  <si>
    <t>Nhân Chính: …, 5A1, 5A2, 5A3</t>
  </si>
  <si>
    <t>Lĩnh Nam: 2A10, 4A8, 4A9, 2A4</t>
  </si>
  <si>
    <t>Lĩnh Nam: 2A1, 4A2, 2A5</t>
  </si>
  <si>
    <t>Tân Mai: 3A2, 4A1, 3A1, 3A3</t>
  </si>
  <si>
    <t>Tân Mai: 3A8, 5A4, 3A9</t>
  </si>
  <si>
    <t>Tân Mai: 5A9, 5A7, 5A6, 5A8</t>
  </si>
  <si>
    <t>Nguyễn Trãi: 4B, 3H, 3D, 3I</t>
  </si>
  <si>
    <t>Nguyễn Trãi: 4K, 5G, 5M, 3B</t>
  </si>
  <si>
    <t>Đặng Trần Côn: …, 4A5, 4A6, 4A7</t>
  </si>
  <si>
    <t>Nguyễn Trãi: 4I, 5K, 5I</t>
  </si>
  <si>
    <t>Đại Kim: 5A4, 3A1, 5A6, 3A3</t>
  </si>
  <si>
    <t>Cầu Diễn: ...., 1G, 1H, 1E</t>
  </si>
  <si>
    <t>Mỹ Đình II: 3A1, 3A3, 1A4, 3A4</t>
  </si>
  <si>
    <t>Mỹ Đình II: 4A2, 4A1, 4A9, 4A10</t>
  </si>
  <si>
    <t>Cầu Diễn: …., 5B, 5A, 5D</t>
  </si>
  <si>
    <t>Đại Kim: 3A2, 3A6, 3A5, 3A7</t>
  </si>
  <si>
    <t>SEC. Mễ Trì: 6A6, 6A5, 6A2</t>
  </si>
  <si>
    <t>SEC. Mễ Trì: 6A3, 7A0, 7A4</t>
  </si>
  <si>
    <t>SEC. Mễ Trì: 7A5, 7A2</t>
  </si>
  <si>
    <t>Mỹ Đình II: 3A2, 3A5, 2A5</t>
  </si>
  <si>
    <t>Mỹ Đình II: 4A7, 4A8, 2A7, 2A6</t>
  </si>
  <si>
    <t>Alexander Draper</t>
  </si>
  <si>
    <t>Phú Đô: ...., 3A1, 4A2, 3A2</t>
  </si>
  <si>
    <t>Phú Đô: 3A3, 3A9, 3A8, 3A7</t>
  </si>
  <si>
    <t>Trần Quốc Toản: 1A1, 2C1 (2nd), 1B1, 2H1</t>
  </si>
  <si>
    <t>Hồ Tùng Mậu: 5A4, 5A3, 5A2, 5A1</t>
  </si>
  <si>
    <t>Trần Quốc Toản: 4D, 5B, 5H</t>
  </si>
  <si>
    <t>Đền Lừ: 3A5, 3A4, 2A3, 3A1</t>
  </si>
  <si>
    <t>Lê Văn Tám: 1A6, 1A7, 1A8</t>
  </si>
  <si>
    <t>Thúy Lĩnh: 1A1, 1A2, 4A3</t>
  </si>
  <si>
    <t>Tân Mai: 1A1, 1A6, 1A2, 1A3</t>
  </si>
  <si>
    <t>Tân Mai: 1A9, 1A10, 1A11, 1A4</t>
  </si>
  <si>
    <t>Charne Jordaan</t>
  </si>
  <si>
    <t>Thạch Bàn A: 3E, 5A, 5B, 5C</t>
  </si>
  <si>
    <t>Phú Thượng: 4A2, 3A5, 4A6, 4A4</t>
  </si>
  <si>
    <t>SEC. Long Biên: ..., ......, 6A6, 6A5, 6A1</t>
  </si>
  <si>
    <t>Long Biên: 4A3, 4A4 (dạy ONLINE buổi tối từ 19h)</t>
  </si>
  <si>
    <t>Long Biên: 4A5, 4A6 (dạy ONLINE buổi tối từ 19h)</t>
  </si>
  <si>
    <t>Đặng Trần Côn: 3A2, 3A3, 3A4, 3A5, 3A6</t>
  </si>
  <si>
    <t>Th.Xuân Bắc: 5A5, 5A3, 5A1, 5A2</t>
  </si>
  <si>
    <t>Trần Quốc Toản: 3C, 3A, 3D, 3B</t>
  </si>
  <si>
    <t>Đặng Trần Côn: 5A5, 5A4, 5A3, 5A2, 5A1</t>
  </si>
  <si>
    <t>SEC. Nguyễn Bỉnh Khiêm: 7A3, 8A1, 8A2, 7A1</t>
  </si>
  <si>
    <t>SEC. Nguyễn Bỉnh Khiêm: 6A4, 6A1</t>
  </si>
  <si>
    <t>SEC. Giang Biên: 6B, 6A, 6C, 6D</t>
  </si>
  <si>
    <t>Đông Ngạc A: 1A4, 1A6, 1A1, 1A3</t>
  </si>
  <si>
    <t>Đông Ngạc A: 1A2, 1A5, 1A7</t>
  </si>
  <si>
    <t>Nhật Tân: 2A1, 2A4, 3A5, 3A6</t>
  </si>
  <si>
    <t>Linh Đàm: ...., 3A3, 2A4, 5A1</t>
  </si>
  <si>
    <t>Giáp Bát: 1A3, 5A6, 5A4, 5A5</t>
  </si>
  <si>
    <t>Tràng An: 4C2 (2nd), 4B2 (2nd), 4G2 (2nd), 4E (2nd)</t>
  </si>
  <si>
    <t>Tràng An: 3G2 (2nd), 3D2 (2nd), 3I2 (2nd), 3B2 (2nd)</t>
  </si>
  <si>
    <t>Tràng An: 4E, 4G2, 4C2, 4B2</t>
  </si>
  <si>
    <t>Tràng An: 3B2, 3I2, 3D2, 3G2</t>
  </si>
  <si>
    <t>Tứ Liên: …, 5A1, 5A2, 5A3</t>
  </si>
  <si>
    <t>Tràng An: …, 2A2, 2C2, 2E2</t>
  </si>
  <si>
    <t>Lê Văn Tám: 4A3, 4A3, 4A4, 4A4</t>
  </si>
  <si>
    <t>Tràng An: …., 2A2 (2nd), 2C2 (2nd), 2E2 (2nd)</t>
  </si>
  <si>
    <t>SEC. Giang Biên: 7D, 7C, 7A, 7B</t>
  </si>
  <si>
    <t>Nguyễn Trung Trực: 5A3, 5A2, 5A4</t>
  </si>
  <si>
    <t>Nguyễn Trung Trực: 3A4, 3A2, 4A6</t>
  </si>
  <si>
    <t>Nguyễn Trung Trực: 3A3, 5A5, 5A1</t>
  </si>
  <si>
    <t>Nguyễn Trung Trực: 4A2, 4A5, 4A4</t>
  </si>
  <si>
    <t>Nguyễn Trung Trực: 4A3, 3A1, 4A1</t>
  </si>
  <si>
    <t>Nghĩa Tân: …, F4A (2nd), F3A, F2A</t>
  </si>
  <si>
    <t>Long Biên: 3A3, 3A4, 3A5, 3A6, 4A7 (ONLINE)</t>
  </si>
  <si>
    <t>Th.Xuân Bắc: …., 1A1, 1A3, 1A5, 3A5</t>
  </si>
  <si>
    <t>Đại Kim: 1A11, 1A12, 2A14, 2A4</t>
  </si>
  <si>
    <t>Th.Xuân Bắc: …., 1A2, 1A4, 1A6</t>
  </si>
  <si>
    <t>Đại Kim: 3A8, 2A13, 3A4</t>
  </si>
  <si>
    <t>Phú Cường: 1A1, 1A2, 1A4, 1A3</t>
  </si>
  <si>
    <t>Phú Cường: 4A1, 4A2, 4A3, 4A4</t>
  </si>
  <si>
    <t>Phú Cường: 4A5, 2A1, 2A2, 2A3</t>
  </si>
  <si>
    <t>Đại Kim: 2A5, 2A6</t>
  </si>
  <si>
    <t>Đại Kim: 2A9, 1A14, 2A7</t>
  </si>
  <si>
    <t>Thanh Am: …, ….., 4A3+A4, 4A5</t>
  </si>
  <si>
    <t>Linh Đàm: 4A1, 4A4, 3A2, 5A3</t>
  </si>
  <si>
    <t>Lĩnh Nam: 5A3, 5A2, 5A4</t>
  </si>
  <si>
    <t>SEC. Ngọc Lâm: 6A3, 6A1, 6A2</t>
  </si>
  <si>
    <t>SEC. Ngọc Lâm: 7A6, ...., 7A4, 7A5</t>
  </si>
  <si>
    <t>Kim Đồng HĐ: 4D, 4C
An Hưng: …, …., …., 2A5 (tiết 4)</t>
  </si>
  <si>
    <t>SEC. Ngọc Lâm: …, 8A5, 8A1, 8A7</t>
  </si>
  <si>
    <t>SEC. Ngọc Lâm: 8A3, 8A2, ..., 8A6, 8A4</t>
  </si>
  <si>
    <t>SEC. Phúc Lợi: 7A2, 7A3, 7A1</t>
  </si>
  <si>
    <t>SEC. Việt Hưng: 7A5, …., 8A3, 7A2</t>
  </si>
  <si>
    <t>SEC. Ngọc Lâm: 7A2, 7A3, 7A1</t>
  </si>
  <si>
    <t>SEC. Ngọc Lâm: 6A5, 6A6, 6A4</t>
  </si>
  <si>
    <t>SEC. Phúc Lợi: 8A1, 7A4, 8A3</t>
  </si>
  <si>
    <t>Thạch Bàn B: …., 3A5, 4A6, 4A5</t>
  </si>
  <si>
    <t>SEC. Thạch Bàn: 6K, 6H, 6D, 6A, 6C</t>
  </si>
  <si>
    <t>SEC. Thạch Bàn: 6B, 6I, 6G, 6E</t>
  </si>
  <si>
    <t>Minh Khai A BTL: 5G, 4C, 4K</t>
  </si>
  <si>
    <t>Minh Khai A BTL: 3B, 5A, 3A, 3C</t>
  </si>
  <si>
    <t>Minh Khai A BTL: 5B, 5C, 5D</t>
  </si>
  <si>
    <t>Phú Diễn: 3A1, 3A2, 3A3</t>
  </si>
  <si>
    <t>Định Công: 3A4, 3A8, 5A2</t>
  </si>
  <si>
    <t>Minh Khai A BTL: 4A, 4B, 4G, 4E</t>
  </si>
  <si>
    <t>Định Công: 5A1, 5A8, 5A3</t>
  </si>
  <si>
    <t>Nguyễn Trãi: …, 5D, 5E, 4M</t>
  </si>
  <si>
    <t>Tràng An: …., 5E, 5B, 5D</t>
  </si>
  <si>
    <t>Tràng An: 2B2, 2H2, 2G2, 2D</t>
  </si>
  <si>
    <t>Tràng An: 4A2 (2nd), 3A2 (2nd), 4D2 (2nd), 4H2 (2nd)</t>
  </si>
  <si>
    <t>Tràng An: 2B2 (2nd), 2H2 (2nd), 2G2 (2nd), 2D (2nd)</t>
  </si>
  <si>
    <t>Trần Quốc Toản: …., 5C, 5A, 2A</t>
  </si>
  <si>
    <t>Tràng An: 1A2, 1C2, 1E2</t>
  </si>
  <si>
    <t>Tràng An: 4A2, 4D2, 3A2, 4H2</t>
  </si>
  <si>
    <t>Tràng An: 1B2, 1D2, 3E</t>
  </si>
  <si>
    <t>Tràng An: 1A2 (2nd), 1C2 (2nd), 1E2 (2nd)</t>
  </si>
  <si>
    <t>Tràng An: 1B2 (2nd), 1D2 (2nd), 3E</t>
  </si>
  <si>
    <t>Long Biên: 3A1, 3A2 (dạy ONLINE buổi tối từ 19h)</t>
  </si>
  <si>
    <t>Long Biên: 4A1, 4A2 (dạy ONLINE buổi tối từ 19h)</t>
  </si>
  <si>
    <t>SEC. Đức Giang: …, …., ….., 6D, 6C</t>
  </si>
  <si>
    <t>SEC. Đức Giang: 7D, 7E, 8E, 8C, 8D</t>
  </si>
  <si>
    <t>SEC. Ngô Gia Tự: 7B, 7E, 7A</t>
  </si>
  <si>
    <t>SEC. Ngô Gia Tự: 6A, 6B</t>
  </si>
  <si>
    <t>SEC. Việt Hưng: 7A4, …., 7A3, 7A1</t>
  </si>
  <si>
    <t>SEC. Bồ Đề: 6A3, 7A3, 7A5</t>
  </si>
  <si>
    <t>SEC. Việt Hưng: 8A5, 8A4, 8A1, 8A2</t>
  </si>
  <si>
    <t>OFF</t>
  </si>
  <si>
    <t>Lê Văn Tám: …., 5A4, 5A5, 5A6</t>
  </si>
  <si>
    <t>Lê Văn Tám: 4A1, 4A1, 4A2, 4A2</t>
  </si>
  <si>
    <t>Tân Mai: 5A6, 5A9, 5A1</t>
  </si>
  <si>
    <t>Lê Văn Tám: 3A8, 3A10</t>
  </si>
  <si>
    <t>Trần Quốc Toản: 1A2, 2C2 (2nd), 1B2, 2H2</t>
  </si>
  <si>
    <t>Trần Quốc Toản: 2C2, 2B2, 2D2</t>
  </si>
  <si>
    <t>Trần Quốc Toản: 4E, 4C, 4H</t>
  </si>
  <si>
    <t>Xuân La: 1A6, 3A6, 2A6, 4A11</t>
  </si>
  <si>
    <t>Xuân La: 2A5, 1A5, 3A5</t>
  </si>
  <si>
    <t>Chu Văn An TH: 1E, 2M</t>
  </si>
  <si>
    <t>Linh Đàm: 2A8, 3A4, 2A10, 3A6</t>
  </si>
  <si>
    <t>Đại Áng: 4A1, 4A2, 4A3, 5A1</t>
  </si>
  <si>
    <t>Đại Áng: 5A5, 5A4, 5A3, 5A2</t>
  </si>
  <si>
    <t>Lĩnh Nam: 3A8, 3A9, 3A7, 1A3</t>
  </si>
  <si>
    <t>Phú Lương I: 1A5, 3A1, 1A5, 3A1</t>
  </si>
  <si>
    <t>Phú Cường: 3A1, 3A2, 3A3, 3A4</t>
  </si>
  <si>
    <t>Nhân Chính: …., 3A1, 3A2, 3A6</t>
  </si>
  <si>
    <t>Nhân Chính: …, 2A2, 2A5, 2A6</t>
  </si>
  <si>
    <t>Mỹ Đình II: 5A6, 5A5, 5A4, 5A3</t>
  </si>
  <si>
    <t>Lý Thường Kiệt LB: ..., ....., 4D, 4C</t>
  </si>
  <si>
    <t>Lý Thường Kiệt LB: 5B, 3C, 3D, 5C</t>
  </si>
  <si>
    <t>Mỹ Đình II: 5A2, 5A1, 4A6</t>
  </si>
  <si>
    <t>Tràng An: 2B1, 2H1, 2G1</t>
  </si>
  <si>
    <t>Tràng An: 4A1 (2nd), 3A1 (2nd), 4D1 (2nd), 4H1 (2nd)</t>
  </si>
  <si>
    <t>Tràng An: 2B1 (2nd), 2H1 (2nd), 2G1 (2nd)</t>
  </si>
  <si>
    <t>Trần Quốc Toản: …, 1C, 1D, 1E</t>
  </si>
  <si>
    <t>Tân Định (CS1): 1A1, 1A2, 1A8, 1A12</t>
  </si>
  <si>
    <t>Tràng An: 1A1, 1C1, 1E1</t>
  </si>
  <si>
    <t>Tràng An: 4A1, 4D1, 3A1, 4H1</t>
  </si>
  <si>
    <t>Tràng An: 1B1, 1D1, 3H</t>
  </si>
  <si>
    <t>Tràng An: 1A1 (2nd), 1C1 (2nd), 1E1 (2nd)</t>
  </si>
  <si>
    <t>Tràng An: 1B1 (2nd), 1D1 (2nd), 3H (2nd)</t>
  </si>
  <si>
    <t>Mai Động: 4A6, 5A5, 5A8, 5A1</t>
  </si>
  <si>
    <t>Mai Động: 5A4, 5A3, 5A7, 3A1</t>
  </si>
  <si>
    <t>Lê Văn Tám: 5A9, 5A9, 4A5, 4A5</t>
  </si>
  <si>
    <t>Lê Văn Tám: 4A7, 4A7, 4A8, 4A8</t>
  </si>
  <si>
    <t>SEC. Gia Thụy: 6A4, 6A5, 6A5 (2nd)</t>
  </si>
  <si>
    <t>SEC. Gia Thụy: 6A6, 6A4 (2nd), 6A3</t>
  </si>
  <si>
    <t>SEC. Gia Thụy: 6A6 (2nd), …., 6A9 (2nd)</t>
  </si>
  <si>
    <t>Hồ Tùng Mậu: 4A4, 4A3, 4A2, 4A1</t>
  </si>
  <si>
    <t>SEC. Gia Thụy: 6A3 (2nd), 6A7, 6A7 (2nd)</t>
  </si>
  <si>
    <t>Magda Nowicka</t>
  </si>
  <si>
    <t>Trần Quốc Toản: 2C1, 2B1, 2D1</t>
  </si>
  <si>
    <t>Tràng An: …., 5A1, 5C1</t>
  </si>
  <si>
    <t>Tràng An: …, 2A1, 2C1, 2E1</t>
  </si>
  <si>
    <t>Tràng An: 4C1 (2nd), 4B1 (2nd), 4G1 (2nd), 3C (2nd)</t>
  </si>
  <si>
    <t>Tràng An: …., 2A1 (2nd), 2C1 (2nd), 2E1 (2nd)</t>
  </si>
  <si>
    <t>Tràng An: 3G1 (2nd), 3D1 (2nd), 3I1 (2nd), 3B1 (2nd)</t>
  </si>
  <si>
    <t>SEC. Mễ Trì: 6A4, ...., 6A0</t>
  </si>
  <si>
    <t>Tràng An: 3C, 4G1, 4C1, 4B1</t>
  </si>
  <si>
    <t>Tràng An: 3B1, 3I1, 3D1, 3G1</t>
  </si>
  <si>
    <t>Tràng An: 5A1 (2nd), 5C1 (2nd)</t>
  </si>
  <si>
    <t>Đông Ngạc A: 2A4, 2A7, 2A6, 2A5</t>
  </si>
  <si>
    <t>Nguyễn Trãi: 3A, 2H, 4A, 2E</t>
  </si>
  <si>
    <t>Giáp Bát: 1A6, 5A2, 5A3, 1A7</t>
  </si>
  <si>
    <t>Phú Thượng: 4A5, 2A8, 2A9, 4A3</t>
  </si>
  <si>
    <t>Mỹ Đình II: 2A3, 2A4, 2A2, 2A1</t>
  </si>
  <si>
    <t>Linh Đàm: …, 1A3, 1A5, 1A1</t>
  </si>
  <si>
    <t>Linh Đàm: …. 2A6, 2A2, 1A12</t>
  </si>
  <si>
    <t>Tân Định (CS2): 4A9, 4A6, 4A2, 4A3</t>
  </si>
  <si>
    <t>Đông Ngạc A: 5A4, 5A5, 5A6, 5A7</t>
  </si>
  <si>
    <t>Long Biên: 5A1, 5A2, 5A3, 5A4, 5A5 (ONLINE)</t>
  </si>
  <si>
    <t>SEC. Phúc Đồng: 7A3, 7A2, 7A4, 8A1, 8A2</t>
  </si>
  <si>
    <t>SEC. Mễ Trì: 7A7, 7A1, 6A1</t>
  </si>
  <si>
    <r>
      <t xml:space="preserve">SEC. Mễ Trì:
</t>
    </r>
    <r>
      <rPr>
        <sz val="8.5"/>
        <color indexed="10"/>
        <rFont val="Segoe UI Semibold"/>
        <family val="2"/>
      </rPr>
      <t>W1+3:</t>
    </r>
    <r>
      <rPr>
        <sz val="8.5"/>
        <color indexed="12"/>
        <rFont val="Segoe UI Semibold"/>
        <family val="2"/>
      </rPr>
      <t xml:space="preserve"> 8A6, 8A6, 8A4, 8A4
</t>
    </r>
    <r>
      <rPr>
        <sz val="8.5"/>
        <color indexed="10"/>
        <rFont val="Segoe UI Semibold"/>
        <family val="2"/>
      </rPr>
      <t xml:space="preserve">W2+4: </t>
    </r>
    <r>
      <rPr>
        <sz val="8.5"/>
        <color indexed="12"/>
        <rFont val="Segoe UI Semibold"/>
        <family val="2"/>
      </rPr>
      <t>8A7, 8A7, 8A0, 8A0</t>
    </r>
  </si>
  <si>
    <r>
      <t xml:space="preserve">SEC. Mễ Trì:
</t>
    </r>
    <r>
      <rPr>
        <sz val="8.5"/>
        <color indexed="10"/>
        <rFont val="Segoe UI Semibold"/>
        <family val="2"/>
      </rPr>
      <t xml:space="preserve">W1+3: </t>
    </r>
    <r>
      <rPr>
        <sz val="8.5"/>
        <color indexed="12"/>
        <rFont val="Segoe UI Semibold"/>
        <family val="2"/>
      </rPr>
      <t xml:space="preserve">8A2, 8A2, 8A5, 8A5
</t>
    </r>
    <r>
      <rPr>
        <sz val="8.5"/>
        <color indexed="10"/>
        <rFont val="Segoe UI Semibold"/>
        <family val="2"/>
      </rPr>
      <t xml:space="preserve">W2+4: </t>
    </r>
    <r>
      <rPr>
        <sz val="8.5"/>
        <color indexed="12"/>
        <rFont val="Segoe UI Semibold"/>
        <family val="2"/>
      </rPr>
      <t>8A3, 8A3, 8A1, 8A1</t>
    </r>
  </si>
  <si>
    <t>SEC. Phúc Lợi: 6A2, 6A3, 6A1, 6A4</t>
  </si>
  <si>
    <t>SEC. Phúc Lợi: 8A2, 8A5, 8A4</t>
  </si>
  <si>
    <t>Linh Đàm: 2A1, 3A8, 3A7, 3A5</t>
  </si>
  <si>
    <t>Thanh Am: 5A5, 2A5, 3A3</t>
  </si>
  <si>
    <t>Linh Đàm: 2A5, 4A6, 4A2, 5A5</t>
  </si>
  <si>
    <t>Trần Phú HĐ: 4A2, 4A3, 4A1</t>
  </si>
  <si>
    <t>Trần Phú HĐ: 3A1, 3A2, 5A, 5B</t>
  </si>
  <si>
    <t>Phú Lương I: 3A2, 3A3, 3A4</t>
  </si>
  <si>
    <t>An Hưng: 5A1, 5A5, 5A4, 3A3</t>
  </si>
  <si>
    <t>Tân Mai: 4A4, 5A2, 4A8, 5A5</t>
  </si>
  <si>
    <t>Trần Phú HĐ: 3A5, 3A6, 5G, 4A4</t>
  </si>
  <si>
    <t>Tứ Liên: ..., 1A1, 1A2, 1A5</t>
  </si>
  <si>
    <t>Đoàn Kết: 2A6, 2A5, 2A8, 2A7</t>
  </si>
  <si>
    <t>Tứ Liên: 1A4, 1A3, 2A3</t>
  </si>
  <si>
    <t>Đoàn Kết: 3A4, 3A5, 4A3, 3A6</t>
  </si>
  <si>
    <t>Chu Văn An TH: 2E, 2G, 3G, 3K</t>
  </si>
  <si>
    <t>An Dương: 2A1, 4A1, 4A2</t>
  </si>
  <si>
    <t>Lê Văn Tám: 1A9, 1A10, 2A9</t>
  </si>
  <si>
    <t>Giáp Bát: 3A5, 4A3, 3A3, 5A1</t>
  </si>
  <si>
    <t>Giáp Bát: 3A4, 2A3, 3A2, 3A1</t>
  </si>
  <si>
    <t>Thạch Bàn A: 3A, 3B, 3C, 3D</t>
  </si>
  <si>
    <t>Đông Thái: 4A6, 2A7, 2A6</t>
  </si>
  <si>
    <t>Thanh Am: 1A1, 1A2, 1A3, 5A4</t>
  </si>
  <si>
    <t>Thanh Am: 1A4, 1A5+A6 (2nd), 2A3</t>
  </si>
  <si>
    <t>Thanh Am: 1A1 (2nd), 1A2 (2nd), 1A3 (2nd), 1A4 (2nd)</t>
  </si>
  <si>
    <t>Thanh Am: …, 2A3 (2nd), 2A1 (2nd), 2A2 (2nd)</t>
  </si>
  <si>
    <t>Thanh Am: 1A5+A6, 5A3</t>
  </si>
  <si>
    <t>Thanh Am: 2A1, 2A2</t>
  </si>
  <si>
    <t>Thanh Am: 2A4+A6, 3A4+A5</t>
  </si>
  <si>
    <t>SEC. Phúc Đồng: 6A1, 6A2, 6A4</t>
  </si>
  <si>
    <t>Đoàn Kết: 1A4, 1A5, 1A6, 1A7</t>
  </si>
  <si>
    <t>Phú Thượng: …., 4A7, 4A1, 5A4</t>
  </si>
  <si>
    <t>Tràng An: …., 5A2, 5C2</t>
  </si>
  <si>
    <t>Nhật Tân: 4A6, 4A5, 4A4</t>
  </si>
  <si>
    <t>Phú Thượng: 3A6, 3A7, 3A4</t>
  </si>
  <si>
    <t>Phú Thượng: 5A6, 5A1, 5A3, 5A5</t>
  </si>
  <si>
    <t>SEC. Mễ Trì: 7A3, 7A8, 7A6</t>
  </si>
  <si>
    <t>Phú Diễn: 3A4, 5A2, 5A3, 5A1</t>
  </si>
  <si>
    <t>Tràng An: 5A2 (2nd), 5C2 (2nd)</t>
  </si>
  <si>
    <t>Minh Khai A BTL: …, 1A, 1B, 1C</t>
  </si>
  <si>
    <t>Linh Đàm: 2A3, 3A9, 2A9</t>
  </si>
  <si>
    <t>Minh Khai A BTL: 1E, 1D</t>
  </si>
  <si>
    <t>Chu Văn An TH: 2H, 2D, 2I, 4C</t>
  </si>
  <si>
    <t>Th.Xuân Bắc:  2A4, 2A6, 3A3</t>
  </si>
  <si>
    <t>Đoàn Kết: 5A5, 4A4, 4A5, 4A6</t>
  </si>
  <si>
    <t>Đoàn Kết: 5A1, 5A2, 5A3, 5A4</t>
  </si>
  <si>
    <t>Chu Văn An TH: 2A, 3E, 4B</t>
  </si>
  <si>
    <t>Th.Xuân Bắc: 2A5, 3A2, 3A4</t>
  </si>
  <si>
    <t>Đông Ngạc A: 2A3, 2A2, 2A1, 4A4</t>
  </si>
  <si>
    <t>Đông Ngạc A: 5A1, 5A2, 5A3</t>
  </si>
  <si>
    <t>Tứ Liên: 2A1, 2A2, 2A4</t>
  </si>
  <si>
    <t>Christopher Robinson</t>
  </si>
  <si>
    <t>SEC. Việt Hưng: 6A2, 6A3, 6A1, 6A4</t>
  </si>
  <si>
    <t xml:space="preserve">Nguyễn Trãi: …, 5A, 5B, 5C </t>
  </si>
  <si>
    <t>Nguyễn Trãi: 5H, 4G, 4E</t>
  </si>
  <si>
    <t>Phú Diễn: …., 1A3, 1A1, 1A2</t>
  </si>
  <si>
    <t>SEC.Tam Hiệp: …, …., …., 7A4, 8A4</t>
  </si>
  <si>
    <t>Phú Diễn: 1A4, 1A5</t>
  </si>
  <si>
    <t>Hồ Tùng Mậu: 2A4, 1A4</t>
  </si>
  <si>
    <t>SEC.Tam Hiệp: …, …., 8A2, 7A3, 8A1</t>
  </si>
  <si>
    <t>SEC. Long Biên: ..., 6A4, 6A2, 6A3</t>
  </si>
  <si>
    <t>Nguyễn Trãi: 3M, 4N, 4K, 3K</t>
  </si>
  <si>
    <t>Minh Khai A BTL: 2A, 2B, 2C, 3D</t>
  </si>
  <si>
    <t>Tân Định (CS1): 5A1, 5A2, 3A3</t>
  </si>
  <si>
    <t>Minh Khai A BTL: 4I, 4D, 5E, 4H</t>
  </si>
  <si>
    <t>Minh Khai A BTL: 2D, 2E, 2G</t>
  </si>
  <si>
    <t>So sánh</t>
  </si>
  <si>
    <t>Periods</t>
  </si>
  <si>
    <t>Hours</t>
  </si>
  <si>
    <r>
      <t xml:space="preserve">THỜI KHÓA BIỂU TỔNG GIÁO VIÊN NƯỚC NGOÀI </t>
    </r>
    <r>
      <rPr>
        <b/>
        <i/>
        <sz val="16"/>
        <rFont val="Times New Roman"/>
        <family val="1"/>
      </rPr>
      <t xml:space="preserve">- </t>
    </r>
    <r>
      <rPr>
        <b/>
        <i/>
        <sz val="15"/>
        <rFont val="Times New Roman"/>
        <family val="1"/>
      </rPr>
      <t>Áp dụng từ ngày 16/05/2022</t>
    </r>
  </si>
  <si>
    <t>Tiết</t>
  </si>
  <si>
    <t>Giờ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</si>
</sst>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</numFmts>
  <fonts count="68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3"/>
      <name val="Times New Roman"/>
      <family val="1"/>
    </font>
    <font>
      <b/>
      <sz val="14"/>
      <name val="Times New Roman"/>
      <family val="1"/>
    </font>
    <font>
      <b/>
      <sz val="14"/>
      <color rgb="FF0000CC"/>
      <name val="Times New Roman"/>
      <family val="1"/>
    </font>
    <font>
      <b/>
      <sz val="18"/>
      <color rgb="FFFF0000"/>
      <name val="Segoe UI"/>
      <family val="2"/>
    </font>
    <font>
      <b/>
      <i/>
      <sz val="16"/>
      <name val="Times New Roman"/>
      <family val="1"/>
    </font>
    <font>
      <b/>
      <i/>
      <sz val="15"/>
      <name val="Times New Roman"/>
      <family val="1"/>
    </font>
    <font>
      <b/>
      <sz val="12"/>
      <name val="Times New Roman"/>
      <family val="1"/>
    </font>
    <font>
      <b/>
      <sz val="12"/>
      <color rgb="FF0000CC"/>
      <name val="Times New Roman"/>
      <family val="1"/>
    </font>
    <font>
      <b/>
      <sz val="11"/>
      <name val="Segoe UI"/>
      <family val="2"/>
    </font>
    <font>
      <b/>
      <sz val="11.5"/>
      <name val="Segoe UI"/>
      <family val="2"/>
    </font>
    <font>
      <b/>
      <sz val="10"/>
      <name val="Segoe UI"/>
      <family val="2"/>
    </font>
    <font>
      <b/>
      <sz val="13"/>
      <name val="Segoe UI"/>
      <family val="2"/>
    </font>
    <font>
      <b/>
      <sz val="13"/>
      <color theme="0"/>
      <name val="Segoe UI"/>
      <family val="2"/>
    </font>
    <font>
      <b/>
      <sz val="9"/>
      <name val="Segoe UI"/>
      <family val="2"/>
    </font>
    <font>
      <b/>
      <sz val="8"/>
      <name val="Segoe UI"/>
      <family val="2"/>
    </font>
    <font>
      <b/>
      <sz val="8"/>
      <color theme="0"/>
      <name val="Segoe UI"/>
      <family val="2"/>
    </font>
    <font>
      <b/>
      <sz val="9"/>
      <name val="Palatino Linotype"/>
      <family val="1"/>
    </font>
    <font>
      <sz val="10"/>
      <name val="Rockwell"/>
      <family val="1"/>
    </font>
    <font>
      <b/>
      <sz val="10"/>
      <name val="Segoe UI Semibold"/>
      <family val="2"/>
    </font>
    <font>
      <b/>
      <sz val="9"/>
      <name val="Segoe UI Semibold"/>
      <family val="2"/>
    </font>
    <font>
      <sz val="8.5"/>
      <name val="Segoe UI Semibold"/>
      <family val="2"/>
    </font>
    <font>
      <b/>
      <sz val="10"/>
      <color rgb="FFFF0000"/>
      <name val="Times New Roman"/>
      <family val="1"/>
    </font>
    <font>
      <b/>
      <sz val="10"/>
      <color rgb="FF0000CC"/>
      <name val="Times New Roman"/>
      <family val="1"/>
    </font>
    <font>
      <sz val="8.5"/>
      <color rgb="FF0000CC"/>
      <name val="Segoe UI Semibold"/>
      <family val="2"/>
    </font>
    <font>
      <b/>
      <sz val="9"/>
      <color rgb="FF0000CC"/>
      <name val="Segoe UI Semibold"/>
      <family val="2"/>
    </font>
    <font>
      <b/>
      <sz val="9"/>
      <color theme="0"/>
      <name val="Palatino Linotype"/>
      <family val="1"/>
    </font>
    <font>
      <sz val="8.5"/>
      <color indexed="10"/>
      <name val="Segoe UI Semibold"/>
      <family val="2"/>
    </font>
    <font>
      <sz val="8.5"/>
      <color indexed="12"/>
      <name val="Segoe UI Semibold"/>
      <family val="2"/>
    </font>
    <font>
      <b/>
      <sz val="12"/>
      <color theme="0"/>
      <name val="Times New Roman"/>
      <family val="1"/>
    </font>
    <font>
      <b/>
      <sz val="10"/>
      <color theme="0"/>
      <name val="Times New Roman"/>
      <family val="1"/>
    </font>
    <font>
      <b/>
      <sz val="12"/>
      <name val="Arial"/>
      <family val="2"/>
      <scheme val="minor"/>
    </font>
    <font>
      <b/>
      <sz val="10"/>
      <color rgb="FF0000CC"/>
      <name val="Arial"/>
      <family val="2"/>
      <scheme val="minor"/>
    </font>
    <font>
      <b/>
      <sz val="11"/>
      <name val="Times New Roman"/>
      <family val="1"/>
    </font>
    <font>
      <sz val="12"/>
      <color theme="1"/>
      <name val="Arial"/>
      <family val="2"/>
      <scheme val="minor"/>
    </font>
    <font>
      <b/>
      <sz val="12"/>
      <color rgb="FF0000CC"/>
      <name val="Arial"/>
      <family val="2"/>
      <scheme val="minor"/>
    </font>
    <font>
      <sz val="8.5"/>
      <color theme="0"/>
      <name val="Segoe UI Semibold"/>
      <family val="2"/>
    </font>
    <font>
      <b/>
      <sz val="11"/>
      <color theme="0"/>
      <name val="Segoe UI"/>
      <family val="2"/>
    </font>
    <font>
      <b/>
      <sz val="10"/>
      <name val="Rockwell"/>
      <family val="1"/>
    </font>
    <font>
      <b/>
      <sz val="9"/>
      <name val=".VnArial"/>
      <family val="2"/>
    </font>
    <font>
      <b/>
      <sz val="10"/>
      <color theme="0"/>
      <name val="Segoe UI Semibold"/>
      <family val="2"/>
    </font>
    <font>
      <b/>
      <sz val="9"/>
      <color indexed="10"/>
      <name val="Segoe UI"/>
      <family val="2"/>
    </font>
    <font>
      <b/>
      <sz val="8.5"/>
      <color indexed="14"/>
      <name val="Segoe UI Semibold"/>
      <family val="2"/>
    </font>
    <font>
      <sz val="8.5"/>
      <color indexed="14"/>
      <name val="Segoe UI Semibold"/>
      <family val="2"/>
    </font>
    <font>
      <b/>
      <sz val="9"/>
      <color rgb="FFFF0000"/>
      <name val=".VnArial"/>
      <family val="2"/>
    </font>
    <font>
      <sz val="10"/>
      <color theme="0"/>
      <name val="Segoe UI Semibold"/>
      <family val="2"/>
    </font>
    <font>
      <sz val="9"/>
      <color indexed="12"/>
      <name val="Segoe UI Semibold"/>
      <family val="2"/>
    </font>
    <font>
      <i/>
      <sz val="11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9.5"/>
      <color theme="1"/>
      <name val="Arial"/>
      <family val="2"/>
      <scheme val="minor"/>
    </font>
    <font>
      <b/>
      <sz val="10.5"/>
      <name val="Arial"/>
      <family val="2"/>
      <scheme val="minor"/>
    </font>
    <font>
      <b/>
      <sz val="10"/>
      <color rgb="FF000000"/>
      <name val="Segoe UI"/>
      <family val="2"/>
    </font>
    <font>
      <sz val="10"/>
      <name val="Segoe UI"/>
      <family val="2"/>
    </font>
    <font>
      <b/>
      <sz val="10"/>
      <color rgb="FFFF3399"/>
      <name val="Segoe UI Semibold"/>
      <family val="2"/>
    </font>
    <font>
      <sz val="8.5"/>
      <color rgb="FFFF0000"/>
      <name val="Segoe UI Semibold"/>
      <family val="2"/>
    </font>
    <font>
      <b/>
      <sz val="9"/>
      <color rgb="FFFF0000"/>
      <name val="Segoe UI Semibold"/>
      <family val="2"/>
    </font>
    <font>
      <sz val="10"/>
      <name val="Segoe UI Semibold"/>
      <family val="2"/>
    </font>
    <font>
      <sz val="10"/>
      <color rgb="FFFF3399"/>
      <name val="Segoe UI Semibold"/>
      <family val="2"/>
    </font>
    <font>
      <b/>
      <sz val="11"/>
      <color rgb="FF0000CC"/>
      <name val="Times New Roman"/>
      <family val="1"/>
    </font>
    <font>
      <b/>
      <sz val="12"/>
      <color theme="1"/>
      <name val="Arial"/>
      <family val="2"/>
      <scheme val="minor"/>
    </font>
    <font>
      <b/>
      <sz val="10.5"/>
      <color rgb="FFFF0000"/>
      <name val="Arial"/>
      <family val="2"/>
      <scheme val="minor"/>
    </font>
    <font>
      <b/>
      <sz val="11.5"/>
      <color rgb="FF0000CC"/>
      <name val="Times New Roman"/>
      <family val="1"/>
    </font>
    <font>
      <b/>
      <sz val="11.5"/>
      <color theme="1"/>
      <name val="Arial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DCA8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DE4C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85FFAE"/>
        <bgColor indexed="64"/>
      </patternFill>
    </fill>
    <fill>
      <patternFill patternType="solid">
        <fgColor rgb="FF00FFFF"/>
        <bgColor rgb="FF00FFFF"/>
      </patternFill>
    </fill>
    <fill>
      <patternFill patternType="solid">
        <fgColor rgb="FFCCECFF"/>
        <bgColor indexed="64"/>
      </patternFill>
    </fill>
    <fill>
      <patternFill patternType="solid">
        <fgColor rgb="FFFFCCFF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theme="1" tint="0.39997558519241921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3" fillId="0" borderId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308">
    <xf numFmtId="0" fontId="0" fillId="0" borderId="0" xfId="0" applyFont="1" applyAlignment="1"/>
    <xf numFmtId="0" fontId="0" fillId="0" borderId="0" xfId="0" applyFont="1" applyAlignment="1"/>
    <xf numFmtId="0" fontId="5" fillId="3" borderId="0" xfId="0" applyFont="1" applyFill="1" applyAlignment="1">
      <alignment horizontal="left" vertical="center"/>
    </xf>
    <xf numFmtId="0" fontId="6" fillId="3" borderId="0" xfId="0" applyFont="1" applyFill="1" applyAlignment="1">
      <alignment vertical="center"/>
    </xf>
    <xf numFmtId="0" fontId="6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/>
    <xf numFmtId="0" fontId="11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1" fillId="3" borderId="0" xfId="0" applyFont="1" applyFill="1"/>
    <xf numFmtId="0" fontId="13" fillId="4" borderId="9" xfId="0" applyFont="1" applyFill="1" applyBorder="1" applyAlignment="1">
      <alignment horizontal="center" vertical="center" wrapText="1"/>
    </xf>
    <xf numFmtId="0" fontId="19" fillId="4" borderId="9" xfId="0" applyFont="1" applyFill="1" applyBorder="1" applyAlignment="1">
      <alignment horizontal="center" vertical="center" wrapText="1"/>
    </xf>
    <xf numFmtId="0" fontId="24" fillId="0" borderId="10" xfId="0" applyFont="1" applyFill="1" applyBorder="1" applyAlignment="1">
      <alignment horizontal="center" vertical="center" wrapText="1"/>
    </xf>
    <xf numFmtId="2" fontId="24" fillId="3" borderId="10" xfId="3" applyNumberFormat="1" applyFont="1" applyFill="1" applyBorder="1" applyAlignment="1">
      <alignment horizontal="center" vertical="center" wrapText="1"/>
    </xf>
    <xf numFmtId="0" fontId="24" fillId="3" borderId="10" xfId="0" applyFont="1" applyFill="1" applyBorder="1" applyAlignment="1">
      <alignment horizontal="center" vertical="center" wrapText="1"/>
    </xf>
    <xf numFmtId="0" fontId="25" fillId="3" borderId="10" xfId="0" applyFont="1" applyFill="1" applyBorder="1" applyAlignment="1">
      <alignment horizontal="left" vertical="center" wrapText="1"/>
    </xf>
    <xf numFmtId="0" fontId="23" fillId="3" borderId="10" xfId="0" applyFont="1" applyFill="1" applyBorder="1" applyAlignment="1">
      <alignment horizontal="center" vertical="center" wrapText="1"/>
    </xf>
    <xf numFmtId="2" fontId="24" fillId="0" borderId="10" xfId="3" applyNumberFormat="1" applyFont="1" applyFill="1" applyBorder="1" applyAlignment="1">
      <alignment horizontal="center" vertical="center" wrapText="1"/>
    </xf>
    <xf numFmtId="0" fontId="22" fillId="0" borderId="10" xfId="0" applyFont="1" applyFill="1" applyBorder="1" applyAlignment="1">
      <alignment horizontal="center" vertical="center"/>
    </xf>
    <xf numFmtId="0" fontId="22" fillId="3" borderId="10" xfId="0" applyFont="1" applyFill="1" applyBorder="1" applyAlignment="1">
      <alignment horizontal="center" vertical="center"/>
    </xf>
    <xf numFmtId="0" fontId="28" fillId="3" borderId="10" xfId="0" applyFont="1" applyFill="1" applyBorder="1" applyAlignment="1">
      <alignment horizontal="left" vertical="center" wrapText="1"/>
    </xf>
    <xf numFmtId="0" fontId="29" fillId="3" borderId="10" xfId="0" applyFont="1" applyFill="1" applyBorder="1" applyAlignment="1">
      <alignment horizontal="center" vertical="center" wrapText="1"/>
    </xf>
    <xf numFmtId="0" fontId="22" fillId="3" borderId="8" xfId="0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horizontal="left" vertical="center" wrapText="1"/>
    </xf>
    <xf numFmtId="0" fontId="33" fillId="11" borderId="3" xfId="0" applyFont="1" applyFill="1" applyBorder="1" applyAlignment="1">
      <alignment vertical="center"/>
    </xf>
    <xf numFmtId="0" fontId="34" fillId="11" borderId="13" xfId="0" applyFont="1" applyFill="1" applyBorder="1" applyAlignment="1">
      <alignment horizontal="center" vertical="center" textRotation="90" wrapText="1"/>
    </xf>
    <xf numFmtId="43" fontId="34" fillId="11" borderId="13" xfId="3" applyFont="1" applyFill="1" applyBorder="1" applyAlignment="1">
      <alignment horizontal="center" vertical="center" textRotation="90"/>
    </xf>
    <xf numFmtId="41" fontId="37" fillId="3" borderId="0" xfId="4" applyFont="1" applyFill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5" fillId="3" borderId="0" xfId="0" applyFont="1" applyFill="1" applyAlignment="1">
      <alignment vertical="center"/>
    </xf>
    <xf numFmtId="0" fontId="35" fillId="3" borderId="0" xfId="0" applyFont="1" applyFill="1" applyAlignment="1">
      <alignment horizontal="center" vertical="center"/>
    </xf>
    <xf numFmtId="0" fontId="39" fillId="3" borderId="0" xfId="0" applyFont="1" applyFill="1" applyAlignment="1">
      <alignment horizontal="center" vertical="center"/>
    </xf>
    <xf numFmtId="0" fontId="35" fillId="3" borderId="0" xfId="0" applyFont="1" applyFill="1"/>
    <xf numFmtId="0" fontId="22" fillId="6" borderId="8" xfId="0" applyFont="1" applyFill="1" applyBorder="1" applyAlignment="1">
      <alignment horizontal="center" vertical="center"/>
    </xf>
    <xf numFmtId="0" fontId="24" fillId="6" borderId="8" xfId="0" applyFont="1" applyFill="1" applyBorder="1" applyAlignment="1">
      <alignment horizontal="center" vertical="center" wrapText="1"/>
    </xf>
    <xf numFmtId="2" fontId="24" fillId="6" borderId="8" xfId="3" applyNumberFormat="1" applyFont="1" applyFill="1" applyBorder="1" applyAlignment="1">
      <alignment horizontal="center" vertical="center" wrapText="1"/>
    </xf>
    <xf numFmtId="0" fontId="25" fillId="6" borderId="8" xfId="0" applyFont="1" applyFill="1" applyBorder="1" applyAlignment="1">
      <alignment horizontal="left" vertical="center" wrapText="1"/>
    </xf>
    <xf numFmtId="0" fontId="28" fillId="6" borderId="8" xfId="0" applyFont="1" applyFill="1" applyBorder="1" applyAlignment="1">
      <alignment horizontal="left" vertical="center" wrapText="1"/>
    </xf>
    <xf numFmtId="0" fontId="29" fillId="6" borderId="8" xfId="0" applyFont="1" applyFill="1" applyBorder="1" applyAlignment="1">
      <alignment horizontal="center" vertical="center" wrapText="1"/>
    </xf>
    <xf numFmtId="0" fontId="25" fillId="2" borderId="8" xfId="0" applyFont="1" applyFill="1" applyBorder="1" applyAlignment="1">
      <alignment horizontal="left" vertical="center" wrapText="1"/>
    </xf>
    <xf numFmtId="0" fontId="24" fillId="2" borderId="8" xfId="0" applyFont="1" applyFill="1" applyBorder="1" applyAlignment="1">
      <alignment horizontal="center" vertical="center" wrapText="1"/>
    </xf>
    <xf numFmtId="0" fontId="41" fillId="5" borderId="15" xfId="0" applyFont="1" applyFill="1" applyBorder="1" applyAlignment="1">
      <alignment horizontal="center" vertical="center" wrapText="1"/>
    </xf>
    <xf numFmtId="0" fontId="25" fillId="12" borderId="8" xfId="0" applyFont="1" applyFill="1" applyBorder="1" applyAlignment="1">
      <alignment horizontal="left" vertical="center" wrapText="1"/>
    </xf>
    <xf numFmtId="0" fontId="23" fillId="6" borderId="8" xfId="0" applyFont="1" applyFill="1" applyBorder="1" applyAlignment="1">
      <alignment horizontal="center" vertical="center" wrapText="1"/>
    </xf>
    <xf numFmtId="0" fontId="42" fillId="13" borderId="10" xfId="0" applyFont="1" applyFill="1" applyBorder="1" applyAlignment="1">
      <alignment horizontal="center" vertical="center"/>
    </xf>
    <xf numFmtId="0" fontId="43" fillId="7" borderId="8" xfId="0" applyFont="1" applyFill="1" applyBorder="1" applyAlignment="1">
      <alignment horizontal="center" vertical="center"/>
    </xf>
    <xf numFmtId="0" fontId="44" fillId="14" borderId="10" xfId="0" applyFont="1" applyFill="1" applyBorder="1" applyAlignment="1">
      <alignment horizontal="center" vertical="center" wrapText="1"/>
    </xf>
    <xf numFmtId="0" fontId="44" fillId="14" borderId="8" xfId="0" applyFont="1" applyFill="1" applyBorder="1" applyAlignment="1">
      <alignment horizontal="center" vertical="center" wrapText="1"/>
    </xf>
    <xf numFmtId="0" fontId="25" fillId="12" borderId="10" xfId="0" applyFont="1" applyFill="1" applyBorder="1" applyAlignment="1">
      <alignment horizontal="left" vertical="center" wrapText="1"/>
    </xf>
    <xf numFmtId="0" fontId="40" fillId="15" borderId="10" xfId="0" applyFont="1" applyFill="1" applyBorder="1" applyAlignment="1">
      <alignment horizontal="left" vertical="center" wrapText="1"/>
    </xf>
    <xf numFmtId="0" fontId="28" fillId="0" borderId="10" xfId="0" applyFont="1" applyFill="1" applyBorder="1" applyAlignment="1">
      <alignment horizontal="left" vertical="center" wrapText="1"/>
    </xf>
    <xf numFmtId="0" fontId="29" fillId="0" borderId="10" xfId="0" applyFont="1" applyFill="1" applyBorder="1" applyAlignment="1">
      <alignment horizontal="center" vertical="center" wrapText="1"/>
    </xf>
    <xf numFmtId="0" fontId="28" fillId="9" borderId="10" xfId="0" applyFont="1" applyFill="1" applyBorder="1" applyAlignment="1">
      <alignment horizontal="left" vertical="center" wrapText="1"/>
    </xf>
    <xf numFmtId="0" fontId="40" fillId="15" borderId="8" xfId="0" applyFont="1" applyFill="1" applyBorder="1" applyAlignment="1">
      <alignment horizontal="left" vertical="center" wrapText="1"/>
    </xf>
    <xf numFmtId="0" fontId="48" fillId="7" borderId="8" xfId="0" applyFont="1" applyFill="1" applyBorder="1" applyAlignment="1">
      <alignment horizontal="center" vertical="center"/>
    </xf>
    <xf numFmtId="0" fontId="49" fillId="16" borderId="8" xfId="0" applyFont="1" applyFill="1" applyBorder="1" applyAlignment="1">
      <alignment horizontal="left" vertical="center" wrapText="1"/>
    </xf>
    <xf numFmtId="2" fontId="29" fillId="6" borderId="8" xfId="3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2" fontId="0" fillId="0" borderId="0" xfId="0" applyNumberFormat="1" applyFont="1" applyAlignment="1"/>
    <xf numFmtId="0" fontId="51" fillId="0" borderId="0" xfId="0" applyFont="1" applyAlignment="1">
      <alignment vertical="center"/>
    </xf>
    <xf numFmtId="0" fontId="51" fillId="0" borderId="0" xfId="0" applyFont="1" applyAlignment="1">
      <alignment horizontal="left" vertical="center"/>
    </xf>
    <xf numFmtId="0" fontId="52" fillId="7" borderId="0" xfId="0" applyFont="1" applyFill="1" applyAlignment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54" fillId="0" borderId="0" xfId="0" applyFont="1" applyAlignment="1">
      <alignment vertical="center" wrapText="1"/>
    </xf>
    <xf numFmtId="0" fontId="37" fillId="3" borderId="0" xfId="0" applyFont="1" applyFill="1"/>
    <xf numFmtId="0" fontId="0" fillId="3" borderId="0" xfId="0" applyFont="1" applyFill="1" applyAlignment="1"/>
    <xf numFmtId="0" fontId="0" fillId="0" borderId="0" xfId="0" applyFont="1" applyAlignment="1">
      <alignment horizontal="left" vertical="center" wrapText="1"/>
    </xf>
    <xf numFmtId="0" fontId="0" fillId="7" borderId="14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21" fillId="6" borderId="1" xfId="1" applyFont="1" applyFill="1" applyBorder="1" applyAlignment="1">
      <alignment horizontal="center" vertical="center"/>
    </xf>
    <xf numFmtId="0" fontId="21" fillId="6" borderId="8" xfId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 wrapText="1"/>
    </xf>
    <xf numFmtId="0" fontId="18" fillId="0" borderId="8" xfId="0" applyFont="1" applyFill="1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26" fillId="3" borderId="8" xfId="0" applyFont="1" applyFill="1" applyBorder="1" applyAlignment="1">
      <alignment horizontal="center" vertical="center" wrapText="1"/>
    </xf>
    <xf numFmtId="2" fontId="27" fillId="6" borderId="9" xfId="3" applyNumberFormat="1" applyFont="1" applyFill="1" applyBorder="1" applyAlignment="1">
      <alignment horizontal="center" vertical="center" textRotation="90" wrapText="1"/>
    </xf>
    <xf numFmtId="0" fontId="21" fillId="0" borderId="1" xfId="1" applyFont="1" applyFill="1" applyBorder="1" applyAlignment="1">
      <alignment horizontal="center" vertical="center"/>
    </xf>
    <xf numFmtId="0" fontId="21" fillId="0" borderId="8" xfId="1" applyFont="1" applyFill="1" applyBorder="1" applyAlignment="1">
      <alignment horizontal="center" vertical="center"/>
    </xf>
    <xf numFmtId="2" fontId="27" fillId="6" borderId="1" xfId="3" applyNumberFormat="1" applyFont="1" applyFill="1" applyBorder="1" applyAlignment="1">
      <alignment horizontal="center" vertical="center" textRotation="90" wrapText="1"/>
    </xf>
    <xf numFmtId="0" fontId="33" fillId="11" borderId="2" xfId="0" applyFont="1" applyFill="1" applyBorder="1" applyAlignment="1">
      <alignment horizontal="center" vertical="center"/>
    </xf>
    <xf numFmtId="0" fontId="33" fillId="11" borderId="3" xfId="0" applyFont="1" applyFill="1" applyBorder="1" applyAlignment="1">
      <alignment horizontal="center" vertical="center"/>
    </xf>
    <xf numFmtId="0" fontId="33" fillId="11" borderId="12" xfId="0" applyFont="1" applyFill="1" applyBorder="1" applyAlignment="1">
      <alignment horizontal="center" vertical="center"/>
    </xf>
    <xf numFmtId="41" fontId="55" fillId="3" borderId="3" xfId="4" applyFont="1" applyFill="1" applyBorder="1" applyAlignment="1">
      <alignment horizontal="center" vertical="center"/>
    </xf>
    <xf numFmtId="43" fontId="36" fillId="6" borderId="9" xfId="3" applyFont="1" applyFill="1" applyBorder="1" applyAlignment="1">
      <alignment horizontal="center" vertical="center" textRotation="90"/>
    </xf>
    <xf numFmtId="0" fontId="30" fillId="8" borderId="1" xfId="1" applyFont="1" applyFill="1" applyBorder="1" applyAlignment="1">
      <alignment horizontal="center" vertical="center"/>
    </xf>
    <xf numFmtId="0" fontId="30" fillId="8" borderId="8" xfId="1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4" fillId="4" borderId="8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textRotation="90" wrapText="1"/>
    </xf>
    <xf numFmtId="0" fontId="15" fillId="4" borderId="8" xfId="0" applyFont="1" applyFill="1" applyBorder="1" applyAlignment="1">
      <alignment horizontal="center" vertical="center" textRotation="90" wrapText="1"/>
    </xf>
    <xf numFmtId="0" fontId="16" fillId="4" borderId="2" xfId="0" applyFont="1" applyFill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7" fillId="5" borderId="5" xfId="0" applyFont="1" applyFill="1" applyBorder="1" applyAlignment="1">
      <alignment horizontal="center" vertical="center" wrapText="1"/>
    </xf>
    <xf numFmtId="0" fontId="17" fillId="5" borderId="6" xfId="0" applyFont="1" applyFill="1" applyBorder="1" applyAlignment="1">
      <alignment horizontal="center" vertical="center" wrapText="1"/>
    </xf>
    <xf numFmtId="0" fontId="17" fillId="5" borderId="7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 textRotation="90" wrapText="1"/>
    </xf>
    <xf numFmtId="0" fontId="18" fillId="4" borderId="8" xfId="0" applyFont="1" applyFill="1" applyBorder="1" applyAlignment="1">
      <alignment horizontal="center" vertical="center" textRotation="90" wrapText="1"/>
    </xf>
    <xf numFmtId="0" fontId="8" fillId="3" borderId="0" xfId="0" applyFont="1" applyFill="1" applyBorder="1" applyAlignment="1">
      <alignment horizontal="center" vertical="center"/>
    </xf>
    <xf numFmtId="0" fontId="18" fillId="0" borderId="11" xfId="0" applyFont="1" applyFill="1" applyBorder="1" applyAlignment="1">
      <alignment horizontal="center" vertical="center" wrapText="1"/>
    </xf>
    <xf numFmtId="2" fontId="24" fillId="2" borderId="8" xfId="3" applyNumberFormat="1" applyFont="1" applyFill="1" applyBorder="1" applyAlignment="1">
      <alignment horizontal="center" vertical="center" wrapText="1"/>
    </xf>
    <xf numFmtId="0" fontId="22" fillId="2" borderId="8" xfId="0" applyFont="1" applyFill="1" applyBorder="1" applyAlignment="1">
      <alignment horizontal="center" vertical="center"/>
    </xf>
    <xf numFmtId="0" fontId="28" fillId="2" borderId="8" xfId="0" applyFont="1" applyFill="1" applyBorder="1" applyAlignment="1">
      <alignment horizontal="left" vertical="center" wrapText="1"/>
    </xf>
    <xf numFmtId="0" fontId="29" fillId="2" borderId="8" xfId="0" applyFont="1" applyFill="1" applyBorder="1" applyAlignment="1">
      <alignment horizontal="center" vertical="center" wrapText="1"/>
    </xf>
    <xf numFmtId="0" fontId="5" fillId="3" borderId="0" xfId="5" applyFont="1" applyFill="1" applyAlignment="1">
      <alignment horizontal="left" vertical="center"/>
    </xf>
    <xf numFmtId="0" fontId="6" fillId="3" borderId="0" xfId="5" applyFont="1" applyFill="1" applyAlignment="1">
      <alignment vertical="center"/>
    </xf>
    <xf numFmtId="0" fontId="6" fillId="3" borderId="0" xfId="5" applyFont="1" applyFill="1" applyAlignment="1">
      <alignment horizontal="left" vertical="center"/>
    </xf>
    <xf numFmtId="0" fontId="7" fillId="3" borderId="0" xfId="5" applyFont="1" applyFill="1" applyAlignment="1">
      <alignment horizontal="center" vertical="center"/>
    </xf>
    <xf numFmtId="0" fontId="6" fillId="3" borderId="0" xfId="5" applyFont="1" applyFill="1" applyAlignment="1">
      <alignment horizontal="center" vertical="center"/>
    </xf>
    <xf numFmtId="0" fontId="6" fillId="3" borderId="0" xfId="5" applyFont="1" applyFill="1"/>
    <xf numFmtId="0" fontId="1" fillId="0" borderId="0" xfId="5" applyFont="1" applyAlignment="1">
      <alignment horizontal="center" vertical="center"/>
    </xf>
    <xf numFmtId="0" fontId="35" fillId="3" borderId="0" xfId="5" applyFont="1" applyFill="1" applyAlignment="1">
      <alignment vertical="center"/>
    </xf>
    <xf numFmtId="0" fontId="35" fillId="3" borderId="0" xfId="5" applyFont="1" applyFill="1"/>
    <xf numFmtId="0" fontId="8" fillId="3" borderId="0" xfId="5" applyFont="1" applyFill="1" applyBorder="1" applyAlignment="1">
      <alignment horizontal="center" vertical="center"/>
    </xf>
    <xf numFmtId="0" fontId="11" fillId="3" borderId="0" xfId="5" applyFont="1" applyFill="1" applyAlignment="1">
      <alignment horizontal="center" vertical="center"/>
    </xf>
    <xf numFmtId="0" fontId="11" fillId="3" borderId="0" xfId="5" applyFont="1" applyFill="1" applyAlignment="1">
      <alignment vertical="center"/>
    </xf>
    <xf numFmtId="0" fontId="12" fillId="3" borderId="0" xfId="5" applyFont="1" applyFill="1" applyAlignment="1">
      <alignment horizontal="center" vertical="center"/>
    </xf>
    <xf numFmtId="0" fontId="11" fillId="3" borderId="0" xfId="5" applyFont="1" applyFill="1"/>
    <xf numFmtId="0" fontId="1" fillId="0" borderId="0" xfId="5" applyFont="1" applyAlignment="1">
      <alignment vertical="center"/>
    </xf>
    <xf numFmtId="0" fontId="1" fillId="0" borderId="0" xfId="5" applyFont="1" applyAlignment="1"/>
    <xf numFmtId="0" fontId="13" fillId="4" borderId="1" xfId="5" applyFont="1" applyFill="1" applyBorder="1" applyAlignment="1">
      <alignment horizontal="center" vertical="center" wrapText="1"/>
    </xf>
    <xf numFmtId="0" fontId="14" fillId="4" borderId="1" xfId="5" applyFont="1" applyFill="1" applyBorder="1" applyAlignment="1">
      <alignment horizontal="center" vertical="center" wrapText="1"/>
    </xf>
    <xf numFmtId="0" fontId="15" fillId="4" borderId="1" xfId="5" applyFont="1" applyFill="1" applyBorder="1" applyAlignment="1">
      <alignment horizontal="center" vertical="center" textRotation="90" wrapText="1"/>
    </xf>
    <xf numFmtId="0" fontId="56" fillId="18" borderId="1" xfId="5" applyFont="1" applyFill="1" applyBorder="1" applyAlignment="1">
      <alignment horizontal="center" vertical="center" textRotation="90" wrapText="1"/>
    </xf>
    <xf numFmtId="0" fontId="16" fillId="4" borderId="2" xfId="5" applyFont="1" applyFill="1" applyBorder="1" applyAlignment="1">
      <alignment horizontal="center" vertical="center" wrapText="1"/>
    </xf>
    <xf numFmtId="0" fontId="16" fillId="4" borderId="3" xfId="5" applyFont="1" applyFill="1" applyBorder="1" applyAlignment="1">
      <alignment horizontal="center" vertical="center" wrapText="1"/>
    </xf>
    <xf numFmtId="0" fontId="16" fillId="4" borderId="4" xfId="5" applyFont="1" applyFill="1" applyBorder="1" applyAlignment="1">
      <alignment horizontal="center" vertical="center" wrapText="1"/>
    </xf>
    <xf numFmtId="0" fontId="17" fillId="5" borderId="5" xfId="5" applyFont="1" applyFill="1" applyBorder="1" applyAlignment="1">
      <alignment horizontal="center" vertical="center" wrapText="1"/>
    </xf>
    <xf numFmtId="0" fontId="17" fillId="5" borderId="6" xfId="5" applyFont="1" applyFill="1" applyBorder="1" applyAlignment="1">
      <alignment horizontal="center" vertical="center" wrapText="1"/>
    </xf>
    <xf numFmtId="0" fontId="17" fillId="5" borderId="7" xfId="5" applyFont="1" applyFill="1" applyBorder="1" applyAlignment="1">
      <alignment horizontal="center" vertical="center" wrapText="1"/>
    </xf>
    <xf numFmtId="0" fontId="18" fillId="4" borderId="1" xfId="5" applyFont="1" applyFill="1" applyBorder="1" applyAlignment="1">
      <alignment horizontal="center" vertical="center" textRotation="90" wrapText="1"/>
    </xf>
    <xf numFmtId="0" fontId="13" fillId="4" borderId="8" xfId="5" applyFont="1" applyFill="1" applyBorder="1" applyAlignment="1">
      <alignment horizontal="center" vertical="center" wrapText="1"/>
    </xf>
    <xf numFmtId="0" fontId="14" fillId="4" borderId="8" xfId="5" applyFont="1" applyFill="1" applyBorder="1" applyAlignment="1">
      <alignment horizontal="center" vertical="center" wrapText="1"/>
    </xf>
    <xf numFmtId="0" fontId="15" fillId="4" borderId="8" xfId="5" applyFont="1" applyFill="1" applyBorder="1" applyAlignment="1">
      <alignment horizontal="center" vertical="center" textRotation="90" wrapText="1"/>
    </xf>
    <xf numFmtId="0" fontId="57" fillId="0" borderId="8" xfId="5" applyFont="1" applyBorder="1"/>
    <xf numFmtId="0" fontId="13" fillId="4" borderId="9" xfId="5" applyFont="1" applyFill="1" applyBorder="1" applyAlignment="1">
      <alignment horizontal="center" vertical="center" wrapText="1"/>
    </xf>
    <xf numFmtId="0" fontId="19" fillId="4" borderId="2" xfId="5" applyFont="1" applyFill="1" applyBorder="1" applyAlignment="1">
      <alignment horizontal="center" vertical="center" wrapText="1"/>
    </xf>
    <xf numFmtId="0" fontId="19" fillId="4" borderId="4" xfId="5" applyFont="1" applyFill="1" applyBorder="1" applyAlignment="1">
      <alignment horizontal="center" vertical="center" wrapText="1"/>
    </xf>
    <xf numFmtId="0" fontId="19" fillId="4" borderId="9" xfId="5" applyFont="1" applyFill="1" applyBorder="1" applyAlignment="1">
      <alignment horizontal="center" vertical="center" wrapText="1"/>
    </xf>
    <xf numFmtId="0" fontId="20" fillId="5" borderId="17" xfId="5" applyFont="1" applyFill="1" applyBorder="1" applyAlignment="1">
      <alignment horizontal="center" vertical="center" wrapText="1"/>
    </xf>
    <xf numFmtId="0" fontId="20" fillId="5" borderId="18" xfId="5" applyFont="1" applyFill="1" applyBorder="1" applyAlignment="1">
      <alignment horizontal="center" vertical="center" wrapText="1"/>
    </xf>
    <xf numFmtId="0" fontId="18" fillId="4" borderId="8" xfId="5" applyFont="1" applyFill="1" applyBorder="1" applyAlignment="1">
      <alignment horizontal="center" vertical="center" textRotation="90" wrapText="1"/>
    </xf>
    <xf numFmtId="0" fontId="18" fillId="3" borderId="1" xfId="5" applyFont="1" applyFill="1" applyBorder="1" applyAlignment="1">
      <alignment horizontal="center" vertical="center" wrapText="1"/>
    </xf>
    <xf numFmtId="0" fontId="22" fillId="0" borderId="1" xfId="5" applyFont="1" applyFill="1" applyBorder="1" applyAlignment="1">
      <alignment horizontal="center" vertical="center"/>
    </xf>
    <xf numFmtId="0" fontId="23" fillId="17" borderId="10" xfId="5" applyFont="1" applyFill="1" applyBorder="1" applyAlignment="1">
      <alignment horizontal="center" vertical="center" wrapText="1"/>
    </xf>
    <xf numFmtId="0" fontId="25" fillId="17" borderId="10" xfId="5" applyFont="1" applyFill="1" applyBorder="1" applyAlignment="1">
      <alignment horizontal="left" vertical="center" wrapText="1"/>
    </xf>
    <xf numFmtId="0" fontId="24" fillId="3" borderId="10" xfId="5" applyFont="1" applyFill="1" applyBorder="1" applyAlignment="1">
      <alignment horizontal="center" vertical="center" wrapText="1"/>
    </xf>
    <xf numFmtId="2" fontId="24" fillId="3" borderId="1" xfId="7" applyNumberFormat="1" applyFont="1" applyFill="1" applyBorder="1" applyAlignment="1">
      <alignment horizontal="center" vertical="center" wrapText="1"/>
    </xf>
    <xf numFmtId="0" fontId="25" fillId="3" borderId="1" xfId="5" applyFont="1" applyFill="1" applyBorder="1" applyAlignment="1">
      <alignment horizontal="left" vertical="center" wrapText="1"/>
    </xf>
    <xf numFmtId="0" fontId="24" fillId="3" borderId="1" xfId="5" applyFont="1" applyFill="1" applyBorder="1" applyAlignment="1">
      <alignment horizontal="center" vertical="center" wrapText="1"/>
    </xf>
    <xf numFmtId="2" fontId="24" fillId="3" borderId="1" xfId="7" applyNumberFormat="1" applyFont="1" applyFill="1" applyBorder="1" applyAlignment="1">
      <alignment horizontal="center" vertical="center" wrapText="1"/>
    </xf>
    <xf numFmtId="0" fontId="25" fillId="3" borderId="10" xfId="5" applyFont="1" applyFill="1" applyBorder="1" applyAlignment="1">
      <alignment horizontal="left" vertical="center" wrapText="1"/>
    </xf>
    <xf numFmtId="2" fontId="24" fillId="3" borderId="10" xfId="7" applyNumberFormat="1" applyFont="1" applyFill="1" applyBorder="1" applyAlignment="1">
      <alignment horizontal="center" vertical="center" wrapText="1"/>
    </xf>
    <xf numFmtId="0" fontId="23" fillId="3" borderId="10" xfId="5" applyFont="1" applyFill="1" applyBorder="1" applyAlignment="1">
      <alignment horizontal="center" vertical="center" wrapText="1"/>
    </xf>
    <xf numFmtId="0" fontId="26" fillId="3" borderId="1" xfId="5" applyFont="1" applyFill="1" applyBorder="1" applyAlignment="1">
      <alignment horizontal="center" vertical="center" wrapText="1"/>
    </xf>
    <xf numFmtId="2" fontId="27" fillId="6" borderId="1" xfId="7" applyNumberFormat="1" applyFont="1" applyFill="1" applyBorder="1" applyAlignment="1">
      <alignment horizontal="center" vertical="center" textRotation="90" wrapText="1"/>
    </xf>
    <xf numFmtId="0" fontId="21" fillId="0" borderId="11" xfId="1" applyFont="1" applyFill="1" applyBorder="1" applyAlignment="1">
      <alignment horizontal="center" vertical="center"/>
    </xf>
    <xf numFmtId="0" fontId="18" fillId="3" borderId="11" xfId="5" applyFont="1" applyFill="1" applyBorder="1" applyAlignment="1">
      <alignment horizontal="center" vertical="center" wrapText="1"/>
    </xf>
    <xf numFmtId="0" fontId="22" fillId="0" borderId="19" xfId="5" applyFont="1" applyFill="1" applyBorder="1" applyAlignment="1">
      <alignment horizontal="center" vertical="center"/>
    </xf>
    <xf numFmtId="0" fontId="23" fillId="7" borderId="20" xfId="5" applyFont="1" applyFill="1" applyBorder="1" applyAlignment="1">
      <alignment horizontal="center" vertical="center"/>
    </xf>
    <xf numFmtId="0" fontId="25" fillId="7" borderId="19" xfId="5" applyFont="1" applyFill="1" applyBorder="1" applyAlignment="1">
      <alignment horizontal="left" vertical="center" wrapText="1"/>
    </xf>
    <xf numFmtId="0" fontId="24" fillId="0" borderId="19" xfId="5" applyFont="1" applyFill="1" applyBorder="1" applyAlignment="1">
      <alignment horizontal="center" vertical="center" wrapText="1"/>
    </xf>
    <xf numFmtId="0" fontId="24" fillId="3" borderId="19" xfId="5" applyFont="1" applyFill="1" applyBorder="1" applyAlignment="1">
      <alignment horizontal="center" vertical="center" wrapText="1"/>
    </xf>
    <xf numFmtId="2" fontId="24" fillId="3" borderId="19" xfId="7" applyNumberFormat="1" applyFont="1" applyFill="1" applyBorder="1" applyAlignment="1">
      <alignment horizontal="center" vertical="center" wrapText="1"/>
    </xf>
    <xf numFmtId="0" fontId="25" fillId="3" borderId="19" xfId="5" applyFont="1" applyFill="1" applyBorder="1" applyAlignment="1">
      <alignment horizontal="left" vertical="center" wrapText="1"/>
    </xf>
    <xf numFmtId="0" fontId="24" fillId="3" borderId="19" xfId="5" applyFont="1" applyFill="1" applyBorder="1" applyAlignment="1">
      <alignment horizontal="center" vertical="center" wrapText="1"/>
    </xf>
    <xf numFmtId="2" fontId="24" fillId="3" borderId="19" xfId="7" applyNumberFormat="1" applyFont="1" applyFill="1" applyBorder="1" applyAlignment="1">
      <alignment horizontal="center" vertical="center" wrapText="1"/>
    </xf>
    <xf numFmtId="0" fontId="25" fillId="3" borderId="20" xfId="5" applyFont="1" applyFill="1" applyBorder="1" applyAlignment="1">
      <alignment horizontal="left" vertical="center" wrapText="1"/>
    </xf>
    <xf numFmtId="0" fontId="24" fillId="3" borderId="20" xfId="5" applyFont="1" applyFill="1" applyBorder="1" applyAlignment="1">
      <alignment horizontal="center" vertical="center" wrapText="1"/>
    </xf>
    <xf numFmtId="0" fontId="23" fillId="3" borderId="19" xfId="5" applyFont="1" applyFill="1" applyBorder="1" applyAlignment="1">
      <alignment horizontal="center" vertical="center" wrapText="1"/>
    </xf>
    <xf numFmtId="0" fontId="26" fillId="3" borderId="11" xfId="5" applyFont="1" applyFill="1" applyBorder="1" applyAlignment="1">
      <alignment horizontal="center" vertical="center" wrapText="1"/>
    </xf>
    <xf numFmtId="2" fontId="27" fillId="6" borderId="11" xfId="7" applyNumberFormat="1" applyFont="1" applyFill="1" applyBorder="1" applyAlignment="1">
      <alignment horizontal="center" vertical="center" textRotation="90" wrapText="1"/>
    </xf>
    <xf numFmtId="0" fontId="22" fillId="6" borderId="21" xfId="5" applyFont="1" applyFill="1" applyBorder="1" applyAlignment="1">
      <alignment horizontal="center" vertical="center"/>
    </xf>
    <xf numFmtId="0" fontId="23" fillId="17" borderId="19" xfId="5" applyFont="1" applyFill="1" applyBorder="1" applyAlignment="1">
      <alignment horizontal="center" vertical="center" wrapText="1"/>
    </xf>
    <xf numFmtId="0" fontId="25" fillId="17" borderId="20" xfId="5" applyFont="1" applyFill="1" applyBorder="1" applyAlignment="1">
      <alignment horizontal="left" vertical="center" wrapText="1"/>
    </xf>
    <xf numFmtId="0" fontId="24" fillId="6" borderId="20" xfId="5" applyFont="1" applyFill="1" applyBorder="1" applyAlignment="1">
      <alignment horizontal="center" vertical="center" wrapText="1"/>
    </xf>
    <xf numFmtId="2" fontId="24" fillId="6" borderId="20" xfId="7" applyNumberFormat="1" applyFont="1" applyFill="1" applyBorder="1" applyAlignment="1">
      <alignment horizontal="center" vertical="center" wrapText="1"/>
    </xf>
    <xf numFmtId="0" fontId="25" fillId="6" borderId="21" xfId="5" applyFont="1" applyFill="1" applyBorder="1" applyAlignment="1">
      <alignment horizontal="left" vertical="center" wrapText="1"/>
    </xf>
    <xf numFmtId="0" fontId="24" fillId="6" borderId="21" xfId="5" applyFont="1" applyFill="1" applyBorder="1" applyAlignment="1">
      <alignment horizontal="center" vertical="center" wrapText="1"/>
    </xf>
    <xf numFmtId="2" fontId="24" fillId="6" borderId="21" xfId="7" applyNumberFormat="1" applyFont="1" applyFill="1" applyBorder="1" applyAlignment="1">
      <alignment horizontal="center" vertical="center" wrapText="1"/>
    </xf>
    <xf numFmtId="0" fontId="25" fillId="6" borderId="19" xfId="5" applyFont="1" applyFill="1" applyBorder="1" applyAlignment="1">
      <alignment horizontal="left" vertical="center" wrapText="1"/>
    </xf>
    <xf numFmtId="0" fontId="23" fillId="6" borderId="20" xfId="5" applyFont="1" applyFill="1" applyBorder="1" applyAlignment="1">
      <alignment horizontal="center" vertical="center" wrapText="1"/>
    </xf>
    <xf numFmtId="0" fontId="18" fillId="3" borderId="8" xfId="5" applyFont="1" applyFill="1" applyBorder="1" applyAlignment="1">
      <alignment horizontal="center" vertical="center" wrapText="1"/>
    </xf>
    <xf numFmtId="0" fontId="22" fillId="6" borderId="8" xfId="5" applyFont="1" applyFill="1" applyBorder="1" applyAlignment="1">
      <alignment horizontal="center" vertical="center"/>
    </xf>
    <xf numFmtId="0" fontId="23" fillId="7" borderId="8" xfId="5" applyFont="1" applyFill="1" applyBorder="1" applyAlignment="1">
      <alignment horizontal="center" vertical="center"/>
    </xf>
    <xf numFmtId="0" fontId="24" fillId="6" borderId="8" xfId="5" applyFont="1" applyFill="1" applyBorder="1" applyAlignment="1">
      <alignment horizontal="center" vertical="center" wrapText="1"/>
    </xf>
    <xf numFmtId="2" fontId="24" fillId="6" borderId="8" xfId="7" applyNumberFormat="1" applyFont="1" applyFill="1" applyBorder="1" applyAlignment="1">
      <alignment horizontal="center" vertical="center" wrapText="1"/>
    </xf>
    <xf numFmtId="0" fontId="25" fillId="6" borderId="8" xfId="5" applyFont="1" applyFill="1" applyBorder="1" applyAlignment="1">
      <alignment horizontal="left" vertical="center" wrapText="1"/>
    </xf>
    <xf numFmtId="0" fontId="24" fillId="6" borderId="8" xfId="5" applyFont="1" applyFill="1" applyBorder="1" applyAlignment="1">
      <alignment horizontal="center" vertical="center" wrapText="1"/>
    </xf>
    <xf numFmtId="2" fontId="24" fillId="6" borderId="8" xfId="7" applyNumberFormat="1" applyFont="1" applyFill="1" applyBorder="1" applyAlignment="1">
      <alignment horizontal="center" vertical="center" wrapText="1"/>
    </xf>
    <xf numFmtId="0" fontId="25" fillId="6" borderId="8" xfId="5" applyFont="1" applyFill="1" applyBorder="1" applyAlignment="1">
      <alignment horizontal="left" vertical="center" wrapText="1"/>
    </xf>
    <xf numFmtId="0" fontId="26" fillId="3" borderId="8" xfId="5" applyFont="1" applyFill="1" applyBorder="1" applyAlignment="1">
      <alignment horizontal="center" vertical="center" wrapText="1"/>
    </xf>
    <xf numFmtId="2" fontId="27" fillId="6" borderId="8" xfId="7" applyNumberFormat="1" applyFont="1" applyFill="1" applyBorder="1" applyAlignment="1">
      <alignment horizontal="center" vertical="center" textRotation="90" wrapText="1"/>
    </xf>
    <xf numFmtId="0" fontId="22" fillId="0" borderId="10" xfId="5" applyFont="1" applyFill="1" applyBorder="1" applyAlignment="1">
      <alignment horizontal="center" vertical="center"/>
    </xf>
    <xf numFmtId="0" fontId="22" fillId="3" borderId="10" xfId="5" applyFont="1" applyFill="1" applyBorder="1" applyAlignment="1">
      <alignment horizontal="center" vertical="center"/>
    </xf>
    <xf numFmtId="0" fontId="25" fillId="0" borderId="10" xfId="5" applyFont="1" applyFill="1" applyBorder="1" applyAlignment="1">
      <alignment horizontal="left" vertical="center" wrapText="1"/>
    </xf>
    <xf numFmtId="0" fontId="24" fillId="0" borderId="10" xfId="5" applyFont="1" applyFill="1" applyBorder="1" applyAlignment="1">
      <alignment horizontal="center" vertical="center" wrapText="1"/>
    </xf>
    <xf numFmtId="0" fontId="58" fillId="19" borderId="1" xfId="5" applyFont="1" applyFill="1" applyBorder="1" applyAlignment="1">
      <alignment horizontal="center" vertical="center" wrapText="1"/>
    </xf>
    <xf numFmtId="0" fontId="25" fillId="0" borderId="1" xfId="5" applyFont="1" applyFill="1" applyBorder="1" applyAlignment="1">
      <alignment horizontal="left" vertical="center" wrapText="1"/>
    </xf>
    <xf numFmtId="0" fontId="24" fillId="3" borderId="1" xfId="5" applyFont="1" applyFill="1" applyBorder="1" applyAlignment="1">
      <alignment horizontal="center" vertical="center" wrapText="1"/>
    </xf>
    <xf numFmtId="0" fontId="51" fillId="0" borderId="0" xfId="5" applyFont="1" applyAlignment="1">
      <alignment vertical="center"/>
    </xf>
    <xf numFmtId="0" fontId="21" fillId="6" borderId="11" xfId="1" applyFont="1" applyFill="1" applyBorder="1" applyAlignment="1">
      <alignment horizontal="center" vertical="center"/>
    </xf>
    <xf numFmtId="0" fontId="22" fillId="6" borderId="8" xfId="5" applyFont="1" applyFill="1" applyBorder="1" applyAlignment="1">
      <alignment horizontal="center" vertical="center"/>
    </xf>
    <xf numFmtId="0" fontId="58" fillId="19" borderId="22" xfId="5" applyFont="1" applyFill="1" applyBorder="1" applyAlignment="1">
      <alignment horizontal="center" vertical="center" wrapText="1"/>
    </xf>
    <xf numFmtId="0" fontId="24" fillId="6" borderId="21" xfId="5" applyFont="1" applyFill="1" applyBorder="1" applyAlignment="1">
      <alignment horizontal="center" vertical="center" wrapText="1"/>
    </xf>
    <xf numFmtId="2" fontId="24" fillId="6" borderId="21" xfId="7" applyNumberFormat="1" applyFont="1" applyFill="1" applyBorder="1" applyAlignment="1">
      <alignment horizontal="center" vertical="center" wrapText="1"/>
    </xf>
    <xf numFmtId="0" fontId="25" fillId="6" borderId="21" xfId="5" applyFont="1" applyFill="1" applyBorder="1" applyAlignment="1">
      <alignment horizontal="left" vertical="center" wrapText="1"/>
    </xf>
    <xf numFmtId="0" fontId="24" fillId="6" borderId="19" xfId="5" applyFont="1" applyFill="1" applyBorder="1" applyAlignment="1">
      <alignment horizontal="center" vertical="center" wrapText="1"/>
    </xf>
    <xf numFmtId="0" fontId="18" fillId="0" borderId="1" xfId="5" applyFont="1" applyFill="1" applyBorder="1" applyAlignment="1">
      <alignment horizontal="center" vertical="center" wrapText="1"/>
    </xf>
    <xf numFmtId="2" fontId="24" fillId="0" borderId="10" xfId="7" applyNumberFormat="1" applyFont="1" applyFill="1" applyBorder="1" applyAlignment="1">
      <alignment horizontal="center" vertical="center" wrapText="1"/>
    </xf>
    <xf numFmtId="0" fontId="18" fillId="0" borderId="11" xfId="5" applyFont="1" applyFill="1" applyBorder="1" applyAlignment="1">
      <alignment horizontal="center" vertical="center" wrapText="1"/>
    </xf>
    <xf numFmtId="2" fontId="24" fillId="0" borderId="19" xfId="7" applyNumberFormat="1" applyFont="1" applyFill="1" applyBorder="1" applyAlignment="1">
      <alignment horizontal="center" vertical="center" wrapText="1"/>
    </xf>
    <xf numFmtId="0" fontId="24" fillId="3" borderId="11" xfId="5" applyFont="1" applyFill="1" applyBorder="1" applyAlignment="1">
      <alignment horizontal="center" vertical="center" wrapText="1"/>
    </xf>
    <xf numFmtId="0" fontId="22" fillId="6" borderId="11" xfId="5" applyFont="1" applyFill="1" applyBorder="1" applyAlignment="1">
      <alignment horizontal="center" vertical="center"/>
    </xf>
    <xf numFmtId="0" fontId="23" fillId="17" borderId="20" xfId="5" applyFont="1" applyFill="1" applyBorder="1" applyAlignment="1">
      <alignment horizontal="center" vertical="center" wrapText="1"/>
    </xf>
    <xf numFmtId="0" fontId="28" fillId="6" borderId="21" xfId="5" applyFont="1" applyFill="1" applyBorder="1" applyAlignment="1">
      <alignment horizontal="left" vertical="center" wrapText="1"/>
    </xf>
    <xf numFmtId="0" fontId="29" fillId="6" borderId="20" xfId="5" applyFont="1" applyFill="1" applyBorder="1" applyAlignment="1">
      <alignment horizontal="center" vertical="center" wrapText="1"/>
    </xf>
    <xf numFmtId="0" fontId="29" fillId="6" borderId="21" xfId="5" applyFont="1" applyFill="1" applyBorder="1" applyAlignment="1">
      <alignment horizontal="center" vertical="center" wrapText="1"/>
    </xf>
    <xf numFmtId="0" fontId="18" fillId="0" borderId="8" xfId="5" applyFont="1" applyFill="1" applyBorder="1" applyAlignment="1">
      <alignment horizontal="center" vertical="center" wrapText="1"/>
    </xf>
    <xf numFmtId="0" fontId="28" fillId="6" borderId="8" xfId="5" applyFont="1" applyFill="1" applyBorder="1" applyAlignment="1">
      <alignment horizontal="left" vertical="center" wrapText="1"/>
    </xf>
    <xf numFmtId="0" fontId="29" fillId="6" borderId="8" xfId="5" applyFont="1" applyFill="1" applyBorder="1" applyAlignment="1">
      <alignment horizontal="center" vertical="center" wrapText="1"/>
    </xf>
    <xf numFmtId="0" fontId="29" fillId="6" borderId="8" xfId="5" applyFont="1" applyFill="1" applyBorder="1" applyAlignment="1">
      <alignment horizontal="center" vertical="center" wrapText="1"/>
    </xf>
    <xf numFmtId="0" fontId="25" fillId="7" borderId="8" xfId="5" applyFont="1" applyFill="1" applyBorder="1" applyAlignment="1">
      <alignment horizontal="left" vertical="center" wrapText="1"/>
    </xf>
    <xf numFmtId="0" fontId="21" fillId="3" borderId="1" xfId="1" applyFont="1" applyFill="1" applyBorder="1" applyAlignment="1">
      <alignment horizontal="center" vertical="center"/>
    </xf>
    <xf numFmtId="0" fontId="58" fillId="19" borderId="10" xfId="5" applyFont="1" applyFill="1" applyBorder="1" applyAlignment="1">
      <alignment horizontal="center" vertical="center" wrapText="1"/>
    </xf>
    <xf numFmtId="0" fontId="21" fillId="3" borderId="11" xfId="1" applyFont="1" applyFill="1" applyBorder="1" applyAlignment="1">
      <alignment horizontal="center" vertical="center"/>
    </xf>
    <xf numFmtId="0" fontId="25" fillId="3" borderId="19" xfId="5" applyFont="1" applyFill="1" applyBorder="1" applyAlignment="1">
      <alignment horizontal="left" vertical="center" wrapText="1"/>
    </xf>
    <xf numFmtId="0" fontId="22" fillId="6" borderId="11" xfId="5" applyFont="1" applyFill="1" applyBorder="1" applyAlignment="1">
      <alignment horizontal="center" vertical="center"/>
    </xf>
    <xf numFmtId="0" fontId="58" fillId="19" borderId="8" xfId="5" applyFont="1" applyFill="1" applyBorder="1" applyAlignment="1">
      <alignment horizontal="center" vertical="center" wrapText="1"/>
    </xf>
    <xf numFmtId="0" fontId="22" fillId="6" borderId="20" xfId="5" applyFont="1" applyFill="1" applyBorder="1" applyAlignment="1">
      <alignment horizontal="center" vertical="center"/>
    </xf>
    <xf numFmtId="0" fontId="25" fillId="6" borderId="20" xfId="5" applyFont="1" applyFill="1" applyBorder="1" applyAlignment="1">
      <alignment horizontal="left" vertical="center" wrapText="1"/>
    </xf>
    <xf numFmtId="0" fontId="58" fillId="19" borderId="20" xfId="5" applyFont="1" applyFill="1" applyBorder="1" applyAlignment="1">
      <alignment horizontal="center" vertical="center" wrapText="1"/>
    </xf>
    <xf numFmtId="0" fontId="28" fillId="6" borderId="20" xfId="5" applyFont="1" applyFill="1" applyBorder="1" applyAlignment="1">
      <alignment horizontal="left" vertical="center" wrapText="1"/>
    </xf>
    <xf numFmtId="0" fontId="21" fillId="3" borderId="8" xfId="1" applyFont="1" applyFill="1" applyBorder="1" applyAlignment="1">
      <alignment horizontal="center" vertical="center"/>
    </xf>
    <xf numFmtId="0" fontId="28" fillId="6" borderId="8" xfId="5" applyFont="1" applyFill="1" applyBorder="1" applyAlignment="1">
      <alignment horizontal="left" vertical="center" wrapText="1"/>
    </xf>
    <xf numFmtId="0" fontId="25" fillId="3" borderId="1" xfId="5" applyFont="1" applyFill="1" applyBorder="1" applyAlignment="1">
      <alignment vertical="center" wrapText="1"/>
    </xf>
    <xf numFmtId="0" fontId="28" fillId="3" borderId="1" xfId="5" applyFont="1" applyFill="1" applyBorder="1" applyAlignment="1">
      <alignment horizontal="left" vertical="center" wrapText="1"/>
    </xf>
    <xf numFmtId="0" fontId="29" fillId="3" borderId="1" xfId="5" applyFont="1" applyFill="1" applyBorder="1" applyAlignment="1">
      <alignment horizontal="center" vertical="center" wrapText="1"/>
    </xf>
    <xf numFmtId="0" fontId="29" fillId="3" borderId="1" xfId="5" applyFont="1" applyFill="1" applyBorder="1" applyAlignment="1">
      <alignment horizontal="center" vertical="center" wrapText="1"/>
    </xf>
    <xf numFmtId="0" fontId="25" fillId="3" borderId="19" xfId="5" applyFont="1" applyFill="1" applyBorder="1" applyAlignment="1">
      <alignment vertical="center" wrapText="1"/>
    </xf>
    <xf numFmtId="0" fontId="24" fillId="0" borderId="20" xfId="5" applyFont="1" applyFill="1" applyBorder="1" applyAlignment="1">
      <alignment horizontal="center" vertical="center" wrapText="1"/>
    </xf>
    <xf numFmtId="0" fontId="28" fillId="3" borderId="19" xfId="5" applyFont="1" applyFill="1" applyBorder="1" applyAlignment="1">
      <alignment horizontal="left" vertical="center" wrapText="1"/>
    </xf>
    <xf numFmtId="0" fontId="29" fillId="3" borderId="19" xfId="5" applyFont="1" applyFill="1" applyBorder="1" applyAlignment="1">
      <alignment horizontal="center" vertical="center" wrapText="1"/>
    </xf>
    <xf numFmtId="0" fontId="29" fillId="3" borderId="19" xfId="5" applyFont="1" applyFill="1" applyBorder="1" applyAlignment="1">
      <alignment horizontal="center" vertical="center" wrapText="1"/>
    </xf>
    <xf numFmtId="0" fontId="59" fillId="3" borderId="1" xfId="5" applyFont="1" applyFill="1" applyBorder="1" applyAlignment="1">
      <alignment horizontal="left" vertical="center" wrapText="1"/>
    </xf>
    <xf numFmtId="0" fontId="60" fillId="3" borderId="10" xfId="5" applyFont="1" applyFill="1" applyBorder="1" applyAlignment="1">
      <alignment horizontal="center" vertical="center" wrapText="1"/>
    </xf>
    <xf numFmtId="0" fontId="58" fillId="19" borderId="23" xfId="5" applyFont="1" applyFill="1" applyBorder="1" applyAlignment="1">
      <alignment horizontal="center" vertical="center" wrapText="1"/>
    </xf>
    <xf numFmtId="0" fontId="28" fillId="3" borderId="10" xfId="5" applyFont="1" applyFill="1" applyBorder="1" applyAlignment="1">
      <alignment horizontal="left" vertical="center" wrapText="1"/>
    </xf>
    <xf numFmtId="0" fontId="29" fillId="3" borderId="10" xfId="5" applyFont="1" applyFill="1" applyBorder="1" applyAlignment="1">
      <alignment horizontal="center" vertical="center" wrapText="1"/>
    </xf>
    <xf numFmtId="0" fontId="61" fillId="17" borderId="10" xfId="5" applyFont="1" applyFill="1" applyBorder="1" applyAlignment="1">
      <alignment horizontal="left" vertical="center" wrapText="1"/>
    </xf>
    <xf numFmtId="0" fontId="25" fillId="7" borderId="20" xfId="5" applyFont="1" applyFill="1" applyBorder="1" applyAlignment="1">
      <alignment horizontal="left" vertical="center" wrapText="1"/>
    </xf>
    <xf numFmtId="0" fontId="61" fillId="7" borderId="8" xfId="5" applyFont="1" applyFill="1" applyBorder="1" applyAlignment="1">
      <alignment horizontal="left" vertical="center" wrapText="1"/>
    </xf>
    <xf numFmtId="0" fontId="25" fillId="6" borderId="23" xfId="5" applyFont="1" applyFill="1" applyBorder="1" applyAlignment="1">
      <alignment horizontal="left" vertical="center" wrapText="1"/>
    </xf>
    <xf numFmtId="0" fontId="58" fillId="19" borderId="21" xfId="5" applyFont="1" applyFill="1" applyBorder="1" applyAlignment="1">
      <alignment horizontal="center" vertical="center" wrapText="1"/>
    </xf>
    <xf numFmtId="0" fontId="58" fillId="19" borderId="8" xfId="5" applyFont="1" applyFill="1" applyBorder="1" applyAlignment="1">
      <alignment horizontal="center" vertical="center" wrapText="1"/>
    </xf>
    <xf numFmtId="0" fontId="30" fillId="8" borderId="11" xfId="1" applyFont="1" applyFill="1" applyBorder="1" applyAlignment="1">
      <alignment horizontal="center" vertical="center"/>
    </xf>
    <xf numFmtId="0" fontId="22" fillId="6" borderId="21" xfId="5" applyFont="1" applyFill="1" applyBorder="1" applyAlignment="1">
      <alignment horizontal="center" vertical="center"/>
    </xf>
    <xf numFmtId="0" fontId="28" fillId="6" borderId="21" xfId="5" applyFont="1" applyFill="1" applyBorder="1" applyAlignment="1">
      <alignment horizontal="left" vertical="center" wrapText="1"/>
    </xf>
    <xf numFmtId="0" fontId="29" fillId="6" borderId="21" xfId="5" applyFont="1" applyFill="1" applyBorder="1" applyAlignment="1">
      <alignment horizontal="center" vertical="center" wrapText="1"/>
    </xf>
    <xf numFmtId="0" fontId="25" fillId="0" borderId="1" xfId="5" applyFont="1" applyFill="1" applyBorder="1" applyAlignment="1">
      <alignment horizontal="left" vertical="center" wrapText="1"/>
    </xf>
    <xf numFmtId="0" fontId="25" fillId="0" borderId="19" xfId="5" applyFont="1" applyFill="1" applyBorder="1" applyAlignment="1">
      <alignment horizontal="left" vertical="center" wrapText="1"/>
    </xf>
    <xf numFmtId="0" fontId="62" fillId="19" borderId="21" xfId="5" applyFont="1" applyFill="1" applyBorder="1" applyAlignment="1">
      <alignment horizontal="center" vertical="center" wrapText="1"/>
    </xf>
    <xf numFmtId="0" fontId="62" fillId="19" borderId="8" xfId="5" applyFont="1" applyFill="1" applyBorder="1" applyAlignment="1">
      <alignment horizontal="center" vertical="center" wrapText="1"/>
    </xf>
    <xf numFmtId="0" fontId="22" fillId="3" borderId="8" xfId="5" applyFont="1" applyFill="1" applyBorder="1" applyAlignment="1">
      <alignment horizontal="center" vertical="center"/>
    </xf>
    <xf numFmtId="0" fontId="25" fillId="3" borderId="1" xfId="5" applyFont="1" applyFill="1" applyBorder="1" applyAlignment="1">
      <alignment horizontal="left" vertical="center" wrapText="1"/>
    </xf>
    <xf numFmtId="0" fontId="61" fillId="6" borderId="20" xfId="5" applyFont="1" applyFill="1" applyBorder="1" applyAlignment="1">
      <alignment horizontal="left" vertical="center" wrapText="1"/>
    </xf>
    <xf numFmtId="0" fontId="18" fillId="10" borderId="1" xfId="5" applyFont="1" applyFill="1" applyBorder="1" applyAlignment="1">
      <alignment horizontal="center" vertical="center" wrapText="1"/>
    </xf>
    <xf numFmtId="0" fontId="53" fillId="0" borderId="0" xfId="5" applyFont="1" applyAlignment="1">
      <alignment vertical="center" wrapText="1"/>
    </xf>
    <xf numFmtId="0" fontId="18" fillId="10" borderId="8" xfId="5" applyFont="1" applyFill="1" applyBorder="1" applyAlignment="1">
      <alignment horizontal="center" vertical="center" wrapText="1"/>
    </xf>
    <xf numFmtId="0" fontId="1" fillId="0" borderId="0" xfId="5" applyFont="1" applyAlignment="1">
      <alignment vertical="center" wrapText="1"/>
    </xf>
    <xf numFmtId="0" fontId="25" fillId="0" borderId="19" xfId="5" applyFont="1" applyFill="1" applyBorder="1" applyAlignment="1">
      <alignment horizontal="left" vertical="center" wrapText="1"/>
    </xf>
    <xf numFmtId="0" fontId="25" fillId="7" borderId="23" xfId="5" applyFont="1" applyFill="1" applyBorder="1" applyAlignment="1">
      <alignment horizontal="left" vertical="center" wrapText="1"/>
    </xf>
    <xf numFmtId="0" fontId="25" fillId="17" borderId="8" xfId="5" applyFont="1" applyFill="1" applyBorder="1" applyAlignment="1">
      <alignment horizontal="left" vertical="center" wrapText="1"/>
    </xf>
    <xf numFmtId="0" fontId="33" fillId="11" borderId="2" xfId="5" applyFont="1" applyFill="1" applyBorder="1" applyAlignment="1">
      <alignment horizontal="center" vertical="center"/>
    </xf>
    <xf numFmtId="0" fontId="33" fillId="11" borderId="3" xfId="5" applyFont="1" applyFill="1" applyBorder="1" applyAlignment="1">
      <alignment horizontal="center" vertical="center"/>
    </xf>
    <xf numFmtId="0" fontId="33" fillId="11" borderId="12" xfId="5" applyFont="1" applyFill="1" applyBorder="1" applyAlignment="1">
      <alignment horizontal="center" vertical="center"/>
    </xf>
    <xf numFmtId="0" fontId="33" fillId="11" borderId="3" xfId="5" applyFont="1" applyFill="1" applyBorder="1" applyAlignment="1">
      <alignment vertical="center"/>
    </xf>
    <xf numFmtId="0" fontId="34" fillId="11" borderId="13" xfId="5" applyFont="1" applyFill="1" applyBorder="1" applyAlignment="1">
      <alignment horizontal="center" vertical="center" textRotation="90" wrapText="1"/>
    </xf>
    <xf numFmtId="165" fontId="34" fillId="11" borderId="13" xfId="7" applyFont="1" applyFill="1" applyBorder="1" applyAlignment="1">
      <alignment horizontal="center" vertical="center" textRotation="90"/>
    </xf>
    <xf numFmtId="164" fontId="35" fillId="3" borderId="24" xfId="6" applyFont="1" applyFill="1" applyBorder="1" applyAlignment="1">
      <alignment horizontal="center" vertical="center"/>
    </xf>
    <xf numFmtId="164" fontId="35" fillId="3" borderId="4" xfId="6" applyFont="1" applyFill="1" applyBorder="1" applyAlignment="1">
      <alignment horizontal="center" vertical="center"/>
    </xf>
    <xf numFmtId="165" fontId="36" fillId="6" borderId="9" xfId="7" applyFont="1" applyFill="1" applyBorder="1" applyAlignment="1">
      <alignment horizontal="center" vertical="center" textRotation="90"/>
    </xf>
    <xf numFmtId="0" fontId="1" fillId="0" borderId="0" xfId="5" applyFont="1" applyAlignment="1">
      <alignment horizontal="left" vertical="center"/>
    </xf>
    <xf numFmtId="0" fontId="37" fillId="3" borderId="0" xfId="5" applyFont="1" applyFill="1" applyAlignment="1">
      <alignment horizontal="center" vertical="center"/>
    </xf>
    <xf numFmtId="0" fontId="37" fillId="3" borderId="0" xfId="5" applyFont="1" applyFill="1" applyAlignment="1">
      <alignment vertical="center"/>
    </xf>
    <xf numFmtId="0" fontId="63" fillId="3" borderId="0" xfId="5" applyFont="1" applyFill="1" applyAlignment="1">
      <alignment horizontal="center" vertical="center"/>
    </xf>
    <xf numFmtId="0" fontId="37" fillId="3" borderId="0" xfId="5" applyFont="1" applyFill="1" applyBorder="1" applyAlignment="1">
      <alignment horizontal="center" vertical="center"/>
    </xf>
    <xf numFmtId="164" fontId="37" fillId="3" borderId="0" xfId="6" applyFont="1" applyFill="1" applyAlignment="1">
      <alignment horizontal="center" vertical="center"/>
    </xf>
    <xf numFmtId="0" fontId="37" fillId="3" borderId="0" xfId="5" applyFont="1" applyFill="1"/>
    <xf numFmtId="0" fontId="64" fillId="0" borderId="0" xfId="5" applyFont="1" applyAlignment="1">
      <alignment horizontal="center" vertical="center"/>
    </xf>
    <xf numFmtId="0" fontId="65" fillId="0" borderId="0" xfId="5" applyFont="1" applyAlignment="1">
      <alignment horizontal="center" vertical="center"/>
    </xf>
    <xf numFmtId="0" fontId="66" fillId="0" borderId="0" xfId="5" applyFont="1" applyAlignment="1">
      <alignment horizontal="center" vertical="center"/>
    </xf>
    <xf numFmtId="0" fontId="38" fillId="0" borderId="0" xfId="5" applyFont="1" applyAlignment="1">
      <alignment horizontal="center" vertical="center"/>
    </xf>
    <xf numFmtId="164" fontId="66" fillId="0" borderId="0" xfId="6" applyFont="1" applyFill="1" applyAlignment="1">
      <alignment horizontal="center" vertical="center"/>
    </xf>
    <xf numFmtId="0" fontId="67" fillId="20" borderId="0" xfId="5" applyFont="1" applyFill="1" applyAlignment="1">
      <alignment horizontal="center" vertical="center"/>
    </xf>
    <xf numFmtId="0" fontId="67" fillId="0" borderId="0" xfId="5" applyFont="1" applyAlignment="1">
      <alignment horizontal="center" vertical="center"/>
    </xf>
    <xf numFmtId="164" fontId="67" fillId="20" borderId="0" xfId="6" applyFont="1" applyFill="1" applyAlignment="1">
      <alignment horizontal="center" vertical="center"/>
    </xf>
    <xf numFmtId="0" fontId="35" fillId="3" borderId="0" xfId="5" applyFont="1" applyFill="1" applyAlignment="1">
      <alignment horizontal="center" vertical="center"/>
    </xf>
    <xf numFmtId="0" fontId="39" fillId="3" borderId="0" xfId="5" applyFont="1" applyFill="1" applyAlignment="1">
      <alignment horizontal="center" vertical="center"/>
    </xf>
    <xf numFmtId="0" fontId="19" fillId="4" borderId="9" xfId="0" applyFont="1" applyFill="1" applyBorder="1" applyAlignment="1">
      <alignment horizontal="center" vertical="center" textRotation="90" wrapText="1"/>
    </xf>
    <xf numFmtId="0" fontId="20" fillId="5" borderId="16" xfId="0" applyFont="1" applyFill="1" applyBorder="1" applyAlignment="1">
      <alignment horizontal="center" vertical="center" textRotation="90" wrapText="1"/>
    </xf>
  </cellXfs>
  <cellStyles count="8">
    <cellStyle name="Comma" xfId="3" builtinId="3"/>
    <cellStyle name="Comma [0]" xfId="4" builtinId="6"/>
    <cellStyle name="Comma [0] 2" xfId="6"/>
    <cellStyle name="Comma 2" xfId="7"/>
    <cellStyle name="Normal" xfId="0" builtinId="0"/>
    <cellStyle name="Normal 2" xfId="5"/>
    <cellStyle name="Normal 3" xfId="1"/>
    <cellStyle name="Normal 4" xfId="2"/>
  </cellStyles>
  <dxfs count="0"/>
  <tableStyles count="0" defaultTableStyle="TableStyleMedium2" defaultPivotStyle="PivotStyleLight16"/>
  <colors>
    <mruColors>
      <color rgb="FFFCE5CD"/>
      <color rgb="FF85FFAE"/>
      <color rgb="FF0000CC"/>
      <color rgb="FF66FF33"/>
      <color rgb="FF3333FF"/>
      <color rgb="FFFF00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I781"/>
  <sheetViews>
    <sheetView workbookViewId="0">
      <selection activeCell="T11" sqref="T11"/>
    </sheetView>
  </sheetViews>
  <sheetFormatPr defaultColWidth="14.44140625" defaultRowHeight="15.75" customHeight="1" x14ac:dyDescent="0.3"/>
  <cols>
    <col min="1" max="1" width="3.6640625" style="8" customWidth="1"/>
    <col min="2" max="2" width="9.77734375" style="31" customWidth="1"/>
    <col min="3" max="3" width="4.6640625" style="32" customWidth="1"/>
    <col min="4" max="4" width="4.21875" style="32" customWidth="1"/>
    <col min="5" max="5" width="18" style="33" customWidth="1"/>
    <col min="6" max="6" width="2.77734375" style="32" customWidth="1"/>
    <col min="7" max="7" width="4.44140625" style="32" customWidth="1"/>
    <col min="8" max="8" width="18.21875" style="33" customWidth="1"/>
    <col min="9" max="9" width="2.77734375" style="32" customWidth="1"/>
    <col min="10" max="10" width="4.5546875" style="32" customWidth="1"/>
    <col min="11" max="11" width="18.21875" style="33" customWidth="1"/>
    <col min="12" max="12" width="2.77734375" style="32" customWidth="1"/>
    <col min="13" max="13" width="4.77734375" style="32" customWidth="1"/>
    <col min="14" max="14" width="18" style="33" customWidth="1"/>
    <col min="15" max="15" width="2.77734375" style="32" customWidth="1"/>
    <col min="16" max="16" width="4.5546875" style="32" customWidth="1"/>
    <col min="17" max="17" width="18" style="33" customWidth="1"/>
    <col min="18" max="18" width="2.77734375" style="32" customWidth="1"/>
    <col min="19" max="19" width="4.5546875" style="32" customWidth="1"/>
    <col min="20" max="20" width="18" style="33" customWidth="1"/>
    <col min="21" max="21" width="2.77734375" style="32" customWidth="1"/>
    <col min="22" max="22" width="4.5546875" style="32" customWidth="1"/>
    <col min="23" max="24" width="3.77734375" style="32" customWidth="1"/>
    <col min="25" max="25" width="3.44140625" style="34" customWidth="1"/>
    <col min="26" max="26" width="5.44140625" style="34" customWidth="1"/>
    <col min="27" max="27" width="9.21875" style="31" customWidth="1"/>
    <col min="28" max="31" width="9.21875" style="34" customWidth="1"/>
    <col min="32" max="33" width="9.21875" style="34"/>
    <col min="34" max="34" width="10" style="1" customWidth="1"/>
    <col min="35" max="16384" width="14.44140625" style="1"/>
  </cols>
  <sheetData>
    <row r="1" spans="1:33" s="34" customFormat="1" ht="17.55" customHeight="1" x14ac:dyDescent="0.3">
      <c r="A1" s="2" t="s">
        <v>229</v>
      </c>
      <c r="B1" s="3"/>
      <c r="C1" s="4"/>
      <c r="D1" s="4"/>
      <c r="E1" s="5"/>
      <c r="F1" s="6"/>
      <c r="G1" s="6"/>
      <c r="H1" s="5"/>
      <c r="I1" s="6"/>
      <c r="J1" s="6"/>
      <c r="K1" s="5"/>
      <c r="L1" s="6"/>
      <c r="M1" s="6"/>
      <c r="N1" s="5"/>
      <c r="O1" s="6"/>
      <c r="P1" s="6"/>
      <c r="Q1" s="5"/>
      <c r="R1" s="6"/>
      <c r="S1" s="6"/>
      <c r="T1" s="5"/>
      <c r="U1" s="6"/>
      <c r="V1" s="6"/>
      <c r="W1" s="6"/>
      <c r="X1" s="6"/>
      <c r="Y1" s="7"/>
      <c r="Z1" s="59"/>
      <c r="AA1" s="31"/>
    </row>
    <row r="2" spans="1:33" s="34" customFormat="1" ht="3.6" customHeight="1" x14ac:dyDescent="0.3">
      <c r="A2" s="2"/>
      <c r="B2" s="3"/>
      <c r="C2" s="4"/>
      <c r="D2" s="4"/>
      <c r="E2" s="5"/>
      <c r="F2" s="6"/>
      <c r="G2" s="6"/>
      <c r="H2" s="5"/>
      <c r="I2" s="6"/>
      <c r="J2" s="6"/>
      <c r="K2" s="5"/>
      <c r="L2" s="6"/>
      <c r="M2" s="6"/>
      <c r="N2" s="5"/>
      <c r="O2" s="6"/>
      <c r="P2" s="6"/>
      <c r="Q2" s="5"/>
      <c r="R2" s="6"/>
      <c r="S2" s="6"/>
      <c r="T2" s="5"/>
      <c r="U2" s="6"/>
      <c r="V2" s="6"/>
      <c r="W2" s="6"/>
      <c r="X2" s="6"/>
      <c r="Y2" s="7"/>
      <c r="Z2" s="59"/>
      <c r="AA2" s="31"/>
    </row>
    <row r="3" spans="1:33" s="34" customFormat="1" ht="22.05" customHeight="1" x14ac:dyDescent="0.3">
      <c r="A3" s="105" t="s">
        <v>1441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59"/>
      <c r="AA3" s="31"/>
    </row>
    <row r="4" spans="1:33" s="34" customFormat="1" ht="3.75" customHeight="1" x14ac:dyDescent="0.3">
      <c r="A4" s="8"/>
      <c r="B4" s="9"/>
      <c r="C4" s="8"/>
      <c r="D4" s="8"/>
      <c r="E4" s="10"/>
      <c r="F4" s="8"/>
      <c r="G4" s="8"/>
      <c r="H4" s="10"/>
      <c r="I4" s="8"/>
      <c r="J4" s="8"/>
      <c r="K4" s="10"/>
      <c r="L4" s="8"/>
      <c r="M4" s="8"/>
      <c r="N4" s="10"/>
      <c r="O4" s="8"/>
      <c r="P4" s="8"/>
      <c r="Q4" s="10"/>
      <c r="R4" s="8"/>
      <c r="S4" s="8"/>
      <c r="T4" s="10"/>
      <c r="U4" s="8"/>
      <c r="V4" s="8"/>
      <c r="W4" s="8"/>
      <c r="X4" s="8"/>
      <c r="Y4" s="11"/>
      <c r="Z4" s="59"/>
      <c r="AA4" s="59"/>
      <c r="AB4" s="1"/>
      <c r="AC4" s="1"/>
      <c r="AD4" s="1"/>
    </row>
    <row r="5" spans="1:33" s="34" customFormat="1" ht="27" customHeight="1" x14ac:dyDescent="0.3">
      <c r="A5" s="91" t="s">
        <v>230</v>
      </c>
      <c r="B5" s="93" t="s">
        <v>0</v>
      </c>
      <c r="C5" s="95" t="s">
        <v>373</v>
      </c>
      <c r="D5" s="95" t="s">
        <v>1</v>
      </c>
      <c r="E5" s="97" t="s">
        <v>2</v>
      </c>
      <c r="F5" s="98"/>
      <c r="G5" s="99"/>
      <c r="H5" s="100" t="s">
        <v>3</v>
      </c>
      <c r="I5" s="101"/>
      <c r="J5" s="102"/>
      <c r="K5" s="97" t="s">
        <v>4</v>
      </c>
      <c r="L5" s="98"/>
      <c r="M5" s="99"/>
      <c r="N5" s="100" t="s">
        <v>5</v>
      </c>
      <c r="O5" s="101"/>
      <c r="P5" s="102"/>
      <c r="Q5" s="97" t="s">
        <v>6</v>
      </c>
      <c r="R5" s="98"/>
      <c r="S5" s="99"/>
      <c r="T5" s="100" t="s">
        <v>1442</v>
      </c>
      <c r="U5" s="101"/>
      <c r="V5" s="102"/>
      <c r="W5" s="103" t="s">
        <v>7</v>
      </c>
      <c r="X5" s="103" t="s">
        <v>8</v>
      </c>
      <c r="Y5" s="103" t="s">
        <v>9</v>
      </c>
      <c r="Z5" s="59"/>
      <c r="AA5" s="59"/>
      <c r="AB5" s="1"/>
      <c r="AC5" s="1"/>
      <c r="AD5" s="1"/>
    </row>
    <row r="6" spans="1:33" s="34" customFormat="1" ht="25.05" customHeight="1" x14ac:dyDescent="0.3">
      <c r="A6" s="92"/>
      <c r="B6" s="94"/>
      <c r="C6" s="96"/>
      <c r="D6" s="96"/>
      <c r="E6" s="12" t="s">
        <v>10</v>
      </c>
      <c r="F6" s="306" t="s">
        <v>1702</v>
      </c>
      <c r="G6" s="13" t="s">
        <v>1703</v>
      </c>
      <c r="H6" s="43" t="s">
        <v>10</v>
      </c>
      <c r="I6" s="307" t="s">
        <v>1702</v>
      </c>
      <c r="J6" s="13" t="s">
        <v>1703</v>
      </c>
      <c r="K6" s="12" t="s">
        <v>10</v>
      </c>
      <c r="L6" s="306" t="s">
        <v>1702</v>
      </c>
      <c r="M6" s="13" t="s">
        <v>1703</v>
      </c>
      <c r="N6" s="43" t="s">
        <v>10</v>
      </c>
      <c r="O6" s="307" t="s">
        <v>1702</v>
      </c>
      <c r="P6" s="13" t="s">
        <v>1703</v>
      </c>
      <c r="Q6" s="12" t="s">
        <v>10</v>
      </c>
      <c r="R6" s="306" t="s">
        <v>1702</v>
      </c>
      <c r="S6" s="13" t="s">
        <v>1703</v>
      </c>
      <c r="T6" s="43" t="s">
        <v>10</v>
      </c>
      <c r="U6" s="307" t="s">
        <v>1702</v>
      </c>
      <c r="V6" s="13" t="s">
        <v>1703</v>
      </c>
      <c r="W6" s="104"/>
      <c r="X6" s="104"/>
      <c r="Y6" s="104"/>
      <c r="Z6" s="59"/>
      <c r="AA6" s="59"/>
      <c r="AB6" s="1"/>
      <c r="AC6" s="1"/>
      <c r="AD6" s="1"/>
    </row>
    <row r="7" spans="1:33" ht="25.2" x14ac:dyDescent="0.25">
      <c r="A7" s="81">
        <v>1</v>
      </c>
      <c r="B7" s="76" t="s">
        <v>374</v>
      </c>
      <c r="C7" s="21"/>
      <c r="D7" s="20" t="s">
        <v>11</v>
      </c>
      <c r="E7" s="17" t="s">
        <v>375</v>
      </c>
      <c r="F7" s="16">
        <v>3</v>
      </c>
      <c r="G7" s="15">
        <f t="shared" ref="G7:G19" si="0">F7*40/60</f>
        <v>2</v>
      </c>
      <c r="H7" s="17" t="s">
        <v>174</v>
      </c>
      <c r="I7" s="16">
        <v>4</v>
      </c>
      <c r="J7" s="15">
        <f t="shared" ref="J7:J42" si="1">I7*40/60</f>
        <v>2.6666666666666665</v>
      </c>
      <c r="K7" s="17" t="s">
        <v>376</v>
      </c>
      <c r="L7" s="16">
        <v>4</v>
      </c>
      <c r="M7" s="15">
        <f t="shared" ref="M7:M42" si="2">L7*40/60</f>
        <v>2.6666666666666665</v>
      </c>
      <c r="N7" s="17" t="s">
        <v>377</v>
      </c>
      <c r="O7" s="16">
        <v>3</v>
      </c>
      <c r="P7" s="15">
        <f t="shared" ref="P7:P70" si="3">O7*40/60</f>
        <v>2</v>
      </c>
      <c r="Q7" s="17" t="s">
        <v>378</v>
      </c>
      <c r="R7" s="16">
        <v>3</v>
      </c>
      <c r="S7" s="15">
        <f t="shared" ref="S7:S69" si="4">R7*40/60</f>
        <v>2</v>
      </c>
      <c r="T7" s="17"/>
      <c r="U7" s="16"/>
      <c r="V7" s="15">
        <f t="shared" ref="V7:V24" si="5">U7*40/60</f>
        <v>0</v>
      </c>
      <c r="W7" s="18">
        <f t="shared" ref="W7:W70" si="6">F7+I7+L7+O7+R7</f>
        <v>17</v>
      </c>
      <c r="X7" s="78">
        <f>W7+W8</f>
        <v>34</v>
      </c>
      <c r="Y7" s="80">
        <f>G7+G8+J7+J8+M7+M8+P7+P8+S7+S8</f>
        <v>22.666666666666664</v>
      </c>
      <c r="Z7" s="59"/>
      <c r="AA7" s="61" t="s">
        <v>1360</v>
      </c>
      <c r="AB7" s="1"/>
      <c r="AC7" s="1"/>
      <c r="AD7" s="1"/>
      <c r="AE7" s="1"/>
      <c r="AF7" s="1"/>
      <c r="AG7" s="1"/>
    </row>
    <row r="8" spans="1:33" ht="25.2" x14ac:dyDescent="0.25">
      <c r="A8" s="82"/>
      <c r="B8" s="77"/>
      <c r="C8" s="24"/>
      <c r="D8" s="35" t="s">
        <v>12</v>
      </c>
      <c r="E8" s="38" t="s">
        <v>1324</v>
      </c>
      <c r="F8" s="36">
        <v>4</v>
      </c>
      <c r="G8" s="37">
        <f t="shared" si="0"/>
        <v>2.6666666666666665</v>
      </c>
      <c r="H8" s="38" t="s">
        <v>309</v>
      </c>
      <c r="I8" s="36">
        <v>4</v>
      </c>
      <c r="J8" s="37">
        <f t="shared" si="1"/>
        <v>2.6666666666666665</v>
      </c>
      <c r="K8" s="38" t="s">
        <v>137</v>
      </c>
      <c r="L8" s="36">
        <v>3</v>
      </c>
      <c r="M8" s="37">
        <f t="shared" si="2"/>
        <v>2</v>
      </c>
      <c r="N8" s="38" t="s">
        <v>379</v>
      </c>
      <c r="O8" s="36">
        <v>3</v>
      </c>
      <c r="P8" s="37">
        <f t="shared" si="3"/>
        <v>2</v>
      </c>
      <c r="Q8" s="38" t="s">
        <v>380</v>
      </c>
      <c r="R8" s="36">
        <v>3</v>
      </c>
      <c r="S8" s="37">
        <f t="shared" si="4"/>
        <v>2</v>
      </c>
      <c r="T8" s="38"/>
      <c r="U8" s="36"/>
      <c r="V8" s="37">
        <f t="shared" si="5"/>
        <v>0</v>
      </c>
      <c r="W8" s="45">
        <f t="shared" si="6"/>
        <v>17</v>
      </c>
      <c r="X8" s="79"/>
      <c r="Y8" s="80"/>
      <c r="Z8" s="59"/>
      <c r="AA8" s="59"/>
      <c r="AB8" s="1"/>
      <c r="AC8" s="1"/>
      <c r="AD8" s="1"/>
      <c r="AE8" s="1"/>
      <c r="AF8" s="1"/>
      <c r="AG8" s="1"/>
    </row>
    <row r="9" spans="1:33" ht="25.2" x14ac:dyDescent="0.25">
      <c r="A9" s="74">
        <v>2</v>
      </c>
      <c r="B9" s="76" t="s">
        <v>293</v>
      </c>
      <c r="C9" s="21"/>
      <c r="D9" s="20" t="s">
        <v>11</v>
      </c>
      <c r="E9" s="17" t="s">
        <v>330</v>
      </c>
      <c r="F9" s="16">
        <v>3</v>
      </c>
      <c r="G9" s="15">
        <f t="shared" si="0"/>
        <v>2</v>
      </c>
      <c r="H9" s="17" t="s">
        <v>381</v>
      </c>
      <c r="I9" s="16">
        <v>4</v>
      </c>
      <c r="J9" s="15">
        <f t="shared" si="1"/>
        <v>2.6666666666666665</v>
      </c>
      <c r="K9" s="17" t="s">
        <v>382</v>
      </c>
      <c r="L9" s="16">
        <v>4</v>
      </c>
      <c r="M9" s="15">
        <f t="shared" si="2"/>
        <v>2.6666666666666665</v>
      </c>
      <c r="N9" s="17" t="s">
        <v>383</v>
      </c>
      <c r="O9" s="16">
        <v>4</v>
      </c>
      <c r="P9" s="15">
        <f t="shared" si="3"/>
        <v>2.6666666666666665</v>
      </c>
      <c r="Q9" s="25" t="s">
        <v>384</v>
      </c>
      <c r="R9" s="14">
        <v>3</v>
      </c>
      <c r="S9" s="15">
        <f t="shared" si="4"/>
        <v>2</v>
      </c>
      <c r="T9" s="17"/>
      <c r="U9" s="16"/>
      <c r="V9" s="15">
        <f t="shared" si="5"/>
        <v>0</v>
      </c>
      <c r="W9" s="18">
        <f t="shared" si="6"/>
        <v>18</v>
      </c>
      <c r="X9" s="78">
        <f>W9+W10</f>
        <v>31</v>
      </c>
      <c r="Y9" s="80">
        <f>G9+G10+J9+J10+M9+M10+P9+P10+S9+S10</f>
        <v>20.666666666666668</v>
      </c>
      <c r="Z9" s="59"/>
      <c r="AA9" s="59"/>
      <c r="AB9" s="1"/>
      <c r="AC9" s="1"/>
      <c r="AD9" s="1"/>
      <c r="AE9" s="1"/>
      <c r="AF9" s="1"/>
      <c r="AG9" s="1"/>
    </row>
    <row r="10" spans="1:33" ht="25.2" x14ac:dyDescent="0.25">
      <c r="A10" s="75"/>
      <c r="B10" s="77"/>
      <c r="C10" s="24"/>
      <c r="D10" s="35" t="s">
        <v>12</v>
      </c>
      <c r="E10" s="49" t="s">
        <v>28</v>
      </c>
      <c r="F10" s="36"/>
      <c r="G10" s="37">
        <f t="shared" si="0"/>
        <v>0</v>
      </c>
      <c r="H10" s="38" t="s">
        <v>385</v>
      </c>
      <c r="I10" s="36">
        <v>3</v>
      </c>
      <c r="J10" s="37">
        <f t="shared" si="1"/>
        <v>2</v>
      </c>
      <c r="K10" s="38" t="s">
        <v>386</v>
      </c>
      <c r="L10" s="36">
        <v>3</v>
      </c>
      <c r="M10" s="37">
        <f t="shared" si="2"/>
        <v>2</v>
      </c>
      <c r="N10" s="38" t="s">
        <v>387</v>
      </c>
      <c r="O10" s="36">
        <v>3</v>
      </c>
      <c r="P10" s="37">
        <f t="shared" si="3"/>
        <v>2</v>
      </c>
      <c r="Q10" s="38" t="s">
        <v>388</v>
      </c>
      <c r="R10" s="36">
        <v>4</v>
      </c>
      <c r="S10" s="37">
        <f t="shared" si="4"/>
        <v>2.6666666666666665</v>
      </c>
      <c r="T10" s="38"/>
      <c r="U10" s="36"/>
      <c r="V10" s="37">
        <f t="shared" si="5"/>
        <v>0</v>
      </c>
      <c r="W10" s="45">
        <f t="shared" si="6"/>
        <v>13</v>
      </c>
      <c r="X10" s="79"/>
      <c r="Y10" s="80"/>
      <c r="Z10" s="59"/>
      <c r="AA10" s="59"/>
      <c r="AB10" s="1"/>
      <c r="AC10" s="1"/>
      <c r="AD10" s="1"/>
      <c r="AE10" s="1"/>
      <c r="AF10" s="1"/>
      <c r="AG10" s="1"/>
    </row>
    <row r="11" spans="1:33" ht="37.799999999999997" x14ac:dyDescent="0.25">
      <c r="A11" s="81">
        <v>3</v>
      </c>
      <c r="B11" s="76" t="s">
        <v>389</v>
      </c>
      <c r="C11" s="46" t="s">
        <v>390</v>
      </c>
      <c r="D11" s="20" t="s">
        <v>11</v>
      </c>
      <c r="E11" s="17" t="s">
        <v>391</v>
      </c>
      <c r="F11" s="16">
        <v>3</v>
      </c>
      <c r="G11" s="15">
        <f t="shared" si="0"/>
        <v>2</v>
      </c>
      <c r="H11" s="17" t="s">
        <v>392</v>
      </c>
      <c r="I11" s="16">
        <v>4</v>
      </c>
      <c r="J11" s="15">
        <f t="shared" si="1"/>
        <v>2.6666666666666665</v>
      </c>
      <c r="K11" s="17" t="s">
        <v>393</v>
      </c>
      <c r="L11" s="16">
        <v>4</v>
      </c>
      <c r="M11" s="15">
        <f t="shared" si="2"/>
        <v>2.6666666666666665</v>
      </c>
      <c r="N11" s="17" t="s">
        <v>394</v>
      </c>
      <c r="O11" s="16">
        <v>4</v>
      </c>
      <c r="P11" s="15">
        <f t="shared" si="3"/>
        <v>2.6666666666666665</v>
      </c>
      <c r="Q11" s="17" t="s">
        <v>395</v>
      </c>
      <c r="R11" s="16">
        <v>4</v>
      </c>
      <c r="S11" s="15">
        <f t="shared" si="4"/>
        <v>2.6666666666666665</v>
      </c>
      <c r="T11" s="17"/>
      <c r="U11" s="16"/>
      <c r="V11" s="15">
        <f t="shared" si="5"/>
        <v>0</v>
      </c>
      <c r="W11" s="18">
        <f t="shared" si="6"/>
        <v>19</v>
      </c>
      <c r="X11" s="78">
        <f>W11+W12</f>
        <v>36</v>
      </c>
      <c r="Y11" s="80">
        <f>G11+G12+J11+J12+M11+M12+P11+P12+S11+S12</f>
        <v>24</v>
      </c>
      <c r="Z11" s="59"/>
      <c r="AA11" s="59"/>
      <c r="AB11" s="1"/>
      <c r="AC11" s="1"/>
      <c r="AD11" s="1"/>
      <c r="AE11" s="1"/>
      <c r="AF11" s="1"/>
      <c r="AG11" s="1"/>
    </row>
    <row r="12" spans="1:33" ht="25.2" x14ac:dyDescent="0.25">
      <c r="A12" s="82"/>
      <c r="B12" s="77"/>
      <c r="C12" s="47">
        <v>1992</v>
      </c>
      <c r="D12" s="35" t="s">
        <v>12</v>
      </c>
      <c r="E12" s="38" t="s">
        <v>396</v>
      </c>
      <c r="F12" s="36">
        <v>3</v>
      </c>
      <c r="G12" s="37">
        <f t="shared" si="0"/>
        <v>2</v>
      </c>
      <c r="H12" s="38" t="s">
        <v>397</v>
      </c>
      <c r="I12" s="36">
        <v>4</v>
      </c>
      <c r="J12" s="37">
        <f t="shared" si="1"/>
        <v>2.6666666666666665</v>
      </c>
      <c r="K12" s="38" t="s">
        <v>398</v>
      </c>
      <c r="L12" s="36">
        <v>3</v>
      </c>
      <c r="M12" s="37">
        <f t="shared" si="2"/>
        <v>2</v>
      </c>
      <c r="N12" s="38" t="s">
        <v>399</v>
      </c>
      <c r="O12" s="36">
        <v>4</v>
      </c>
      <c r="P12" s="37">
        <f t="shared" si="3"/>
        <v>2.6666666666666665</v>
      </c>
      <c r="Q12" s="38" t="s">
        <v>400</v>
      </c>
      <c r="R12" s="36">
        <v>3</v>
      </c>
      <c r="S12" s="37">
        <f t="shared" si="4"/>
        <v>2</v>
      </c>
      <c r="T12" s="38"/>
      <c r="U12" s="36"/>
      <c r="V12" s="37">
        <f t="shared" si="5"/>
        <v>0</v>
      </c>
      <c r="W12" s="45">
        <f t="shared" si="6"/>
        <v>17</v>
      </c>
      <c r="X12" s="79"/>
      <c r="Y12" s="80"/>
      <c r="Z12" s="59"/>
      <c r="AA12" s="59"/>
      <c r="AB12" s="1"/>
      <c r="AC12" s="1"/>
      <c r="AD12" s="1"/>
      <c r="AE12" s="1"/>
      <c r="AF12" s="1"/>
      <c r="AG12" s="1"/>
    </row>
    <row r="13" spans="1:33" ht="25.2" customHeight="1" x14ac:dyDescent="0.25">
      <c r="A13" s="74">
        <v>4</v>
      </c>
      <c r="B13" s="76" t="s">
        <v>48</v>
      </c>
      <c r="C13" s="21"/>
      <c r="D13" s="20" t="s">
        <v>11</v>
      </c>
      <c r="E13" s="17" t="s">
        <v>49</v>
      </c>
      <c r="F13" s="16">
        <v>3</v>
      </c>
      <c r="G13" s="15">
        <f t="shared" si="0"/>
        <v>2</v>
      </c>
      <c r="H13" s="17" t="s">
        <v>401</v>
      </c>
      <c r="I13" s="16">
        <v>4</v>
      </c>
      <c r="J13" s="15">
        <f t="shared" si="1"/>
        <v>2.6666666666666665</v>
      </c>
      <c r="K13" s="17" t="s">
        <v>402</v>
      </c>
      <c r="L13" s="16">
        <v>4</v>
      </c>
      <c r="M13" s="15">
        <f t="shared" si="2"/>
        <v>2.6666666666666665</v>
      </c>
      <c r="N13" s="48" t="s">
        <v>28</v>
      </c>
      <c r="O13" s="16"/>
      <c r="P13" s="15">
        <f t="shared" si="3"/>
        <v>0</v>
      </c>
      <c r="Q13" s="17" t="s">
        <v>403</v>
      </c>
      <c r="R13" s="16">
        <v>4</v>
      </c>
      <c r="S13" s="15">
        <f t="shared" si="4"/>
        <v>2.6666666666666665</v>
      </c>
      <c r="T13" s="17"/>
      <c r="U13" s="16"/>
      <c r="V13" s="15">
        <f t="shared" si="5"/>
        <v>0</v>
      </c>
      <c r="W13" s="18">
        <f t="shared" si="6"/>
        <v>15</v>
      </c>
      <c r="X13" s="78">
        <f>W13+W14</f>
        <v>26</v>
      </c>
      <c r="Y13" s="80">
        <f>G13+G14+J13+J14+M13+M14+P13+P14+S13+S14</f>
        <v>17.333333333333332</v>
      </c>
      <c r="Z13" s="59"/>
      <c r="AA13" s="69" t="s">
        <v>1361</v>
      </c>
      <c r="AB13" s="69"/>
      <c r="AC13" s="69"/>
      <c r="AD13" s="69"/>
      <c r="AE13" s="1"/>
      <c r="AF13" s="1"/>
      <c r="AG13" s="1"/>
    </row>
    <row r="14" spans="1:33" ht="37.799999999999997" x14ac:dyDescent="0.25">
      <c r="A14" s="75"/>
      <c r="B14" s="77"/>
      <c r="C14" s="24"/>
      <c r="D14" s="35" t="s">
        <v>12</v>
      </c>
      <c r="E14" s="38" t="s">
        <v>404</v>
      </c>
      <c r="F14" s="36">
        <v>4</v>
      </c>
      <c r="G14" s="37">
        <f t="shared" si="0"/>
        <v>2.6666666666666665</v>
      </c>
      <c r="H14" s="49" t="s">
        <v>28</v>
      </c>
      <c r="I14" s="36"/>
      <c r="J14" s="37">
        <f t="shared" si="1"/>
        <v>0</v>
      </c>
      <c r="K14" s="38" t="s">
        <v>405</v>
      </c>
      <c r="L14" s="36">
        <v>3</v>
      </c>
      <c r="M14" s="37">
        <f t="shared" si="2"/>
        <v>2</v>
      </c>
      <c r="N14" s="38" t="s">
        <v>406</v>
      </c>
      <c r="O14" s="36"/>
      <c r="P14" s="37">
        <f t="shared" si="3"/>
        <v>0</v>
      </c>
      <c r="Q14" s="38" t="s">
        <v>407</v>
      </c>
      <c r="R14" s="36">
        <v>4</v>
      </c>
      <c r="S14" s="37">
        <f t="shared" si="4"/>
        <v>2.6666666666666665</v>
      </c>
      <c r="T14" s="38"/>
      <c r="U14" s="36"/>
      <c r="V14" s="37">
        <f t="shared" si="5"/>
        <v>0</v>
      </c>
      <c r="W14" s="45">
        <f t="shared" si="6"/>
        <v>11</v>
      </c>
      <c r="X14" s="79"/>
      <c r="Y14" s="80"/>
      <c r="Z14" s="59"/>
      <c r="AA14" s="69"/>
      <c r="AB14" s="69"/>
      <c r="AC14" s="69"/>
      <c r="AD14" s="69"/>
      <c r="AE14" s="1"/>
      <c r="AF14" s="1"/>
      <c r="AG14" s="1"/>
    </row>
    <row r="15" spans="1:33" ht="25.2" customHeight="1" x14ac:dyDescent="0.25">
      <c r="A15" s="81">
        <v>5</v>
      </c>
      <c r="B15" s="76" t="s">
        <v>51</v>
      </c>
      <c r="C15" s="21"/>
      <c r="D15" s="20" t="s">
        <v>11</v>
      </c>
      <c r="E15" s="17" t="s">
        <v>408</v>
      </c>
      <c r="F15" s="16">
        <v>3</v>
      </c>
      <c r="G15" s="15">
        <f t="shared" si="0"/>
        <v>2</v>
      </c>
      <c r="H15" s="17" t="s">
        <v>409</v>
      </c>
      <c r="I15" s="16">
        <v>4</v>
      </c>
      <c r="J15" s="15">
        <f t="shared" si="1"/>
        <v>2.6666666666666665</v>
      </c>
      <c r="K15" s="17" t="s">
        <v>410</v>
      </c>
      <c r="L15" s="16">
        <v>4</v>
      </c>
      <c r="M15" s="15">
        <f t="shared" si="2"/>
        <v>2.6666666666666665</v>
      </c>
      <c r="N15" s="17" t="s">
        <v>411</v>
      </c>
      <c r="O15" s="16">
        <v>4</v>
      </c>
      <c r="P15" s="15">
        <f t="shared" si="3"/>
        <v>2.6666666666666665</v>
      </c>
      <c r="Q15" s="17" t="s">
        <v>412</v>
      </c>
      <c r="R15" s="16">
        <v>4</v>
      </c>
      <c r="S15" s="15">
        <f t="shared" si="4"/>
        <v>2.6666666666666665</v>
      </c>
      <c r="T15" s="17" t="s">
        <v>377</v>
      </c>
      <c r="U15" s="16">
        <v>3</v>
      </c>
      <c r="V15" s="15">
        <f t="shared" si="5"/>
        <v>2</v>
      </c>
      <c r="W15" s="18">
        <f t="shared" si="6"/>
        <v>19</v>
      </c>
      <c r="X15" s="78">
        <f>W15+W16</f>
        <v>35</v>
      </c>
      <c r="Y15" s="80">
        <f>G15+G16+J15+J16+M15+M16+P15+P16+S15+S16</f>
        <v>23.333333333333332</v>
      </c>
      <c r="Z15" s="59"/>
      <c r="AA15" s="59"/>
      <c r="AB15" s="1"/>
      <c r="AC15" s="1"/>
      <c r="AD15" s="1"/>
      <c r="AE15" s="1"/>
      <c r="AF15" s="1"/>
      <c r="AG15" s="1"/>
    </row>
    <row r="16" spans="1:33" ht="25.2" x14ac:dyDescent="0.25">
      <c r="A16" s="82"/>
      <c r="B16" s="77"/>
      <c r="C16" s="24"/>
      <c r="D16" s="35" t="s">
        <v>12</v>
      </c>
      <c r="E16" s="38" t="s">
        <v>413</v>
      </c>
      <c r="F16" s="36">
        <v>3</v>
      </c>
      <c r="G16" s="37">
        <f t="shared" si="0"/>
        <v>2</v>
      </c>
      <c r="H16" s="38" t="s">
        <v>414</v>
      </c>
      <c r="I16" s="36">
        <v>4</v>
      </c>
      <c r="J16" s="37">
        <f t="shared" si="1"/>
        <v>2.6666666666666665</v>
      </c>
      <c r="K16" s="38" t="s">
        <v>55</v>
      </c>
      <c r="L16" s="36">
        <v>3</v>
      </c>
      <c r="M16" s="37">
        <f t="shared" si="2"/>
        <v>2</v>
      </c>
      <c r="N16" s="38" t="s">
        <v>415</v>
      </c>
      <c r="O16" s="36">
        <v>3</v>
      </c>
      <c r="P16" s="37">
        <f t="shared" si="3"/>
        <v>2</v>
      </c>
      <c r="Q16" s="38" t="s">
        <v>416</v>
      </c>
      <c r="R16" s="36">
        <v>3</v>
      </c>
      <c r="S16" s="37">
        <f t="shared" si="4"/>
        <v>2</v>
      </c>
      <c r="T16" s="38" t="s">
        <v>379</v>
      </c>
      <c r="U16" s="36">
        <v>3</v>
      </c>
      <c r="V16" s="37">
        <f t="shared" si="5"/>
        <v>2</v>
      </c>
      <c r="W16" s="45">
        <f t="shared" si="6"/>
        <v>16</v>
      </c>
      <c r="X16" s="79"/>
      <c r="Y16" s="80"/>
      <c r="Z16" s="59"/>
      <c r="AA16" s="59"/>
      <c r="AB16" s="1"/>
      <c r="AC16" s="1"/>
      <c r="AD16" s="1"/>
      <c r="AE16" s="1"/>
      <c r="AF16" s="1"/>
      <c r="AG16" s="1"/>
    </row>
    <row r="17" spans="1:33" ht="25.2" customHeight="1" x14ac:dyDescent="0.25">
      <c r="A17" s="74">
        <v>6</v>
      </c>
      <c r="B17" s="76" t="s">
        <v>417</v>
      </c>
      <c r="C17" s="21"/>
      <c r="D17" s="20" t="s">
        <v>11</v>
      </c>
      <c r="E17" s="17"/>
      <c r="F17" s="16"/>
      <c r="G17" s="15">
        <f t="shared" si="0"/>
        <v>0</v>
      </c>
      <c r="H17" s="17" t="s">
        <v>418</v>
      </c>
      <c r="I17" s="16">
        <v>4</v>
      </c>
      <c r="J17" s="15">
        <f t="shared" si="1"/>
        <v>2.6666666666666665</v>
      </c>
      <c r="K17" s="25" t="s">
        <v>419</v>
      </c>
      <c r="L17" s="16">
        <v>4</v>
      </c>
      <c r="M17" s="15">
        <f t="shared" si="2"/>
        <v>2.6666666666666665</v>
      </c>
      <c r="N17" s="17" t="s">
        <v>420</v>
      </c>
      <c r="O17" s="16">
        <v>4</v>
      </c>
      <c r="P17" s="15">
        <f t="shared" si="3"/>
        <v>2.6666666666666665</v>
      </c>
      <c r="Q17" s="17" t="s">
        <v>421</v>
      </c>
      <c r="R17" s="16">
        <v>3</v>
      </c>
      <c r="S17" s="15">
        <f t="shared" si="4"/>
        <v>2</v>
      </c>
      <c r="T17" s="17"/>
      <c r="U17" s="16"/>
      <c r="V17" s="15">
        <f t="shared" si="5"/>
        <v>0</v>
      </c>
      <c r="W17" s="18">
        <f t="shared" si="6"/>
        <v>15</v>
      </c>
      <c r="X17" s="78">
        <f>W17+W18</f>
        <v>34</v>
      </c>
      <c r="Y17" s="80">
        <f>G17+G18+J17+J18+M17+M18+P17+P18+S17+S18</f>
        <v>22.666666666666668</v>
      </c>
      <c r="Z17" s="63">
        <v>16</v>
      </c>
      <c r="AA17" s="59"/>
      <c r="AB17" s="1"/>
      <c r="AC17" s="1"/>
      <c r="AD17" s="1"/>
      <c r="AE17" s="1"/>
      <c r="AF17" s="1"/>
      <c r="AG17" s="1"/>
    </row>
    <row r="18" spans="1:33" ht="25.2" x14ac:dyDescent="0.25">
      <c r="A18" s="75"/>
      <c r="B18" s="77"/>
      <c r="C18" s="24"/>
      <c r="D18" s="35" t="s">
        <v>12</v>
      </c>
      <c r="E18" s="38" t="s">
        <v>239</v>
      </c>
      <c r="F18" s="36">
        <v>4</v>
      </c>
      <c r="G18" s="37">
        <f t="shared" si="0"/>
        <v>2.6666666666666665</v>
      </c>
      <c r="H18" s="38" t="s">
        <v>255</v>
      </c>
      <c r="I18" s="36">
        <v>4</v>
      </c>
      <c r="J18" s="37">
        <f t="shared" si="1"/>
        <v>2.6666666666666665</v>
      </c>
      <c r="K18" s="38" t="s">
        <v>422</v>
      </c>
      <c r="L18" s="36">
        <v>3</v>
      </c>
      <c r="M18" s="37">
        <f t="shared" si="2"/>
        <v>2</v>
      </c>
      <c r="N18" s="38" t="s">
        <v>423</v>
      </c>
      <c r="O18" s="36">
        <v>4</v>
      </c>
      <c r="P18" s="37">
        <f t="shared" si="3"/>
        <v>2.6666666666666665</v>
      </c>
      <c r="Q18" s="38" t="s">
        <v>424</v>
      </c>
      <c r="R18" s="36">
        <v>4</v>
      </c>
      <c r="S18" s="37">
        <f t="shared" si="4"/>
        <v>2.6666666666666665</v>
      </c>
      <c r="T18" s="38"/>
      <c r="U18" s="36"/>
      <c r="V18" s="37">
        <f t="shared" si="5"/>
        <v>0</v>
      </c>
      <c r="W18" s="45">
        <f t="shared" si="6"/>
        <v>19</v>
      </c>
      <c r="X18" s="79"/>
      <c r="Y18" s="80"/>
      <c r="Z18" s="59"/>
      <c r="AA18" s="59"/>
      <c r="AB18" s="1"/>
      <c r="AC18" s="1"/>
      <c r="AD18" s="1"/>
      <c r="AE18" s="1"/>
      <c r="AF18" s="1"/>
      <c r="AG18" s="1"/>
    </row>
    <row r="19" spans="1:33" ht="25.2" x14ac:dyDescent="0.25">
      <c r="A19" s="81">
        <v>7</v>
      </c>
      <c r="B19" s="76" t="s">
        <v>425</v>
      </c>
      <c r="C19" s="21"/>
      <c r="D19" s="20" t="s">
        <v>11</v>
      </c>
      <c r="E19" s="48" t="s">
        <v>28</v>
      </c>
      <c r="F19" s="16"/>
      <c r="G19" s="15">
        <f t="shared" si="0"/>
        <v>0</v>
      </c>
      <c r="H19" s="17" t="s">
        <v>426</v>
      </c>
      <c r="I19" s="16">
        <v>3</v>
      </c>
      <c r="J19" s="15">
        <f t="shared" si="1"/>
        <v>2</v>
      </c>
      <c r="K19" s="48" t="s">
        <v>28</v>
      </c>
      <c r="L19" s="16"/>
      <c r="M19" s="15">
        <f t="shared" si="2"/>
        <v>0</v>
      </c>
      <c r="N19" s="48" t="s">
        <v>28</v>
      </c>
      <c r="O19" s="16"/>
      <c r="P19" s="15">
        <f t="shared" si="3"/>
        <v>0</v>
      </c>
      <c r="Q19" s="22" t="s">
        <v>427</v>
      </c>
      <c r="R19" s="23">
        <v>3</v>
      </c>
      <c r="S19" s="15">
        <f t="shared" si="4"/>
        <v>2</v>
      </c>
      <c r="T19" s="17"/>
      <c r="U19" s="16"/>
      <c r="V19" s="15">
        <f t="shared" si="5"/>
        <v>0</v>
      </c>
      <c r="W19" s="18">
        <f t="shared" si="6"/>
        <v>6</v>
      </c>
      <c r="X19" s="78">
        <f>W19+W20</f>
        <v>16</v>
      </c>
      <c r="Y19" s="80">
        <f>G19+G20+J19+J20+M19+M20+P19+P20+S19+S20</f>
        <v>11.166666666666666</v>
      </c>
      <c r="Z19" s="59"/>
      <c r="AA19" s="59" t="s">
        <v>1362</v>
      </c>
      <c r="AB19" s="1"/>
      <c r="AC19" s="1"/>
      <c r="AD19" s="1"/>
      <c r="AE19" s="1"/>
      <c r="AF19" s="1"/>
      <c r="AG19" s="1"/>
    </row>
    <row r="20" spans="1:33" ht="25.2" x14ac:dyDescent="0.25">
      <c r="A20" s="82"/>
      <c r="B20" s="77"/>
      <c r="C20" s="24"/>
      <c r="D20" s="35" t="s">
        <v>12</v>
      </c>
      <c r="E20" s="39" t="s">
        <v>428</v>
      </c>
      <c r="F20" s="40">
        <v>3</v>
      </c>
      <c r="G20" s="37">
        <f>F20*45/60</f>
        <v>2.25</v>
      </c>
      <c r="H20" s="38" t="s">
        <v>429</v>
      </c>
      <c r="I20" s="36">
        <v>4</v>
      </c>
      <c r="J20" s="37">
        <f t="shared" si="1"/>
        <v>2.6666666666666665</v>
      </c>
      <c r="K20" s="49" t="s">
        <v>28</v>
      </c>
      <c r="L20" s="36"/>
      <c r="M20" s="37">
        <f t="shared" si="2"/>
        <v>0</v>
      </c>
      <c r="N20" s="49" t="s">
        <v>28</v>
      </c>
      <c r="O20" s="36"/>
      <c r="P20" s="37">
        <f t="shared" si="3"/>
        <v>0</v>
      </c>
      <c r="Q20" s="39" t="s">
        <v>431</v>
      </c>
      <c r="R20" s="40">
        <v>3</v>
      </c>
      <c r="S20" s="37">
        <f>R20*45/60</f>
        <v>2.25</v>
      </c>
      <c r="T20" s="38"/>
      <c r="U20" s="36"/>
      <c r="V20" s="37">
        <f t="shared" si="5"/>
        <v>0</v>
      </c>
      <c r="W20" s="45">
        <f t="shared" si="6"/>
        <v>10</v>
      </c>
      <c r="X20" s="79"/>
      <c r="Y20" s="80"/>
      <c r="Z20" s="59"/>
      <c r="AA20" s="59" t="s">
        <v>1363</v>
      </c>
      <c r="AB20" s="1"/>
      <c r="AC20" s="1"/>
      <c r="AD20" s="1"/>
      <c r="AE20" s="1"/>
      <c r="AF20" s="1"/>
      <c r="AG20" s="1"/>
    </row>
    <row r="21" spans="1:33" ht="25.2" x14ac:dyDescent="0.25">
      <c r="A21" s="74">
        <v>8</v>
      </c>
      <c r="B21" s="76" t="s">
        <v>432</v>
      </c>
      <c r="C21" s="46" t="s">
        <v>390</v>
      </c>
      <c r="D21" s="20" t="s">
        <v>11</v>
      </c>
      <c r="E21" s="17"/>
      <c r="F21" s="16"/>
      <c r="G21" s="15">
        <f t="shared" ref="G21:G42" si="7">F21*40/60</f>
        <v>0</v>
      </c>
      <c r="H21" s="17" t="s">
        <v>433</v>
      </c>
      <c r="I21" s="16">
        <v>4</v>
      </c>
      <c r="J21" s="15">
        <f t="shared" si="1"/>
        <v>2.6666666666666665</v>
      </c>
      <c r="K21" s="25" t="s">
        <v>434</v>
      </c>
      <c r="L21" s="14">
        <v>4</v>
      </c>
      <c r="M21" s="15">
        <f t="shared" si="2"/>
        <v>2.6666666666666665</v>
      </c>
      <c r="N21" s="25" t="s">
        <v>44</v>
      </c>
      <c r="O21" s="14">
        <v>4</v>
      </c>
      <c r="P21" s="15">
        <f t="shared" si="3"/>
        <v>2.6666666666666665</v>
      </c>
      <c r="Q21" s="25" t="s">
        <v>340</v>
      </c>
      <c r="R21" s="16">
        <v>4</v>
      </c>
      <c r="S21" s="15">
        <f t="shared" si="4"/>
        <v>2.6666666666666665</v>
      </c>
      <c r="T21" s="17"/>
      <c r="U21" s="16"/>
      <c r="V21" s="15">
        <f t="shared" si="5"/>
        <v>0</v>
      </c>
      <c r="W21" s="18">
        <f t="shared" si="6"/>
        <v>16</v>
      </c>
      <c r="X21" s="78">
        <f>W21+W22</f>
        <v>32</v>
      </c>
      <c r="Y21" s="80">
        <f>G21+G22+J21+J22+M21+M22+P21+P22+S21+S22</f>
        <v>21.333333333333332</v>
      </c>
      <c r="Z21" s="59"/>
      <c r="AA21" s="59"/>
      <c r="AB21" s="1"/>
      <c r="AC21" s="1"/>
      <c r="AD21" s="1"/>
      <c r="AE21" s="1"/>
      <c r="AF21" s="1"/>
      <c r="AG21" s="1"/>
    </row>
    <row r="22" spans="1:33" ht="25.2" x14ac:dyDescent="0.25">
      <c r="A22" s="75"/>
      <c r="B22" s="77"/>
      <c r="C22" s="47">
        <v>1994</v>
      </c>
      <c r="D22" s="35" t="s">
        <v>12</v>
      </c>
      <c r="E22" s="38" t="s">
        <v>362</v>
      </c>
      <c r="F22" s="36">
        <v>3</v>
      </c>
      <c r="G22" s="37">
        <f t="shared" si="7"/>
        <v>2</v>
      </c>
      <c r="H22" s="38" t="s">
        <v>257</v>
      </c>
      <c r="I22" s="36">
        <v>3</v>
      </c>
      <c r="J22" s="37">
        <f t="shared" si="1"/>
        <v>2</v>
      </c>
      <c r="K22" s="38" t="s">
        <v>435</v>
      </c>
      <c r="L22" s="36">
        <v>3</v>
      </c>
      <c r="M22" s="37">
        <f t="shared" si="2"/>
        <v>2</v>
      </c>
      <c r="N22" s="38" t="s">
        <v>436</v>
      </c>
      <c r="O22" s="36">
        <v>3</v>
      </c>
      <c r="P22" s="37">
        <f t="shared" si="3"/>
        <v>2</v>
      </c>
      <c r="Q22" s="38" t="s">
        <v>344</v>
      </c>
      <c r="R22" s="36">
        <v>4</v>
      </c>
      <c r="S22" s="37">
        <f t="shared" si="4"/>
        <v>2.6666666666666665</v>
      </c>
      <c r="T22" s="38"/>
      <c r="U22" s="36"/>
      <c r="V22" s="37">
        <f t="shared" si="5"/>
        <v>0</v>
      </c>
      <c r="W22" s="45">
        <f t="shared" si="6"/>
        <v>16</v>
      </c>
      <c r="X22" s="79"/>
      <c r="Y22" s="80"/>
      <c r="Z22" s="59"/>
      <c r="AA22" s="59"/>
      <c r="AB22" s="1"/>
      <c r="AC22" s="1"/>
      <c r="AD22" s="1"/>
      <c r="AE22" s="1"/>
      <c r="AF22" s="1"/>
      <c r="AG22" s="1"/>
    </row>
    <row r="23" spans="1:33" ht="25.8" customHeight="1" x14ac:dyDescent="0.25">
      <c r="A23" s="81">
        <v>9</v>
      </c>
      <c r="B23" s="76" t="s">
        <v>437</v>
      </c>
      <c r="C23" s="46" t="s">
        <v>390</v>
      </c>
      <c r="D23" s="20" t="s">
        <v>11</v>
      </c>
      <c r="E23" s="17" t="s">
        <v>438</v>
      </c>
      <c r="F23" s="16">
        <v>2</v>
      </c>
      <c r="G23" s="15">
        <f t="shared" si="7"/>
        <v>1.3333333333333333</v>
      </c>
      <c r="H23" s="17" t="s">
        <v>253</v>
      </c>
      <c r="I23" s="16">
        <v>4</v>
      </c>
      <c r="J23" s="15">
        <f t="shared" si="1"/>
        <v>2.6666666666666665</v>
      </c>
      <c r="K23" s="17" t="s">
        <v>439</v>
      </c>
      <c r="L23" s="16">
        <v>3</v>
      </c>
      <c r="M23" s="15">
        <f t="shared" si="2"/>
        <v>2</v>
      </c>
      <c r="N23" s="17" t="s">
        <v>440</v>
      </c>
      <c r="O23" s="16">
        <v>2</v>
      </c>
      <c r="P23" s="15">
        <f t="shared" si="3"/>
        <v>1.3333333333333333</v>
      </c>
      <c r="Q23" s="17" t="s">
        <v>441</v>
      </c>
      <c r="R23" s="16">
        <v>4</v>
      </c>
      <c r="S23" s="15">
        <f t="shared" si="4"/>
        <v>2.6666666666666665</v>
      </c>
      <c r="T23" s="17"/>
      <c r="U23" s="16"/>
      <c r="V23" s="15">
        <f t="shared" si="5"/>
        <v>0</v>
      </c>
      <c r="W23" s="18">
        <f t="shared" si="6"/>
        <v>15</v>
      </c>
      <c r="X23" s="78">
        <f>W23+W24</f>
        <v>31</v>
      </c>
      <c r="Y23" s="80">
        <f>G23+G24+J23+J24+M23+M24+P23+P24+S23+S24</f>
        <v>20.666666666666668</v>
      </c>
      <c r="Z23" s="59"/>
      <c r="AA23" s="59" t="s">
        <v>368</v>
      </c>
      <c r="AB23" s="1"/>
      <c r="AC23" s="1"/>
      <c r="AD23" s="1"/>
      <c r="AE23" s="1"/>
      <c r="AF23" s="1"/>
      <c r="AG23" s="1"/>
    </row>
    <row r="24" spans="1:33" ht="25.2" x14ac:dyDescent="0.25">
      <c r="A24" s="82"/>
      <c r="B24" s="77"/>
      <c r="C24" s="47">
        <v>1994</v>
      </c>
      <c r="D24" s="35" t="s">
        <v>12</v>
      </c>
      <c r="E24" s="38" t="s">
        <v>442</v>
      </c>
      <c r="F24" s="36">
        <v>3</v>
      </c>
      <c r="G24" s="37">
        <f t="shared" si="7"/>
        <v>2</v>
      </c>
      <c r="H24" s="38" t="s">
        <v>443</v>
      </c>
      <c r="I24" s="36">
        <v>3</v>
      </c>
      <c r="J24" s="37">
        <f t="shared" si="1"/>
        <v>2</v>
      </c>
      <c r="K24" s="38" t="s">
        <v>444</v>
      </c>
      <c r="L24" s="36">
        <v>3</v>
      </c>
      <c r="M24" s="37">
        <f t="shared" si="2"/>
        <v>2</v>
      </c>
      <c r="N24" s="38" t="s">
        <v>445</v>
      </c>
      <c r="O24" s="36">
        <v>4</v>
      </c>
      <c r="P24" s="37">
        <f t="shared" si="3"/>
        <v>2.6666666666666665</v>
      </c>
      <c r="Q24" s="38" t="s">
        <v>446</v>
      </c>
      <c r="R24" s="36">
        <v>3</v>
      </c>
      <c r="S24" s="37">
        <f t="shared" si="4"/>
        <v>2</v>
      </c>
      <c r="T24" s="38"/>
      <c r="U24" s="36"/>
      <c r="V24" s="37">
        <f t="shared" si="5"/>
        <v>0</v>
      </c>
      <c r="W24" s="45">
        <f t="shared" si="6"/>
        <v>16</v>
      </c>
      <c r="X24" s="79"/>
      <c r="Y24" s="80"/>
      <c r="Z24" s="59"/>
      <c r="AA24" s="59"/>
      <c r="AB24" s="1"/>
      <c r="AC24" s="1"/>
      <c r="AD24" s="1"/>
      <c r="AE24" s="1"/>
      <c r="AF24" s="1"/>
      <c r="AG24" s="1"/>
    </row>
    <row r="25" spans="1:33" ht="37.799999999999997" x14ac:dyDescent="0.25">
      <c r="A25" s="89">
        <v>10</v>
      </c>
      <c r="B25" s="76" t="s">
        <v>56</v>
      </c>
      <c r="C25" s="46" t="s">
        <v>390</v>
      </c>
      <c r="D25" s="20" t="s">
        <v>11</v>
      </c>
      <c r="E25" s="22" t="s">
        <v>74</v>
      </c>
      <c r="F25" s="16">
        <v>3</v>
      </c>
      <c r="G25" s="15">
        <f t="shared" si="7"/>
        <v>2</v>
      </c>
      <c r="H25" s="22" t="s">
        <v>447</v>
      </c>
      <c r="I25" s="16">
        <v>3</v>
      </c>
      <c r="J25" s="15">
        <f t="shared" si="1"/>
        <v>2</v>
      </c>
      <c r="K25" s="17" t="s">
        <v>361</v>
      </c>
      <c r="L25" s="16">
        <v>3</v>
      </c>
      <c r="M25" s="15">
        <f t="shared" si="2"/>
        <v>2</v>
      </c>
      <c r="N25" s="17" t="s">
        <v>448</v>
      </c>
      <c r="O25" s="16">
        <v>4</v>
      </c>
      <c r="P25" s="15">
        <f>O25*40/60</f>
        <v>2.6666666666666665</v>
      </c>
      <c r="Q25" s="22" t="s">
        <v>76</v>
      </c>
      <c r="R25" s="16">
        <v>4</v>
      </c>
      <c r="S25" s="15">
        <f>R25*40/60</f>
        <v>2.6666666666666665</v>
      </c>
      <c r="T25" s="17"/>
      <c r="U25" s="16"/>
      <c r="V25" s="15">
        <f>U25*40/60</f>
        <v>0</v>
      </c>
      <c r="W25" s="18">
        <f>F25+I25+L25+O25+R25</f>
        <v>17</v>
      </c>
      <c r="X25" s="78">
        <f>W25+W26</f>
        <v>30</v>
      </c>
      <c r="Y25" s="80">
        <f>G25+G26+J25+J26+M25+M26+P25+P26+S25+S26</f>
        <v>20</v>
      </c>
      <c r="Z25" s="59"/>
      <c r="AA25" s="59"/>
      <c r="AB25" s="1"/>
      <c r="AC25" s="1"/>
      <c r="AD25" s="1"/>
      <c r="AE25" s="1"/>
      <c r="AF25" s="1"/>
      <c r="AG25" s="1"/>
    </row>
    <row r="26" spans="1:33" ht="25.2" x14ac:dyDescent="0.25">
      <c r="A26" s="90"/>
      <c r="B26" s="106"/>
      <c r="C26" s="47">
        <v>1990</v>
      </c>
      <c r="D26" s="35" t="s">
        <v>12</v>
      </c>
      <c r="E26" s="38" t="s">
        <v>233</v>
      </c>
      <c r="F26" s="36">
        <v>2</v>
      </c>
      <c r="G26" s="37">
        <f t="shared" si="7"/>
        <v>1.3333333333333333</v>
      </c>
      <c r="H26" s="39" t="s">
        <v>449</v>
      </c>
      <c r="I26" s="36">
        <v>3</v>
      </c>
      <c r="J26" s="37">
        <f t="shared" si="1"/>
        <v>2</v>
      </c>
      <c r="K26" s="38" t="s">
        <v>450</v>
      </c>
      <c r="L26" s="36">
        <v>3</v>
      </c>
      <c r="M26" s="37">
        <f t="shared" si="2"/>
        <v>2</v>
      </c>
      <c r="N26" s="39" t="s">
        <v>451</v>
      </c>
      <c r="O26" s="36">
        <v>2</v>
      </c>
      <c r="P26" s="37">
        <f>O26*40/60</f>
        <v>1.3333333333333333</v>
      </c>
      <c r="Q26" s="38" t="s">
        <v>235</v>
      </c>
      <c r="R26" s="36">
        <v>3</v>
      </c>
      <c r="S26" s="37">
        <f>R26*40/60</f>
        <v>2</v>
      </c>
      <c r="T26" s="38"/>
      <c r="U26" s="36"/>
      <c r="V26" s="37">
        <f>U26*40/60</f>
        <v>0</v>
      </c>
      <c r="W26" s="45">
        <f>F26+I26+L26+O26+R26</f>
        <v>13</v>
      </c>
      <c r="X26" s="79"/>
      <c r="Y26" s="80"/>
      <c r="Z26" s="59"/>
      <c r="AA26" s="59"/>
      <c r="AB26" s="1"/>
      <c r="AC26" s="1"/>
      <c r="AD26" s="1"/>
      <c r="AE26" s="1"/>
      <c r="AF26" s="1"/>
      <c r="AG26" s="1"/>
    </row>
    <row r="27" spans="1:33" ht="37.799999999999997" x14ac:dyDescent="0.25">
      <c r="A27" s="81">
        <v>11</v>
      </c>
      <c r="B27" s="76" t="s">
        <v>452</v>
      </c>
      <c r="C27" s="46" t="s">
        <v>390</v>
      </c>
      <c r="D27" s="20" t="s">
        <v>11</v>
      </c>
      <c r="E27" s="25" t="s">
        <v>453</v>
      </c>
      <c r="F27" s="16">
        <v>2</v>
      </c>
      <c r="G27" s="15">
        <f>F27*40/60</f>
        <v>1.3333333333333333</v>
      </c>
      <c r="H27" s="25" t="s">
        <v>454</v>
      </c>
      <c r="I27" s="14">
        <v>4</v>
      </c>
      <c r="J27" s="19">
        <f t="shared" si="1"/>
        <v>2.6666666666666665</v>
      </c>
      <c r="K27" s="25" t="s">
        <v>455</v>
      </c>
      <c r="L27" s="14">
        <v>4</v>
      </c>
      <c r="M27" s="19">
        <f t="shared" si="2"/>
        <v>2.6666666666666665</v>
      </c>
      <c r="N27" s="25" t="s">
        <v>456</v>
      </c>
      <c r="O27" s="14">
        <v>4</v>
      </c>
      <c r="P27" s="15">
        <f t="shared" si="3"/>
        <v>2.6666666666666665</v>
      </c>
      <c r="Q27" s="25" t="s">
        <v>457</v>
      </c>
      <c r="R27" s="14">
        <v>3</v>
      </c>
      <c r="S27" s="15">
        <f t="shared" si="4"/>
        <v>2</v>
      </c>
      <c r="T27" s="17"/>
      <c r="U27" s="16"/>
      <c r="V27" s="15">
        <f t="shared" ref="V27:V28" si="8">U27*40/60</f>
        <v>0</v>
      </c>
      <c r="W27" s="18">
        <f t="shared" si="6"/>
        <v>17</v>
      </c>
      <c r="X27" s="78">
        <f>W27+W28</f>
        <v>33</v>
      </c>
      <c r="Y27" s="80">
        <f>G27+G28+J27+J28+M27+M28+P27+P28+S27+S28</f>
        <v>22</v>
      </c>
      <c r="Z27" s="59"/>
      <c r="AA27" s="59"/>
      <c r="AB27" s="1"/>
      <c r="AC27" s="1"/>
      <c r="AD27" s="1"/>
      <c r="AE27" s="1"/>
      <c r="AF27" s="1"/>
      <c r="AG27" s="1"/>
    </row>
    <row r="28" spans="1:33" ht="25.2" x14ac:dyDescent="0.25">
      <c r="A28" s="82"/>
      <c r="B28" s="77"/>
      <c r="C28" s="47">
        <v>1997</v>
      </c>
      <c r="D28" s="35" t="s">
        <v>12</v>
      </c>
      <c r="E28" s="38" t="s">
        <v>458</v>
      </c>
      <c r="F28" s="36">
        <v>3</v>
      </c>
      <c r="G28" s="37">
        <f t="shared" si="7"/>
        <v>2</v>
      </c>
      <c r="H28" s="38" t="s">
        <v>459</v>
      </c>
      <c r="I28" s="36">
        <v>4</v>
      </c>
      <c r="J28" s="37">
        <f t="shared" si="1"/>
        <v>2.6666666666666665</v>
      </c>
      <c r="K28" s="38" t="s">
        <v>460</v>
      </c>
      <c r="L28" s="36">
        <v>3</v>
      </c>
      <c r="M28" s="37">
        <f t="shared" si="2"/>
        <v>2</v>
      </c>
      <c r="N28" s="38" t="s">
        <v>461</v>
      </c>
      <c r="O28" s="36">
        <v>3</v>
      </c>
      <c r="P28" s="37">
        <f t="shared" si="3"/>
        <v>2</v>
      </c>
      <c r="Q28" s="38" t="s">
        <v>462</v>
      </c>
      <c r="R28" s="36">
        <v>3</v>
      </c>
      <c r="S28" s="37">
        <f t="shared" si="4"/>
        <v>2</v>
      </c>
      <c r="T28" s="38"/>
      <c r="U28" s="36"/>
      <c r="V28" s="37">
        <f t="shared" si="8"/>
        <v>0</v>
      </c>
      <c r="W28" s="45">
        <f t="shared" si="6"/>
        <v>16</v>
      </c>
      <c r="X28" s="79"/>
      <c r="Y28" s="80"/>
      <c r="Z28" s="59"/>
      <c r="AA28" s="59"/>
      <c r="AB28" s="1"/>
      <c r="AC28" s="1"/>
      <c r="AD28" s="1"/>
      <c r="AE28" s="1"/>
      <c r="AF28" s="1"/>
      <c r="AG28" s="1"/>
    </row>
    <row r="29" spans="1:33" ht="37.799999999999997" x14ac:dyDescent="0.25">
      <c r="A29" s="74">
        <v>12</v>
      </c>
      <c r="B29" s="76" t="s">
        <v>463</v>
      </c>
      <c r="C29" s="46" t="s">
        <v>390</v>
      </c>
      <c r="D29" s="20" t="s">
        <v>11</v>
      </c>
      <c r="E29" s="17"/>
      <c r="F29" s="16"/>
      <c r="G29" s="15">
        <f t="shared" si="7"/>
        <v>0</v>
      </c>
      <c r="H29" s="17" t="s">
        <v>464</v>
      </c>
      <c r="I29" s="16">
        <v>4</v>
      </c>
      <c r="J29" s="15">
        <f t="shared" si="1"/>
        <v>2.6666666666666665</v>
      </c>
      <c r="K29" s="17" t="s">
        <v>465</v>
      </c>
      <c r="L29" s="16">
        <v>4</v>
      </c>
      <c r="M29" s="15">
        <f t="shared" si="2"/>
        <v>2.6666666666666665</v>
      </c>
      <c r="N29" s="17" t="s">
        <v>466</v>
      </c>
      <c r="O29" s="16">
        <v>4</v>
      </c>
      <c r="P29" s="15">
        <f>O29*40/60</f>
        <v>2.6666666666666665</v>
      </c>
      <c r="Q29" s="17" t="s">
        <v>278</v>
      </c>
      <c r="R29" s="16">
        <v>4</v>
      </c>
      <c r="S29" s="15">
        <f t="shared" si="4"/>
        <v>2.6666666666666665</v>
      </c>
      <c r="T29" s="17"/>
      <c r="U29" s="16"/>
      <c r="V29" s="15">
        <f>U29*40/60</f>
        <v>0</v>
      </c>
      <c r="W29" s="18">
        <f t="shared" si="6"/>
        <v>16</v>
      </c>
      <c r="X29" s="78">
        <f>W29+W30</f>
        <v>31</v>
      </c>
      <c r="Y29" s="80">
        <f>G29+G30+J29+J30+M29+M30+P29+P30+S29+S30</f>
        <v>20.666666666666664</v>
      </c>
      <c r="Z29" s="59"/>
      <c r="AA29" s="59"/>
      <c r="AB29" s="1"/>
      <c r="AC29" s="1"/>
      <c r="AD29" s="1"/>
      <c r="AE29" s="1"/>
      <c r="AF29" s="1"/>
      <c r="AG29" s="1"/>
    </row>
    <row r="30" spans="1:33" ht="25.2" x14ac:dyDescent="0.25">
      <c r="A30" s="75"/>
      <c r="B30" s="77"/>
      <c r="C30" s="47">
        <v>1983</v>
      </c>
      <c r="D30" s="35" t="s">
        <v>12</v>
      </c>
      <c r="E30" s="38" t="s">
        <v>57</v>
      </c>
      <c r="F30" s="36">
        <v>3</v>
      </c>
      <c r="G30" s="37">
        <f t="shared" si="7"/>
        <v>2</v>
      </c>
      <c r="H30" s="38" t="s">
        <v>279</v>
      </c>
      <c r="I30" s="36">
        <v>3</v>
      </c>
      <c r="J30" s="37">
        <f t="shared" si="1"/>
        <v>2</v>
      </c>
      <c r="K30" s="38" t="s">
        <v>467</v>
      </c>
      <c r="L30" s="36">
        <v>3</v>
      </c>
      <c r="M30" s="37">
        <f t="shared" si="2"/>
        <v>2</v>
      </c>
      <c r="N30" s="38" t="s">
        <v>468</v>
      </c>
      <c r="O30" s="36">
        <v>4</v>
      </c>
      <c r="P30" s="37">
        <f>O30*40/60</f>
        <v>2.6666666666666665</v>
      </c>
      <c r="Q30" s="38" t="s">
        <v>153</v>
      </c>
      <c r="R30" s="36">
        <v>2</v>
      </c>
      <c r="S30" s="37">
        <f t="shared" si="4"/>
        <v>1.3333333333333333</v>
      </c>
      <c r="T30" s="38"/>
      <c r="U30" s="36"/>
      <c r="V30" s="37">
        <f>U30*40/60</f>
        <v>0</v>
      </c>
      <c r="W30" s="45">
        <f t="shared" si="6"/>
        <v>15</v>
      </c>
      <c r="X30" s="79"/>
      <c r="Y30" s="80"/>
      <c r="Z30" s="59"/>
      <c r="AA30" s="59"/>
      <c r="AB30" s="1"/>
      <c r="AC30" s="1"/>
      <c r="AD30" s="1"/>
      <c r="AE30" s="1"/>
      <c r="AF30" s="1"/>
      <c r="AG30" s="1"/>
    </row>
    <row r="31" spans="1:33" ht="25.2" x14ac:dyDescent="0.25">
      <c r="A31" s="81">
        <v>13</v>
      </c>
      <c r="B31" s="76" t="s">
        <v>469</v>
      </c>
      <c r="C31" s="46" t="s">
        <v>390</v>
      </c>
      <c r="D31" s="20" t="s">
        <v>11</v>
      </c>
      <c r="E31" s="17" t="s">
        <v>470</v>
      </c>
      <c r="F31" s="16">
        <v>2</v>
      </c>
      <c r="G31" s="15">
        <f t="shared" si="7"/>
        <v>1.3333333333333333</v>
      </c>
      <c r="H31" s="51" t="s">
        <v>471</v>
      </c>
      <c r="I31" s="16">
        <v>4</v>
      </c>
      <c r="J31" s="15">
        <f t="shared" si="1"/>
        <v>2.6666666666666665</v>
      </c>
      <c r="K31" s="51" t="s">
        <v>472</v>
      </c>
      <c r="L31" s="16">
        <v>4</v>
      </c>
      <c r="M31" s="15">
        <f t="shared" si="2"/>
        <v>2.6666666666666665</v>
      </c>
      <c r="N31" s="51" t="s">
        <v>473</v>
      </c>
      <c r="O31" s="16">
        <v>4</v>
      </c>
      <c r="P31" s="15">
        <f t="shared" si="3"/>
        <v>2.6666666666666665</v>
      </c>
      <c r="Q31" s="51" t="s">
        <v>474</v>
      </c>
      <c r="R31" s="16">
        <v>4</v>
      </c>
      <c r="S31" s="15">
        <f>R31*40/60</f>
        <v>2.6666666666666665</v>
      </c>
      <c r="T31" s="17"/>
      <c r="U31" s="16"/>
      <c r="V31" s="15">
        <f t="shared" ref="V31:V46" si="9">U31*40/60</f>
        <v>0</v>
      </c>
      <c r="W31" s="18">
        <f t="shared" si="6"/>
        <v>18</v>
      </c>
      <c r="X31" s="78">
        <f>W31+W32</f>
        <v>32</v>
      </c>
      <c r="Y31" s="80">
        <f>G31+G32+J31+J32+M31+M32+P31+P32+S31+S32</f>
        <v>21.333333333333332</v>
      </c>
      <c r="Z31" s="59"/>
      <c r="AA31" s="59" t="s">
        <v>1364</v>
      </c>
      <c r="AB31" s="1"/>
      <c r="AC31" s="1"/>
      <c r="AD31" s="1"/>
      <c r="AE31" s="1"/>
      <c r="AF31" s="1"/>
      <c r="AG31" s="1"/>
    </row>
    <row r="32" spans="1:33" ht="37.799999999999997" x14ac:dyDescent="0.25">
      <c r="A32" s="82"/>
      <c r="B32" s="106"/>
      <c r="C32" s="47">
        <v>1998</v>
      </c>
      <c r="D32" s="35" t="s">
        <v>12</v>
      </c>
      <c r="E32" s="38" t="s">
        <v>475</v>
      </c>
      <c r="F32" s="36">
        <v>4</v>
      </c>
      <c r="G32" s="37">
        <f t="shared" si="7"/>
        <v>2.6666666666666665</v>
      </c>
      <c r="H32" s="38" t="s">
        <v>476</v>
      </c>
      <c r="I32" s="36">
        <v>2</v>
      </c>
      <c r="J32" s="37">
        <f t="shared" si="1"/>
        <v>1.3333333333333333</v>
      </c>
      <c r="K32" s="38" t="s">
        <v>477</v>
      </c>
      <c r="L32" s="36">
        <v>2</v>
      </c>
      <c r="M32" s="37">
        <f t="shared" si="2"/>
        <v>1.3333333333333333</v>
      </c>
      <c r="N32" s="38" t="s">
        <v>478</v>
      </c>
      <c r="O32" s="36">
        <v>4</v>
      </c>
      <c r="P32" s="37">
        <f t="shared" si="3"/>
        <v>2.6666666666666665</v>
      </c>
      <c r="Q32" s="38" t="s">
        <v>479</v>
      </c>
      <c r="R32" s="36">
        <v>2</v>
      </c>
      <c r="S32" s="37">
        <f t="shared" si="4"/>
        <v>1.3333333333333333</v>
      </c>
      <c r="T32" s="38"/>
      <c r="U32" s="36"/>
      <c r="V32" s="37">
        <f t="shared" si="9"/>
        <v>0</v>
      </c>
      <c r="W32" s="45">
        <f t="shared" si="6"/>
        <v>14</v>
      </c>
      <c r="X32" s="79"/>
      <c r="Y32" s="80"/>
      <c r="Z32" s="59"/>
      <c r="AA32" s="59"/>
      <c r="AB32" s="1"/>
      <c r="AC32" s="1"/>
      <c r="AD32" s="1"/>
      <c r="AE32" s="1"/>
      <c r="AF32" s="1"/>
      <c r="AG32" s="1"/>
    </row>
    <row r="33" spans="1:33" ht="25.2" x14ac:dyDescent="0.25">
      <c r="A33" s="74">
        <v>14</v>
      </c>
      <c r="B33" s="76" t="s">
        <v>480</v>
      </c>
      <c r="C33" s="21"/>
      <c r="D33" s="20" t="s">
        <v>11</v>
      </c>
      <c r="E33" s="17" t="s">
        <v>481</v>
      </c>
      <c r="F33" s="16">
        <v>3</v>
      </c>
      <c r="G33" s="15">
        <f t="shared" si="7"/>
        <v>2</v>
      </c>
      <c r="H33" s="25" t="s">
        <v>52</v>
      </c>
      <c r="I33" s="14">
        <v>4</v>
      </c>
      <c r="J33" s="15">
        <f t="shared" si="1"/>
        <v>2.6666666666666665</v>
      </c>
      <c r="K33" s="25" t="s">
        <v>482</v>
      </c>
      <c r="L33" s="14">
        <v>3</v>
      </c>
      <c r="M33" s="15">
        <f t="shared" si="2"/>
        <v>2</v>
      </c>
      <c r="N33" s="17" t="s">
        <v>483</v>
      </c>
      <c r="O33" s="16">
        <v>4</v>
      </c>
      <c r="P33" s="15">
        <f t="shared" si="3"/>
        <v>2.6666666666666665</v>
      </c>
      <c r="Q33" s="17" t="s">
        <v>292</v>
      </c>
      <c r="R33" s="16">
        <v>4</v>
      </c>
      <c r="S33" s="15">
        <f t="shared" si="4"/>
        <v>2.6666666666666665</v>
      </c>
      <c r="T33" s="17"/>
      <c r="U33" s="16"/>
      <c r="V33" s="15">
        <f t="shared" si="9"/>
        <v>0</v>
      </c>
      <c r="W33" s="18">
        <f t="shared" si="6"/>
        <v>18</v>
      </c>
      <c r="X33" s="78">
        <f>W33+W34</f>
        <v>34</v>
      </c>
      <c r="Y33" s="80">
        <f>G33+G34+J33+J34+M33+M34+P33+P34+S33+S34</f>
        <v>22.666666666666668</v>
      </c>
      <c r="Z33" s="63">
        <v>16</v>
      </c>
      <c r="AA33" s="59"/>
      <c r="AB33" s="1"/>
      <c r="AC33" s="1"/>
      <c r="AD33" s="1"/>
      <c r="AE33" s="1"/>
      <c r="AF33" s="1"/>
      <c r="AG33" s="1"/>
    </row>
    <row r="34" spans="1:33" ht="25.2" x14ac:dyDescent="0.25">
      <c r="A34" s="75"/>
      <c r="B34" s="77"/>
      <c r="C34" s="24"/>
      <c r="D34" s="35" t="s">
        <v>12</v>
      </c>
      <c r="E34" s="38" t="s">
        <v>484</v>
      </c>
      <c r="F34" s="36">
        <v>2</v>
      </c>
      <c r="G34" s="37">
        <f t="shared" si="7"/>
        <v>1.3333333333333333</v>
      </c>
      <c r="H34" s="38" t="s">
        <v>485</v>
      </c>
      <c r="I34" s="36">
        <v>3</v>
      </c>
      <c r="J34" s="37">
        <f t="shared" si="1"/>
        <v>2</v>
      </c>
      <c r="K34" s="38" t="s">
        <v>360</v>
      </c>
      <c r="L34" s="36">
        <v>3</v>
      </c>
      <c r="M34" s="37">
        <f t="shared" si="2"/>
        <v>2</v>
      </c>
      <c r="N34" s="38" t="s">
        <v>486</v>
      </c>
      <c r="O34" s="36">
        <v>4</v>
      </c>
      <c r="P34" s="37">
        <f t="shared" si="3"/>
        <v>2.6666666666666665</v>
      </c>
      <c r="Q34" s="38" t="s">
        <v>487</v>
      </c>
      <c r="R34" s="36">
        <v>4</v>
      </c>
      <c r="S34" s="37">
        <f t="shared" si="4"/>
        <v>2.6666666666666665</v>
      </c>
      <c r="T34" s="38"/>
      <c r="U34" s="36"/>
      <c r="V34" s="37">
        <f t="shared" si="9"/>
        <v>0</v>
      </c>
      <c r="W34" s="45">
        <f t="shared" si="6"/>
        <v>16</v>
      </c>
      <c r="X34" s="79"/>
      <c r="Y34" s="80"/>
      <c r="Z34" s="59"/>
      <c r="AA34" s="59"/>
      <c r="AB34" s="1"/>
      <c r="AC34" s="1"/>
      <c r="AD34" s="1"/>
      <c r="AE34" s="1"/>
      <c r="AF34" s="1"/>
      <c r="AG34" s="1"/>
    </row>
    <row r="35" spans="1:33" ht="37.799999999999997" x14ac:dyDescent="0.25">
      <c r="A35" s="81">
        <v>15</v>
      </c>
      <c r="B35" s="76" t="s">
        <v>488</v>
      </c>
      <c r="C35" s="46" t="s">
        <v>390</v>
      </c>
      <c r="D35" s="20" t="s">
        <v>11</v>
      </c>
      <c r="E35" s="17" t="s">
        <v>196</v>
      </c>
      <c r="F35" s="16">
        <v>3</v>
      </c>
      <c r="G35" s="15">
        <f t="shared" si="7"/>
        <v>2</v>
      </c>
      <c r="H35" s="17" t="s">
        <v>320</v>
      </c>
      <c r="I35" s="16">
        <v>4</v>
      </c>
      <c r="J35" s="15">
        <f t="shared" si="1"/>
        <v>2.6666666666666665</v>
      </c>
      <c r="K35" s="17" t="s">
        <v>489</v>
      </c>
      <c r="L35" s="16">
        <v>4</v>
      </c>
      <c r="M35" s="15">
        <f t="shared" si="2"/>
        <v>2.6666666666666665</v>
      </c>
      <c r="N35" s="17" t="s">
        <v>490</v>
      </c>
      <c r="O35" s="16">
        <v>3</v>
      </c>
      <c r="P35" s="15">
        <f t="shared" si="3"/>
        <v>2</v>
      </c>
      <c r="Q35" s="17" t="s">
        <v>491</v>
      </c>
      <c r="R35" s="16">
        <v>4</v>
      </c>
      <c r="S35" s="15">
        <f t="shared" si="4"/>
        <v>2.6666666666666665</v>
      </c>
      <c r="T35" s="17"/>
      <c r="U35" s="16"/>
      <c r="V35" s="15">
        <f t="shared" si="9"/>
        <v>0</v>
      </c>
      <c r="W35" s="18">
        <f t="shared" si="6"/>
        <v>18</v>
      </c>
      <c r="X35" s="78">
        <f>W35+W36</f>
        <v>33</v>
      </c>
      <c r="Y35" s="80">
        <f>G35+G36+J35+J36+M35+M36+P35+P36+S35+S36</f>
        <v>22</v>
      </c>
      <c r="Z35" s="63" t="s">
        <v>1365</v>
      </c>
      <c r="AA35" s="59"/>
      <c r="AB35" s="1"/>
      <c r="AC35" s="1"/>
      <c r="AD35" s="1"/>
      <c r="AE35" s="1"/>
      <c r="AF35" s="1"/>
      <c r="AG35" s="1"/>
    </row>
    <row r="36" spans="1:33" ht="25.2" x14ac:dyDescent="0.25">
      <c r="A36" s="82"/>
      <c r="B36" s="77"/>
      <c r="C36" s="47">
        <v>1998</v>
      </c>
      <c r="D36" s="35" t="s">
        <v>12</v>
      </c>
      <c r="E36" s="41" t="s">
        <v>492</v>
      </c>
      <c r="F36" s="42">
        <v>4</v>
      </c>
      <c r="G36" s="107">
        <f t="shared" si="7"/>
        <v>2.6666666666666665</v>
      </c>
      <c r="H36" s="41" t="s">
        <v>493</v>
      </c>
      <c r="I36" s="42">
        <v>3</v>
      </c>
      <c r="J36" s="107">
        <f t="shared" si="1"/>
        <v>2</v>
      </c>
      <c r="K36" s="41" t="s">
        <v>494</v>
      </c>
      <c r="L36" s="42">
        <v>4</v>
      </c>
      <c r="M36" s="107">
        <f t="shared" si="2"/>
        <v>2.6666666666666665</v>
      </c>
      <c r="N36" s="41"/>
      <c r="O36" s="42"/>
      <c r="P36" s="107">
        <f t="shared" si="3"/>
        <v>0</v>
      </c>
      <c r="Q36" s="41" t="s">
        <v>495</v>
      </c>
      <c r="R36" s="42">
        <v>4</v>
      </c>
      <c r="S36" s="107">
        <f t="shared" si="4"/>
        <v>2.6666666666666665</v>
      </c>
      <c r="T36" s="41"/>
      <c r="U36" s="36"/>
      <c r="V36" s="37">
        <f t="shared" si="9"/>
        <v>0</v>
      </c>
      <c r="W36" s="45">
        <f t="shared" si="6"/>
        <v>15</v>
      </c>
      <c r="X36" s="79"/>
      <c r="Y36" s="80"/>
      <c r="Z36" s="59"/>
      <c r="AA36" s="59"/>
      <c r="AB36" s="1"/>
      <c r="AC36" s="1"/>
      <c r="AD36" s="1"/>
      <c r="AE36" s="1"/>
      <c r="AF36" s="1"/>
      <c r="AG36" s="1"/>
    </row>
    <row r="37" spans="1:33" ht="25.2" customHeight="1" x14ac:dyDescent="0.25">
      <c r="A37" s="74">
        <v>16</v>
      </c>
      <c r="B37" s="76" t="s">
        <v>496</v>
      </c>
      <c r="C37" s="46" t="s">
        <v>390</v>
      </c>
      <c r="D37" s="20" t="s">
        <v>11</v>
      </c>
      <c r="E37" s="17" t="s">
        <v>200</v>
      </c>
      <c r="F37" s="16">
        <v>3</v>
      </c>
      <c r="G37" s="15">
        <f t="shared" si="7"/>
        <v>2</v>
      </c>
      <c r="H37" s="17" t="s">
        <v>227</v>
      </c>
      <c r="I37" s="16">
        <v>4</v>
      </c>
      <c r="J37" s="15">
        <f t="shared" si="1"/>
        <v>2.6666666666666665</v>
      </c>
      <c r="K37" s="17" t="s">
        <v>497</v>
      </c>
      <c r="L37" s="16">
        <v>3</v>
      </c>
      <c r="M37" s="15">
        <f t="shared" si="2"/>
        <v>2</v>
      </c>
      <c r="N37" s="17" t="s">
        <v>332</v>
      </c>
      <c r="O37" s="16">
        <v>4</v>
      </c>
      <c r="P37" s="15">
        <f t="shared" si="3"/>
        <v>2.6666666666666665</v>
      </c>
      <c r="Q37" s="17" t="s">
        <v>223</v>
      </c>
      <c r="R37" s="16">
        <v>4</v>
      </c>
      <c r="S37" s="15">
        <f>R37*40/60</f>
        <v>2.6666666666666665</v>
      </c>
      <c r="T37" s="17"/>
      <c r="U37" s="16"/>
      <c r="V37" s="15">
        <f t="shared" si="9"/>
        <v>0</v>
      </c>
      <c r="W37" s="18">
        <f>F37+I37+L37+O37+R37</f>
        <v>18</v>
      </c>
      <c r="X37" s="78">
        <f>W37+W38</f>
        <v>34</v>
      </c>
      <c r="Y37" s="80">
        <f>G37+G38+J37+J38+M37+M38+P37+P38+S37+S38</f>
        <v>22.666666666666668</v>
      </c>
      <c r="Z37" s="61"/>
      <c r="AA37" s="61" t="s">
        <v>1366</v>
      </c>
      <c r="AB37" s="1"/>
      <c r="AC37" s="1"/>
      <c r="AD37" s="1"/>
      <c r="AE37" s="1"/>
      <c r="AF37" s="1"/>
      <c r="AG37" s="1"/>
    </row>
    <row r="38" spans="1:33" ht="25.2" x14ac:dyDescent="0.25">
      <c r="A38" s="75"/>
      <c r="B38" s="77"/>
      <c r="C38" s="47">
        <v>1997</v>
      </c>
      <c r="D38" s="35" t="s">
        <v>12</v>
      </c>
      <c r="E38" s="38" t="s">
        <v>222</v>
      </c>
      <c r="F38" s="36">
        <v>3</v>
      </c>
      <c r="G38" s="37">
        <f t="shared" si="7"/>
        <v>2</v>
      </c>
      <c r="H38" s="38" t="s">
        <v>1343</v>
      </c>
      <c r="I38" s="36">
        <v>3</v>
      </c>
      <c r="J38" s="37">
        <f t="shared" si="1"/>
        <v>2</v>
      </c>
      <c r="K38" s="38" t="s">
        <v>297</v>
      </c>
      <c r="L38" s="36">
        <v>4</v>
      </c>
      <c r="M38" s="37">
        <f t="shared" si="2"/>
        <v>2.6666666666666665</v>
      </c>
      <c r="N38" s="38" t="s">
        <v>498</v>
      </c>
      <c r="O38" s="36">
        <v>3</v>
      </c>
      <c r="P38" s="37">
        <f t="shared" si="3"/>
        <v>2</v>
      </c>
      <c r="Q38" s="38" t="s">
        <v>372</v>
      </c>
      <c r="R38" s="36">
        <v>3</v>
      </c>
      <c r="S38" s="37">
        <f>R38*40/60</f>
        <v>2</v>
      </c>
      <c r="T38" s="38"/>
      <c r="U38" s="36"/>
      <c r="V38" s="37">
        <f t="shared" si="9"/>
        <v>0</v>
      </c>
      <c r="W38" s="45">
        <f>F38+I38+L38+O38+R38</f>
        <v>16</v>
      </c>
      <c r="X38" s="79"/>
      <c r="Y38" s="80"/>
      <c r="Z38" s="59"/>
      <c r="AA38" s="59"/>
      <c r="AB38" s="1"/>
      <c r="AC38" s="1"/>
      <c r="AD38" s="1"/>
      <c r="AE38" s="1"/>
      <c r="AF38" s="1"/>
      <c r="AG38" s="1"/>
    </row>
    <row r="39" spans="1:33" ht="25.2" customHeight="1" x14ac:dyDescent="0.25">
      <c r="A39" s="81">
        <v>17</v>
      </c>
      <c r="B39" s="76" t="s">
        <v>499</v>
      </c>
      <c r="C39" s="46" t="s">
        <v>390</v>
      </c>
      <c r="D39" s="20" t="s">
        <v>11</v>
      </c>
      <c r="E39" s="17"/>
      <c r="F39" s="16"/>
      <c r="G39" s="15">
        <f t="shared" si="7"/>
        <v>0</v>
      </c>
      <c r="H39" s="17" t="s">
        <v>267</v>
      </c>
      <c r="I39" s="16">
        <v>4</v>
      </c>
      <c r="J39" s="15">
        <f t="shared" si="1"/>
        <v>2.6666666666666665</v>
      </c>
      <c r="K39" s="17" t="s">
        <v>186</v>
      </c>
      <c r="L39" s="16">
        <v>4</v>
      </c>
      <c r="M39" s="15">
        <f t="shared" si="2"/>
        <v>2.6666666666666665</v>
      </c>
      <c r="N39" s="17" t="s">
        <v>322</v>
      </c>
      <c r="O39" s="16">
        <v>3</v>
      </c>
      <c r="P39" s="15">
        <f t="shared" si="3"/>
        <v>2</v>
      </c>
      <c r="Q39" s="17" t="s">
        <v>329</v>
      </c>
      <c r="R39" s="16">
        <v>4</v>
      </c>
      <c r="S39" s="15">
        <f>R39*40/60</f>
        <v>2.6666666666666665</v>
      </c>
      <c r="T39" s="17"/>
      <c r="U39" s="16"/>
      <c r="V39" s="15">
        <f t="shared" si="9"/>
        <v>0</v>
      </c>
      <c r="W39" s="18">
        <f>F39+I39+L39+O39+R39</f>
        <v>15</v>
      </c>
      <c r="X39" s="78">
        <f>W39+W40</f>
        <v>33</v>
      </c>
      <c r="Y39" s="80">
        <f>G39+G40+J39+J40+M39+M40+P39+P40+S39+S40</f>
        <v>22</v>
      </c>
      <c r="Z39" s="61"/>
      <c r="AA39" s="61" t="s">
        <v>1366</v>
      </c>
      <c r="AB39" s="1"/>
      <c r="AC39" s="1"/>
      <c r="AD39" s="1"/>
      <c r="AE39" s="1"/>
      <c r="AF39" s="1"/>
      <c r="AG39" s="1"/>
    </row>
    <row r="40" spans="1:33" ht="25.2" x14ac:dyDescent="0.25">
      <c r="A40" s="82"/>
      <c r="B40" s="77"/>
      <c r="C40" s="47">
        <v>1997</v>
      </c>
      <c r="D40" s="35" t="s">
        <v>12</v>
      </c>
      <c r="E40" s="38" t="s">
        <v>245</v>
      </c>
      <c r="F40" s="36">
        <v>4</v>
      </c>
      <c r="G40" s="37">
        <f t="shared" si="7"/>
        <v>2.6666666666666665</v>
      </c>
      <c r="H40" s="38" t="s">
        <v>325</v>
      </c>
      <c r="I40" s="36">
        <v>3</v>
      </c>
      <c r="J40" s="37">
        <f t="shared" si="1"/>
        <v>2</v>
      </c>
      <c r="K40" s="38" t="s">
        <v>500</v>
      </c>
      <c r="L40" s="36">
        <v>4</v>
      </c>
      <c r="M40" s="37">
        <f t="shared" si="2"/>
        <v>2.6666666666666665</v>
      </c>
      <c r="N40" s="38" t="s">
        <v>327</v>
      </c>
      <c r="O40" s="36">
        <v>3</v>
      </c>
      <c r="P40" s="37">
        <f t="shared" si="3"/>
        <v>2</v>
      </c>
      <c r="Q40" s="38" t="s">
        <v>328</v>
      </c>
      <c r="R40" s="36">
        <v>4</v>
      </c>
      <c r="S40" s="37">
        <f>R40*40/60</f>
        <v>2.6666666666666665</v>
      </c>
      <c r="T40" s="38"/>
      <c r="U40" s="36"/>
      <c r="V40" s="37">
        <f t="shared" si="9"/>
        <v>0</v>
      </c>
      <c r="W40" s="45">
        <f>F40+I40+L40+O40+R40</f>
        <v>18</v>
      </c>
      <c r="X40" s="79"/>
      <c r="Y40" s="80"/>
      <c r="Z40" s="59"/>
      <c r="AA40" s="59"/>
      <c r="AB40" s="1"/>
      <c r="AC40" s="1"/>
      <c r="AD40" s="1"/>
      <c r="AE40" s="1"/>
      <c r="AF40" s="1"/>
      <c r="AG40" s="1"/>
    </row>
    <row r="41" spans="1:33" ht="25.2" x14ac:dyDescent="0.25">
      <c r="A41" s="74">
        <v>18</v>
      </c>
      <c r="B41" s="76" t="s">
        <v>62</v>
      </c>
      <c r="C41" s="21"/>
      <c r="D41" s="20" t="s">
        <v>11</v>
      </c>
      <c r="E41" s="17" t="s">
        <v>319</v>
      </c>
      <c r="F41" s="16">
        <v>3</v>
      </c>
      <c r="G41" s="15">
        <f t="shared" si="7"/>
        <v>2</v>
      </c>
      <c r="H41" s="17"/>
      <c r="I41" s="16"/>
      <c r="J41" s="15">
        <f t="shared" si="1"/>
        <v>0</v>
      </c>
      <c r="K41" s="17" t="s">
        <v>198</v>
      </c>
      <c r="L41" s="16">
        <v>4</v>
      </c>
      <c r="M41" s="15">
        <f t="shared" si="2"/>
        <v>2.6666666666666665</v>
      </c>
      <c r="N41" s="17" t="s">
        <v>281</v>
      </c>
      <c r="O41" s="16">
        <v>4</v>
      </c>
      <c r="P41" s="15">
        <f t="shared" si="3"/>
        <v>2.6666666666666665</v>
      </c>
      <c r="Q41" s="17" t="s">
        <v>53</v>
      </c>
      <c r="R41" s="16">
        <v>3</v>
      </c>
      <c r="S41" s="15">
        <f t="shared" si="4"/>
        <v>2</v>
      </c>
      <c r="T41" s="17"/>
      <c r="U41" s="16"/>
      <c r="V41" s="15">
        <f t="shared" si="9"/>
        <v>0</v>
      </c>
      <c r="W41" s="18">
        <f t="shared" si="6"/>
        <v>14</v>
      </c>
      <c r="X41" s="78">
        <f>W41+W42</f>
        <v>33</v>
      </c>
      <c r="Y41" s="80">
        <f>G41+G42+J41+J42+M41+M42+P41+P42+S41+S42</f>
        <v>21.999999999999996</v>
      </c>
      <c r="Z41" s="59"/>
      <c r="AA41" s="59"/>
      <c r="AB41" s="1"/>
      <c r="AC41" s="1"/>
      <c r="AD41" s="1"/>
      <c r="AE41" s="1"/>
      <c r="AF41" s="1"/>
      <c r="AG41" s="1"/>
    </row>
    <row r="42" spans="1:33" ht="25.2" x14ac:dyDescent="0.25">
      <c r="A42" s="75"/>
      <c r="B42" s="77"/>
      <c r="C42" s="24"/>
      <c r="D42" s="35" t="s">
        <v>12</v>
      </c>
      <c r="E42" s="38" t="s">
        <v>241</v>
      </c>
      <c r="F42" s="36">
        <v>4</v>
      </c>
      <c r="G42" s="37">
        <f t="shared" si="7"/>
        <v>2.6666666666666665</v>
      </c>
      <c r="H42" s="38" t="s">
        <v>501</v>
      </c>
      <c r="I42" s="36">
        <v>4</v>
      </c>
      <c r="J42" s="37">
        <f t="shared" si="1"/>
        <v>2.6666666666666665</v>
      </c>
      <c r="K42" s="38" t="s">
        <v>240</v>
      </c>
      <c r="L42" s="36">
        <v>4</v>
      </c>
      <c r="M42" s="37">
        <f t="shared" si="2"/>
        <v>2.6666666666666665</v>
      </c>
      <c r="N42" s="38" t="s">
        <v>167</v>
      </c>
      <c r="O42" s="36">
        <v>4</v>
      </c>
      <c r="P42" s="37">
        <f t="shared" si="3"/>
        <v>2.6666666666666665</v>
      </c>
      <c r="Q42" s="38" t="s">
        <v>502</v>
      </c>
      <c r="R42" s="36">
        <v>3</v>
      </c>
      <c r="S42" s="37">
        <f t="shared" si="4"/>
        <v>2</v>
      </c>
      <c r="T42" s="38"/>
      <c r="U42" s="36"/>
      <c r="V42" s="37">
        <f t="shared" si="9"/>
        <v>0</v>
      </c>
      <c r="W42" s="45">
        <f t="shared" si="6"/>
        <v>19</v>
      </c>
      <c r="X42" s="79"/>
      <c r="Y42" s="80"/>
      <c r="Z42" s="59"/>
      <c r="AA42" s="59"/>
      <c r="AB42" s="1"/>
      <c r="AC42" s="1"/>
      <c r="AD42" s="1"/>
      <c r="AE42" s="1"/>
      <c r="AF42" s="1"/>
      <c r="AG42" s="1"/>
    </row>
    <row r="43" spans="1:33" ht="25.2" customHeight="1" x14ac:dyDescent="0.25">
      <c r="A43" s="81">
        <v>19</v>
      </c>
      <c r="B43" s="76" t="s">
        <v>503</v>
      </c>
      <c r="C43" s="21"/>
      <c r="D43" s="20" t="s">
        <v>11</v>
      </c>
      <c r="E43" s="52" t="s">
        <v>504</v>
      </c>
      <c r="F43" s="53">
        <v>3</v>
      </c>
      <c r="G43" s="15">
        <f>F43*45/60</f>
        <v>2.25</v>
      </c>
      <c r="H43" s="22" t="s">
        <v>505</v>
      </c>
      <c r="I43" s="23">
        <v>3</v>
      </c>
      <c r="J43" s="15">
        <f>I43*45/60</f>
        <v>2.25</v>
      </c>
      <c r="K43" s="22" t="s">
        <v>506</v>
      </c>
      <c r="L43" s="23">
        <v>4</v>
      </c>
      <c r="M43" s="15">
        <f>L43*45/60</f>
        <v>3</v>
      </c>
      <c r="N43" s="51" t="s">
        <v>507</v>
      </c>
      <c r="O43" s="16">
        <v>3</v>
      </c>
      <c r="P43" s="15">
        <f t="shared" si="3"/>
        <v>2</v>
      </c>
      <c r="Q43" s="22" t="s">
        <v>508</v>
      </c>
      <c r="R43" s="23">
        <v>4</v>
      </c>
      <c r="S43" s="15">
        <f>R43*45/60</f>
        <v>3</v>
      </c>
      <c r="T43" s="17"/>
      <c r="U43" s="16"/>
      <c r="V43" s="15">
        <f t="shared" si="9"/>
        <v>0</v>
      </c>
      <c r="W43" s="18">
        <f t="shared" si="6"/>
        <v>17</v>
      </c>
      <c r="X43" s="78">
        <f>W43+W44</f>
        <v>30</v>
      </c>
      <c r="Y43" s="80">
        <f>G43+G44+J43+J44+M43+M44+P43+P44+S43+S44</f>
        <v>21.166666666666664</v>
      </c>
      <c r="Z43" s="73" t="s">
        <v>1367</v>
      </c>
      <c r="AA43" s="59"/>
      <c r="AB43" s="1"/>
      <c r="AC43" s="1"/>
      <c r="AD43" s="1"/>
      <c r="AE43" s="1"/>
      <c r="AF43" s="1"/>
      <c r="AG43" s="1"/>
    </row>
    <row r="44" spans="1:33" ht="63" x14ac:dyDescent="0.25">
      <c r="A44" s="82"/>
      <c r="B44" s="77"/>
      <c r="C44" s="24"/>
      <c r="D44" s="35" t="s">
        <v>12</v>
      </c>
      <c r="E44" s="39" t="s">
        <v>509</v>
      </c>
      <c r="F44" s="40">
        <v>4</v>
      </c>
      <c r="G44" s="37">
        <f t="shared" ref="G44:G49" si="10">F44*40/60</f>
        <v>2.6666666666666665</v>
      </c>
      <c r="H44" s="38" t="s">
        <v>1351</v>
      </c>
      <c r="I44" s="36">
        <v>4</v>
      </c>
      <c r="J44" s="37">
        <f>I44*40/60</f>
        <v>2.6666666666666665</v>
      </c>
      <c r="K44" s="55" t="s">
        <v>510</v>
      </c>
      <c r="L44" s="36">
        <v>2</v>
      </c>
      <c r="M44" s="37">
        <f>L44*40/60</f>
        <v>1.3333333333333333</v>
      </c>
      <c r="N44" s="49" t="s">
        <v>28</v>
      </c>
      <c r="O44" s="36"/>
      <c r="P44" s="37">
        <f t="shared" si="3"/>
        <v>0</v>
      </c>
      <c r="Q44" s="39" t="s">
        <v>511</v>
      </c>
      <c r="R44" s="40">
        <v>3</v>
      </c>
      <c r="S44" s="37">
        <f>R44*40/60</f>
        <v>2</v>
      </c>
      <c r="T44" s="38"/>
      <c r="U44" s="36"/>
      <c r="V44" s="37">
        <f t="shared" si="9"/>
        <v>0</v>
      </c>
      <c r="W44" s="45">
        <f t="shared" si="6"/>
        <v>13</v>
      </c>
      <c r="X44" s="79"/>
      <c r="Y44" s="80"/>
      <c r="Z44" s="73"/>
      <c r="AA44" s="59"/>
      <c r="AB44" s="1"/>
      <c r="AC44" s="1"/>
      <c r="AD44" s="1"/>
      <c r="AE44" s="1"/>
      <c r="AF44" s="1"/>
      <c r="AG44" s="1"/>
    </row>
    <row r="45" spans="1:33" ht="37.799999999999997" customHeight="1" x14ac:dyDescent="0.25">
      <c r="A45" s="89">
        <v>20</v>
      </c>
      <c r="B45" s="76" t="s">
        <v>512</v>
      </c>
      <c r="C45" s="21"/>
      <c r="D45" s="20" t="s">
        <v>11</v>
      </c>
      <c r="E45" s="17" t="s">
        <v>513</v>
      </c>
      <c r="F45" s="16">
        <v>3</v>
      </c>
      <c r="G45" s="15">
        <f t="shared" si="10"/>
        <v>2</v>
      </c>
      <c r="H45" s="25" t="s">
        <v>514</v>
      </c>
      <c r="I45" s="14">
        <v>4</v>
      </c>
      <c r="J45" s="15">
        <f>I45*40/60</f>
        <v>2.6666666666666665</v>
      </c>
      <c r="K45" s="17" t="s">
        <v>515</v>
      </c>
      <c r="L45" s="16">
        <v>4</v>
      </c>
      <c r="M45" s="15">
        <f>L45*40/60</f>
        <v>2.6666666666666665</v>
      </c>
      <c r="N45" s="25" t="s">
        <v>516</v>
      </c>
      <c r="O45" s="16">
        <v>4</v>
      </c>
      <c r="P45" s="15">
        <f t="shared" si="3"/>
        <v>2.6666666666666665</v>
      </c>
      <c r="Q45" s="25" t="s">
        <v>517</v>
      </c>
      <c r="R45" s="16">
        <v>4</v>
      </c>
      <c r="S45" s="15">
        <f t="shared" si="4"/>
        <v>2.6666666666666665</v>
      </c>
      <c r="T45" s="17"/>
      <c r="U45" s="16"/>
      <c r="V45" s="15">
        <f t="shared" si="9"/>
        <v>0</v>
      </c>
      <c r="W45" s="18">
        <f t="shared" si="6"/>
        <v>19</v>
      </c>
      <c r="X45" s="78">
        <f>W45+W46</f>
        <v>36</v>
      </c>
      <c r="Y45" s="80">
        <f>G45+G46+J45+J46+M45+M46+P45+P46+S45+S46</f>
        <v>24.333333333333336</v>
      </c>
      <c r="Z45" s="59"/>
      <c r="AA45" s="69" t="s">
        <v>1368</v>
      </c>
      <c r="AB45" s="69"/>
      <c r="AC45" s="69"/>
      <c r="AD45" s="69"/>
      <c r="AE45" s="1"/>
      <c r="AF45" s="1"/>
      <c r="AG45" s="1"/>
    </row>
    <row r="46" spans="1:33" ht="25.2" x14ac:dyDescent="0.25">
      <c r="A46" s="90"/>
      <c r="B46" s="77"/>
      <c r="C46" s="24"/>
      <c r="D46" s="35" t="s">
        <v>12</v>
      </c>
      <c r="E46" s="38" t="s">
        <v>518</v>
      </c>
      <c r="F46" s="36">
        <v>3</v>
      </c>
      <c r="G46" s="37">
        <f t="shared" si="10"/>
        <v>2</v>
      </c>
      <c r="H46" s="38" t="s">
        <v>519</v>
      </c>
      <c r="I46" s="36">
        <v>3</v>
      </c>
      <c r="J46" s="37">
        <f>I46*40/60</f>
        <v>2</v>
      </c>
      <c r="K46" s="39" t="s">
        <v>520</v>
      </c>
      <c r="L46" s="40">
        <v>4</v>
      </c>
      <c r="M46" s="37">
        <f>L46*45/60</f>
        <v>3</v>
      </c>
      <c r="N46" s="38" t="s">
        <v>521</v>
      </c>
      <c r="O46" s="36">
        <v>3</v>
      </c>
      <c r="P46" s="37">
        <f t="shared" si="3"/>
        <v>2</v>
      </c>
      <c r="Q46" s="38" t="s">
        <v>1359</v>
      </c>
      <c r="R46" s="36">
        <v>4</v>
      </c>
      <c r="S46" s="37">
        <f t="shared" si="4"/>
        <v>2.6666666666666665</v>
      </c>
      <c r="T46" s="38"/>
      <c r="U46" s="36"/>
      <c r="V46" s="37">
        <f t="shared" si="9"/>
        <v>0</v>
      </c>
      <c r="W46" s="45">
        <f t="shared" si="6"/>
        <v>17</v>
      </c>
      <c r="X46" s="79"/>
      <c r="Y46" s="80"/>
      <c r="Z46" s="59"/>
      <c r="AA46" s="69"/>
      <c r="AB46" s="69"/>
      <c r="AC46" s="69"/>
      <c r="AD46" s="69"/>
      <c r="AE46" s="1"/>
      <c r="AF46" s="1"/>
      <c r="AG46" s="1"/>
    </row>
    <row r="47" spans="1:33" ht="25.2" x14ac:dyDescent="0.25">
      <c r="A47" s="81">
        <v>21</v>
      </c>
      <c r="B47" s="76" t="s">
        <v>522</v>
      </c>
      <c r="C47" s="46" t="s">
        <v>390</v>
      </c>
      <c r="D47" s="20" t="s">
        <v>11</v>
      </c>
      <c r="E47" s="17" t="s">
        <v>523</v>
      </c>
      <c r="F47" s="16">
        <v>4</v>
      </c>
      <c r="G47" s="15">
        <f t="shared" si="10"/>
        <v>2.6666666666666665</v>
      </c>
      <c r="H47" s="17" t="s">
        <v>524</v>
      </c>
      <c r="I47" s="16">
        <v>4</v>
      </c>
      <c r="J47" s="15">
        <f>I47*40/60</f>
        <v>2.6666666666666665</v>
      </c>
      <c r="K47" s="17" t="s">
        <v>525</v>
      </c>
      <c r="L47" s="16">
        <v>4</v>
      </c>
      <c r="M47" s="15">
        <f>L47*40/60</f>
        <v>2.6666666666666665</v>
      </c>
      <c r="N47" s="17" t="s">
        <v>526</v>
      </c>
      <c r="O47" s="16">
        <v>4</v>
      </c>
      <c r="P47" s="15">
        <f>O47*40/60</f>
        <v>2.6666666666666665</v>
      </c>
      <c r="Q47" s="17" t="s">
        <v>527</v>
      </c>
      <c r="R47" s="16">
        <v>4</v>
      </c>
      <c r="S47" s="15">
        <f>R47*40/60</f>
        <v>2.6666666666666665</v>
      </c>
      <c r="T47" s="17"/>
      <c r="U47" s="16"/>
      <c r="V47" s="15">
        <f>U47*40/60</f>
        <v>0</v>
      </c>
      <c r="W47" s="18">
        <f>F47+I47+L47+O47+R47</f>
        <v>20</v>
      </c>
      <c r="X47" s="78">
        <f>W47+W48</f>
        <v>34</v>
      </c>
      <c r="Y47" s="80">
        <f>G47+G48+J47+J48+M47+M48+P47+P48+S47+S48</f>
        <v>22.666666666666668</v>
      </c>
      <c r="Z47" s="61"/>
      <c r="AA47" s="61" t="s">
        <v>1360</v>
      </c>
      <c r="AB47" s="1"/>
      <c r="AC47" s="1"/>
      <c r="AD47" s="1"/>
      <c r="AE47" s="1"/>
      <c r="AF47" s="1"/>
      <c r="AG47" s="1"/>
    </row>
    <row r="48" spans="1:33" ht="25.2" x14ac:dyDescent="0.25">
      <c r="A48" s="82"/>
      <c r="B48" s="77"/>
      <c r="C48" s="47">
        <v>1998</v>
      </c>
      <c r="D48" s="35" t="s">
        <v>12</v>
      </c>
      <c r="E48" s="38" t="s">
        <v>528</v>
      </c>
      <c r="F48" s="36">
        <v>3</v>
      </c>
      <c r="G48" s="37">
        <f t="shared" si="10"/>
        <v>2</v>
      </c>
      <c r="H48" s="38" t="s">
        <v>529</v>
      </c>
      <c r="I48" s="36">
        <v>4</v>
      </c>
      <c r="J48" s="37">
        <f>I48*40/60</f>
        <v>2.6666666666666665</v>
      </c>
      <c r="K48" s="41" t="s">
        <v>530</v>
      </c>
      <c r="L48" s="42">
        <v>3</v>
      </c>
      <c r="M48" s="107">
        <f>L48*40/60</f>
        <v>2</v>
      </c>
      <c r="N48" s="41"/>
      <c r="O48" s="42"/>
      <c r="P48" s="107">
        <f>O48*40/60</f>
        <v>0</v>
      </c>
      <c r="Q48" s="41" t="s">
        <v>531</v>
      </c>
      <c r="R48" s="36">
        <v>4</v>
      </c>
      <c r="S48" s="37">
        <f>R48*40/60</f>
        <v>2.6666666666666665</v>
      </c>
      <c r="T48" s="38"/>
      <c r="U48" s="36"/>
      <c r="V48" s="37">
        <f>U48*40/60</f>
        <v>0</v>
      </c>
      <c r="W48" s="45">
        <f>F48+I48+L48+O48+R48</f>
        <v>14</v>
      </c>
      <c r="X48" s="79"/>
      <c r="Y48" s="80"/>
      <c r="Z48" s="59"/>
      <c r="AA48" s="59"/>
      <c r="AB48" s="1"/>
      <c r="AC48" s="1"/>
      <c r="AD48" s="1"/>
      <c r="AE48" s="1"/>
      <c r="AF48" s="1"/>
      <c r="AG48" s="1"/>
    </row>
    <row r="49" spans="1:33" ht="25.2" x14ac:dyDescent="0.25">
      <c r="A49" s="74">
        <v>22</v>
      </c>
      <c r="B49" s="76" t="s">
        <v>532</v>
      </c>
      <c r="C49" s="21"/>
      <c r="D49" s="20" t="s">
        <v>11</v>
      </c>
      <c r="E49" s="17"/>
      <c r="F49" s="16"/>
      <c r="G49" s="15">
        <f t="shared" si="10"/>
        <v>0</v>
      </c>
      <c r="H49" s="22" t="s">
        <v>35</v>
      </c>
      <c r="I49" s="23">
        <v>4</v>
      </c>
      <c r="J49" s="15">
        <f>I49*45/60</f>
        <v>3</v>
      </c>
      <c r="K49" s="52" t="s">
        <v>533</v>
      </c>
      <c r="L49" s="53">
        <v>4</v>
      </c>
      <c r="M49" s="15">
        <f>L49*45/60</f>
        <v>3</v>
      </c>
      <c r="N49" s="17" t="s">
        <v>534</v>
      </c>
      <c r="O49" s="14">
        <v>4</v>
      </c>
      <c r="P49" s="15">
        <f t="shared" si="3"/>
        <v>2.6666666666666665</v>
      </c>
      <c r="Q49" s="52" t="s">
        <v>535</v>
      </c>
      <c r="R49" s="53">
        <v>3</v>
      </c>
      <c r="S49" s="15">
        <f>R49*45/60</f>
        <v>2.25</v>
      </c>
      <c r="T49" s="17"/>
      <c r="U49" s="16"/>
      <c r="V49" s="15">
        <f t="shared" ref="V49:V50" si="11">U49*40/60</f>
        <v>0</v>
      </c>
      <c r="W49" s="18">
        <f t="shared" si="6"/>
        <v>15</v>
      </c>
      <c r="X49" s="78">
        <f>W49+W50</f>
        <v>32</v>
      </c>
      <c r="Y49" s="80">
        <f>G49+G50+J49+J50+M49+M50+P49+P50+S49+S50</f>
        <v>23.333333333333336</v>
      </c>
      <c r="Z49" s="59"/>
      <c r="AA49" s="59"/>
      <c r="AB49" s="1"/>
      <c r="AC49" s="1"/>
      <c r="AD49" s="1"/>
      <c r="AE49" s="1"/>
      <c r="AF49" s="1"/>
      <c r="AG49" s="1"/>
    </row>
    <row r="50" spans="1:33" ht="25.2" x14ac:dyDescent="0.25">
      <c r="A50" s="75"/>
      <c r="B50" s="77"/>
      <c r="C50" s="24"/>
      <c r="D50" s="35" t="s">
        <v>12</v>
      </c>
      <c r="E50" s="39" t="s">
        <v>37</v>
      </c>
      <c r="F50" s="40">
        <v>3</v>
      </c>
      <c r="G50" s="37">
        <f>F50*45/60</f>
        <v>2.25</v>
      </c>
      <c r="H50" s="39" t="s">
        <v>30</v>
      </c>
      <c r="I50" s="40">
        <v>3</v>
      </c>
      <c r="J50" s="37">
        <f>I50*45/60</f>
        <v>2.25</v>
      </c>
      <c r="K50" s="39" t="s">
        <v>39</v>
      </c>
      <c r="L50" s="40">
        <v>4</v>
      </c>
      <c r="M50" s="37">
        <f>L50*45/60</f>
        <v>3</v>
      </c>
      <c r="N50" s="38" t="s">
        <v>536</v>
      </c>
      <c r="O50" s="36">
        <v>4</v>
      </c>
      <c r="P50" s="37">
        <f t="shared" si="3"/>
        <v>2.6666666666666665</v>
      </c>
      <c r="Q50" s="39" t="s">
        <v>537</v>
      </c>
      <c r="R50" s="40">
        <v>3</v>
      </c>
      <c r="S50" s="37">
        <f>R50*45/60</f>
        <v>2.25</v>
      </c>
      <c r="T50" s="38"/>
      <c r="U50" s="36"/>
      <c r="V50" s="37">
        <f t="shared" si="11"/>
        <v>0</v>
      </c>
      <c r="W50" s="45">
        <f t="shared" si="6"/>
        <v>17</v>
      </c>
      <c r="X50" s="79"/>
      <c r="Y50" s="80"/>
      <c r="Z50" s="59"/>
      <c r="AA50" s="59"/>
      <c r="AB50" s="1"/>
      <c r="AC50" s="1"/>
      <c r="AD50" s="1"/>
      <c r="AE50" s="1"/>
      <c r="AF50" s="1"/>
      <c r="AG50" s="1"/>
    </row>
    <row r="51" spans="1:33" ht="25.2" x14ac:dyDescent="0.25">
      <c r="A51" s="81">
        <v>23</v>
      </c>
      <c r="B51" s="76" t="s">
        <v>538</v>
      </c>
      <c r="C51" s="21"/>
      <c r="D51" s="20" t="s">
        <v>11</v>
      </c>
      <c r="E51" s="54" t="s">
        <v>539</v>
      </c>
      <c r="F51" s="53">
        <v>3</v>
      </c>
      <c r="G51" s="15">
        <f>F51*45/60</f>
        <v>2.25</v>
      </c>
      <c r="H51" s="22" t="s">
        <v>1318</v>
      </c>
      <c r="I51" s="23">
        <v>4</v>
      </c>
      <c r="J51" s="15">
        <f>I51*45/60</f>
        <v>3</v>
      </c>
      <c r="K51" s="22" t="s">
        <v>540</v>
      </c>
      <c r="L51" s="23">
        <v>2</v>
      </c>
      <c r="M51" s="15">
        <f>L51*45/60</f>
        <v>1.5</v>
      </c>
      <c r="N51" s="22" t="s">
        <v>541</v>
      </c>
      <c r="O51" s="23">
        <v>4</v>
      </c>
      <c r="P51" s="15">
        <f>O51*45/60</f>
        <v>3</v>
      </c>
      <c r="Q51" s="22" t="s">
        <v>542</v>
      </c>
      <c r="R51" s="23">
        <v>5</v>
      </c>
      <c r="S51" s="15">
        <f>R51*45/60</f>
        <v>3.75</v>
      </c>
      <c r="T51" s="17"/>
      <c r="U51" s="16"/>
      <c r="V51" s="15">
        <f>U51*45/60</f>
        <v>0</v>
      </c>
      <c r="W51" s="18">
        <f t="shared" si="6"/>
        <v>18</v>
      </c>
      <c r="X51" s="78">
        <f>W51+W52</f>
        <v>33</v>
      </c>
      <c r="Y51" s="80">
        <f>G51+G52+J51+J52+M51+M52+P51+P52+S51+S52</f>
        <v>24.5</v>
      </c>
      <c r="Z51" s="59"/>
      <c r="AA51" s="59" t="s">
        <v>1369</v>
      </c>
      <c r="AB51" s="1"/>
      <c r="AC51" s="1"/>
      <c r="AD51" s="1"/>
      <c r="AE51" s="1"/>
      <c r="AF51" s="1"/>
      <c r="AG51" s="1"/>
    </row>
    <row r="52" spans="1:33" ht="25.2" x14ac:dyDescent="0.25">
      <c r="A52" s="82"/>
      <c r="B52" s="77"/>
      <c r="C52" s="24"/>
      <c r="D52" s="35" t="s">
        <v>12</v>
      </c>
      <c r="E52" s="39" t="s">
        <v>543</v>
      </c>
      <c r="F52" s="40">
        <v>3</v>
      </c>
      <c r="G52" s="37">
        <f>F52*45/60</f>
        <v>2.25</v>
      </c>
      <c r="H52" s="39" t="s">
        <v>1321</v>
      </c>
      <c r="I52" s="40">
        <v>2</v>
      </c>
      <c r="J52" s="37">
        <f>I52*45/60</f>
        <v>1.5</v>
      </c>
      <c r="K52" s="39" t="s">
        <v>544</v>
      </c>
      <c r="L52" s="40">
        <v>3</v>
      </c>
      <c r="M52" s="37">
        <f>L52*45/60</f>
        <v>2.25</v>
      </c>
      <c r="N52" s="39" t="s">
        <v>545</v>
      </c>
      <c r="O52" s="40">
        <v>4</v>
      </c>
      <c r="P52" s="37">
        <f>O52*45/60</f>
        <v>3</v>
      </c>
      <c r="Q52" s="39" t="s">
        <v>546</v>
      </c>
      <c r="R52" s="40">
        <v>3</v>
      </c>
      <c r="S52" s="37">
        <f>R52*40/60</f>
        <v>2</v>
      </c>
      <c r="T52" s="38"/>
      <c r="U52" s="36"/>
      <c r="V52" s="37">
        <f>U52*45/60</f>
        <v>0</v>
      </c>
      <c r="W52" s="45">
        <f t="shared" si="6"/>
        <v>15</v>
      </c>
      <c r="X52" s="79"/>
      <c r="Y52" s="80"/>
      <c r="Z52" s="59"/>
      <c r="AA52" s="59"/>
      <c r="AB52" s="1"/>
      <c r="AC52" s="1"/>
      <c r="AD52" s="1"/>
      <c r="AE52" s="1"/>
      <c r="AF52" s="1"/>
      <c r="AG52" s="1"/>
    </row>
    <row r="53" spans="1:33" ht="37.799999999999997" customHeight="1" x14ac:dyDescent="0.25">
      <c r="A53" s="74">
        <v>24</v>
      </c>
      <c r="B53" s="76" t="s">
        <v>547</v>
      </c>
      <c r="C53" s="46" t="s">
        <v>390</v>
      </c>
      <c r="D53" s="20" t="s">
        <v>11</v>
      </c>
      <c r="E53" s="17" t="s">
        <v>548</v>
      </c>
      <c r="F53" s="16">
        <v>3</v>
      </c>
      <c r="G53" s="15">
        <f>F53*40/60</f>
        <v>2</v>
      </c>
      <c r="H53" s="17" t="s">
        <v>549</v>
      </c>
      <c r="I53" s="16">
        <v>3</v>
      </c>
      <c r="J53" s="15">
        <f t="shared" ref="J53:J57" si="12">I53*40/60</f>
        <v>2</v>
      </c>
      <c r="K53" s="25" t="s">
        <v>550</v>
      </c>
      <c r="L53" s="14">
        <v>4</v>
      </c>
      <c r="M53" s="15">
        <f t="shared" ref="M53:M73" si="13">L53*40/60</f>
        <v>2.6666666666666665</v>
      </c>
      <c r="N53" s="17" t="s">
        <v>65</v>
      </c>
      <c r="O53" s="16">
        <v>4</v>
      </c>
      <c r="P53" s="15">
        <f t="shared" si="3"/>
        <v>2.6666666666666665</v>
      </c>
      <c r="Q53" s="17" t="s">
        <v>551</v>
      </c>
      <c r="R53" s="16">
        <v>4</v>
      </c>
      <c r="S53" s="15">
        <f t="shared" si="4"/>
        <v>2.6666666666666665</v>
      </c>
      <c r="T53" s="17"/>
      <c r="U53" s="16"/>
      <c r="V53" s="15">
        <f t="shared" ref="V53:V54" si="14">U53*40/60</f>
        <v>0</v>
      </c>
      <c r="W53" s="18">
        <f t="shared" si="6"/>
        <v>18</v>
      </c>
      <c r="X53" s="78">
        <f>W53+W54</f>
        <v>32</v>
      </c>
      <c r="Y53" s="80">
        <f>G53+G54+J53+J54+M53+M54+P53+P54+S53+S54</f>
        <v>21.333333333333332</v>
      </c>
      <c r="Z53" s="59"/>
      <c r="AA53" s="69" t="s">
        <v>1370</v>
      </c>
      <c r="AB53" s="69"/>
      <c r="AC53" s="69"/>
      <c r="AD53" s="69"/>
      <c r="AE53" s="1"/>
      <c r="AF53" s="1"/>
      <c r="AG53" s="1"/>
    </row>
    <row r="54" spans="1:33" ht="50.4" x14ac:dyDescent="0.25">
      <c r="A54" s="75"/>
      <c r="B54" s="77"/>
      <c r="C54" s="47">
        <v>1996</v>
      </c>
      <c r="D54" s="35" t="s">
        <v>12</v>
      </c>
      <c r="E54" s="38" t="s">
        <v>552</v>
      </c>
      <c r="F54" s="36">
        <v>2</v>
      </c>
      <c r="G54" s="37">
        <f>F54*40/60</f>
        <v>1.3333333333333333</v>
      </c>
      <c r="H54" s="38" t="s">
        <v>553</v>
      </c>
      <c r="I54" s="36">
        <v>4</v>
      </c>
      <c r="J54" s="37">
        <f t="shared" si="12"/>
        <v>2.6666666666666665</v>
      </c>
      <c r="K54" s="38" t="s">
        <v>554</v>
      </c>
      <c r="L54" s="36">
        <v>3</v>
      </c>
      <c r="M54" s="37">
        <f t="shared" si="13"/>
        <v>2</v>
      </c>
      <c r="N54" s="38" t="s">
        <v>555</v>
      </c>
      <c r="O54" s="36">
        <v>2</v>
      </c>
      <c r="P54" s="37">
        <f t="shared" si="3"/>
        <v>1.3333333333333333</v>
      </c>
      <c r="Q54" s="38" t="s">
        <v>556</v>
      </c>
      <c r="R54" s="36">
        <v>3</v>
      </c>
      <c r="S54" s="37">
        <f t="shared" si="4"/>
        <v>2</v>
      </c>
      <c r="T54" s="38"/>
      <c r="U54" s="36"/>
      <c r="V54" s="37">
        <f t="shared" si="14"/>
        <v>0</v>
      </c>
      <c r="W54" s="45">
        <f t="shared" si="6"/>
        <v>14</v>
      </c>
      <c r="X54" s="79"/>
      <c r="Y54" s="80"/>
      <c r="Z54" s="59"/>
      <c r="AA54" s="69"/>
      <c r="AB54" s="69"/>
      <c r="AC54" s="69"/>
      <c r="AD54" s="69"/>
      <c r="AE54" s="1"/>
      <c r="AF54" s="1"/>
      <c r="AG54" s="1"/>
    </row>
    <row r="55" spans="1:33" ht="25.2" x14ac:dyDescent="0.25">
      <c r="A55" s="81">
        <v>25</v>
      </c>
      <c r="B55" s="76" t="s">
        <v>557</v>
      </c>
      <c r="C55" s="46" t="s">
        <v>390</v>
      </c>
      <c r="D55" s="20" t="s">
        <v>11</v>
      </c>
      <c r="E55" s="25" t="s">
        <v>216</v>
      </c>
      <c r="F55" s="14">
        <v>3</v>
      </c>
      <c r="G55" s="15">
        <f>F55*40/60</f>
        <v>2</v>
      </c>
      <c r="H55" s="25" t="s">
        <v>558</v>
      </c>
      <c r="I55" s="14">
        <v>2</v>
      </c>
      <c r="J55" s="19">
        <f t="shared" si="12"/>
        <v>1.3333333333333333</v>
      </c>
      <c r="K55" s="25" t="s">
        <v>182</v>
      </c>
      <c r="L55" s="14">
        <v>4</v>
      </c>
      <c r="M55" s="19">
        <f t="shared" si="13"/>
        <v>2.6666666666666665</v>
      </c>
      <c r="N55" s="17"/>
      <c r="O55" s="16"/>
      <c r="P55" s="15">
        <f>O55*40/60</f>
        <v>0</v>
      </c>
      <c r="Q55" s="25" t="s">
        <v>221</v>
      </c>
      <c r="R55" s="14">
        <v>4</v>
      </c>
      <c r="S55" s="19">
        <f t="shared" si="4"/>
        <v>2.6666666666666665</v>
      </c>
      <c r="T55" s="17"/>
      <c r="U55" s="16"/>
      <c r="V55" s="15">
        <f>U55*40/60</f>
        <v>0</v>
      </c>
      <c r="W55" s="18">
        <f t="shared" si="6"/>
        <v>13</v>
      </c>
      <c r="X55" s="78">
        <f>W55+W56</f>
        <v>28</v>
      </c>
      <c r="Y55" s="80">
        <f>G55+G56+J55+J56+M55+M56+P55+P56+S55+S56</f>
        <v>18.666666666666668</v>
      </c>
      <c r="Z55" s="59"/>
      <c r="AA55" s="59" t="s">
        <v>1371</v>
      </c>
      <c r="AB55" s="1"/>
      <c r="AC55" s="1"/>
      <c r="AD55" s="1"/>
      <c r="AE55" s="1"/>
      <c r="AF55" s="1"/>
      <c r="AG55" s="1"/>
    </row>
    <row r="56" spans="1:33" ht="25.2" x14ac:dyDescent="0.25">
      <c r="A56" s="82"/>
      <c r="B56" s="77"/>
      <c r="C56" s="47">
        <v>1997</v>
      </c>
      <c r="D56" s="35" t="s">
        <v>12</v>
      </c>
      <c r="E56" s="38" t="s">
        <v>559</v>
      </c>
      <c r="F56" s="36">
        <v>3</v>
      </c>
      <c r="G56" s="37">
        <f>F56*40/60</f>
        <v>2</v>
      </c>
      <c r="H56" s="38" t="s">
        <v>127</v>
      </c>
      <c r="I56" s="36">
        <v>4</v>
      </c>
      <c r="J56" s="37">
        <f>I56*40/60</f>
        <v>2.6666666666666665</v>
      </c>
      <c r="K56" s="38" t="s">
        <v>351</v>
      </c>
      <c r="L56" s="36">
        <v>3</v>
      </c>
      <c r="M56" s="37">
        <f t="shared" si="13"/>
        <v>2</v>
      </c>
      <c r="N56" s="38" t="s">
        <v>560</v>
      </c>
      <c r="O56" s="36">
        <v>2</v>
      </c>
      <c r="P56" s="37">
        <f t="shared" si="3"/>
        <v>1.3333333333333333</v>
      </c>
      <c r="Q56" s="38" t="s">
        <v>561</v>
      </c>
      <c r="R56" s="36">
        <v>3</v>
      </c>
      <c r="S56" s="37">
        <f t="shared" si="4"/>
        <v>2</v>
      </c>
      <c r="T56" s="38"/>
      <c r="U56" s="36"/>
      <c r="V56" s="37">
        <f t="shared" ref="V56:V60" si="15">U56*40/60</f>
        <v>0</v>
      </c>
      <c r="W56" s="45">
        <f t="shared" si="6"/>
        <v>15</v>
      </c>
      <c r="X56" s="79"/>
      <c r="Y56" s="80"/>
      <c r="Z56" s="59"/>
      <c r="AA56" s="59"/>
      <c r="AB56" s="1"/>
      <c r="AC56" s="1"/>
      <c r="AD56" s="1"/>
      <c r="AE56" s="1"/>
      <c r="AF56" s="1"/>
      <c r="AG56" s="1"/>
    </row>
    <row r="57" spans="1:33" ht="37.799999999999997" customHeight="1" x14ac:dyDescent="0.25">
      <c r="A57" s="74">
        <v>26</v>
      </c>
      <c r="B57" s="76" t="s">
        <v>562</v>
      </c>
      <c r="C57" s="21"/>
      <c r="D57" s="20" t="s">
        <v>11</v>
      </c>
      <c r="E57" s="22" t="s">
        <v>563</v>
      </c>
      <c r="F57" s="23">
        <v>4</v>
      </c>
      <c r="G57" s="15">
        <f>F57*45/60</f>
        <v>3</v>
      </c>
      <c r="H57" s="17" t="s">
        <v>564</v>
      </c>
      <c r="I57" s="16"/>
      <c r="J57" s="15">
        <f t="shared" si="12"/>
        <v>0</v>
      </c>
      <c r="K57" s="17" t="s">
        <v>565</v>
      </c>
      <c r="L57" s="16">
        <v>4</v>
      </c>
      <c r="M57" s="15">
        <f t="shared" si="13"/>
        <v>2.6666666666666665</v>
      </c>
      <c r="N57" s="17" t="s">
        <v>96</v>
      </c>
      <c r="O57" s="16">
        <v>4</v>
      </c>
      <c r="P57" s="15">
        <f t="shared" si="3"/>
        <v>2.6666666666666665</v>
      </c>
      <c r="Q57" s="17" t="s">
        <v>97</v>
      </c>
      <c r="R57" s="16">
        <v>4</v>
      </c>
      <c r="S57" s="15">
        <f t="shared" si="4"/>
        <v>2.6666666666666665</v>
      </c>
      <c r="T57" s="17"/>
      <c r="U57" s="16"/>
      <c r="V57" s="15">
        <f t="shared" si="15"/>
        <v>0</v>
      </c>
      <c r="W57" s="18">
        <f t="shared" si="6"/>
        <v>16</v>
      </c>
      <c r="X57" s="78">
        <f>W57+W58</f>
        <v>31</v>
      </c>
      <c r="Y57" s="80">
        <f>G57+G58+J57+J58+M57+M58+P57+P58+S57+S58</f>
        <v>21.5</v>
      </c>
      <c r="Z57" s="59"/>
      <c r="AA57" s="69" t="s">
        <v>1372</v>
      </c>
      <c r="AB57" s="69"/>
      <c r="AC57" s="69"/>
      <c r="AD57" s="69"/>
      <c r="AE57" s="1"/>
      <c r="AF57" s="1"/>
      <c r="AG57" s="1"/>
    </row>
    <row r="58" spans="1:33" ht="37.799999999999997" x14ac:dyDescent="0.25">
      <c r="A58" s="75"/>
      <c r="B58" s="77" t="s">
        <v>566</v>
      </c>
      <c r="C58" s="24"/>
      <c r="D58" s="35" t="s">
        <v>12</v>
      </c>
      <c r="E58" s="39" t="s">
        <v>567</v>
      </c>
      <c r="F58" s="40">
        <v>3</v>
      </c>
      <c r="G58" s="37">
        <f>F58*45/60</f>
        <v>2.25</v>
      </c>
      <c r="H58" s="39" t="s">
        <v>568</v>
      </c>
      <c r="I58" s="40">
        <v>3</v>
      </c>
      <c r="J58" s="37">
        <f>I58*45/60</f>
        <v>2.25</v>
      </c>
      <c r="K58" s="38" t="s">
        <v>569</v>
      </c>
      <c r="L58" s="36">
        <v>3</v>
      </c>
      <c r="M58" s="37">
        <f t="shared" si="13"/>
        <v>2</v>
      </c>
      <c r="N58" s="38" t="s">
        <v>99</v>
      </c>
      <c r="O58" s="36">
        <v>3</v>
      </c>
      <c r="P58" s="37">
        <f t="shared" si="3"/>
        <v>2</v>
      </c>
      <c r="Q58" s="38" t="s">
        <v>100</v>
      </c>
      <c r="R58" s="36">
        <v>3</v>
      </c>
      <c r="S58" s="37">
        <f t="shared" si="4"/>
        <v>2</v>
      </c>
      <c r="T58" s="38"/>
      <c r="U58" s="36"/>
      <c r="V58" s="37">
        <f t="shared" si="15"/>
        <v>0</v>
      </c>
      <c r="W58" s="45">
        <f t="shared" si="6"/>
        <v>15</v>
      </c>
      <c r="X58" s="79"/>
      <c r="Y58" s="80"/>
      <c r="Z58" s="59"/>
      <c r="AA58" s="69"/>
      <c r="AB58" s="69"/>
      <c r="AC58" s="69"/>
      <c r="AD58" s="69"/>
      <c r="AE58" s="1"/>
      <c r="AF58" s="1"/>
      <c r="AG58" s="1"/>
    </row>
    <row r="59" spans="1:33" ht="25.2" x14ac:dyDescent="0.25">
      <c r="A59" s="81">
        <v>27</v>
      </c>
      <c r="B59" s="76" t="s">
        <v>570</v>
      </c>
      <c r="C59" s="21"/>
      <c r="D59" s="20" t="s">
        <v>11</v>
      </c>
      <c r="E59" s="17" t="s">
        <v>571</v>
      </c>
      <c r="F59" s="16">
        <v>3</v>
      </c>
      <c r="G59" s="15">
        <f t="shared" ref="G59:G82" si="16">F59*40/60</f>
        <v>2</v>
      </c>
      <c r="H59" s="17" t="s">
        <v>572</v>
      </c>
      <c r="I59" s="16">
        <v>3</v>
      </c>
      <c r="J59" s="15">
        <f t="shared" ref="J59:J72" si="17">I59*40/60</f>
        <v>2</v>
      </c>
      <c r="K59" s="17" t="s">
        <v>573</v>
      </c>
      <c r="L59" s="16">
        <v>3</v>
      </c>
      <c r="M59" s="15">
        <f t="shared" si="13"/>
        <v>2</v>
      </c>
      <c r="N59" s="17" t="s">
        <v>574</v>
      </c>
      <c r="O59" s="16">
        <v>3</v>
      </c>
      <c r="P59" s="15">
        <f t="shared" si="3"/>
        <v>2</v>
      </c>
      <c r="Q59" s="17" t="s">
        <v>575</v>
      </c>
      <c r="R59" s="16">
        <v>4</v>
      </c>
      <c r="S59" s="15">
        <f>R59*40/60</f>
        <v>2.6666666666666665</v>
      </c>
      <c r="T59" s="17"/>
      <c r="U59" s="16"/>
      <c r="V59" s="15">
        <f t="shared" si="15"/>
        <v>0</v>
      </c>
      <c r="W59" s="18">
        <f>F59+I59+L59+O59+R59</f>
        <v>16</v>
      </c>
      <c r="X59" s="78">
        <f>W59+W60</f>
        <v>33</v>
      </c>
      <c r="Y59" s="80">
        <f>G59+G60+J59+J60+M59+M60+P59+P60+S59+S60</f>
        <v>22</v>
      </c>
      <c r="Z59" s="59"/>
      <c r="AA59" s="62"/>
      <c r="AB59" s="1"/>
      <c r="AC59" s="1"/>
      <c r="AD59" s="1"/>
      <c r="AE59" s="1"/>
      <c r="AF59" s="1"/>
      <c r="AG59" s="1"/>
    </row>
    <row r="60" spans="1:33" ht="25.2" x14ac:dyDescent="0.25">
      <c r="A60" s="82"/>
      <c r="B60" s="77"/>
      <c r="C60" s="24"/>
      <c r="D60" s="35" t="s">
        <v>12</v>
      </c>
      <c r="E60" s="38" t="s">
        <v>576</v>
      </c>
      <c r="F60" s="36">
        <v>3</v>
      </c>
      <c r="G60" s="37">
        <f t="shared" si="16"/>
        <v>2</v>
      </c>
      <c r="H60" s="38" t="s">
        <v>577</v>
      </c>
      <c r="I60" s="36">
        <v>4</v>
      </c>
      <c r="J60" s="37">
        <f t="shared" si="17"/>
        <v>2.6666666666666665</v>
      </c>
      <c r="K60" s="38" t="s">
        <v>578</v>
      </c>
      <c r="L60" s="36">
        <v>3</v>
      </c>
      <c r="M60" s="37">
        <f t="shared" si="13"/>
        <v>2</v>
      </c>
      <c r="N60" s="38" t="s">
        <v>579</v>
      </c>
      <c r="O60" s="36">
        <v>4</v>
      </c>
      <c r="P60" s="37">
        <f t="shared" si="3"/>
        <v>2.6666666666666665</v>
      </c>
      <c r="Q60" s="38" t="s">
        <v>580</v>
      </c>
      <c r="R60" s="36">
        <v>3</v>
      </c>
      <c r="S60" s="37">
        <f>R60*40/60</f>
        <v>2</v>
      </c>
      <c r="T60" s="38"/>
      <c r="U60" s="36"/>
      <c r="V60" s="37">
        <f t="shared" si="15"/>
        <v>0</v>
      </c>
      <c r="W60" s="45">
        <f>F60+I60+L60+O60+R60</f>
        <v>17</v>
      </c>
      <c r="X60" s="79"/>
      <c r="Y60" s="80"/>
      <c r="Z60" s="59"/>
      <c r="AA60" s="59"/>
      <c r="AB60" s="1"/>
      <c r="AC60" s="1"/>
      <c r="AD60" s="1"/>
      <c r="AE60" s="1"/>
      <c r="AF60" s="1"/>
      <c r="AG60" s="1"/>
    </row>
    <row r="61" spans="1:33" ht="37.799999999999997" x14ac:dyDescent="0.25">
      <c r="A61" s="74">
        <v>28</v>
      </c>
      <c r="B61" s="76" t="s">
        <v>31</v>
      </c>
      <c r="C61" s="21"/>
      <c r="D61" s="20" t="s">
        <v>11</v>
      </c>
      <c r="E61" s="25" t="s">
        <v>581</v>
      </c>
      <c r="F61" s="14">
        <v>3</v>
      </c>
      <c r="G61" s="19">
        <f t="shared" si="16"/>
        <v>2</v>
      </c>
      <c r="H61" s="25" t="s">
        <v>582</v>
      </c>
      <c r="I61" s="14">
        <v>4</v>
      </c>
      <c r="J61" s="19">
        <f t="shared" si="17"/>
        <v>2.6666666666666665</v>
      </c>
      <c r="K61" s="25" t="s">
        <v>583</v>
      </c>
      <c r="L61" s="14">
        <v>4</v>
      </c>
      <c r="M61" s="19">
        <f t="shared" si="13"/>
        <v>2.6666666666666665</v>
      </c>
      <c r="N61" s="17"/>
      <c r="O61" s="16"/>
      <c r="P61" s="15">
        <f>O61*40/60</f>
        <v>0</v>
      </c>
      <c r="Q61" s="25" t="s">
        <v>584</v>
      </c>
      <c r="R61" s="16">
        <v>4</v>
      </c>
      <c r="S61" s="15">
        <f>R61*40/60</f>
        <v>2.6666666666666665</v>
      </c>
      <c r="T61" s="17"/>
      <c r="U61" s="16"/>
      <c r="V61" s="15">
        <f>U61*40/60</f>
        <v>0</v>
      </c>
      <c r="W61" s="18">
        <f>F61+I61+L61+O61+R61</f>
        <v>15</v>
      </c>
      <c r="X61" s="78">
        <f>W61+W62</f>
        <v>33</v>
      </c>
      <c r="Y61" s="80">
        <f>G61+G62+J61+J62+M61+M62+P61+P62+S61+S62</f>
        <v>22</v>
      </c>
      <c r="Z61" s="59"/>
      <c r="AA61" s="62"/>
      <c r="AB61" s="1"/>
      <c r="AC61" s="1"/>
      <c r="AD61" s="1"/>
      <c r="AE61" s="1"/>
      <c r="AF61" s="1"/>
      <c r="AG61" s="1"/>
    </row>
    <row r="62" spans="1:33" ht="28.8" customHeight="1" x14ac:dyDescent="0.25">
      <c r="A62" s="75"/>
      <c r="B62" s="77"/>
      <c r="C62" s="24"/>
      <c r="D62" s="35" t="s">
        <v>12</v>
      </c>
      <c r="E62" s="38" t="s">
        <v>585</v>
      </c>
      <c r="F62" s="36">
        <v>3</v>
      </c>
      <c r="G62" s="37">
        <f t="shared" si="16"/>
        <v>2</v>
      </c>
      <c r="H62" s="38" t="s">
        <v>343</v>
      </c>
      <c r="I62" s="36">
        <v>3</v>
      </c>
      <c r="J62" s="37">
        <f t="shared" si="17"/>
        <v>2</v>
      </c>
      <c r="K62" s="38" t="s">
        <v>586</v>
      </c>
      <c r="L62" s="36">
        <v>4</v>
      </c>
      <c r="M62" s="37">
        <f t="shared" si="13"/>
        <v>2.6666666666666665</v>
      </c>
      <c r="N62" s="38" t="s">
        <v>587</v>
      </c>
      <c r="O62" s="36">
        <v>4</v>
      </c>
      <c r="P62" s="37">
        <f>O62*40/60</f>
        <v>2.6666666666666665</v>
      </c>
      <c r="Q62" s="38" t="s">
        <v>347</v>
      </c>
      <c r="R62" s="36">
        <v>4</v>
      </c>
      <c r="S62" s="37">
        <f>R62*40/60</f>
        <v>2.6666666666666665</v>
      </c>
      <c r="T62" s="38"/>
      <c r="U62" s="36"/>
      <c r="V62" s="37">
        <f>U62*40/60</f>
        <v>0</v>
      </c>
      <c r="W62" s="45">
        <f>F62+I62+L62+O62+R62</f>
        <v>18</v>
      </c>
      <c r="X62" s="79"/>
      <c r="Y62" s="80"/>
      <c r="Z62" s="59"/>
      <c r="AA62" s="30"/>
      <c r="AB62" s="1"/>
      <c r="AC62" s="1"/>
      <c r="AD62" s="1"/>
      <c r="AE62" s="1"/>
      <c r="AF62" s="1"/>
      <c r="AG62" s="1"/>
    </row>
    <row r="63" spans="1:33" ht="37.799999999999997" x14ac:dyDescent="0.25">
      <c r="A63" s="81">
        <v>29</v>
      </c>
      <c r="B63" s="76" t="s">
        <v>588</v>
      </c>
      <c r="C63" s="46" t="s">
        <v>390</v>
      </c>
      <c r="D63" s="20" t="s">
        <v>11</v>
      </c>
      <c r="E63" s="17" t="s">
        <v>589</v>
      </c>
      <c r="F63" s="16">
        <v>3</v>
      </c>
      <c r="G63" s="15">
        <f t="shared" si="16"/>
        <v>2</v>
      </c>
      <c r="H63" s="17" t="s">
        <v>590</v>
      </c>
      <c r="I63" s="16">
        <v>4</v>
      </c>
      <c r="J63" s="15">
        <f t="shared" si="17"/>
        <v>2.6666666666666665</v>
      </c>
      <c r="K63" s="17" t="s">
        <v>591</v>
      </c>
      <c r="L63" s="16">
        <v>2</v>
      </c>
      <c r="M63" s="15">
        <f t="shared" si="13"/>
        <v>1.3333333333333333</v>
      </c>
      <c r="N63" s="17" t="s">
        <v>592</v>
      </c>
      <c r="O63" s="16">
        <v>4</v>
      </c>
      <c r="P63" s="15">
        <f t="shared" si="3"/>
        <v>2.6666666666666665</v>
      </c>
      <c r="Q63" s="17" t="s">
        <v>593</v>
      </c>
      <c r="R63" s="16">
        <v>2</v>
      </c>
      <c r="S63" s="15">
        <f t="shared" si="4"/>
        <v>1.3333333333333333</v>
      </c>
      <c r="T63" s="17"/>
      <c r="U63" s="16"/>
      <c r="V63" s="15">
        <f t="shared" ref="V63:V72" si="18">U63*40/60</f>
        <v>0</v>
      </c>
      <c r="W63" s="18">
        <f t="shared" si="6"/>
        <v>15</v>
      </c>
      <c r="X63" s="78">
        <f>W63+W64</f>
        <v>30</v>
      </c>
      <c r="Y63" s="80">
        <f>G63+G64+J63+J64+M63+M64+P63+P64+S63+S64</f>
        <v>19.999999999999996</v>
      </c>
      <c r="Z63" s="59"/>
      <c r="AA63" s="59" t="s">
        <v>1373</v>
      </c>
      <c r="AB63" s="1"/>
      <c r="AC63" s="1"/>
      <c r="AD63" s="1"/>
      <c r="AE63" s="1"/>
      <c r="AF63" s="1"/>
      <c r="AG63" s="1"/>
    </row>
    <row r="64" spans="1:33" ht="37.799999999999997" x14ac:dyDescent="0.25">
      <c r="A64" s="82"/>
      <c r="B64" s="77" t="s">
        <v>566</v>
      </c>
      <c r="C64" s="47">
        <v>1994</v>
      </c>
      <c r="D64" s="35" t="s">
        <v>12</v>
      </c>
      <c r="E64" s="38" t="s">
        <v>594</v>
      </c>
      <c r="F64" s="36">
        <v>3</v>
      </c>
      <c r="G64" s="37">
        <f t="shared" si="16"/>
        <v>2</v>
      </c>
      <c r="H64" s="38" t="s">
        <v>595</v>
      </c>
      <c r="I64" s="36">
        <v>3</v>
      </c>
      <c r="J64" s="37">
        <f t="shared" si="17"/>
        <v>2</v>
      </c>
      <c r="K64" s="38" t="s">
        <v>596</v>
      </c>
      <c r="L64" s="36">
        <v>3</v>
      </c>
      <c r="M64" s="37">
        <f t="shared" si="13"/>
        <v>2</v>
      </c>
      <c r="N64" s="38" t="s">
        <v>597</v>
      </c>
      <c r="O64" s="36">
        <v>3</v>
      </c>
      <c r="P64" s="37">
        <f t="shared" si="3"/>
        <v>2</v>
      </c>
      <c r="Q64" s="38" t="s">
        <v>598</v>
      </c>
      <c r="R64" s="36">
        <v>3</v>
      </c>
      <c r="S64" s="37">
        <f t="shared" si="4"/>
        <v>2</v>
      </c>
      <c r="T64" s="38"/>
      <c r="U64" s="36"/>
      <c r="V64" s="37">
        <f t="shared" si="18"/>
        <v>0</v>
      </c>
      <c r="W64" s="45">
        <f t="shared" si="6"/>
        <v>15</v>
      </c>
      <c r="X64" s="79"/>
      <c r="Y64" s="80"/>
      <c r="Z64" s="59"/>
      <c r="AA64" s="59"/>
      <c r="AB64" s="1"/>
      <c r="AC64" s="1"/>
      <c r="AD64" s="1"/>
      <c r="AE64" s="1"/>
      <c r="AF64" s="1"/>
      <c r="AG64" s="1"/>
    </row>
    <row r="65" spans="1:33" ht="25.2" x14ac:dyDescent="0.25">
      <c r="A65" s="89">
        <v>30</v>
      </c>
      <c r="B65" s="76" t="s">
        <v>169</v>
      </c>
      <c r="C65" s="46" t="s">
        <v>390</v>
      </c>
      <c r="D65" s="20" t="s">
        <v>11</v>
      </c>
      <c r="E65" s="48" t="s">
        <v>28</v>
      </c>
      <c r="F65" s="16"/>
      <c r="G65" s="15">
        <f t="shared" si="16"/>
        <v>0</v>
      </c>
      <c r="H65" s="25" t="s">
        <v>90</v>
      </c>
      <c r="I65" s="14">
        <v>4</v>
      </c>
      <c r="J65" s="15">
        <f t="shared" si="17"/>
        <v>2.6666666666666665</v>
      </c>
      <c r="K65" s="25" t="s">
        <v>599</v>
      </c>
      <c r="L65" s="14">
        <v>4</v>
      </c>
      <c r="M65" s="19">
        <f t="shared" si="13"/>
        <v>2.6666666666666665</v>
      </c>
      <c r="N65" s="25" t="s">
        <v>600</v>
      </c>
      <c r="O65" s="14">
        <v>4</v>
      </c>
      <c r="P65" s="19">
        <f t="shared" si="3"/>
        <v>2.6666666666666665</v>
      </c>
      <c r="Q65" s="25" t="s">
        <v>601</v>
      </c>
      <c r="R65" s="14">
        <v>3</v>
      </c>
      <c r="S65" s="15">
        <f>R65*40/60</f>
        <v>2</v>
      </c>
      <c r="T65" s="17"/>
      <c r="U65" s="16"/>
      <c r="V65" s="19">
        <f t="shared" si="18"/>
        <v>0</v>
      </c>
      <c r="W65" s="18">
        <f>F65+I65+L65+O65+R65</f>
        <v>15</v>
      </c>
      <c r="X65" s="78">
        <f>W65+W66</f>
        <v>27</v>
      </c>
      <c r="Y65" s="80">
        <f>G65+G66+J65+J66+M65+M66+P65+P66+S65+S66</f>
        <v>18</v>
      </c>
      <c r="Z65" s="59"/>
      <c r="AA65" s="59"/>
      <c r="AB65" s="1"/>
      <c r="AC65" s="1"/>
      <c r="AD65" s="1"/>
      <c r="AE65" s="1"/>
      <c r="AF65" s="1"/>
      <c r="AG65" s="1"/>
    </row>
    <row r="66" spans="1:33" ht="37.799999999999997" x14ac:dyDescent="0.25">
      <c r="A66" s="90"/>
      <c r="B66" s="77"/>
      <c r="C66" s="47">
        <v>1992</v>
      </c>
      <c r="D66" s="35" t="s">
        <v>12</v>
      </c>
      <c r="E66" s="38" t="s">
        <v>602</v>
      </c>
      <c r="F66" s="36">
        <v>3</v>
      </c>
      <c r="G66" s="37">
        <f t="shared" si="16"/>
        <v>2</v>
      </c>
      <c r="H66" s="38" t="s">
        <v>603</v>
      </c>
      <c r="I66" s="36">
        <v>3</v>
      </c>
      <c r="J66" s="37">
        <f t="shared" si="17"/>
        <v>2</v>
      </c>
      <c r="K66" s="38" t="s">
        <v>604</v>
      </c>
      <c r="L66" s="36">
        <v>3</v>
      </c>
      <c r="M66" s="37">
        <f t="shared" si="13"/>
        <v>2</v>
      </c>
      <c r="N66" s="38" t="s">
        <v>605</v>
      </c>
      <c r="O66" s="36">
        <v>3</v>
      </c>
      <c r="P66" s="37">
        <f t="shared" si="3"/>
        <v>2</v>
      </c>
      <c r="Q66" s="49" t="s">
        <v>28</v>
      </c>
      <c r="R66" s="36"/>
      <c r="S66" s="37">
        <f>R66*40/60</f>
        <v>0</v>
      </c>
      <c r="T66" s="38"/>
      <c r="U66" s="36"/>
      <c r="V66" s="37">
        <f t="shared" si="18"/>
        <v>0</v>
      </c>
      <c r="W66" s="45">
        <f>F66+I66+L66+O66+R66</f>
        <v>12</v>
      </c>
      <c r="X66" s="79"/>
      <c r="Y66" s="80"/>
      <c r="Z66" s="59"/>
      <c r="AA66" s="59" t="s">
        <v>1374</v>
      </c>
      <c r="AB66" s="1"/>
      <c r="AC66" s="1"/>
      <c r="AD66" s="1"/>
      <c r="AE66" s="1"/>
      <c r="AF66" s="1"/>
      <c r="AG66" s="1"/>
    </row>
    <row r="67" spans="1:33" ht="25.2" x14ac:dyDescent="0.25">
      <c r="A67" s="81">
        <v>31</v>
      </c>
      <c r="B67" s="76" t="s">
        <v>606</v>
      </c>
      <c r="C67" s="46" t="s">
        <v>390</v>
      </c>
      <c r="D67" s="20" t="s">
        <v>11</v>
      </c>
      <c r="E67" s="17"/>
      <c r="F67" s="14"/>
      <c r="G67" s="15">
        <f t="shared" si="16"/>
        <v>0</v>
      </c>
      <c r="H67" s="25" t="s">
        <v>607</v>
      </c>
      <c r="I67" s="14">
        <v>4</v>
      </c>
      <c r="J67" s="15">
        <f t="shared" si="17"/>
        <v>2.6666666666666665</v>
      </c>
      <c r="K67" s="25" t="s">
        <v>608</v>
      </c>
      <c r="L67" s="14">
        <v>4</v>
      </c>
      <c r="M67" s="15">
        <f t="shared" si="13"/>
        <v>2.6666666666666665</v>
      </c>
      <c r="N67" s="25" t="s">
        <v>609</v>
      </c>
      <c r="O67" s="14">
        <v>4</v>
      </c>
      <c r="P67" s="15">
        <f t="shared" si="3"/>
        <v>2.6666666666666665</v>
      </c>
      <c r="Q67" s="25" t="s">
        <v>211</v>
      </c>
      <c r="R67" s="14">
        <v>4</v>
      </c>
      <c r="S67" s="15">
        <f t="shared" si="4"/>
        <v>2.6666666666666665</v>
      </c>
      <c r="T67" s="17"/>
      <c r="U67" s="16"/>
      <c r="V67" s="15">
        <f t="shared" si="18"/>
        <v>0</v>
      </c>
      <c r="W67" s="18">
        <f t="shared" si="6"/>
        <v>16</v>
      </c>
      <c r="X67" s="78">
        <f>W67+W68</f>
        <v>33</v>
      </c>
      <c r="Y67" s="80">
        <f>G67+G68+J67+J68+M67+M68+P67+P68+S67+S68</f>
        <v>22</v>
      </c>
      <c r="Z67" s="59"/>
      <c r="AA67" s="59" t="s">
        <v>1375</v>
      </c>
      <c r="AB67" s="1"/>
      <c r="AC67" s="1"/>
      <c r="AD67" s="1"/>
      <c r="AE67" s="1"/>
      <c r="AF67" s="1"/>
      <c r="AG67" s="1"/>
    </row>
    <row r="68" spans="1:33" ht="25.2" x14ac:dyDescent="0.25">
      <c r="A68" s="82"/>
      <c r="B68" s="77"/>
      <c r="C68" s="47">
        <v>1999</v>
      </c>
      <c r="D68" s="35" t="s">
        <v>12</v>
      </c>
      <c r="E68" s="38" t="s">
        <v>610</v>
      </c>
      <c r="F68" s="36">
        <v>4</v>
      </c>
      <c r="G68" s="37">
        <f t="shared" si="16"/>
        <v>2.6666666666666665</v>
      </c>
      <c r="H68" s="38" t="s">
        <v>611</v>
      </c>
      <c r="I68" s="36">
        <v>4</v>
      </c>
      <c r="J68" s="37">
        <f t="shared" si="17"/>
        <v>2.6666666666666665</v>
      </c>
      <c r="K68" s="38" t="s">
        <v>612</v>
      </c>
      <c r="L68" s="36">
        <v>4</v>
      </c>
      <c r="M68" s="37">
        <f t="shared" si="13"/>
        <v>2.6666666666666665</v>
      </c>
      <c r="N68" s="38" t="s">
        <v>306</v>
      </c>
      <c r="O68" s="36">
        <v>3</v>
      </c>
      <c r="P68" s="37">
        <f t="shared" si="3"/>
        <v>2</v>
      </c>
      <c r="Q68" s="38" t="s">
        <v>307</v>
      </c>
      <c r="R68" s="36">
        <v>2</v>
      </c>
      <c r="S68" s="37">
        <f t="shared" si="4"/>
        <v>1.3333333333333333</v>
      </c>
      <c r="T68" s="38"/>
      <c r="U68" s="36"/>
      <c r="V68" s="37">
        <f t="shared" si="18"/>
        <v>0</v>
      </c>
      <c r="W68" s="45">
        <f t="shared" si="6"/>
        <v>17</v>
      </c>
      <c r="X68" s="79"/>
      <c r="Y68" s="80"/>
      <c r="Z68" s="59"/>
      <c r="AA68" s="59"/>
      <c r="AB68" s="1"/>
      <c r="AC68" s="1"/>
      <c r="AD68" s="1"/>
      <c r="AE68" s="1"/>
      <c r="AF68" s="1"/>
      <c r="AG68" s="1"/>
    </row>
    <row r="69" spans="1:33" ht="25.2" customHeight="1" x14ac:dyDescent="0.25">
      <c r="A69" s="74">
        <v>32</v>
      </c>
      <c r="B69" s="76" t="s">
        <v>613</v>
      </c>
      <c r="C69" s="46" t="s">
        <v>390</v>
      </c>
      <c r="D69" s="20" t="s">
        <v>11</v>
      </c>
      <c r="E69" s="17" t="s">
        <v>183</v>
      </c>
      <c r="F69" s="16">
        <v>3</v>
      </c>
      <c r="G69" s="15">
        <f t="shared" si="16"/>
        <v>2</v>
      </c>
      <c r="H69" s="17" t="s">
        <v>614</v>
      </c>
      <c r="I69" s="16">
        <v>4</v>
      </c>
      <c r="J69" s="15">
        <f t="shared" si="17"/>
        <v>2.6666666666666665</v>
      </c>
      <c r="K69" s="25" t="s">
        <v>78</v>
      </c>
      <c r="L69" s="14">
        <v>4</v>
      </c>
      <c r="M69" s="15">
        <f t="shared" si="13"/>
        <v>2.6666666666666665</v>
      </c>
      <c r="N69" s="17" t="s">
        <v>294</v>
      </c>
      <c r="O69" s="16">
        <v>4</v>
      </c>
      <c r="P69" s="15">
        <f t="shared" si="3"/>
        <v>2.6666666666666665</v>
      </c>
      <c r="Q69" s="17" t="s">
        <v>180</v>
      </c>
      <c r="R69" s="16">
        <v>4</v>
      </c>
      <c r="S69" s="15">
        <f t="shared" si="4"/>
        <v>2.6666666666666665</v>
      </c>
      <c r="T69" s="17"/>
      <c r="U69" s="16"/>
      <c r="V69" s="15">
        <f t="shared" si="18"/>
        <v>0</v>
      </c>
      <c r="W69" s="18">
        <f t="shared" si="6"/>
        <v>19</v>
      </c>
      <c r="X69" s="78">
        <f>W69+W70</f>
        <v>34</v>
      </c>
      <c r="Y69" s="80">
        <f>G69+G70+J69+J70+M69+M70+P69+P70+S69+S70</f>
        <v>22.666666666666668</v>
      </c>
      <c r="Z69" s="73" t="s">
        <v>1376</v>
      </c>
      <c r="AA69" s="69" t="s">
        <v>1377</v>
      </c>
      <c r="AB69" s="69"/>
      <c r="AC69" s="69"/>
      <c r="AD69" s="69"/>
      <c r="AE69" s="1"/>
      <c r="AF69" s="1"/>
      <c r="AG69" s="1"/>
    </row>
    <row r="70" spans="1:33" ht="15" x14ac:dyDescent="0.25">
      <c r="A70" s="75"/>
      <c r="B70" s="77"/>
      <c r="C70" s="47">
        <v>1996</v>
      </c>
      <c r="D70" s="35" t="s">
        <v>12</v>
      </c>
      <c r="E70" s="38" t="s">
        <v>301</v>
      </c>
      <c r="F70" s="36">
        <v>3</v>
      </c>
      <c r="G70" s="37">
        <f t="shared" si="16"/>
        <v>2</v>
      </c>
      <c r="H70" s="38" t="s">
        <v>296</v>
      </c>
      <c r="I70" s="36">
        <v>3</v>
      </c>
      <c r="J70" s="37">
        <f t="shared" si="17"/>
        <v>2</v>
      </c>
      <c r="K70" s="38" t="s">
        <v>303</v>
      </c>
      <c r="L70" s="36">
        <v>3</v>
      </c>
      <c r="M70" s="37">
        <f t="shared" si="13"/>
        <v>2</v>
      </c>
      <c r="N70" s="38" t="s">
        <v>148</v>
      </c>
      <c r="O70" s="36">
        <v>3</v>
      </c>
      <c r="P70" s="37">
        <f t="shared" si="3"/>
        <v>2</v>
      </c>
      <c r="Q70" s="38" t="s">
        <v>212</v>
      </c>
      <c r="R70" s="36">
        <v>3</v>
      </c>
      <c r="S70" s="37">
        <f>R70*40/60</f>
        <v>2</v>
      </c>
      <c r="T70" s="38"/>
      <c r="U70" s="36"/>
      <c r="V70" s="37">
        <f t="shared" si="18"/>
        <v>0</v>
      </c>
      <c r="W70" s="45">
        <f t="shared" si="6"/>
        <v>15</v>
      </c>
      <c r="X70" s="79"/>
      <c r="Y70" s="80"/>
      <c r="Z70" s="73"/>
      <c r="AA70" s="69"/>
      <c r="AB70" s="69"/>
      <c r="AC70" s="69"/>
      <c r="AD70" s="69"/>
      <c r="AE70" s="1"/>
      <c r="AF70" s="1"/>
      <c r="AG70" s="1"/>
    </row>
    <row r="71" spans="1:33" ht="25.2" x14ac:dyDescent="0.25">
      <c r="A71" s="81">
        <v>33</v>
      </c>
      <c r="B71" s="76" t="s">
        <v>168</v>
      </c>
      <c r="C71" s="46" t="s">
        <v>390</v>
      </c>
      <c r="D71" s="20" t="s">
        <v>11</v>
      </c>
      <c r="E71" s="17" t="s">
        <v>179</v>
      </c>
      <c r="F71" s="16">
        <v>3</v>
      </c>
      <c r="G71" s="15">
        <f t="shared" si="16"/>
        <v>2</v>
      </c>
      <c r="H71" s="17" t="s">
        <v>117</v>
      </c>
      <c r="I71" s="16">
        <v>4</v>
      </c>
      <c r="J71" s="15">
        <f t="shared" si="17"/>
        <v>2.6666666666666665</v>
      </c>
      <c r="K71" s="17" t="s">
        <v>118</v>
      </c>
      <c r="L71" s="16">
        <v>4</v>
      </c>
      <c r="M71" s="15">
        <f t="shared" si="13"/>
        <v>2.6666666666666665</v>
      </c>
      <c r="N71" s="17" t="s">
        <v>615</v>
      </c>
      <c r="O71" s="16">
        <v>2</v>
      </c>
      <c r="P71" s="15">
        <f t="shared" ref="P71:P72" si="19">O71*40/60</f>
        <v>1.3333333333333333</v>
      </c>
      <c r="Q71" s="25" t="s">
        <v>616</v>
      </c>
      <c r="R71" s="14">
        <v>3</v>
      </c>
      <c r="S71" s="15">
        <f>R71*40/60</f>
        <v>2</v>
      </c>
      <c r="T71" s="17"/>
      <c r="U71" s="16"/>
      <c r="V71" s="15">
        <f t="shared" si="18"/>
        <v>0</v>
      </c>
      <c r="W71" s="18">
        <f>F71+I71+L71+O71+R71</f>
        <v>16</v>
      </c>
      <c r="X71" s="78">
        <f>W71+W72</f>
        <v>32</v>
      </c>
      <c r="Y71" s="80">
        <f>G71+G72+J71+J72+M71+M72+P71+P72+S71+S72</f>
        <v>21.333333333333332</v>
      </c>
      <c r="Z71" s="59"/>
      <c r="AA71" s="59"/>
      <c r="AB71" s="1"/>
      <c r="AC71" s="1"/>
      <c r="AD71" s="1"/>
      <c r="AE71" s="1"/>
      <c r="AF71" s="1"/>
      <c r="AG71" s="1"/>
    </row>
    <row r="72" spans="1:33" ht="25.2" x14ac:dyDescent="0.25">
      <c r="A72" s="82"/>
      <c r="B72" s="77"/>
      <c r="C72" s="47">
        <v>1996</v>
      </c>
      <c r="D72" s="35" t="s">
        <v>12</v>
      </c>
      <c r="E72" s="38" t="s">
        <v>617</v>
      </c>
      <c r="F72" s="36">
        <v>3</v>
      </c>
      <c r="G72" s="37">
        <f t="shared" si="16"/>
        <v>2</v>
      </c>
      <c r="H72" s="38" t="s">
        <v>299</v>
      </c>
      <c r="I72" s="36">
        <v>3</v>
      </c>
      <c r="J72" s="37">
        <f t="shared" si="17"/>
        <v>2</v>
      </c>
      <c r="K72" s="38" t="s">
        <v>618</v>
      </c>
      <c r="L72" s="36">
        <v>4</v>
      </c>
      <c r="M72" s="37">
        <f t="shared" si="13"/>
        <v>2.6666666666666665</v>
      </c>
      <c r="N72" s="38" t="s">
        <v>619</v>
      </c>
      <c r="O72" s="36">
        <v>3</v>
      </c>
      <c r="P72" s="37">
        <f t="shared" si="19"/>
        <v>2</v>
      </c>
      <c r="Q72" s="38" t="s">
        <v>620</v>
      </c>
      <c r="R72" s="36">
        <v>3</v>
      </c>
      <c r="S72" s="37">
        <f>R72*40/60</f>
        <v>2</v>
      </c>
      <c r="T72" s="38"/>
      <c r="U72" s="36"/>
      <c r="V72" s="37">
        <f t="shared" si="18"/>
        <v>0</v>
      </c>
      <c r="W72" s="45">
        <f>F72+I72+L72+O72+R72</f>
        <v>16</v>
      </c>
      <c r="X72" s="79"/>
      <c r="Y72" s="80"/>
      <c r="Z72" s="59"/>
      <c r="AA72" s="59"/>
      <c r="AB72" s="1"/>
      <c r="AC72" s="1"/>
      <c r="AD72" s="1"/>
      <c r="AE72" s="1"/>
      <c r="AF72" s="1"/>
      <c r="AG72" s="1"/>
    </row>
    <row r="73" spans="1:33" ht="37.799999999999997" x14ac:dyDescent="0.25">
      <c r="A73" s="74">
        <v>34</v>
      </c>
      <c r="B73" s="76" t="s">
        <v>621</v>
      </c>
      <c r="C73" s="21"/>
      <c r="D73" s="20" t="s">
        <v>11</v>
      </c>
      <c r="E73" s="17"/>
      <c r="F73" s="16"/>
      <c r="G73" s="15">
        <f>F73*40/60</f>
        <v>0</v>
      </c>
      <c r="H73" s="17" t="s">
        <v>111</v>
      </c>
      <c r="I73" s="14">
        <v>4</v>
      </c>
      <c r="J73" s="15">
        <f>I73*40/60</f>
        <v>2.6666666666666665</v>
      </c>
      <c r="K73" s="17" t="s">
        <v>622</v>
      </c>
      <c r="L73" s="16">
        <v>3</v>
      </c>
      <c r="M73" s="15">
        <f t="shared" si="13"/>
        <v>2</v>
      </c>
      <c r="N73" s="17" t="s">
        <v>247</v>
      </c>
      <c r="O73" s="16">
        <v>3</v>
      </c>
      <c r="P73" s="15">
        <f>O73*40/60</f>
        <v>2</v>
      </c>
      <c r="Q73" s="17" t="s">
        <v>623</v>
      </c>
      <c r="R73" s="16">
        <v>4</v>
      </c>
      <c r="S73" s="15">
        <f>R73*40/60</f>
        <v>2.6666666666666665</v>
      </c>
      <c r="T73" s="17"/>
      <c r="U73" s="16"/>
      <c r="V73" s="15">
        <f>U73*40/60</f>
        <v>0</v>
      </c>
      <c r="W73" s="18">
        <f>F73+I73+L73+O73+R73</f>
        <v>14</v>
      </c>
      <c r="X73" s="78">
        <f>W73+W74</f>
        <v>33</v>
      </c>
      <c r="Y73" s="80">
        <f>G73+G74+J73+J74+M73+M74+P73+P74+S73+S74</f>
        <v>22</v>
      </c>
      <c r="Z73" s="59"/>
      <c r="AA73" s="65"/>
      <c r="AB73" s="65"/>
      <c r="AC73" s="65"/>
      <c r="AD73" s="65"/>
      <c r="AE73" s="1"/>
      <c r="AF73" s="1"/>
      <c r="AG73" s="1"/>
    </row>
    <row r="74" spans="1:33" ht="25.2" x14ac:dyDescent="0.25">
      <c r="A74" s="75"/>
      <c r="B74" s="77"/>
      <c r="C74" s="24"/>
      <c r="D74" s="35" t="s">
        <v>12</v>
      </c>
      <c r="E74" s="38" t="s">
        <v>213</v>
      </c>
      <c r="F74" s="36">
        <v>4</v>
      </c>
      <c r="G74" s="37">
        <f>F74*40/60</f>
        <v>2.6666666666666665</v>
      </c>
      <c r="H74" s="38" t="s">
        <v>624</v>
      </c>
      <c r="I74" s="36">
        <v>4</v>
      </c>
      <c r="J74" s="37">
        <f>I74*40/60</f>
        <v>2.6666666666666665</v>
      </c>
      <c r="K74" s="38" t="s">
        <v>214</v>
      </c>
      <c r="L74" s="36">
        <v>4</v>
      </c>
      <c r="M74" s="37">
        <f>L74*40/60</f>
        <v>2.6666666666666665</v>
      </c>
      <c r="N74" s="38" t="s">
        <v>173</v>
      </c>
      <c r="O74" s="36">
        <v>4</v>
      </c>
      <c r="P74" s="37">
        <f>O74*40/60</f>
        <v>2.6666666666666665</v>
      </c>
      <c r="Q74" s="38" t="s">
        <v>625</v>
      </c>
      <c r="R74" s="36">
        <v>3</v>
      </c>
      <c r="S74" s="37">
        <f>R74*40/60</f>
        <v>2</v>
      </c>
      <c r="T74" s="38"/>
      <c r="U74" s="36"/>
      <c r="V74" s="37">
        <f>U74*40/60</f>
        <v>0</v>
      </c>
      <c r="W74" s="45">
        <f>F74+I74+L74+O74+R74</f>
        <v>19</v>
      </c>
      <c r="X74" s="79"/>
      <c r="Y74" s="80"/>
      <c r="Z74" s="59"/>
      <c r="AA74" s="65"/>
      <c r="AB74" s="65"/>
      <c r="AC74" s="65"/>
      <c r="AD74" s="65"/>
      <c r="AE74" s="1"/>
      <c r="AF74" s="1"/>
      <c r="AG74" s="1"/>
    </row>
    <row r="75" spans="1:33" ht="37.799999999999997" x14ac:dyDescent="0.25">
      <c r="A75" s="81">
        <v>35</v>
      </c>
      <c r="B75" s="76" t="s">
        <v>17</v>
      </c>
      <c r="C75" s="21"/>
      <c r="D75" s="20" t="s">
        <v>11</v>
      </c>
      <c r="E75" s="17" t="s">
        <v>110</v>
      </c>
      <c r="F75" s="16">
        <v>3</v>
      </c>
      <c r="G75" s="15">
        <f t="shared" si="16"/>
        <v>2</v>
      </c>
      <c r="H75" s="17" t="s">
        <v>626</v>
      </c>
      <c r="I75" s="16">
        <v>4</v>
      </c>
      <c r="J75" s="15">
        <f t="shared" ref="J75:J82" si="20">I75*40/60</f>
        <v>2.6666666666666665</v>
      </c>
      <c r="K75" s="17" t="s">
        <v>627</v>
      </c>
      <c r="L75" s="16">
        <v>4</v>
      </c>
      <c r="M75" s="15">
        <f t="shared" ref="M75:M138" si="21">L75*40/60</f>
        <v>2.6666666666666665</v>
      </c>
      <c r="N75" s="17" t="s">
        <v>75</v>
      </c>
      <c r="O75" s="16">
        <v>4</v>
      </c>
      <c r="P75" s="15">
        <f t="shared" ref="P75:P78" si="22">O75*40/60</f>
        <v>2.6666666666666665</v>
      </c>
      <c r="Q75" s="17" t="s">
        <v>628</v>
      </c>
      <c r="R75" s="16"/>
      <c r="S75" s="15">
        <f t="shared" ref="S75:S78" si="23">R75*40/60</f>
        <v>0</v>
      </c>
      <c r="T75" s="17"/>
      <c r="U75" s="16"/>
      <c r="V75" s="15">
        <f t="shared" ref="V75" si="24">U75*40/60</f>
        <v>0</v>
      </c>
      <c r="W75" s="18">
        <f t="shared" ref="W75:W152" si="25">F75+I75+L75+O75+R75</f>
        <v>15</v>
      </c>
      <c r="X75" s="78">
        <f>W75+W76</f>
        <v>33</v>
      </c>
      <c r="Y75" s="80">
        <f>G75+G76+J75+J76+M75+M76+P75+P76+S75+S76</f>
        <v>22</v>
      </c>
      <c r="Z75" s="59"/>
      <c r="AA75" s="59" t="s">
        <v>1378</v>
      </c>
      <c r="AB75" s="1"/>
      <c r="AC75" s="1"/>
      <c r="AD75" s="1"/>
      <c r="AE75" s="1"/>
      <c r="AF75" s="1"/>
      <c r="AG75" s="1"/>
    </row>
    <row r="76" spans="1:33" ht="37.799999999999997" x14ac:dyDescent="0.25">
      <c r="A76" s="82"/>
      <c r="B76" s="77"/>
      <c r="C76" s="24"/>
      <c r="D76" s="35" t="s">
        <v>12</v>
      </c>
      <c r="E76" s="38" t="s">
        <v>629</v>
      </c>
      <c r="F76" s="36">
        <v>4</v>
      </c>
      <c r="G76" s="37">
        <f>F76*40/60</f>
        <v>2.6666666666666665</v>
      </c>
      <c r="H76" s="38" t="s">
        <v>630</v>
      </c>
      <c r="I76" s="36">
        <v>4</v>
      </c>
      <c r="J76" s="37">
        <f>I76*40/60</f>
        <v>2.6666666666666665</v>
      </c>
      <c r="K76" s="38" t="s">
        <v>631</v>
      </c>
      <c r="L76" s="36">
        <v>3</v>
      </c>
      <c r="M76" s="37">
        <f>L76*40/60</f>
        <v>2</v>
      </c>
      <c r="N76" s="38" t="s">
        <v>632</v>
      </c>
      <c r="O76" s="36">
        <v>4</v>
      </c>
      <c r="P76" s="37">
        <f>O76*40/60</f>
        <v>2.6666666666666665</v>
      </c>
      <c r="Q76" s="38" t="s">
        <v>633</v>
      </c>
      <c r="R76" s="36">
        <v>3</v>
      </c>
      <c r="S76" s="37">
        <f>R76*40/60</f>
        <v>2</v>
      </c>
      <c r="T76" s="38"/>
      <c r="U76" s="36"/>
      <c r="V76" s="37">
        <f>U76*40/60</f>
        <v>0</v>
      </c>
      <c r="W76" s="45">
        <f t="shared" si="25"/>
        <v>18</v>
      </c>
      <c r="X76" s="79"/>
      <c r="Y76" s="80"/>
      <c r="Z76" s="59"/>
      <c r="AA76" s="59"/>
      <c r="AB76" s="1"/>
      <c r="AC76" s="1"/>
      <c r="AD76" s="1"/>
      <c r="AE76" s="1"/>
      <c r="AF76" s="1"/>
      <c r="AG76" s="1"/>
    </row>
    <row r="77" spans="1:33" ht="37.799999999999997" x14ac:dyDescent="0.25">
      <c r="A77" s="74">
        <v>36</v>
      </c>
      <c r="B77" s="76" t="s">
        <v>27</v>
      </c>
      <c r="C77" s="46" t="s">
        <v>390</v>
      </c>
      <c r="D77" s="20" t="s">
        <v>11</v>
      </c>
      <c r="E77" s="17" t="s">
        <v>634</v>
      </c>
      <c r="F77" s="16">
        <v>2</v>
      </c>
      <c r="G77" s="15">
        <f t="shared" si="16"/>
        <v>1.3333333333333333</v>
      </c>
      <c r="H77" s="17" t="s">
        <v>635</v>
      </c>
      <c r="I77" s="16">
        <v>2</v>
      </c>
      <c r="J77" s="15">
        <f t="shared" si="20"/>
        <v>1.3333333333333333</v>
      </c>
      <c r="K77" s="17" t="s">
        <v>636</v>
      </c>
      <c r="L77" s="16">
        <v>4</v>
      </c>
      <c r="M77" s="15">
        <f t="shared" si="21"/>
        <v>2.6666666666666665</v>
      </c>
      <c r="N77" s="17" t="s">
        <v>637</v>
      </c>
      <c r="O77" s="16">
        <v>4</v>
      </c>
      <c r="P77" s="15">
        <f t="shared" si="22"/>
        <v>2.6666666666666665</v>
      </c>
      <c r="Q77" s="17" t="s">
        <v>638</v>
      </c>
      <c r="R77" s="16">
        <v>3</v>
      </c>
      <c r="S77" s="15">
        <f t="shared" si="23"/>
        <v>2</v>
      </c>
      <c r="T77" s="17"/>
      <c r="U77" s="16"/>
      <c r="V77" s="15">
        <f t="shared" ref="V77:V78" si="26">U77*40/60</f>
        <v>0</v>
      </c>
      <c r="W77" s="18">
        <f t="shared" si="25"/>
        <v>15</v>
      </c>
      <c r="X77" s="78">
        <f>W77+W78</f>
        <v>27</v>
      </c>
      <c r="Y77" s="80">
        <f>G77+G78+J77+J78+M77+M78+P77+P78+S77+S78</f>
        <v>17.999999999999996</v>
      </c>
      <c r="Z77" s="59"/>
      <c r="AA77" s="59" t="s">
        <v>1379</v>
      </c>
      <c r="AB77" s="1"/>
      <c r="AC77" s="1"/>
      <c r="AD77" s="1"/>
      <c r="AE77" s="1"/>
      <c r="AF77" s="1"/>
      <c r="AG77" s="1"/>
    </row>
    <row r="78" spans="1:33" ht="25.2" x14ac:dyDescent="0.25">
      <c r="A78" s="75"/>
      <c r="B78" s="77"/>
      <c r="C78" s="47">
        <v>1996</v>
      </c>
      <c r="D78" s="35" t="s">
        <v>12</v>
      </c>
      <c r="E78" s="38" t="s">
        <v>639</v>
      </c>
      <c r="F78" s="36">
        <v>3</v>
      </c>
      <c r="G78" s="37">
        <f t="shared" si="16"/>
        <v>2</v>
      </c>
      <c r="H78" s="38" t="s">
        <v>640</v>
      </c>
      <c r="I78" s="36">
        <v>3</v>
      </c>
      <c r="J78" s="37">
        <f t="shared" si="20"/>
        <v>2</v>
      </c>
      <c r="K78" s="38" t="s">
        <v>641</v>
      </c>
      <c r="L78" s="36">
        <v>4</v>
      </c>
      <c r="M78" s="37">
        <f t="shared" si="21"/>
        <v>2.6666666666666665</v>
      </c>
      <c r="N78" s="38"/>
      <c r="O78" s="36"/>
      <c r="P78" s="37">
        <f t="shared" si="22"/>
        <v>0</v>
      </c>
      <c r="Q78" s="38" t="s">
        <v>642</v>
      </c>
      <c r="R78" s="36">
        <v>2</v>
      </c>
      <c r="S78" s="37">
        <f t="shared" si="23"/>
        <v>1.3333333333333333</v>
      </c>
      <c r="T78" s="38"/>
      <c r="U78" s="36"/>
      <c r="V78" s="37">
        <f t="shared" si="26"/>
        <v>0</v>
      </c>
      <c r="W78" s="45">
        <f t="shared" si="25"/>
        <v>12</v>
      </c>
      <c r="X78" s="79"/>
      <c r="Y78" s="80"/>
      <c r="Z78" s="59"/>
      <c r="AA78" s="59"/>
      <c r="AB78" s="1"/>
      <c r="AC78" s="1"/>
      <c r="AD78" s="1"/>
      <c r="AE78" s="1"/>
      <c r="AF78" s="1"/>
      <c r="AG78" s="1"/>
    </row>
    <row r="79" spans="1:33" ht="25.2" x14ac:dyDescent="0.25">
      <c r="A79" s="81">
        <v>37</v>
      </c>
      <c r="B79" s="76" t="s">
        <v>643</v>
      </c>
      <c r="C79" s="21"/>
      <c r="D79" s="20" t="s">
        <v>11</v>
      </c>
      <c r="E79" s="17" t="s">
        <v>130</v>
      </c>
      <c r="F79" s="16">
        <v>3</v>
      </c>
      <c r="G79" s="15">
        <f t="shared" si="16"/>
        <v>2</v>
      </c>
      <c r="H79" s="17" t="s">
        <v>63</v>
      </c>
      <c r="I79" s="16">
        <v>4</v>
      </c>
      <c r="J79" s="15">
        <f t="shared" si="20"/>
        <v>2.6666666666666665</v>
      </c>
      <c r="K79" s="17" t="s">
        <v>112</v>
      </c>
      <c r="L79" s="16">
        <v>4</v>
      </c>
      <c r="M79" s="15">
        <f t="shared" si="21"/>
        <v>2.6666666666666665</v>
      </c>
      <c r="N79" s="17"/>
      <c r="O79" s="16"/>
      <c r="P79" s="15">
        <f>O79*40/60</f>
        <v>0</v>
      </c>
      <c r="Q79" s="17" t="s">
        <v>83</v>
      </c>
      <c r="R79" s="16">
        <v>4</v>
      </c>
      <c r="S79" s="15">
        <f>R79*40/60</f>
        <v>2.6666666666666665</v>
      </c>
      <c r="T79" s="17"/>
      <c r="U79" s="16"/>
      <c r="V79" s="15">
        <f>U79*40/60</f>
        <v>0</v>
      </c>
      <c r="W79" s="18">
        <f t="shared" si="25"/>
        <v>15</v>
      </c>
      <c r="X79" s="78">
        <f>W79+W80</f>
        <v>31</v>
      </c>
      <c r="Y79" s="80">
        <f>G79+G80+J79+J80+M79+M80+P79+P80+S79+S80</f>
        <v>20.666666666666664</v>
      </c>
      <c r="Z79" s="59"/>
      <c r="AA79" s="59"/>
      <c r="AB79" s="1"/>
      <c r="AC79" s="1"/>
      <c r="AD79" s="1"/>
      <c r="AE79" s="1"/>
      <c r="AF79" s="1"/>
      <c r="AG79" s="1"/>
    </row>
    <row r="80" spans="1:33" ht="25.2" x14ac:dyDescent="0.25">
      <c r="A80" s="82"/>
      <c r="B80" s="77"/>
      <c r="C80" s="24"/>
      <c r="D80" s="35" t="s">
        <v>12</v>
      </c>
      <c r="E80" s="38" t="s">
        <v>644</v>
      </c>
      <c r="F80" s="36">
        <v>3</v>
      </c>
      <c r="G80" s="37">
        <f t="shared" si="16"/>
        <v>2</v>
      </c>
      <c r="H80" s="38" t="s">
        <v>268</v>
      </c>
      <c r="I80" s="36">
        <v>4</v>
      </c>
      <c r="J80" s="37">
        <f t="shared" si="20"/>
        <v>2.6666666666666665</v>
      </c>
      <c r="K80" s="38" t="s">
        <v>645</v>
      </c>
      <c r="L80" s="36">
        <v>3</v>
      </c>
      <c r="M80" s="37">
        <f t="shared" si="21"/>
        <v>2</v>
      </c>
      <c r="N80" s="38" t="s">
        <v>646</v>
      </c>
      <c r="O80" s="36">
        <v>3</v>
      </c>
      <c r="P80" s="37">
        <f>O80*40/60</f>
        <v>2</v>
      </c>
      <c r="Q80" s="38" t="s">
        <v>647</v>
      </c>
      <c r="R80" s="36">
        <v>3</v>
      </c>
      <c r="S80" s="37">
        <f>R80*40/60</f>
        <v>2</v>
      </c>
      <c r="T80" s="38"/>
      <c r="U80" s="36"/>
      <c r="V80" s="37">
        <f>U80*40/60</f>
        <v>0</v>
      </c>
      <c r="W80" s="45">
        <f t="shared" si="25"/>
        <v>16</v>
      </c>
      <c r="X80" s="79"/>
      <c r="Y80" s="80"/>
      <c r="Z80" s="59"/>
      <c r="AA80" s="59"/>
      <c r="AB80" s="1"/>
      <c r="AC80" s="1"/>
      <c r="AD80" s="1"/>
      <c r="AE80" s="1"/>
      <c r="AF80" s="1"/>
      <c r="AG80" s="1"/>
    </row>
    <row r="81" spans="1:33" ht="25.2" customHeight="1" x14ac:dyDescent="0.25">
      <c r="A81" s="74">
        <v>38</v>
      </c>
      <c r="B81" s="76" t="s">
        <v>648</v>
      </c>
      <c r="C81" s="21"/>
      <c r="D81" s="20" t="s">
        <v>11</v>
      </c>
      <c r="E81" s="17"/>
      <c r="F81" s="16"/>
      <c r="G81" s="15">
        <f t="shared" si="16"/>
        <v>0</v>
      </c>
      <c r="H81" s="17" t="s">
        <v>649</v>
      </c>
      <c r="I81" s="16">
        <v>4</v>
      </c>
      <c r="J81" s="15">
        <f t="shared" si="20"/>
        <v>2.6666666666666665</v>
      </c>
      <c r="K81" s="17" t="s">
        <v>650</v>
      </c>
      <c r="L81" s="16">
        <v>4</v>
      </c>
      <c r="M81" s="15">
        <f t="shared" si="21"/>
        <v>2.6666666666666665</v>
      </c>
      <c r="N81" s="17" t="s">
        <v>41</v>
      </c>
      <c r="O81" s="16">
        <v>4</v>
      </c>
      <c r="P81" s="15">
        <f>O81*40/60</f>
        <v>2.6666666666666665</v>
      </c>
      <c r="Q81" s="17" t="s">
        <v>651</v>
      </c>
      <c r="R81" s="16">
        <v>4</v>
      </c>
      <c r="S81" s="15">
        <f>R81*40/60</f>
        <v>2.6666666666666665</v>
      </c>
      <c r="T81" s="17"/>
      <c r="U81" s="16"/>
      <c r="V81" s="15">
        <f>U81*40/60</f>
        <v>0</v>
      </c>
      <c r="W81" s="18">
        <f>F81+I81+L81+O81+R81</f>
        <v>16</v>
      </c>
      <c r="X81" s="78">
        <f>W81+W82</f>
        <v>33</v>
      </c>
      <c r="Y81" s="80">
        <f>G81+G82+J81+J82+M81+M82+P81+P82+S81+S82</f>
        <v>22</v>
      </c>
      <c r="Z81" s="59"/>
      <c r="AA81" s="59"/>
      <c r="AB81" s="1"/>
      <c r="AC81" s="1"/>
      <c r="AD81" s="1"/>
      <c r="AE81" s="1"/>
      <c r="AF81" s="1"/>
      <c r="AG81" s="1"/>
    </row>
    <row r="82" spans="1:33" ht="25.2" x14ac:dyDescent="0.25">
      <c r="A82" s="75"/>
      <c r="B82" s="77"/>
      <c r="C82" s="24"/>
      <c r="D82" s="35" t="s">
        <v>12</v>
      </c>
      <c r="E82" s="38" t="s">
        <v>210</v>
      </c>
      <c r="F82" s="36">
        <v>4</v>
      </c>
      <c r="G82" s="37">
        <f t="shared" si="16"/>
        <v>2.6666666666666665</v>
      </c>
      <c r="H82" s="38" t="s">
        <v>652</v>
      </c>
      <c r="I82" s="36">
        <v>4</v>
      </c>
      <c r="J82" s="37">
        <f t="shared" si="20"/>
        <v>2.6666666666666665</v>
      </c>
      <c r="K82" s="38" t="s">
        <v>104</v>
      </c>
      <c r="L82" s="36">
        <v>3</v>
      </c>
      <c r="M82" s="37">
        <f t="shared" si="21"/>
        <v>2</v>
      </c>
      <c r="N82" s="38" t="s">
        <v>653</v>
      </c>
      <c r="O82" s="36">
        <v>3</v>
      </c>
      <c r="P82" s="37">
        <f>O82*40/60</f>
        <v>2</v>
      </c>
      <c r="Q82" s="38" t="s">
        <v>654</v>
      </c>
      <c r="R82" s="36">
        <v>3</v>
      </c>
      <c r="S82" s="37">
        <f>R82*40/60</f>
        <v>2</v>
      </c>
      <c r="T82" s="38"/>
      <c r="U82" s="36"/>
      <c r="V82" s="37">
        <f>U82*40/60</f>
        <v>0</v>
      </c>
      <c r="W82" s="45">
        <f>F82+I82+L82+O82+R82</f>
        <v>17</v>
      </c>
      <c r="X82" s="79"/>
      <c r="Y82" s="80"/>
      <c r="Z82" s="59"/>
      <c r="AA82" s="59"/>
      <c r="AB82" s="1"/>
      <c r="AC82" s="1"/>
      <c r="AD82" s="1"/>
      <c r="AE82" s="1"/>
      <c r="AF82" s="1"/>
      <c r="AG82" s="1"/>
    </row>
    <row r="83" spans="1:33" ht="25.2" x14ac:dyDescent="0.25">
      <c r="A83" s="81">
        <v>39</v>
      </c>
      <c r="B83" s="76" t="s">
        <v>16</v>
      </c>
      <c r="C83" s="21"/>
      <c r="D83" s="20" t="s">
        <v>11</v>
      </c>
      <c r="E83" s="17" t="s">
        <v>655</v>
      </c>
      <c r="F83" s="16">
        <v>3</v>
      </c>
      <c r="G83" s="15">
        <f>F83*40/60</f>
        <v>2</v>
      </c>
      <c r="H83" s="25" t="s">
        <v>86</v>
      </c>
      <c r="I83" s="14">
        <v>4</v>
      </c>
      <c r="J83" s="15">
        <f>I83*40/60</f>
        <v>2.6666666666666665</v>
      </c>
      <c r="K83" s="17" t="s">
        <v>656</v>
      </c>
      <c r="L83" s="16">
        <v>4</v>
      </c>
      <c r="M83" s="15">
        <f t="shared" si="21"/>
        <v>2.6666666666666665</v>
      </c>
      <c r="N83" s="17" t="s">
        <v>657</v>
      </c>
      <c r="O83" s="16">
        <v>3</v>
      </c>
      <c r="P83" s="15">
        <f>O83*40/60</f>
        <v>2</v>
      </c>
      <c r="Q83" s="17" t="s">
        <v>658</v>
      </c>
      <c r="R83" s="16">
        <v>3</v>
      </c>
      <c r="S83" s="15">
        <f>R83*40/60</f>
        <v>2</v>
      </c>
      <c r="T83" s="17"/>
      <c r="U83" s="16"/>
      <c r="V83" s="15">
        <f>U83*40/60</f>
        <v>0</v>
      </c>
      <c r="W83" s="18">
        <f t="shared" si="25"/>
        <v>17</v>
      </c>
      <c r="X83" s="78">
        <f>W83+W84</f>
        <v>32</v>
      </c>
      <c r="Y83" s="80">
        <f>G83+G84+J83+J84+M83+M84+P83+P84+S83+S84</f>
        <v>21.333333333333332</v>
      </c>
      <c r="Z83" s="59"/>
      <c r="AA83" s="59"/>
      <c r="AB83" s="1"/>
      <c r="AC83" s="1"/>
      <c r="AD83" s="1"/>
      <c r="AE83" s="1"/>
      <c r="AF83" s="1"/>
      <c r="AG83" s="1"/>
    </row>
    <row r="84" spans="1:33" ht="25.2" x14ac:dyDescent="0.25">
      <c r="A84" s="82"/>
      <c r="B84" s="77"/>
      <c r="C84" s="24"/>
      <c r="D84" s="35" t="s">
        <v>12</v>
      </c>
      <c r="E84" s="38" t="s">
        <v>659</v>
      </c>
      <c r="F84" s="36">
        <v>3</v>
      </c>
      <c r="G84" s="37">
        <f>F84*40/60</f>
        <v>2</v>
      </c>
      <c r="H84" s="38" t="s">
        <v>660</v>
      </c>
      <c r="I84" s="36">
        <v>3</v>
      </c>
      <c r="J84" s="37">
        <f>I84*40/60</f>
        <v>2</v>
      </c>
      <c r="K84" s="38" t="s">
        <v>661</v>
      </c>
      <c r="L84" s="36">
        <v>3</v>
      </c>
      <c r="M84" s="37">
        <f t="shared" si="21"/>
        <v>2</v>
      </c>
      <c r="N84" s="38" t="s">
        <v>662</v>
      </c>
      <c r="O84" s="36">
        <v>3</v>
      </c>
      <c r="P84" s="37">
        <f t="shared" ref="P84:P104" si="27">O84*40/60</f>
        <v>2</v>
      </c>
      <c r="Q84" s="38" t="s">
        <v>190</v>
      </c>
      <c r="R84" s="36">
        <v>3</v>
      </c>
      <c r="S84" s="37">
        <f t="shared" ref="S84:S99" si="28">R84*40/60</f>
        <v>2</v>
      </c>
      <c r="T84" s="38"/>
      <c r="U84" s="36"/>
      <c r="V84" s="37">
        <f t="shared" ref="V84:V104" si="29">U84*40/60</f>
        <v>0</v>
      </c>
      <c r="W84" s="45">
        <f t="shared" si="25"/>
        <v>15</v>
      </c>
      <c r="X84" s="79"/>
      <c r="Y84" s="80"/>
      <c r="Z84" s="59"/>
      <c r="AA84" s="59"/>
      <c r="AB84" s="1"/>
      <c r="AC84" s="1"/>
      <c r="AD84" s="1"/>
      <c r="AE84" s="1"/>
      <c r="AF84" s="1"/>
      <c r="AG84" s="1"/>
    </row>
    <row r="85" spans="1:33" ht="25.2" x14ac:dyDescent="0.25">
      <c r="A85" s="89">
        <v>40</v>
      </c>
      <c r="B85" s="76" t="s">
        <v>32</v>
      </c>
      <c r="C85" s="21"/>
      <c r="D85" s="20" t="s">
        <v>11</v>
      </c>
      <c r="E85" s="25" t="s">
        <v>314</v>
      </c>
      <c r="F85" s="14">
        <v>3</v>
      </c>
      <c r="G85" s="15">
        <f t="shared" ref="G85:G98" si="30">F85*40/60</f>
        <v>2</v>
      </c>
      <c r="H85" s="17" t="s">
        <v>663</v>
      </c>
      <c r="I85" s="14">
        <v>4</v>
      </c>
      <c r="J85" s="19">
        <f t="shared" ref="J85:J100" si="31">I85*40/60</f>
        <v>2.6666666666666665</v>
      </c>
      <c r="K85" s="17" t="s">
        <v>312</v>
      </c>
      <c r="L85" s="16">
        <v>4</v>
      </c>
      <c r="M85" s="15">
        <f t="shared" si="21"/>
        <v>2.6666666666666665</v>
      </c>
      <c r="N85" s="17" t="s">
        <v>664</v>
      </c>
      <c r="O85" s="16">
        <v>3</v>
      </c>
      <c r="P85" s="15">
        <f t="shared" si="27"/>
        <v>2</v>
      </c>
      <c r="Q85" s="17" t="s">
        <v>665</v>
      </c>
      <c r="R85" s="16">
        <v>4</v>
      </c>
      <c r="S85" s="15">
        <f t="shared" si="28"/>
        <v>2.6666666666666665</v>
      </c>
      <c r="T85" s="17"/>
      <c r="U85" s="16"/>
      <c r="V85" s="15">
        <f t="shared" si="29"/>
        <v>0</v>
      </c>
      <c r="W85" s="18">
        <f t="shared" si="25"/>
        <v>18</v>
      </c>
      <c r="X85" s="78">
        <f>W85+W86</f>
        <v>32</v>
      </c>
      <c r="Y85" s="80">
        <f>G85+G86+J85+J86+M85+M86+P85+P86+S85+S86</f>
        <v>21.333333333333332</v>
      </c>
      <c r="Z85" s="59"/>
      <c r="AA85" s="59"/>
      <c r="AB85" s="1"/>
      <c r="AC85" s="1"/>
      <c r="AD85" s="1"/>
      <c r="AE85" s="1"/>
      <c r="AF85" s="1"/>
      <c r="AG85" s="1"/>
    </row>
    <row r="86" spans="1:33" ht="25.2" x14ac:dyDescent="0.25">
      <c r="A86" s="90"/>
      <c r="B86" s="77"/>
      <c r="C86" s="24"/>
      <c r="D86" s="35" t="s">
        <v>12</v>
      </c>
      <c r="E86" s="38" t="s">
        <v>666</v>
      </c>
      <c r="F86" s="36">
        <v>3</v>
      </c>
      <c r="G86" s="37">
        <f t="shared" si="30"/>
        <v>2</v>
      </c>
      <c r="H86" s="38" t="s">
        <v>667</v>
      </c>
      <c r="I86" s="36">
        <v>3</v>
      </c>
      <c r="J86" s="37">
        <f t="shared" si="31"/>
        <v>2</v>
      </c>
      <c r="K86" s="41"/>
      <c r="L86" s="36"/>
      <c r="M86" s="37">
        <f t="shared" si="21"/>
        <v>0</v>
      </c>
      <c r="N86" s="38" t="s">
        <v>318</v>
      </c>
      <c r="O86" s="36">
        <v>4</v>
      </c>
      <c r="P86" s="37">
        <f t="shared" si="27"/>
        <v>2.6666666666666665</v>
      </c>
      <c r="Q86" s="38" t="s">
        <v>668</v>
      </c>
      <c r="R86" s="36">
        <v>4</v>
      </c>
      <c r="S86" s="37">
        <f t="shared" si="28"/>
        <v>2.6666666666666665</v>
      </c>
      <c r="T86" s="38"/>
      <c r="U86" s="36"/>
      <c r="V86" s="37">
        <f t="shared" si="29"/>
        <v>0</v>
      </c>
      <c r="W86" s="45">
        <f t="shared" si="25"/>
        <v>14</v>
      </c>
      <c r="X86" s="79"/>
      <c r="Y86" s="83"/>
      <c r="Z86" s="59"/>
      <c r="AA86" s="59"/>
      <c r="AB86" s="1"/>
      <c r="AC86" s="1"/>
      <c r="AD86" s="1"/>
      <c r="AE86" s="1"/>
      <c r="AF86" s="1"/>
      <c r="AG86" s="1"/>
    </row>
    <row r="87" spans="1:33" ht="25.2" x14ac:dyDescent="0.25">
      <c r="A87" s="81">
        <v>41</v>
      </c>
      <c r="B87" s="76" t="s">
        <v>669</v>
      </c>
      <c r="C87" s="46" t="s">
        <v>390</v>
      </c>
      <c r="D87" s="20" t="s">
        <v>11</v>
      </c>
      <c r="E87" s="48" t="s">
        <v>28</v>
      </c>
      <c r="F87" s="16"/>
      <c r="G87" s="15">
        <f t="shared" si="30"/>
        <v>0</v>
      </c>
      <c r="H87" s="17" t="s">
        <v>670</v>
      </c>
      <c r="I87" s="16">
        <v>4</v>
      </c>
      <c r="J87" s="15">
        <f t="shared" si="31"/>
        <v>2.6666666666666665</v>
      </c>
      <c r="K87" s="25" t="s">
        <v>671</v>
      </c>
      <c r="L87" s="16">
        <v>3</v>
      </c>
      <c r="M87" s="15">
        <f>L87*40/60</f>
        <v>2</v>
      </c>
      <c r="N87" s="25" t="s">
        <v>288</v>
      </c>
      <c r="O87" s="14">
        <v>4</v>
      </c>
      <c r="P87" s="15">
        <f t="shared" si="27"/>
        <v>2.6666666666666665</v>
      </c>
      <c r="Q87" s="48" t="s">
        <v>28</v>
      </c>
      <c r="R87" s="16"/>
      <c r="S87" s="15">
        <f t="shared" si="28"/>
        <v>0</v>
      </c>
      <c r="T87" s="17"/>
      <c r="U87" s="16"/>
      <c r="V87" s="15">
        <f t="shared" si="29"/>
        <v>0</v>
      </c>
      <c r="W87" s="18">
        <f t="shared" si="25"/>
        <v>11</v>
      </c>
      <c r="X87" s="78">
        <f>W87+W88</f>
        <v>21</v>
      </c>
      <c r="Y87" s="80">
        <f>G87+G88+J87+J88+M87+M88+P87+P88+S87+S88</f>
        <v>13.999999999999998</v>
      </c>
      <c r="Z87" s="59"/>
      <c r="AA87" s="59"/>
      <c r="AB87" s="1"/>
      <c r="AC87" s="1"/>
      <c r="AD87" s="1"/>
      <c r="AE87" s="1"/>
      <c r="AF87" s="1"/>
      <c r="AG87" s="1"/>
    </row>
    <row r="88" spans="1:33" ht="25.2" x14ac:dyDescent="0.25">
      <c r="A88" s="82"/>
      <c r="B88" s="77"/>
      <c r="C88" s="47">
        <v>1995</v>
      </c>
      <c r="D88" s="35" t="s">
        <v>12</v>
      </c>
      <c r="E88" s="49" t="s">
        <v>28</v>
      </c>
      <c r="F88" s="36"/>
      <c r="G88" s="37">
        <f t="shared" si="30"/>
        <v>0</v>
      </c>
      <c r="H88" s="38" t="s">
        <v>672</v>
      </c>
      <c r="I88" s="36">
        <v>4</v>
      </c>
      <c r="J88" s="37">
        <f t="shared" si="31"/>
        <v>2.6666666666666665</v>
      </c>
      <c r="K88" s="38" t="s">
        <v>326</v>
      </c>
      <c r="L88" s="36">
        <v>3</v>
      </c>
      <c r="M88" s="37">
        <f>L88*40/60</f>
        <v>2</v>
      </c>
      <c r="N88" s="41" t="s">
        <v>673</v>
      </c>
      <c r="O88" s="36">
        <v>3</v>
      </c>
      <c r="P88" s="37">
        <f t="shared" si="27"/>
        <v>2</v>
      </c>
      <c r="Q88" s="49" t="s">
        <v>28</v>
      </c>
      <c r="R88" s="36"/>
      <c r="S88" s="37">
        <f t="shared" si="28"/>
        <v>0</v>
      </c>
      <c r="T88" s="38"/>
      <c r="U88" s="36"/>
      <c r="V88" s="37">
        <f t="shared" si="29"/>
        <v>0</v>
      </c>
      <c r="W88" s="45">
        <f t="shared" si="25"/>
        <v>10</v>
      </c>
      <c r="X88" s="79"/>
      <c r="Y88" s="80"/>
      <c r="Z88" s="59" t="s">
        <v>1363</v>
      </c>
      <c r="AA88" s="59"/>
      <c r="AB88" s="1"/>
      <c r="AC88" s="1"/>
      <c r="AD88" s="1"/>
      <c r="AE88" s="1"/>
      <c r="AF88" s="1"/>
      <c r="AG88" s="1"/>
    </row>
    <row r="89" spans="1:33" ht="25.2" x14ac:dyDescent="0.25">
      <c r="A89" s="74">
        <v>42</v>
      </c>
      <c r="B89" s="76" t="s">
        <v>674</v>
      </c>
      <c r="C89" s="21"/>
      <c r="D89" s="20" t="s">
        <v>11</v>
      </c>
      <c r="E89" s="17" t="s">
        <v>217</v>
      </c>
      <c r="F89" s="16">
        <v>3</v>
      </c>
      <c r="G89" s="15">
        <f t="shared" si="30"/>
        <v>2</v>
      </c>
      <c r="H89" s="17" t="s">
        <v>181</v>
      </c>
      <c r="I89" s="16">
        <v>4</v>
      </c>
      <c r="J89" s="15">
        <f t="shared" si="31"/>
        <v>2.6666666666666665</v>
      </c>
      <c r="K89" s="17"/>
      <c r="L89" s="16"/>
      <c r="M89" s="15">
        <f>L89*40/60</f>
        <v>0</v>
      </c>
      <c r="N89" s="25" t="s">
        <v>165</v>
      </c>
      <c r="O89" s="16">
        <v>4</v>
      </c>
      <c r="P89" s="15">
        <f t="shared" si="27"/>
        <v>2.6666666666666665</v>
      </c>
      <c r="Q89" s="25" t="s">
        <v>675</v>
      </c>
      <c r="R89" s="14">
        <v>4</v>
      </c>
      <c r="S89" s="15">
        <f t="shared" si="28"/>
        <v>2.6666666666666665</v>
      </c>
      <c r="T89" s="17"/>
      <c r="U89" s="16"/>
      <c r="V89" s="15">
        <f t="shared" si="29"/>
        <v>0</v>
      </c>
      <c r="W89" s="18">
        <f t="shared" si="25"/>
        <v>15</v>
      </c>
      <c r="X89" s="78">
        <f>W89+W90</f>
        <v>29</v>
      </c>
      <c r="Y89" s="80">
        <f>G89+G90+J89+J90+M89+M90+P89+P90+S89+S90</f>
        <v>19.333333333333332</v>
      </c>
      <c r="Z89" s="59"/>
      <c r="AA89" s="59"/>
      <c r="AB89" s="1"/>
      <c r="AC89" s="1"/>
      <c r="AD89" s="1"/>
      <c r="AE89" s="1"/>
      <c r="AF89" s="1"/>
      <c r="AG89" s="1"/>
    </row>
    <row r="90" spans="1:33" ht="25.2" x14ac:dyDescent="0.25">
      <c r="A90" s="75"/>
      <c r="B90" s="77"/>
      <c r="C90" s="24"/>
      <c r="D90" s="35" t="s">
        <v>12</v>
      </c>
      <c r="E90" s="38" t="s">
        <v>676</v>
      </c>
      <c r="F90" s="36">
        <v>3</v>
      </c>
      <c r="G90" s="37">
        <f t="shared" si="30"/>
        <v>2</v>
      </c>
      <c r="H90" s="38" t="s">
        <v>677</v>
      </c>
      <c r="I90" s="36">
        <v>3</v>
      </c>
      <c r="J90" s="37">
        <f t="shared" si="31"/>
        <v>2</v>
      </c>
      <c r="K90" s="38" t="s">
        <v>164</v>
      </c>
      <c r="L90" s="36">
        <v>3</v>
      </c>
      <c r="M90" s="37">
        <f>L90*40/60</f>
        <v>2</v>
      </c>
      <c r="N90" s="38" t="s">
        <v>207</v>
      </c>
      <c r="O90" s="36">
        <v>3</v>
      </c>
      <c r="P90" s="37">
        <f t="shared" si="27"/>
        <v>2</v>
      </c>
      <c r="Q90" s="38" t="s">
        <v>365</v>
      </c>
      <c r="R90" s="36">
        <v>2</v>
      </c>
      <c r="S90" s="37">
        <f t="shared" si="28"/>
        <v>1.3333333333333333</v>
      </c>
      <c r="T90" s="38"/>
      <c r="U90" s="36"/>
      <c r="V90" s="37">
        <f t="shared" si="29"/>
        <v>0</v>
      </c>
      <c r="W90" s="45">
        <f t="shared" si="25"/>
        <v>14</v>
      </c>
      <c r="X90" s="79"/>
      <c r="Y90" s="80"/>
      <c r="Z90" s="59"/>
      <c r="AA90" s="59"/>
      <c r="AB90" s="1"/>
      <c r="AC90" s="1"/>
      <c r="AD90" s="1"/>
      <c r="AE90" s="1"/>
      <c r="AF90" s="1"/>
      <c r="AG90" s="1"/>
    </row>
    <row r="91" spans="1:33" ht="25.2" customHeight="1" x14ac:dyDescent="0.25">
      <c r="A91" s="81">
        <v>43</v>
      </c>
      <c r="B91" s="76" t="s">
        <v>18</v>
      </c>
      <c r="C91" s="21"/>
      <c r="D91" s="20" t="s">
        <v>11</v>
      </c>
      <c r="E91" s="17" t="s">
        <v>678</v>
      </c>
      <c r="F91" s="16">
        <v>3</v>
      </c>
      <c r="G91" s="15">
        <f t="shared" si="30"/>
        <v>2</v>
      </c>
      <c r="H91" s="17" t="s">
        <v>679</v>
      </c>
      <c r="I91" s="16">
        <v>4</v>
      </c>
      <c r="J91" s="15">
        <f t="shared" si="31"/>
        <v>2.6666666666666665</v>
      </c>
      <c r="K91" s="17" t="s">
        <v>680</v>
      </c>
      <c r="L91" s="16">
        <v>4</v>
      </c>
      <c r="M91" s="15">
        <f t="shared" si="21"/>
        <v>2.6666666666666665</v>
      </c>
      <c r="N91" s="17" t="s">
        <v>681</v>
      </c>
      <c r="O91" s="16">
        <v>4</v>
      </c>
      <c r="P91" s="15">
        <f t="shared" si="27"/>
        <v>2.6666666666666665</v>
      </c>
      <c r="Q91" s="17" t="s">
        <v>682</v>
      </c>
      <c r="R91" s="16">
        <v>4</v>
      </c>
      <c r="S91" s="15">
        <f t="shared" si="28"/>
        <v>2.6666666666666665</v>
      </c>
      <c r="T91" s="17"/>
      <c r="U91" s="16"/>
      <c r="V91" s="15">
        <f t="shared" si="29"/>
        <v>0</v>
      </c>
      <c r="W91" s="18">
        <f t="shared" si="25"/>
        <v>19</v>
      </c>
      <c r="X91" s="78">
        <f>W91+W92</f>
        <v>35</v>
      </c>
      <c r="Y91" s="80">
        <f>G91+G92+J91+J92+M91+M92+P91+P92+S91+S92</f>
        <v>23.333333333333332</v>
      </c>
      <c r="Z91" s="59"/>
      <c r="AA91" s="69" t="s">
        <v>1380</v>
      </c>
      <c r="AB91" s="69"/>
      <c r="AC91" s="69"/>
      <c r="AD91" s="69"/>
      <c r="AE91" s="1"/>
      <c r="AF91" s="1"/>
      <c r="AG91" s="1"/>
    </row>
    <row r="92" spans="1:33" ht="25.2" x14ac:dyDescent="0.25">
      <c r="A92" s="82"/>
      <c r="B92" s="77"/>
      <c r="C92" s="24"/>
      <c r="D92" s="35" t="s">
        <v>12</v>
      </c>
      <c r="E92" s="38" t="s">
        <v>683</v>
      </c>
      <c r="F92" s="36">
        <v>3</v>
      </c>
      <c r="G92" s="37">
        <f t="shared" si="30"/>
        <v>2</v>
      </c>
      <c r="H92" s="38" t="s">
        <v>684</v>
      </c>
      <c r="I92" s="36">
        <v>3</v>
      </c>
      <c r="J92" s="37">
        <f t="shared" si="31"/>
        <v>2</v>
      </c>
      <c r="K92" s="38" t="s">
        <v>310</v>
      </c>
      <c r="L92" s="36">
        <v>4</v>
      </c>
      <c r="M92" s="37">
        <f t="shared" si="21"/>
        <v>2.6666666666666665</v>
      </c>
      <c r="N92" s="38" t="s">
        <v>260</v>
      </c>
      <c r="O92" s="36">
        <v>4</v>
      </c>
      <c r="P92" s="37">
        <f t="shared" si="27"/>
        <v>2.6666666666666665</v>
      </c>
      <c r="Q92" s="38" t="s">
        <v>89</v>
      </c>
      <c r="R92" s="36">
        <v>2</v>
      </c>
      <c r="S92" s="37">
        <f t="shared" si="28"/>
        <v>1.3333333333333333</v>
      </c>
      <c r="T92" s="38"/>
      <c r="U92" s="36"/>
      <c r="V92" s="37">
        <f t="shared" si="29"/>
        <v>0</v>
      </c>
      <c r="W92" s="45">
        <f t="shared" si="25"/>
        <v>16</v>
      </c>
      <c r="X92" s="79"/>
      <c r="Y92" s="80"/>
      <c r="Z92" s="59"/>
      <c r="AA92" s="69"/>
      <c r="AB92" s="69"/>
      <c r="AC92" s="69"/>
      <c r="AD92" s="69"/>
      <c r="AE92" s="1"/>
      <c r="AF92" s="1"/>
      <c r="AG92" s="1"/>
    </row>
    <row r="93" spans="1:33" ht="25.2" customHeight="1" x14ac:dyDescent="0.25">
      <c r="A93" s="74">
        <v>44</v>
      </c>
      <c r="B93" s="76" t="s">
        <v>685</v>
      </c>
      <c r="C93" s="21"/>
      <c r="D93" s="20" t="s">
        <v>11</v>
      </c>
      <c r="E93" s="17" t="s">
        <v>686</v>
      </c>
      <c r="F93" s="16">
        <v>3</v>
      </c>
      <c r="G93" s="15">
        <f t="shared" si="30"/>
        <v>2</v>
      </c>
      <c r="H93" s="17" t="s">
        <v>687</v>
      </c>
      <c r="I93" s="16">
        <v>2</v>
      </c>
      <c r="J93" s="15">
        <f t="shared" si="31"/>
        <v>1.3333333333333333</v>
      </c>
      <c r="K93" s="17" t="s">
        <v>688</v>
      </c>
      <c r="L93" s="16">
        <v>4</v>
      </c>
      <c r="M93" s="15">
        <f>L93*40/60</f>
        <v>2.6666666666666665</v>
      </c>
      <c r="N93" s="17" t="s">
        <v>689</v>
      </c>
      <c r="O93" s="16">
        <v>4</v>
      </c>
      <c r="P93" s="15">
        <f t="shared" si="27"/>
        <v>2.6666666666666665</v>
      </c>
      <c r="Q93" s="25" t="s">
        <v>114</v>
      </c>
      <c r="R93" s="14">
        <v>3</v>
      </c>
      <c r="S93" s="15">
        <f t="shared" si="28"/>
        <v>2</v>
      </c>
      <c r="T93" s="17"/>
      <c r="U93" s="16"/>
      <c r="V93" s="15">
        <f t="shared" si="29"/>
        <v>0</v>
      </c>
      <c r="W93" s="18">
        <f t="shared" si="25"/>
        <v>16</v>
      </c>
      <c r="X93" s="78">
        <f>W93+W94</f>
        <v>34</v>
      </c>
      <c r="Y93" s="80">
        <f>G93+G94+J93+J94+M93+M94+P93+P94+S93+S94</f>
        <v>22.666666666666664</v>
      </c>
      <c r="Z93" s="59"/>
      <c r="AA93" s="69" t="s">
        <v>1381</v>
      </c>
      <c r="AB93" s="69"/>
      <c r="AC93" s="69"/>
      <c r="AD93" s="69"/>
      <c r="AE93" s="1"/>
      <c r="AF93" s="1"/>
      <c r="AG93" s="1"/>
    </row>
    <row r="94" spans="1:33" ht="25.2" x14ac:dyDescent="0.25">
      <c r="A94" s="75"/>
      <c r="B94" s="77"/>
      <c r="C94" s="24"/>
      <c r="D94" s="35" t="s">
        <v>12</v>
      </c>
      <c r="E94" s="38" t="s">
        <v>690</v>
      </c>
      <c r="F94" s="36">
        <v>3</v>
      </c>
      <c r="G94" s="37">
        <f t="shared" si="30"/>
        <v>2</v>
      </c>
      <c r="H94" s="38" t="s">
        <v>691</v>
      </c>
      <c r="I94" s="36">
        <v>4</v>
      </c>
      <c r="J94" s="37">
        <f t="shared" si="31"/>
        <v>2.6666666666666665</v>
      </c>
      <c r="K94" s="38" t="s">
        <v>692</v>
      </c>
      <c r="L94" s="36">
        <v>4</v>
      </c>
      <c r="M94" s="37">
        <f>L94*40/60</f>
        <v>2.6666666666666665</v>
      </c>
      <c r="N94" s="38" t="s">
        <v>693</v>
      </c>
      <c r="O94" s="36">
        <v>4</v>
      </c>
      <c r="P94" s="37">
        <f t="shared" si="27"/>
        <v>2.6666666666666665</v>
      </c>
      <c r="Q94" s="38" t="s">
        <v>694</v>
      </c>
      <c r="R94" s="36">
        <v>3</v>
      </c>
      <c r="S94" s="37">
        <f t="shared" si="28"/>
        <v>2</v>
      </c>
      <c r="T94" s="38"/>
      <c r="U94" s="36"/>
      <c r="V94" s="37">
        <f t="shared" si="29"/>
        <v>0</v>
      </c>
      <c r="W94" s="45">
        <f t="shared" si="25"/>
        <v>18</v>
      </c>
      <c r="X94" s="79"/>
      <c r="Y94" s="80"/>
      <c r="Z94" s="59"/>
      <c r="AA94" s="69"/>
      <c r="AB94" s="69"/>
      <c r="AC94" s="69"/>
      <c r="AD94" s="69"/>
      <c r="AE94" s="1"/>
      <c r="AF94" s="1"/>
      <c r="AG94" s="1"/>
    </row>
    <row r="95" spans="1:33" ht="37.799999999999997" customHeight="1" x14ac:dyDescent="0.25">
      <c r="A95" s="81">
        <v>45</v>
      </c>
      <c r="B95" s="76" t="s">
        <v>29</v>
      </c>
      <c r="C95" s="21"/>
      <c r="D95" s="20" t="s">
        <v>11</v>
      </c>
      <c r="E95" s="17" t="s">
        <v>218</v>
      </c>
      <c r="F95" s="16">
        <v>3</v>
      </c>
      <c r="G95" s="15">
        <f t="shared" si="30"/>
        <v>2</v>
      </c>
      <c r="H95" s="17" t="s">
        <v>695</v>
      </c>
      <c r="I95" s="16">
        <v>4</v>
      </c>
      <c r="J95" s="15">
        <f t="shared" si="31"/>
        <v>2.6666666666666665</v>
      </c>
      <c r="K95" s="17" t="s">
        <v>696</v>
      </c>
      <c r="L95" s="16">
        <v>4</v>
      </c>
      <c r="M95" s="15">
        <f t="shared" si="21"/>
        <v>2.6666666666666665</v>
      </c>
      <c r="N95" s="17" t="s">
        <v>113</v>
      </c>
      <c r="O95" s="16">
        <v>4</v>
      </c>
      <c r="P95" s="15">
        <f t="shared" si="27"/>
        <v>2.6666666666666665</v>
      </c>
      <c r="Q95" s="25" t="s">
        <v>697</v>
      </c>
      <c r="R95" s="14">
        <v>4</v>
      </c>
      <c r="S95" s="15">
        <f t="shared" si="28"/>
        <v>2.6666666666666665</v>
      </c>
      <c r="T95" s="17"/>
      <c r="U95" s="16"/>
      <c r="V95" s="15">
        <f t="shared" si="29"/>
        <v>0</v>
      </c>
      <c r="W95" s="18">
        <f t="shared" si="25"/>
        <v>19</v>
      </c>
      <c r="X95" s="78">
        <f>W95+W96</f>
        <v>36</v>
      </c>
      <c r="Y95" s="80">
        <f>G95+G96+J95+J96+M95+M96+P95+P96+S95+S96</f>
        <v>24</v>
      </c>
      <c r="Z95" s="59"/>
      <c r="AA95" s="69" t="s">
        <v>1382</v>
      </c>
      <c r="AB95" s="69"/>
      <c r="AC95" s="69"/>
      <c r="AD95" s="69"/>
      <c r="AE95" s="1"/>
      <c r="AF95" s="1"/>
      <c r="AG95" s="1"/>
    </row>
    <row r="96" spans="1:33" ht="25.2" customHeight="1" x14ac:dyDescent="0.25">
      <c r="A96" s="82"/>
      <c r="B96" s="77"/>
      <c r="C96" s="24"/>
      <c r="D96" s="35" t="s">
        <v>12</v>
      </c>
      <c r="E96" s="38" t="s">
        <v>698</v>
      </c>
      <c r="F96" s="36">
        <v>4</v>
      </c>
      <c r="G96" s="37">
        <f t="shared" si="30"/>
        <v>2.6666666666666665</v>
      </c>
      <c r="H96" s="38" t="s">
        <v>699</v>
      </c>
      <c r="I96" s="36">
        <v>3</v>
      </c>
      <c r="J96" s="37">
        <f t="shared" si="31"/>
        <v>2</v>
      </c>
      <c r="K96" s="38" t="s">
        <v>700</v>
      </c>
      <c r="L96" s="36">
        <v>4</v>
      </c>
      <c r="M96" s="37">
        <f t="shared" si="21"/>
        <v>2.6666666666666665</v>
      </c>
      <c r="N96" s="38" t="s">
        <v>701</v>
      </c>
      <c r="O96" s="36">
        <v>3</v>
      </c>
      <c r="P96" s="37">
        <f t="shared" si="27"/>
        <v>2</v>
      </c>
      <c r="Q96" s="38" t="s">
        <v>189</v>
      </c>
      <c r="R96" s="36">
        <v>3</v>
      </c>
      <c r="S96" s="37">
        <f t="shared" si="28"/>
        <v>2</v>
      </c>
      <c r="T96" s="38"/>
      <c r="U96" s="36"/>
      <c r="V96" s="37">
        <f t="shared" si="29"/>
        <v>0</v>
      </c>
      <c r="W96" s="45">
        <f t="shared" si="25"/>
        <v>17</v>
      </c>
      <c r="X96" s="79"/>
      <c r="Y96" s="80"/>
      <c r="Z96" s="59"/>
      <c r="AA96" s="69"/>
      <c r="AB96" s="69"/>
      <c r="AC96" s="69"/>
      <c r="AD96" s="69"/>
      <c r="AE96" s="1"/>
      <c r="AF96" s="1"/>
      <c r="AG96" s="1"/>
    </row>
    <row r="97" spans="1:33" ht="25.2" customHeight="1" x14ac:dyDescent="0.25">
      <c r="A97" s="74">
        <v>46</v>
      </c>
      <c r="B97" s="76" t="s">
        <v>34</v>
      </c>
      <c r="C97" s="21"/>
      <c r="D97" s="20" t="s">
        <v>11</v>
      </c>
      <c r="E97" s="17" t="s">
        <v>171</v>
      </c>
      <c r="F97" s="16">
        <v>3</v>
      </c>
      <c r="G97" s="15">
        <f t="shared" si="30"/>
        <v>2</v>
      </c>
      <c r="H97" s="17" t="s">
        <v>702</v>
      </c>
      <c r="I97" s="16">
        <v>5</v>
      </c>
      <c r="J97" s="15">
        <f t="shared" si="31"/>
        <v>3.3333333333333335</v>
      </c>
      <c r="K97" s="17" t="s">
        <v>703</v>
      </c>
      <c r="L97" s="16">
        <v>4</v>
      </c>
      <c r="M97" s="15">
        <f>L97*40/60</f>
        <v>2.6666666666666665</v>
      </c>
      <c r="N97" s="17" t="s">
        <v>704</v>
      </c>
      <c r="O97" s="16">
        <v>3</v>
      </c>
      <c r="P97" s="15">
        <f t="shared" si="27"/>
        <v>2</v>
      </c>
      <c r="Q97" s="17" t="s">
        <v>103</v>
      </c>
      <c r="R97" s="16">
        <v>4</v>
      </c>
      <c r="S97" s="15">
        <f t="shared" si="28"/>
        <v>2.6666666666666665</v>
      </c>
      <c r="T97" s="17"/>
      <c r="U97" s="16"/>
      <c r="V97" s="15">
        <f t="shared" si="29"/>
        <v>0</v>
      </c>
      <c r="W97" s="18">
        <f>F97+I97+L97+O97+R97</f>
        <v>19</v>
      </c>
      <c r="X97" s="78">
        <f>W97+W98</f>
        <v>34</v>
      </c>
      <c r="Y97" s="80">
        <f>G97+G98+J97+J98+M97+M98+P97+P98+S97+S98</f>
        <v>22.666666666666668</v>
      </c>
      <c r="Z97" s="61"/>
      <c r="AA97" s="61" t="s">
        <v>1383</v>
      </c>
      <c r="AB97" s="1"/>
      <c r="AC97" s="1"/>
      <c r="AD97" s="1"/>
      <c r="AE97" s="1"/>
      <c r="AF97" s="1"/>
      <c r="AG97" s="1"/>
    </row>
    <row r="98" spans="1:33" ht="25.2" x14ac:dyDescent="0.25">
      <c r="A98" s="75"/>
      <c r="B98" s="77"/>
      <c r="C98" s="24"/>
      <c r="D98" s="35" t="s">
        <v>12</v>
      </c>
      <c r="E98" s="38" t="s">
        <v>283</v>
      </c>
      <c r="F98" s="36">
        <v>3</v>
      </c>
      <c r="G98" s="37">
        <f t="shared" si="30"/>
        <v>2</v>
      </c>
      <c r="H98" s="38" t="s">
        <v>705</v>
      </c>
      <c r="I98" s="36">
        <v>3</v>
      </c>
      <c r="J98" s="37">
        <f t="shared" si="31"/>
        <v>2</v>
      </c>
      <c r="K98" s="38" t="s">
        <v>706</v>
      </c>
      <c r="L98" s="36">
        <v>2</v>
      </c>
      <c r="M98" s="37">
        <f>L98*40/60</f>
        <v>1.3333333333333333</v>
      </c>
      <c r="N98" s="38" t="s">
        <v>220</v>
      </c>
      <c r="O98" s="36">
        <v>4</v>
      </c>
      <c r="P98" s="37">
        <f t="shared" si="27"/>
        <v>2.6666666666666665</v>
      </c>
      <c r="Q98" s="38" t="s">
        <v>105</v>
      </c>
      <c r="R98" s="36">
        <v>3</v>
      </c>
      <c r="S98" s="37">
        <f t="shared" si="28"/>
        <v>2</v>
      </c>
      <c r="T98" s="38"/>
      <c r="U98" s="36"/>
      <c r="V98" s="37">
        <f t="shared" si="29"/>
        <v>0</v>
      </c>
      <c r="W98" s="45">
        <f>F98+I98+L98+O98+R98</f>
        <v>15</v>
      </c>
      <c r="X98" s="79"/>
      <c r="Y98" s="83"/>
      <c r="Z98" s="59"/>
      <c r="AA98" s="59"/>
      <c r="AB98" s="1"/>
      <c r="AC98" s="1"/>
      <c r="AD98" s="1"/>
      <c r="AE98" s="1"/>
      <c r="AF98" s="1"/>
      <c r="AG98" s="1"/>
    </row>
    <row r="99" spans="1:33" ht="37.799999999999997" x14ac:dyDescent="0.25">
      <c r="A99" s="81">
        <v>47</v>
      </c>
      <c r="B99" s="76" t="s">
        <v>707</v>
      </c>
      <c r="C99" s="46" t="s">
        <v>390</v>
      </c>
      <c r="D99" s="20" t="s">
        <v>11</v>
      </c>
      <c r="E99" s="52" t="s">
        <v>708</v>
      </c>
      <c r="F99" s="53">
        <v>3</v>
      </c>
      <c r="G99" s="15">
        <f>F99*45/60</f>
        <v>2.25</v>
      </c>
      <c r="H99" s="17" t="s">
        <v>709</v>
      </c>
      <c r="I99" s="16">
        <v>4</v>
      </c>
      <c r="J99" s="15">
        <f t="shared" si="31"/>
        <v>2.6666666666666665</v>
      </c>
      <c r="K99" s="17" t="s">
        <v>710</v>
      </c>
      <c r="L99" s="16">
        <v>3</v>
      </c>
      <c r="M99" s="15">
        <f t="shared" si="21"/>
        <v>2</v>
      </c>
      <c r="N99" s="17" t="s">
        <v>711</v>
      </c>
      <c r="O99" s="16">
        <v>3</v>
      </c>
      <c r="P99" s="15">
        <f t="shared" si="27"/>
        <v>2</v>
      </c>
      <c r="Q99" s="17" t="s">
        <v>712</v>
      </c>
      <c r="R99" s="16">
        <v>4</v>
      </c>
      <c r="S99" s="15">
        <f t="shared" si="28"/>
        <v>2.6666666666666665</v>
      </c>
      <c r="T99" s="17"/>
      <c r="U99" s="16"/>
      <c r="V99" s="15">
        <f t="shared" si="29"/>
        <v>0</v>
      </c>
      <c r="W99" s="18">
        <f t="shared" si="25"/>
        <v>17</v>
      </c>
      <c r="X99" s="78">
        <f>W99+W100</f>
        <v>30</v>
      </c>
      <c r="Y99" s="80">
        <f>G99+G100+J99+J100+M99+M100+P99+P100+S99+S100</f>
        <v>20.5</v>
      </c>
      <c r="Z99" s="59"/>
      <c r="AA99" s="59" t="s">
        <v>1384</v>
      </c>
      <c r="AB99" s="1"/>
      <c r="AC99" s="1"/>
      <c r="AD99" s="1"/>
      <c r="AE99" s="1"/>
      <c r="AF99" s="1"/>
      <c r="AG99" s="1"/>
    </row>
    <row r="100" spans="1:33" ht="63" x14ac:dyDescent="0.25">
      <c r="A100" s="82"/>
      <c r="B100" s="77"/>
      <c r="C100" s="47">
        <v>1996</v>
      </c>
      <c r="D100" s="35" t="s">
        <v>12</v>
      </c>
      <c r="E100" s="38" t="s">
        <v>713</v>
      </c>
      <c r="F100" s="36">
        <v>3</v>
      </c>
      <c r="G100" s="37">
        <f>F100*40/60</f>
        <v>2</v>
      </c>
      <c r="H100" s="38" t="s">
        <v>714</v>
      </c>
      <c r="I100" s="36">
        <v>3</v>
      </c>
      <c r="J100" s="37">
        <f t="shared" si="31"/>
        <v>2</v>
      </c>
      <c r="K100" s="38" t="s">
        <v>715</v>
      </c>
      <c r="L100" s="36"/>
      <c r="M100" s="37">
        <f t="shared" si="21"/>
        <v>0</v>
      </c>
      <c r="N100" s="38" t="s">
        <v>716</v>
      </c>
      <c r="O100" s="36">
        <v>4</v>
      </c>
      <c r="P100" s="37">
        <f t="shared" si="27"/>
        <v>2.6666666666666665</v>
      </c>
      <c r="Q100" s="39" t="s">
        <v>717</v>
      </c>
      <c r="R100" s="40">
        <v>3</v>
      </c>
      <c r="S100" s="37">
        <f>R100*45/60</f>
        <v>2.25</v>
      </c>
      <c r="T100" s="38"/>
      <c r="U100" s="36"/>
      <c r="V100" s="37">
        <f t="shared" si="29"/>
        <v>0</v>
      </c>
      <c r="W100" s="45">
        <f t="shared" si="25"/>
        <v>13</v>
      </c>
      <c r="X100" s="79"/>
      <c r="Y100" s="80"/>
      <c r="Z100" s="59"/>
      <c r="AA100" s="59"/>
      <c r="AB100" s="1"/>
      <c r="AC100" s="1"/>
      <c r="AD100" s="1"/>
      <c r="AE100" s="1"/>
      <c r="AF100" s="1"/>
      <c r="AG100" s="1"/>
    </row>
    <row r="101" spans="1:33" ht="25.2" customHeight="1" x14ac:dyDescent="0.25">
      <c r="A101" s="74">
        <v>48</v>
      </c>
      <c r="B101" s="76" t="s">
        <v>13</v>
      </c>
      <c r="C101" s="21"/>
      <c r="D101" s="20" t="s">
        <v>11</v>
      </c>
      <c r="E101" s="52" t="s">
        <v>718</v>
      </c>
      <c r="F101" s="53">
        <v>3</v>
      </c>
      <c r="G101" s="19">
        <f>F101*45/60</f>
        <v>2.25</v>
      </c>
      <c r="H101" s="22" t="s">
        <v>719</v>
      </c>
      <c r="I101" s="23">
        <v>3</v>
      </c>
      <c r="J101" s="15">
        <f>I101*45/60</f>
        <v>2.25</v>
      </c>
      <c r="K101" s="17" t="s">
        <v>81</v>
      </c>
      <c r="L101" s="16">
        <v>3</v>
      </c>
      <c r="M101" s="15">
        <f t="shared" si="21"/>
        <v>2</v>
      </c>
      <c r="N101" s="48" t="s">
        <v>28</v>
      </c>
      <c r="O101" s="16"/>
      <c r="P101" s="15">
        <f t="shared" si="27"/>
        <v>0</v>
      </c>
      <c r="Q101" s="22" t="s">
        <v>720</v>
      </c>
      <c r="R101" s="23">
        <v>4</v>
      </c>
      <c r="S101" s="15">
        <f>R101*45/60</f>
        <v>3</v>
      </c>
      <c r="T101" s="17"/>
      <c r="U101" s="16"/>
      <c r="V101" s="15">
        <f t="shared" si="29"/>
        <v>0</v>
      </c>
      <c r="W101" s="18">
        <f t="shared" si="25"/>
        <v>13</v>
      </c>
      <c r="X101" s="78">
        <f>W101+W102</f>
        <v>26</v>
      </c>
      <c r="Y101" s="80">
        <f>G101+G102+J101+J102+M101+M102+P101+P102+S101+S102</f>
        <v>19</v>
      </c>
      <c r="Z101" s="59"/>
      <c r="AA101" s="71" t="s">
        <v>1385</v>
      </c>
      <c r="AB101" s="71"/>
      <c r="AC101" s="71"/>
      <c r="AD101" s="71"/>
      <c r="AE101" s="71"/>
      <c r="AF101" s="1"/>
      <c r="AG101" s="1"/>
    </row>
    <row r="102" spans="1:33" ht="25.2" x14ac:dyDescent="0.25">
      <c r="A102" s="75"/>
      <c r="B102" s="77"/>
      <c r="C102" s="24"/>
      <c r="D102" s="35" t="s">
        <v>12</v>
      </c>
      <c r="E102" s="39" t="s">
        <v>721</v>
      </c>
      <c r="F102" s="40">
        <v>3</v>
      </c>
      <c r="G102" s="37">
        <f>F102*45/60</f>
        <v>2.25</v>
      </c>
      <c r="H102" s="39" t="s">
        <v>722</v>
      </c>
      <c r="I102" s="40">
        <v>3</v>
      </c>
      <c r="J102" s="37">
        <f>I102*45/60</f>
        <v>2.25</v>
      </c>
      <c r="K102" s="38" t="s">
        <v>84</v>
      </c>
      <c r="L102" s="36">
        <v>3</v>
      </c>
      <c r="M102" s="37">
        <f t="shared" si="21"/>
        <v>2</v>
      </c>
      <c r="N102" s="49" t="s">
        <v>28</v>
      </c>
      <c r="O102" s="36"/>
      <c r="P102" s="37">
        <f t="shared" si="27"/>
        <v>0</v>
      </c>
      <c r="Q102" s="39" t="s">
        <v>723</v>
      </c>
      <c r="R102" s="40">
        <v>4</v>
      </c>
      <c r="S102" s="37">
        <f>R102*45/60</f>
        <v>3</v>
      </c>
      <c r="T102" s="38"/>
      <c r="U102" s="36"/>
      <c r="V102" s="37">
        <f t="shared" si="29"/>
        <v>0</v>
      </c>
      <c r="W102" s="45">
        <f t="shared" si="25"/>
        <v>13</v>
      </c>
      <c r="X102" s="79"/>
      <c r="Y102" s="80"/>
      <c r="Z102" s="59"/>
      <c r="AA102" s="71"/>
      <c r="AB102" s="71"/>
      <c r="AC102" s="71"/>
      <c r="AD102" s="71"/>
      <c r="AE102" s="71"/>
      <c r="AF102" s="1"/>
      <c r="AG102" s="1"/>
    </row>
    <row r="103" spans="1:33" ht="25.2" customHeight="1" x14ac:dyDescent="0.25">
      <c r="A103" s="81">
        <v>49</v>
      </c>
      <c r="B103" s="76" t="s">
        <v>724</v>
      </c>
      <c r="C103" s="21"/>
      <c r="D103" s="20" t="s">
        <v>11</v>
      </c>
      <c r="E103" s="17" t="s">
        <v>725</v>
      </c>
      <c r="F103" s="16">
        <v>3</v>
      </c>
      <c r="G103" s="15">
        <f>F103*40/60</f>
        <v>2</v>
      </c>
      <c r="H103" s="17" t="s">
        <v>92</v>
      </c>
      <c r="I103" s="16">
        <v>4</v>
      </c>
      <c r="J103" s="15">
        <f t="shared" ref="J103:J116" si="32">I103*40/60</f>
        <v>2.6666666666666665</v>
      </c>
      <c r="K103" s="17" t="s">
        <v>726</v>
      </c>
      <c r="L103" s="16">
        <v>4</v>
      </c>
      <c r="M103" s="15">
        <f t="shared" si="21"/>
        <v>2.6666666666666665</v>
      </c>
      <c r="N103" s="17" t="s">
        <v>727</v>
      </c>
      <c r="O103" s="16">
        <v>4</v>
      </c>
      <c r="P103" s="15">
        <f t="shared" si="27"/>
        <v>2.6666666666666665</v>
      </c>
      <c r="Q103" s="17" t="s">
        <v>33</v>
      </c>
      <c r="R103" s="16">
        <v>4</v>
      </c>
      <c r="S103" s="15">
        <f>R103*40/60</f>
        <v>2.6666666666666665</v>
      </c>
      <c r="T103" s="17"/>
      <c r="U103" s="16"/>
      <c r="V103" s="15">
        <f t="shared" si="29"/>
        <v>0</v>
      </c>
      <c r="W103" s="18">
        <f t="shared" si="25"/>
        <v>19</v>
      </c>
      <c r="X103" s="78">
        <f>W103+W104</f>
        <v>37</v>
      </c>
      <c r="Y103" s="80">
        <f>G103+G104+J103+J104+M103+M104+P103+P104+S103+S104</f>
        <v>24.666666666666668</v>
      </c>
      <c r="Z103" s="59"/>
      <c r="AA103" s="69" t="s">
        <v>1386</v>
      </c>
      <c r="AB103" s="69"/>
      <c r="AC103" s="69"/>
      <c r="AD103" s="69"/>
      <c r="AE103" s="1"/>
      <c r="AF103" s="1"/>
      <c r="AG103" s="1"/>
    </row>
    <row r="104" spans="1:33" ht="25.2" x14ac:dyDescent="0.25">
      <c r="A104" s="82"/>
      <c r="B104" s="77"/>
      <c r="C104" s="24"/>
      <c r="D104" s="35" t="s">
        <v>12</v>
      </c>
      <c r="E104" s="38" t="s">
        <v>287</v>
      </c>
      <c r="F104" s="36">
        <v>4</v>
      </c>
      <c r="G104" s="37">
        <f>F104*40/60</f>
        <v>2.6666666666666665</v>
      </c>
      <c r="H104" s="38" t="s">
        <v>728</v>
      </c>
      <c r="I104" s="36">
        <v>3</v>
      </c>
      <c r="J104" s="37">
        <f t="shared" si="32"/>
        <v>2</v>
      </c>
      <c r="K104" s="38" t="s">
        <v>729</v>
      </c>
      <c r="L104" s="36">
        <v>4</v>
      </c>
      <c r="M104" s="37">
        <f t="shared" si="21"/>
        <v>2.6666666666666665</v>
      </c>
      <c r="N104" s="38" t="s">
        <v>93</v>
      </c>
      <c r="O104" s="36">
        <v>3</v>
      </c>
      <c r="P104" s="37">
        <f t="shared" si="27"/>
        <v>2</v>
      </c>
      <c r="Q104" s="38" t="s">
        <v>730</v>
      </c>
      <c r="R104" s="36">
        <v>4</v>
      </c>
      <c r="S104" s="37">
        <f>R104*40/60</f>
        <v>2.6666666666666665</v>
      </c>
      <c r="T104" s="38"/>
      <c r="U104" s="36"/>
      <c r="V104" s="37">
        <f t="shared" si="29"/>
        <v>0</v>
      </c>
      <c r="W104" s="45">
        <f t="shared" si="25"/>
        <v>18</v>
      </c>
      <c r="X104" s="79"/>
      <c r="Y104" s="80"/>
      <c r="Z104" s="59"/>
      <c r="AA104" s="69"/>
      <c r="AB104" s="69"/>
      <c r="AC104" s="69"/>
      <c r="AD104" s="69"/>
      <c r="AE104" s="1"/>
      <c r="AF104" s="1"/>
      <c r="AG104" s="1"/>
    </row>
    <row r="105" spans="1:33" ht="25.2" x14ac:dyDescent="0.25">
      <c r="A105" s="89">
        <v>50</v>
      </c>
      <c r="B105" s="76" t="s">
        <v>731</v>
      </c>
      <c r="C105" s="21"/>
      <c r="D105" s="20" t="s">
        <v>11</v>
      </c>
      <c r="E105" s="48" t="s">
        <v>28</v>
      </c>
      <c r="F105" s="16"/>
      <c r="G105" s="15">
        <f>F105*40/60</f>
        <v>0</v>
      </c>
      <c r="H105" s="48" t="s">
        <v>28</v>
      </c>
      <c r="I105" s="16"/>
      <c r="J105" s="15">
        <f t="shared" si="32"/>
        <v>0</v>
      </c>
      <c r="K105" s="48" t="s">
        <v>28</v>
      </c>
      <c r="L105" s="16"/>
      <c r="M105" s="15">
        <f>L105*40/60</f>
        <v>0</v>
      </c>
      <c r="N105" s="22" t="s">
        <v>732</v>
      </c>
      <c r="O105" s="23">
        <v>4</v>
      </c>
      <c r="P105" s="15">
        <f>O105*45/60</f>
        <v>3</v>
      </c>
      <c r="Q105" s="22" t="s">
        <v>733</v>
      </c>
      <c r="R105" s="23">
        <v>4</v>
      </c>
      <c r="S105" s="15">
        <f>R105*45/60</f>
        <v>3</v>
      </c>
      <c r="T105" s="17"/>
      <c r="U105" s="16"/>
      <c r="V105" s="15">
        <f>U105*45/60</f>
        <v>0</v>
      </c>
      <c r="W105" s="18">
        <f t="shared" si="25"/>
        <v>8</v>
      </c>
      <c r="X105" s="78">
        <f>W105+W106</f>
        <v>18</v>
      </c>
      <c r="Y105" s="80">
        <f>G105+G106+J105+J106+M105+M106+P105+P106+S105+S106</f>
        <v>13.5</v>
      </c>
      <c r="Z105" s="59"/>
      <c r="AA105" s="59" t="s">
        <v>1387</v>
      </c>
      <c r="AB105" s="1"/>
      <c r="AC105" s="1"/>
      <c r="AD105" s="1"/>
      <c r="AE105" s="1"/>
      <c r="AF105" s="1"/>
      <c r="AG105" s="1"/>
    </row>
    <row r="106" spans="1:33" ht="25.2" x14ac:dyDescent="0.25">
      <c r="A106" s="90"/>
      <c r="B106" s="77"/>
      <c r="C106" s="24"/>
      <c r="D106" s="35" t="s">
        <v>12</v>
      </c>
      <c r="E106" s="39" t="s">
        <v>734</v>
      </c>
      <c r="F106" s="40">
        <v>3</v>
      </c>
      <c r="G106" s="37">
        <f>F106*45/60</f>
        <v>2.25</v>
      </c>
      <c r="H106" s="49" t="s">
        <v>28</v>
      </c>
      <c r="I106" s="36"/>
      <c r="J106" s="37">
        <f t="shared" si="32"/>
        <v>0</v>
      </c>
      <c r="K106" s="49" t="s">
        <v>28</v>
      </c>
      <c r="L106" s="110"/>
      <c r="M106" s="107">
        <f>L106*45/60</f>
        <v>0</v>
      </c>
      <c r="N106" s="109" t="s">
        <v>736</v>
      </c>
      <c r="O106" s="40">
        <v>4</v>
      </c>
      <c r="P106" s="37">
        <f>O106*45/60</f>
        <v>3</v>
      </c>
      <c r="Q106" s="39" t="s">
        <v>737</v>
      </c>
      <c r="R106" s="40">
        <v>3</v>
      </c>
      <c r="S106" s="37">
        <f>R106*45/60</f>
        <v>2.25</v>
      </c>
      <c r="T106" s="38"/>
      <c r="U106" s="36"/>
      <c r="V106" s="37">
        <f>U106*45/60</f>
        <v>0</v>
      </c>
      <c r="W106" s="45">
        <f t="shared" si="25"/>
        <v>10</v>
      </c>
      <c r="X106" s="79"/>
      <c r="Y106" s="80"/>
      <c r="Z106" s="59"/>
      <c r="AA106" s="59" t="s">
        <v>1388</v>
      </c>
      <c r="AB106" s="1"/>
      <c r="AC106" s="1"/>
      <c r="AD106" s="1"/>
      <c r="AE106" s="1"/>
      <c r="AF106" s="1"/>
      <c r="AG106" s="1"/>
    </row>
    <row r="107" spans="1:33" ht="25.2" x14ac:dyDescent="0.25">
      <c r="A107" s="81">
        <v>51</v>
      </c>
      <c r="B107" s="76" t="s">
        <v>19</v>
      </c>
      <c r="C107" s="21"/>
      <c r="D107" s="20" t="s">
        <v>11</v>
      </c>
      <c r="E107" s="17"/>
      <c r="F107" s="16"/>
      <c r="G107" s="15">
        <f t="shared" ref="G107:G117" si="33">F107*40/60</f>
        <v>0</v>
      </c>
      <c r="H107" s="25" t="s">
        <v>738</v>
      </c>
      <c r="I107" s="14">
        <v>3</v>
      </c>
      <c r="J107" s="19">
        <f t="shared" si="32"/>
        <v>2</v>
      </c>
      <c r="K107" s="25" t="s">
        <v>739</v>
      </c>
      <c r="L107" s="16">
        <v>4</v>
      </c>
      <c r="M107" s="15">
        <f t="shared" si="21"/>
        <v>2.6666666666666665</v>
      </c>
      <c r="N107" s="17" t="s">
        <v>740</v>
      </c>
      <c r="O107" s="16">
        <v>4</v>
      </c>
      <c r="P107" s="15">
        <f t="shared" ref="P107:P116" si="34">O107*40/60</f>
        <v>2.6666666666666665</v>
      </c>
      <c r="Q107" s="17" t="s">
        <v>741</v>
      </c>
      <c r="R107" s="16">
        <v>4</v>
      </c>
      <c r="S107" s="15">
        <f t="shared" ref="S107:S116" si="35">R107*40/60</f>
        <v>2.6666666666666665</v>
      </c>
      <c r="T107" s="17"/>
      <c r="U107" s="16"/>
      <c r="V107" s="15">
        <f t="shared" ref="V107:V116" si="36">U107*40/60</f>
        <v>0</v>
      </c>
      <c r="W107" s="18">
        <f t="shared" si="25"/>
        <v>15</v>
      </c>
      <c r="X107" s="78">
        <f>W107+W108</f>
        <v>32</v>
      </c>
      <c r="Y107" s="80">
        <f>G107+G108+J107+J108+M107+M108+P107+P108+S107+S108</f>
        <v>21.333333333333332</v>
      </c>
      <c r="Z107" s="59"/>
      <c r="AA107" s="59"/>
      <c r="AB107" s="1"/>
      <c r="AC107" s="1"/>
      <c r="AD107" s="1"/>
      <c r="AE107" s="1"/>
      <c r="AF107" s="1"/>
      <c r="AG107" s="1"/>
    </row>
    <row r="108" spans="1:33" ht="37.799999999999997" x14ac:dyDescent="0.25">
      <c r="A108" s="82"/>
      <c r="B108" s="77"/>
      <c r="C108" s="24"/>
      <c r="D108" s="35" t="s">
        <v>12</v>
      </c>
      <c r="E108" s="38" t="s">
        <v>742</v>
      </c>
      <c r="F108" s="36">
        <v>3</v>
      </c>
      <c r="G108" s="37">
        <f t="shared" si="33"/>
        <v>2</v>
      </c>
      <c r="H108" s="38" t="s">
        <v>743</v>
      </c>
      <c r="I108" s="36">
        <v>4</v>
      </c>
      <c r="J108" s="37">
        <f t="shared" si="32"/>
        <v>2.6666666666666665</v>
      </c>
      <c r="K108" s="38" t="s">
        <v>744</v>
      </c>
      <c r="L108" s="36">
        <v>4</v>
      </c>
      <c r="M108" s="37">
        <f t="shared" si="21"/>
        <v>2.6666666666666665</v>
      </c>
      <c r="N108" s="38" t="s">
        <v>745</v>
      </c>
      <c r="O108" s="36">
        <v>3</v>
      </c>
      <c r="P108" s="37">
        <f t="shared" si="34"/>
        <v>2</v>
      </c>
      <c r="Q108" s="38" t="s">
        <v>746</v>
      </c>
      <c r="R108" s="36">
        <v>3</v>
      </c>
      <c r="S108" s="37">
        <f t="shared" si="35"/>
        <v>2</v>
      </c>
      <c r="T108" s="38"/>
      <c r="U108" s="36"/>
      <c r="V108" s="37">
        <f t="shared" si="36"/>
        <v>0</v>
      </c>
      <c r="W108" s="45">
        <f t="shared" si="25"/>
        <v>17</v>
      </c>
      <c r="X108" s="79"/>
      <c r="Y108" s="80"/>
      <c r="Z108" s="59"/>
      <c r="AA108" s="59" t="s">
        <v>1389</v>
      </c>
      <c r="AB108" s="1"/>
      <c r="AC108" s="1"/>
      <c r="AD108" s="1"/>
      <c r="AE108" s="1"/>
      <c r="AF108" s="1"/>
      <c r="AG108" s="1"/>
    </row>
    <row r="109" spans="1:33" ht="25.2" x14ac:dyDescent="0.25">
      <c r="A109" s="74">
        <v>52</v>
      </c>
      <c r="B109" s="76" t="s">
        <v>157</v>
      </c>
      <c r="C109" s="21"/>
      <c r="D109" s="20" t="s">
        <v>11</v>
      </c>
      <c r="E109" s="17" t="s">
        <v>232</v>
      </c>
      <c r="F109" s="16">
        <v>3</v>
      </c>
      <c r="G109" s="15">
        <f t="shared" si="33"/>
        <v>2</v>
      </c>
      <c r="H109" s="17" t="s">
        <v>77</v>
      </c>
      <c r="I109" s="16">
        <v>4</v>
      </c>
      <c r="J109" s="15">
        <f t="shared" si="32"/>
        <v>2.6666666666666665</v>
      </c>
      <c r="K109" s="17" t="s">
        <v>747</v>
      </c>
      <c r="L109" s="16">
        <v>4</v>
      </c>
      <c r="M109" s="15">
        <f t="shared" si="21"/>
        <v>2.6666666666666665</v>
      </c>
      <c r="N109" s="17" t="s">
        <v>43</v>
      </c>
      <c r="O109" s="16">
        <v>4</v>
      </c>
      <c r="P109" s="15">
        <f t="shared" si="34"/>
        <v>2.6666666666666665</v>
      </c>
      <c r="Q109" s="17" t="s">
        <v>748</v>
      </c>
      <c r="R109" s="16">
        <v>3</v>
      </c>
      <c r="S109" s="15">
        <f t="shared" si="35"/>
        <v>2</v>
      </c>
      <c r="T109" s="17"/>
      <c r="U109" s="16"/>
      <c r="V109" s="15">
        <f t="shared" si="36"/>
        <v>0</v>
      </c>
      <c r="W109" s="18">
        <f t="shared" si="25"/>
        <v>18</v>
      </c>
      <c r="X109" s="78">
        <f>W109+W110</f>
        <v>35</v>
      </c>
      <c r="Y109" s="80">
        <f>G109+G110+J109+J110+M109+M110+P109+P110+S109+S110</f>
        <v>23.333333333333332</v>
      </c>
      <c r="Z109" s="59"/>
      <c r="AA109" s="59" t="s">
        <v>1390</v>
      </c>
      <c r="AB109" s="1"/>
      <c r="AC109" s="1"/>
      <c r="AD109" s="1"/>
      <c r="AE109" s="1"/>
      <c r="AF109" s="1"/>
      <c r="AG109" s="1"/>
    </row>
    <row r="110" spans="1:33" ht="37.799999999999997" x14ac:dyDescent="0.25">
      <c r="A110" s="75"/>
      <c r="B110" s="77"/>
      <c r="C110" s="24"/>
      <c r="D110" s="35" t="s">
        <v>12</v>
      </c>
      <c r="E110" s="38" t="s">
        <v>749</v>
      </c>
      <c r="F110" s="36">
        <v>3</v>
      </c>
      <c r="G110" s="37">
        <f t="shared" si="33"/>
        <v>2</v>
      </c>
      <c r="H110" s="38" t="s">
        <v>54</v>
      </c>
      <c r="I110" s="36">
        <v>4</v>
      </c>
      <c r="J110" s="37">
        <f t="shared" si="32"/>
        <v>2.6666666666666665</v>
      </c>
      <c r="K110" s="38" t="s">
        <v>750</v>
      </c>
      <c r="L110" s="36">
        <v>4</v>
      </c>
      <c r="M110" s="37">
        <f t="shared" si="21"/>
        <v>2.6666666666666665</v>
      </c>
      <c r="N110" s="38" t="s">
        <v>42</v>
      </c>
      <c r="O110" s="36">
        <v>3</v>
      </c>
      <c r="P110" s="37">
        <f t="shared" si="34"/>
        <v>2</v>
      </c>
      <c r="Q110" s="38" t="s">
        <v>751</v>
      </c>
      <c r="R110" s="36">
        <v>3</v>
      </c>
      <c r="S110" s="37">
        <f t="shared" si="35"/>
        <v>2</v>
      </c>
      <c r="T110" s="38"/>
      <c r="U110" s="36"/>
      <c r="V110" s="37">
        <f t="shared" si="36"/>
        <v>0</v>
      </c>
      <c r="W110" s="45">
        <f t="shared" si="25"/>
        <v>17</v>
      </c>
      <c r="X110" s="79"/>
      <c r="Y110" s="80"/>
      <c r="Z110" s="59"/>
      <c r="AA110" s="59"/>
      <c r="AB110" s="1"/>
      <c r="AC110" s="1"/>
      <c r="AD110" s="1"/>
      <c r="AE110" s="1"/>
      <c r="AF110" s="1"/>
      <c r="AG110" s="1"/>
    </row>
    <row r="111" spans="1:33" ht="25.2" customHeight="1" x14ac:dyDescent="0.25">
      <c r="A111" s="81">
        <v>53</v>
      </c>
      <c r="B111" s="76" t="s">
        <v>752</v>
      </c>
      <c r="C111" s="21"/>
      <c r="D111" s="20" t="s">
        <v>11</v>
      </c>
      <c r="E111" s="17" t="s">
        <v>246</v>
      </c>
      <c r="F111" s="16">
        <v>3</v>
      </c>
      <c r="G111" s="15">
        <f t="shared" si="33"/>
        <v>2</v>
      </c>
      <c r="H111" s="17" t="s">
        <v>753</v>
      </c>
      <c r="I111" s="16">
        <v>4</v>
      </c>
      <c r="J111" s="15">
        <f t="shared" si="32"/>
        <v>2.6666666666666665</v>
      </c>
      <c r="K111" s="17" t="s">
        <v>91</v>
      </c>
      <c r="L111" s="16">
        <v>4</v>
      </c>
      <c r="M111" s="15">
        <f>L111*40/60</f>
        <v>2.6666666666666665</v>
      </c>
      <c r="N111" s="17" t="s">
        <v>754</v>
      </c>
      <c r="O111" s="16">
        <v>2</v>
      </c>
      <c r="P111" s="15">
        <f t="shared" si="34"/>
        <v>1.3333333333333333</v>
      </c>
      <c r="Q111" s="17" t="s">
        <v>177</v>
      </c>
      <c r="R111" s="16">
        <v>2</v>
      </c>
      <c r="S111" s="15">
        <f t="shared" si="35"/>
        <v>1.3333333333333333</v>
      </c>
      <c r="T111" s="17"/>
      <c r="U111" s="16"/>
      <c r="V111" s="15">
        <f t="shared" si="36"/>
        <v>0</v>
      </c>
      <c r="W111" s="18">
        <f>F111+I111+L111+O111+R111</f>
        <v>15</v>
      </c>
      <c r="X111" s="78">
        <f>W111+W112</f>
        <v>30</v>
      </c>
      <c r="Y111" s="80">
        <f>G111+G112+J111+J112+M111+M112+P111+P112+S111+S112</f>
        <v>19.999999999999996</v>
      </c>
      <c r="Z111" s="61"/>
      <c r="AA111" s="61" t="s">
        <v>1383</v>
      </c>
      <c r="AB111" s="1"/>
      <c r="AC111" s="1"/>
      <c r="AD111" s="1"/>
      <c r="AE111" s="1"/>
      <c r="AF111" s="1"/>
      <c r="AG111" s="1"/>
    </row>
    <row r="112" spans="1:33" ht="25.2" x14ac:dyDescent="0.25">
      <c r="A112" s="82"/>
      <c r="B112" s="77"/>
      <c r="C112" s="24"/>
      <c r="D112" s="35" t="s">
        <v>12</v>
      </c>
      <c r="E112" s="38" t="s">
        <v>350</v>
      </c>
      <c r="F112" s="36">
        <v>3</v>
      </c>
      <c r="G112" s="37">
        <f t="shared" si="33"/>
        <v>2</v>
      </c>
      <c r="H112" s="38" t="s">
        <v>755</v>
      </c>
      <c r="I112" s="36">
        <v>2</v>
      </c>
      <c r="J112" s="37">
        <f t="shared" si="32"/>
        <v>1.3333333333333333</v>
      </c>
      <c r="K112" s="38" t="s">
        <v>364</v>
      </c>
      <c r="L112" s="36">
        <v>4</v>
      </c>
      <c r="M112" s="37">
        <f>L112*40/60</f>
        <v>2.6666666666666665</v>
      </c>
      <c r="N112" s="38" t="s">
        <v>756</v>
      </c>
      <c r="O112" s="36">
        <v>3</v>
      </c>
      <c r="P112" s="37">
        <f t="shared" si="34"/>
        <v>2</v>
      </c>
      <c r="Q112" s="38" t="s">
        <v>757</v>
      </c>
      <c r="R112" s="36">
        <v>3</v>
      </c>
      <c r="S112" s="37">
        <f t="shared" si="35"/>
        <v>2</v>
      </c>
      <c r="T112" s="38"/>
      <c r="U112" s="36"/>
      <c r="V112" s="37">
        <f t="shared" si="36"/>
        <v>0</v>
      </c>
      <c r="W112" s="45">
        <f>F112+I112+L112+O112+R112</f>
        <v>15</v>
      </c>
      <c r="X112" s="79"/>
      <c r="Y112" s="80"/>
      <c r="Z112" s="59"/>
      <c r="AA112" s="59"/>
      <c r="AB112" s="1"/>
      <c r="AC112" s="1"/>
      <c r="AD112" s="1"/>
      <c r="AE112" s="1"/>
      <c r="AF112" s="1"/>
      <c r="AG112" s="1"/>
    </row>
    <row r="113" spans="1:33" ht="37.799999999999997" customHeight="1" x14ac:dyDescent="0.25">
      <c r="A113" s="74">
        <v>54</v>
      </c>
      <c r="B113" s="76" t="s">
        <v>20</v>
      </c>
      <c r="C113" s="46" t="s">
        <v>390</v>
      </c>
      <c r="D113" s="20" t="s">
        <v>11</v>
      </c>
      <c r="E113" s="17" t="s">
        <v>758</v>
      </c>
      <c r="F113" s="16">
        <v>3</v>
      </c>
      <c r="G113" s="15">
        <f t="shared" si="33"/>
        <v>2</v>
      </c>
      <c r="H113" s="17" t="s">
        <v>759</v>
      </c>
      <c r="I113" s="16">
        <v>4</v>
      </c>
      <c r="J113" s="15">
        <f t="shared" si="32"/>
        <v>2.6666666666666665</v>
      </c>
      <c r="K113" s="17" t="s">
        <v>760</v>
      </c>
      <c r="L113" s="16">
        <v>4</v>
      </c>
      <c r="M113" s="15">
        <f t="shared" si="21"/>
        <v>2.6666666666666665</v>
      </c>
      <c r="N113" s="17" t="s">
        <v>761</v>
      </c>
      <c r="O113" s="16">
        <v>4</v>
      </c>
      <c r="P113" s="15">
        <f t="shared" si="34"/>
        <v>2.6666666666666665</v>
      </c>
      <c r="Q113" s="17" t="s">
        <v>60</v>
      </c>
      <c r="R113" s="16">
        <v>4</v>
      </c>
      <c r="S113" s="15">
        <f t="shared" si="35"/>
        <v>2.6666666666666665</v>
      </c>
      <c r="T113" s="17"/>
      <c r="U113" s="16"/>
      <c r="V113" s="15">
        <f t="shared" si="36"/>
        <v>0</v>
      </c>
      <c r="W113" s="18">
        <f t="shared" si="25"/>
        <v>19</v>
      </c>
      <c r="X113" s="78">
        <f>W113+W114</f>
        <v>34</v>
      </c>
      <c r="Y113" s="80">
        <f>G113+G114+J113+J114+M113+M114+P113+P114+S113+S114</f>
        <v>22.666666666666668</v>
      </c>
      <c r="Z113" s="59"/>
      <c r="AA113" s="69" t="s">
        <v>1391</v>
      </c>
      <c r="AB113" s="69"/>
      <c r="AC113" s="69"/>
      <c r="AD113" s="69"/>
      <c r="AE113" s="1"/>
      <c r="AF113" s="1"/>
      <c r="AG113" s="1"/>
    </row>
    <row r="114" spans="1:33" ht="25.2" x14ac:dyDescent="0.25">
      <c r="A114" s="75"/>
      <c r="B114" s="77"/>
      <c r="C114" s="47">
        <v>1989</v>
      </c>
      <c r="D114" s="108" t="s">
        <v>12</v>
      </c>
      <c r="E114" s="41" t="s">
        <v>762</v>
      </c>
      <c r="F114" s="42">
        <v>2</v>
      </c>
      <c r="G114" s="107">
        <f t="shared" si="33"/>
        <v>1.3333333333333333</v>
      </c>
      <c r="H114" s="41" t="s">
        <v>763</v>
      </c>
      <c r="I114" s="36">
        <v>4</v>
      </c>
      <c r="J114" s="37">
        <f t="shared" si="32"/>
        <v>2.6666666666666665</v>
      </c>
      <c r="K114" s="38" t="s">
        <v>764</v>
      </c>
      <c r="L114" s="36">
        <v>3</v>
      </c>
      <c r="M114" s="37">
        <f t="shared" si="21"/>
        <v>2</v>
      </c>
      <c r="N114" s="38" t="s">
        <v>61</v>
      </c>
      <c r="O114" s="36">
        <v>3</v>
      </c>
      <c r="P114" s="37">
        <f t="shared" si="34"/>
        <v>2</v>
      </c>
      <c r="Q114" s="38" t="s">
        <v>765</v>
      </c>
      <c r="R114" s="36">
        <v>3</v>
      </c>
      <c r="S114" s="37">
        <f t="shared" si="35"/>
        <v>2</v>
      </c>
      <c r="T114" s="38"/>
      <c r="U114" s="36"/>
      <c r="V114" s="37">
        <f t="shared" si="36"/>
        <v>0</v>
      </c>
      <c r="W114" s="45">
        <f t="shared" si="25"/>
        <v>15</v>
      </c>
      <c r="X114" s="79"/>
      <c r="Y114" s="80"/>
      <c r="Z114" s="59"/>
      <c r="AA114" s="69"/>
      <c r="AB114" s="69"/>
      <c r="AC114" s="69"/>
      <c r="AD114" s="69"/>
      <c r="AE114" s="1"/>
      <c r="AF114" s="1"/>
      <c r="AG114" s="1"/>
    </row>
    <row r="115" spans="1:33" ht="25.2" x14ac:dyDescent="0.25">
      <c r="A115" s="81">
        <v>55</v>
      </c>
      <c r="B115" s="76" t="s">
        <v>766</v>
      </c>
      <c r="C115" s="21"/>
      <c r="D115" s="20" t="s">
        <v>11</v>
      </c>
      <c r="E115" s="17" t="s">
        <v>767</v>
      </c>
      <c r="F115" s="16">
        <v>3</v>
      </c>
      <c r="G115" s="15">
        <f t="shared" si="33"/>
        <v>2</v>
      </c>
      <c r="H115" s="17"/>
      <c r="I115" s="16"/>
      <c r="J115" s="15">
        <f t="shared" si="32"/>
        <v>0</v>
      </c>
      <c r="K115" s="17" t="s">
        <v>768</v>
      </c>
      <c r="L115" s="16">
        <v>4</v>
      </c>
      <c r="M115" s="15">
        <f t="shared" si="21"/>
        <v>2.6666666666666665</v>
      </c>
      <c r="N115" s="25" t="s">
        <v>769</v>
      </c>
      <c r="O115" s="14">
        <v>3</v>
      </c>
      <c r="P115" s="15">
        <f t="shared" si="34"/>
        <v>2</v>
      </c>
      <c r="Q115" s="17" t="s">
        <v>770</v>
      </c>
      <c r="R115" s="16">
        <v>3</v>
      </c>
      <c r="S115" s="15">
        <f t="shared" si="35"/>
        <v>2</v>
      </c>
      <c r="T115" s="17"/>
      <c r="U115" s="16"/>
      <c r="V115" s="15">
        <f t="shared" si="36"/>
        <v>0</v>
      </c>
      <c r="W115" s="18">
        <f>F115+I115+L115+O115+R115</f>
        <v>13</v>
      </c>
      <c r="X115" s="78">
        <f>W115+W116</f>
        <v>28</v>
      </c>
      <c r="Y115" s="80">
        <f>G115+G116+J115+J116+M115+M116+P115+P116+S115+S116</f>
        <v>18.666666666666664</v>
      </c>
      <c r="Z115" s="59"/>
      <c r="AA115" s="61" t="s">
        <v>1392</v>
      </c>
      <c r="AB115" s="1"/>
      <c r="AC115" s="1"/>
      <c r="AD115" s="1"/>
      <c r="AE115" s="1"/>
      <c r="AF115" s="1"/>
      <c r="AG115" s="1"/>
    </row>
    <row r="116" spans="1:33" ht="25.2" x14ac:dyDescent="0.25">
      <c r="A116" s="82"/>
      <c r="B116" s="77"/>
      <c r="C116" s="24"/>
      <c r="D116" s="35" t="s">
        <v>12</v>
      </c>
      <c r="E116" s="38" t="s">
        <v>771</v>
      </c>
      <c r="F116" s="36">
        <v>3</v>
      </c>
      <c r="G116" s="37">
        <f t="shared" si="33"/>
        <v>2</v>
      </c>
      <c r="H116" s="38" t="s">
        <v>772</v>
      </c>
      <c r="I116" s="36">
        <v>3</v>
      </c>
      <c r="J116" s="37">
        <f t="shared" si="32"/>
        <v>2</v>
      </c>
      <c r="K116" s="38" t="s">
        <v>773</v>
      </c>
      <c r="L116" s="36">
        <v>3</v>
      </c>
      <c r="M116" s="37">
        <f t="shared" si="21"/>
        <v>2</v>
      </c>
      <c r="N116" s="38" t="s">
        <v>774</v>
      </c>
      <c r="O116" s="36">
        <v>3</v>
      </c>
      <c r="P116" s="37">
        <f t="shared" si="34"/>
        <v>2</v>
      </c>
      <c r="Q116" s="38" t="s">
        <v>775</v>
      </c>
      <c r="R116" s="36">
        <v>3</v>
      </c>
      <c r="S116" s="37">
        <f t="shared" si="35"/>
        <v>2</v>
      </c>
      <c r="T116" s="38"/>
      <c r="U116" s="36"/>
      <c r="V116" s="37">
        <f t="shared" si="36"/>
        <v>0</v>
      </c>
      <c r="W116" s="45">
        <f>F116+I116+L116+O116+R116</f>
        <v>15</v>
      </c>
      <c r="X116" s="79"/>
      <c r="Y116" s="80"/>
      <c r="Z116" s="59"/>
      <c r="AA116" s="59"/>
      <c r="AB116" s="1"/>
      <c r="AC116" s="1"/>
      <c r="AD116" s="1"/>
      <c r="AE116" s="1"/>
      <c r="AF116" s="1"/>
      <c r="AG116" s="1"/>
    </row>
    <row r="117" spans="1:33" ht="25.2" x14ac:dyDescent="0.25">
      <c r="A117" s="74">
        <v>56</v>
      </c>
      <c r="B117" s="76" t="s">
        <v>776</v>
      </c>
      <c r="C117" s="21"/>
      <c r="D117" s="20" t="s">
        <v>11</v>
      </c>
      <c r="E117" s="22"/>
      <c r="F117" s="23"/>
      <c r="G117" s="15">
        <f t="shared" si="33"/>
        <v>0</v>
      </c>
      <c r="H117" s="22" t="s">
        <v>777</v>
      </c>
      <c r="I117" s="23">
        <v>4</v>
      </c>
      <c r="J117" s="15">
        <f>I117*45/60</f>
        <v>3</v>
      </c>
      <c r="K117" s="22" t="s">
        <v>778</v>
      </c>
      <c r="L117" s="23">
        <v>4</v>
      </c>
      <c r="M117" s="15">
        <f>L117*45/60</f>
        <v>3</v>
      </c>
      <c r="N117" s="22" t="s">
        <v>779</v>
      </c>
      <c r="O117" s="23">
        <v>4</v>
      </c>
      <c r="P117" s="15">
        <f>O117*45/60</f>
        <v>3</v>
      </c>
      <c r="Q117" s="22" t="s">
        <v>780</v>
      </c>
      <c r="R117" s="23">
        <v>3</v>
      </c>
      <c r="S117" s="15">
        <f>R117*45/60</f>
        <v>2.25</v>
      </c>
      <c r="T117" s="17"/>
      <c r="U117" s="16"/>
      <c r="V117" s="15">
        <f>U117*45/60</f>
        <v>0</v>
      </c>
      <c r="W117" s="18">
        <f t="shared" si="25"/>
        <v>15</v>
      </c>
      <c r="X117" s="78">
        <f>W117+W118</f>
        <v>33</v>
      </c>
      <c r="Y117" s="80">
        <f>G117+G118+J117+J118+M117+M118+P117+P118+S117+S118</f>
        <v>24.75</v>
      </c>
      <c r="Z117" s="59"/>
      <c r="AA117" s="59"/>
      <c r="AB117" s="1"/>
      <c r="AC117" s="1"/>
      <c r="AD117" s="1"/>
      <c r="AE117" s="1"/>
      <c r="AF117" s="1"/>
      <c r="AG117" s="1"/>
    </row>
    <row r="118" spans="1:33" ht="63" x14ac:dyDescent="0.25">
      <c r="A118" s="75"/>
      <c r="B118" s="77"/>
      <c r="C118" s="24"/>
      <c r="D118" s="35" t="s">
        <v>12</v>
      </c>
      <c r="E118" s="109" t="s">
        <v>781</v>
      </c>
      <c r="F118" s="110">
        <v>4</v>
      </c>
      <c r="G118" s="107">
        <f>F118*45/60</f>
        <v>3</v>
      </c>
      <c r="H118" s="109" t="s">
        <v>782</v>
      </c>
      <c r="I118" s="110">
        <v>3</v>
      </c>
      <c r="J118" s="107">
        <f>I118*45/60</f>
        <v>2.25</v>
      </c>
      <c r="K118" s="109" t="s">
        <v>783</v>
      </c>
      <c r="L118" s="110">
        <v>3</v>
      </c>
      <c r="M118" s="107">
        <f>L118*45/60</f>
        <v>2.25</v>
      </c>
      <c r="N118" s="109" t="s">
        <v>784</v>
      </c>
      <c r="O118" s="110">
        <v>4</v>
      </c>
      <c r="P118" s="107">
        <f>O118*45/60</f>
        <v>3</v>
      </c>
      <c r="Q118" s="109" t="s">
        <v>785</v>
      </c>
      <c r="R118" s="40">
        <v>4</v>
      </c>
      <c r="S118" s="37">
        <f>R118*45/60</f>
        <v>3</v>
      </c>
      <c r="T118" s="38"/>
      <c r="U118" s="36"/>
      <c r="V118" s="37">
        <f>U118*45/60</f>
        <v>0</v>
      </c>
      <c r="W118" s="45">
        <f t="shared" si="25"/>
        <v>18</v>
      </c>
      <c r="X118" s="79"/>
      <c r="Y118" s="80"/>
      <c r="Z118" s="59"/>
      <c r="AA118" s="59"/>
      <c r="AB118" s="1"/>
      <c r="AC118" s="1"/>
      <c r="AD118" s="1"/>
      <c r="AE118" s="1"/>
      <c r="AF118" s="1"/>
      <c r="AG118" s="1"/>
    </row>
    <row r="119" spans="1:33" ht="25.2" x14ac:dyDescent="0.25">
      <c r="A119" s="81">
        <v>57</v>
      </c>
      <c r="B119" s="76" t="s">
        <v>21</v>
      </c>
      <c r="C119" s="21"/>
      <c r="D119" s="20" t="s">
        <v>11</v>
      </c>
      <c r="E119" s="17"/>
      <c r="F119" s="16"/>
      <c r="G119" s="15">
        <f>F119*40/60</f>
        <v>0</v>
      </c>
      <c r="H119" s="22" t="s">
        <v>786</v>
      </c>
      <c r="I119" s="23">
        <v>4</v>
      </c>
      <c r="J119" s="15">
        <f>I119*45/60</f>
        <v>3</v>
      </c>
      <c r="K119" s="22" t="s">
        <v>787</v>
      </c>
      <c r="L119" s="23">
        <v>3</v>
      </c>
      <c r="M119" s="15">
        <f>L119*45/60</f>
        <v>2.25</v>
      </c>
      <c r="N119" s="22" t="s">
        <v>788</v>
      </c>
      <c r="O119" s="23">
        <v>4</v>
      </c>
      <c r="P119" s="15">
        <f>O119*45/60</f>
        <v>3</v>
      </c>
      <c r="Q119" s="22" t="s">
        <v>789</v>
      </c>
      <c r="R119" s="23">
        <v>3</v>
      </c>
      <c r="S119" s="15">
        <f>R119*45/60</f>
        <v>2.25</v>
      </c>
      <c r="T119" s="17"/>
      <c r="U119" s="16"/>
      <c r="V119" s="15">
        <f>U119*45/60</f>
        <v>0</v>
      </c>
      <c r="W119" s="18">
        <f t="shared" si="25"/>
        <v>14</v>
      </c>
      <c r="X119" s="78">
        <f>W119+W120</f>
        <v>30</v>
      </c>
      <c r="Y119" s="80">
        <f>G119+G120+J119+J120+M119+M120+P119+P120+S119+S120</f>
        <v>22.5</v>
      </c>
      <c r="Z119" s="59"/>
      <c r="AA119" s="59"/>
      <c r="AB119" s="1"/>
      <c r="AC119" s="1"/>
      <c r="AD119" s="1"/>
      <c r="AE119" s="1"/>
      <c r="AF119" s="1"/>
      <c r="AG119" s="1"/>
    </row>
    <row r="120" spans="1:33" ht="63" x14ac:dyDescent="0.25">
      <c r="A120" s="82"/>
      <c r="B120" s="77"/>
      <c r="C120" s="24"/>
      <c r="D120" s="35" t="s">
        <v>12</v>
      </c>
      <c r="E120" s="39" t="s">
        <v>790</v>
      </c>
      <c r="F120" s="40">
        <v>4</v>
      </c>
      <c r="G120" s="37">
        <f>F120*45/60</f>
        <v>3</v>
      </c>
      <c r="H120" s="39" t="s">
        <v>791</v>
      </c>
      <c r="I120" s="40">
        <v>3</v>
      </c>
      <c r="J120" s="37">
        <f>I120*45/60</f>
        <v>2.25</v>
      </c>
      <c r="K120" s="39" t="s">
        <v>792</v>
      </c>
      <c r="L120" s="40">
        <v>2</v>
      </c>
      <c r="M120" s="37">
        <f>L120*45/60</f>
        <v>1.5</v>
      </c>
      <c r="N120" s="39" t="s">
        <v>793</v>
      </c>
      <c r="O120" s="40">
        <v>4</v>
      </c>
      <c r="P120" s="37">
        <f>O120*45/60</f>
        <v>3</v>
      </c>
      <c r="Q120" s="39" t="s">
        <v>794</v>
      </c>
      <c r="R120" s="40">
        <v>3</v>
      </c>
      <c r="S120" s="37">
        <f>R120*45/60</f>
        <v>2.25</v>
      </c>
      <c r="T120" s="38"/>
      <c r="U120" s="36"/>
      <c r="V120" s="37">
        <f>U120*45/60</f>
        <v>0</v>
      </c>
      <c r="W120" s="45">
        <f t="shared" si="25"/>
        <v>16</v>
      </c>
      <c r="X120" s="79"/>
      <c r="Y120" s="80"/>
      <c r="Z120" s="59"/>
      <c r="AA120" s="59"/>
      <c r="AB120" s="1"/>
      <c r="AC120" s="1"/>
      <c r="AD120" s="1"/>
      <c r="AE120" s="1"/>
      <c r="AF120" s="1"/>
      <c r="AG120" s="1"/>
    </row>
    <row r="121" spans="1:33" ht="37.799999999999997" customHeight="1" x14ac:dyDescent="0.25">
      <c r="A121" s="74">
        <v>58</v>
      </c>
      <c r="B121" s="76" t="s">
        <v>14</v>
      </c>
      <c r="C121" s="21"/>
      <c r="D121" s="20" t="s">
        <v>11</v>
      </c>
      <c r="E121" s="17" t="s">
        <v>94</v>
      </c>
      <c r="F121" s="16">
        <v>4</v>
      </c>
      <c r="G121" s="15">
        <f t="shared" ref="G121:G132" si="37">F121*40/60</f>
        <v>2.6666666666666665</v>
      </c>
      <c r="H121" s="17" t="s">
        <v>795</v>
      </c>
      <c r="I121" s="16">
        <v>4</v>
      </c>
      <c r="J121" s="15">
        <f t="shared" ref="J121:J126" si="38">I121*40/60</f>
        <v>2.6666666666666665</v>
      </c>
      <c r="K121" s="17" t="s">
        <v>36</v>
      </c>
      <c r="L121" s="16">
        <v>3</v>
      </c>
      <c r="M121" s="15">
        <f>L121*40/60</f>
        <v>2</v>
      </c>
      <c r="N121" s="17" t="s">
        <v>125</v>
      </c>
      <c r="O121" s="16">
        <v>4</v>
      </c>
      <c r="P121" s="15">
        <f t="shared" ref="P121:P132" si="39">O121*40/60</f>
        <v>2.6666666666666665</v>
      </c>
      <c r="Q121" s="17" t="s">
        <v>126</v>
      </c>
      <c r="R121" s="16">
        <v>4</v>
      </c>
      <c r="S121" s="15">
        <f t="shared" ref="S121:S132" si="40">R121*40/60</f>
        <v>2.6666666666666665</v>
      </c>
      <c r="T121" s="17"/>
      <c r="U121" s="16"/>
      <c r="V121" s="15">
        <f t="shared" ref="V121:V132" si="41">U121*40/60</f>
        <v>0</v>
      </c>
      <c r="W121" s="18">
        <f t="shared" si="25"/>
        <v>19</v>
      </c>
      <c r="X121" s="78">
        <f>W121+W122</f>
        <v>35</v>
      </c>
      <c r="Y121" s="80">
        <f>G121+G122+J121+J122+M121+M122+P121+P122+S121+S122</f>
        <v>23.333333333333332</v>
      </c>
      <c r="Z121" s="59"/>
      <c r="AA121" s="72" t="s">
        <v>1393</v>
      </c>
      <c r="AB121" s="72"/>
      <c r="AC121" s="72"/>
      <c r="AD121" s="72"/>
      <c r="AE121" s="1"/>
      <c r="AF121" s="1"/>
      <c r="AG121" s="1"/>
    </row>
    <row r="122" spans="1:33" ht="37.799999999999997" x14ac:dyDescent="0.25">
      <c r="A122" s="75"/>
      <c r="B122" s="77"/>
      <c r="C122" s="24"/>
      <c r="D122" s="35" t="s">
        <v>12</v>
      </c>
      <c r="E122" s="38" t="s">
        <v>98</v>
      </c>
      <c r="F122" s="36">
        <v>3</v>
      </c>
      <c r="G122" s="37">
        <f t="shared" si="37"/>
        <v>2</v>
      </c>
      <c r="H122" s="38" t="s">
        <v>796</v>
      </c>
      <c r="I122" s="36">
        <v>4</v>
      </c>
      <c r="J122" s="37">
        <f t="shared" si="38"/>
        <v>2.6666666666666665</v>
      </c>
      <c r="K122" s="38" t="s">
        <v>797</v>
      </c>
      <c r="L122" s="36">
        <v>3</v>
      </c>
      <c r="M122" s="37">
        <f t="shared" si="21"/>
        <v>2</v>
      </c>
      <c r="N122" s="38" t="s">
        <v>128</v>
      </c>
      <c r="O122" s="36">
        <v>3</v>
      </c>
      <c r="P122" s="37">
        <f t="shared" si="39"/>
        <v>2</v>
      </c>
      <c r="Q122" s="38" t="s">
        <v>129</v>
      </c>
      <c r="R122" s="36">
        <v>3</v>
      </c>
      <c r="S122" s="37">
        <f t="shared" si="40"/>
        <v>2</v>
      </c>
      <c r="T122" s="38"/>
      <c r="U122" s="36"/>
      <c r="V122" s="37">
        <f t="shared" si="41"/>
        <v>0</v>
      </c>
      <c r="W122" s="45">
        <f t="shared" si="25"/>
        <v>16</v>
      </c>
      <c r="X122" s="79"/>
      <c r="Y122" s="80"/>
      <c r="Z122" s="59"/>
      <c r="AA122" s="72"/>
      <c r="AB122" s="72"/>
      <c r="AC122" s="72"/>
      <c r="AD122" s="72"/>
      <c r="AE122" s="1"/>
      <c r="AF122" s="1"/>
      <c r="AG122" s="1"/>
    </row>
    <row r="123" spans="1:33" ht="25.2" x14ac:dyDescent="0.25">
      <c r="A123" s="81">
        <v>59</v>
      </c>
      <c r="B123" s="76" t="s">
        <v>798</v>
      </c>
      <c r="C123" s="46" t="s">
        <v>390</v>
      </c>
      <c r="D123" s="20" t="s">
        <v>11</v>
      </c>
      <c r="E123" s="17"/>
      <c r="F123" s="16"/>
      <c r="G123" s="15">
        <f t="shared" si="37"/>
        <v>0</v>
      </c>
      <c r="H123" s="17" t="s">
        <v>799</v>
      </c>
      <c r="I123" s="16">
        <v>5</v>
      </c>
      <c r="J123" s="15">
        <f t="shared" si="38"/>
        <v>3.3333333333333335</v>
      </c>
      <c r="K123" s="17" t="s">
        <v>102</v>
      </c>
      <c r="L123" s="16">
        <v>4</v>
      </c>
      <c r="M123" s="15">
        <f>L123*40/60</f>
        <v>2.6666666666666665</v>
      </c>
      <c r="N123" s="17" t="s">
        <v>202</v>
      </c>
      <c r="O123" s="14">
        <v>4</v>
      </c>
      <c r="P123" s="15">
        <f t="shared" si="39"/>
        <v>2.6666666666666665</v>
      </c>
      <c r="Q123" s="25" t="s">
        <v>143</v>
      </c>
      <c r="R123" s="16">
        <v>4</v>
      </c>
      <c r="S123" s="15">
        <f t="shared" si="40"/>
        <v>2.6666666666666665</v>
      </c>
      <c r="T123" s="17"/>
      <c r="U123" s="16"/>
      <c r="V123" s="15">
        <f t="shared" si="41"/>
        <v>0</v>
      </c>
      <c r="W123" s="18">
        <f>F123+I123+L123+O123+R123</f>
        <v>17</v>
      </c>
      <c r="X123" s="78">
        <f>W123+W124</f>
        <v>34</v>
      </c>
      <c r="Y123" s="80">
        <f>G123+G124+J123+J124+M123+M124+P123+P124+S123+S124</f>
        <v>22.666666666666668</v>
      </c>
      <c r="Z123" s="59"/>
      <c r="AA123" s="59"/>
      <c r="AB123" s="1"/>
      <c r="AC123" s="1"/>
      <c r="AD123" s="1"/>
      <c r="AE123" s="1"/>
      <c r="AF123" s="1"/>
      <c r="AG123" s="1"/>
    </row>
    <row r="124" spans="1:33" ht="25.2" x14ac:dyDescent="0.25">
      <c r="A124" s="82"/>
      <c r="B124" s="77"/>
      <c r="C124" s="47">
        <v>1997</v>
      </c>
      <c r="D124" s="35" t="s">
        <v>12</v>
      </c>
      <c r="E124" s="38" t="s">
        <v>800</v>
      </c>
      <c r="F124" s="36">
        <v>4</v>
      </c>
      <c r="G124" s="37">
        <f t="shared" si="37"/>
        <v>2.6666666666666665</v>
      </c>
      <c r="H124" s="38" t="s">
        <v>801</v>
      </c>
      <c r="I124" s="36">
        <v>3</v>
      </c>
      <c r="J124" s="37">
        <f t="shared" si="38"/>
        <v>2</v>
      </c>
      <c r="K124" s="38" t="s">
        <v>265</v>
      </c>
      <c r="L124" s="36">
        <v>4</v>
      </c>
      <c r="M124" s="37">
        <f>L124*40/60</f>
        <v>2.6666666666666665</v>
      </c>
      <c r="N124" s="38" t="s">
        <v>334</v>
      </c>
      <c r="O124" s="36">
        <v>3</v>
      </c>
      <c r="P124" s="37">
        <f t="shared" si="39"/>
        <v>2</v>
      </c>
      <c r="Q124" s="38" t="s">
        <v>802</v>
      </c>
      <c r="R124" s="36">
        <v>3</v>
      </c>
      <c r="S124" s="37">
        <f t="shared" si="40"/>
        <v>2</v>
      </c>
      <c r="T124" s="38"/>
      <c r="U124" s="36"/>
      <c r="V124" s="37">
        <f t="shared" si="41"/>
        <v>0</v>
      </c>
      <c r="W124" s="45">
        <f>F124+I124+L124+O124+R124</f>
        <v>17</v>
      </c>
      <c r="X124" s="79"/>
      <c r="Y124" s="80"/>
      <c r="Z124" s="59"/>
      <c r="AA124" s="59"/>
      <c r="AB124" s="1"/>
      <c r="AC124" s="1"/>
      <c r="AD124" s="1"/>
      <c r="AE124" s="1"/>
      <c r="AF124" s="1"/>
      <c r="AG124" s="1"/>
    </row>
    <row r="125" spans="1:33" ht="25.2" customHeight="1" x14ac:dyDescent="0.25">
      <c r="A125" s="89">
        <v>60</v>
      </c>
      <c r="B125" s="76" t="s">
        <v>101</v>
      </c>
      <c r="C125" s="46" t="s">
        <v>390</v>
      </c>
      <c r="D125" s="20" t="s">
        <v>11</v>
      </c>
      <c r="E125" s="17" t="s">
        <v>803</v>
      </c>
      <c r="F125" s="16">
        <v>3</v>
      </c>
      <c r="G125" s="15">
        <f t="shared" si="37"/>
        <v>2</v>
      </c>
      <c r="H125" s="25" t="s">
        <v>804</v>
      </c>
      <c r="I125" s="16">
        <v>3</v>
      </c>
      <c r="J125" s="15">
        <f t="shared" si="38"/>
        <v>2</v>
      </c>
      <c r="K125" s="17" t="s">
        <v>805</v>
      </c>
      <c r="L125" s="16">
        <v>3</v>
      </c>
      <c r="M125" s="15">
        <f t="shared" si="21"/>
        <v>2</v>
      </c>
      <c r="N125" s="17" t="s">
        <v>806</v>
      </c>
      <c r="O125" s="16">
        <v>4</v>
      </c>
      <c r="P125" s="15">
        <f t="shared" si="39"/>
        <v>2.6666666666666665</v>
      </c>
      <c r="Q125" s="25" t="s">
        <v>807</v>
      </c>
      <c r="R125" s="14">
        <v>4</v>
      </c>
      <c r="S125" s="15">
        <f t="shared" si="40"/>
        <v>2.6666666666666665</v>
      </c>
      <c r="T125" s="17"/>
      <c r="U125" s="16"/>
      <c r="V125" s="15">
        <f t="shared" si="41"/>
        <v>0</v>
      </c>
      <c r="W125" s="18">
        <f t="shared" si="25"/>
        <v>17</v>
      </c>
      <c r="X125" s="78">
        <f>W125+W126</f>
        <v>33</v>
      </c>
      <c r="Y125" s="80">
        <f>G125+G126+J125+J126+M125+M126+P125+P126+S125+S126</f>
        <v>22</v>
      </c>
      <c r="Z125" s="59"/>
      <c r="AA125" s="72" t="s">
        <v>1394</v>
      </c>
      <c r="AB125" s="72"/>
      <c r="AC125" s="72"/>
      <c r="AD125" s="72"/>
      <c r="AE125" s="1"/>
      <c r="AF125" s="1"/>
      <c r="AG125" s="1"/>
    </row>
    <row r="126" spans="1:33" ht="37.799999999999997" x14ac:dyDescent="0.25">
      <c r="A126" s="90"/>
      <c r="B126" s="77"/>
      <c r="C126" s="47">
        <v>1995</v>
      </c>
      <c r="D126" s="35" t="s">
        <v>12</v>
      </c>
      <c r="E126" s="38" t="s">
        <v>808</v>
      </c>
      <c r="F126" s="36">
        <v>3</v>
      </c>
      <c r="G126" s="37">
        <f t="shared" si="37"/>
        <v>2</v>
      </c>
      <c r="H126" s="38" t="s">
        <v>809</v>
      </c>
      <c r="I126" s="36">
        <v>4</v>
      </c>
      <c r="J126" s="37">
        <f t="shared" si="38"/>
        <v>2.6666666666666665</v>
      </c>
      <c r="K126" s="38" t="s">
        <v>810</v>
      </c>
      <c r="L126" s="36">
        <v>2</v>
      </c>
      <c r="M126" s="37">
        <f t="shared" si="21"/>
        <v>1.3333333333333333</v>
      </c>
      <c r="N126" s="38" t="s">
        <v>811</v>
      </c>
      <c r="O126" s="36">
        <v>4</v>
      </c>
      <c r="P126" s="37">
        <f t="shared" si="39"/>
        <v>2.6666666666666665</v>
      </c>
      <c r="Q126" s="38" t="s">
        <v>812</v>
      </c>
      <c r="R126" s="36">
        <v>3</v>
      </c>
      <c r="S126" s="37">
        <f t="shared" si="40"/>
        <v>2</v>
      </c>
      <c r="T126" s="38"/>
      <c r="U126" s="36"/>
      <c r="V126" s="37">
        <f t="shared" si="41"/>
        <v>0</v>
      </c>
      <c r="W126" s="45">
        <f t="shared" si="25"/>
        <v>16</v>
      </c>
      <c r="X126" s="79"/>
      <c r="Y126" s="80"/>
      <c r="Z126" s="59"/>
      <c r="AA126" s="72"/>
      <c r="AB126" s="72"/>
      <c r="AC126" s="72"/>
      <c r="AD126" s="72"/>
      <c r="AE126" s="1"/>
      <c r="AF126" s="1"/>
      <c r="AG126" s="1"/>
    </row>
    <row r="127" spans="1:33" ht="25.2" x14ac:dyDescent="0.25">
      <c r="A127" s="81">
        <v>61</v>
      </c>
      <c r="B127" s="76" t="s">
        <v>813</v>
      </c>
      <c r="C127" s="46" t="s">
        <v>390</v>
      </c>
      <c r="D127" s="20" t="s">
        <v>11</v>
      </c>
      <c r="E127" s="17"/>
      <c r="F127" s="16"/>
      <c r="G127" s="15">
        <f t="shared" si="37"/>
        <v>0</v>
      </c>
      <c r="H127" s="22" t="s">
        <v>814</v>
      </c>
      <c r="I127" s="23">
        <v>4</v>
      </c>
      <c r="J127" s="15">
        <f>I127*45/60</f>
        <v>3</v>
      </c>
      <c r="K127" s="22" t="s">
        <v>815</v>
      </c>
      <c r="L127" s="23">
        <v>3</v>
      </c>
      <c r="M127" s="15">
        <f>L127*45/60</f>
        <v>2.25</v>
      </c>
      <c r="N127" s="17" t="s">
        <v>816</v>
      </c>
      <c r="O127" s="16">
        <v>4</v>
      </c>
      <c r="P127" s="15">
        <f t="shared" si="39"/>
        <v>2.6666666666666665</v>
      </c>
      <c r="Q127" s="22" t="s">
        <v>430</v>
      </c>
      <c r="R127" s="16"/>
      <c r="S127" s="15">
        <f t="shared" si="40"/>
        <v>0</v>
      </c>
      <c r="T127" s="17"/>
      <c r="U127" s="16"/>
      <c r="V127" s="15">
        <f t="shared" si="41"/>
        <v>0</v>
      </c>
      <c r="W127" s="18">
        <f t="shared" si="25"/>
        <v>11</v>
      </c>
      <c r="X127" s="78">
        <f>W127+W128</f>
        <v>22</v>
      </c>
      <c r="Y127" s="80">
        <f>G127+G128+J127+J128+M127+M128+P127+P128+S127+S128</f>
        <v>15.499999999999998</v>
      </c>
      <c r="Z127" s="59"/>
      <c r="AA127" s="59" t="s">
        <v>1395</v>
      </c>
      <c r="AB127" s="1"/>
      <c r="AC127" s="1"/>
      <c r="AD127" s="1"/>
      <c r="AE127" s="1"/>
      <c r="AF127" s="1"/>
      <c r="AG127" s="1"/>
    </row>
    <row r="128" spans="1:33" ht="25.2" x14ac:dyDescent="0.25">
      <c r="A128" s="82"/>
      <c r="B128" s="77"/>
      <c r="C128" s="47">
        <v>1995</v>
      </c>
      <c r="D128" s="108" t="s">
        <v>12</v>
      </c>
      <c r="E128" s="109" t="s">
        <v>735</v>
      </c>
      <c r="F128" s="42"/>
      <c r="G128" s="107">
        <f t="shared" si="37"/>
        <v>0</v>
      </c>
      <c r="H128" s="41" t="s">
        <v>817</v>
      </c>
      <c r="I128" s="42">
        <v>4</v>
      </c>
      <c r="J128" s="107">
        <f t="shared" ref="J128:J133" si="42">I128*40/60</f>
        <v>2.6666666666666665</v>
      </c>
      <c r="K128" s="109" t="s">
        <v>818</v>
      </c>
      <c r="L128" s="110">
        <v>3</v>
      </c>
      <c r="M128" s="107">
        <f>L128*45/60</f>
        <v>2.25</v>
      </c>
      <c r="N128" s="41" t="s">
        <v>819</v>
      </c>
      <c r="O128" s="42">
        <v>4</v>
      </c>
      <c r="P128" s="107">
        <f t="shared" si="39"/>
        <v>2.6666666666666665</v>
      </c>
      <c r="Q128" s="109" t="s">
        <v>430</v>
      </c>
      <c r="R128" s="42"/>
      <c r="S128" s="107">
        <f t="shared" si="40"/>
        <v>0</v>
      </c>
      <c r="T128" s="41"/>
      <c r="U128" s="36"/>
      <c r="V128" s="37">
        <f t="shared" si="41"/>
        <v>0</v>
      </c>
      <c r="W128" s="45">
        <f t="shared" si="25"/>
        <v>11</v>
      </c>
      <c r="X128" s="79"/>
      <c r="Y128" s="80"/>
      <c r="Z128" s="59"/>
      <c r="AA128" s="59"/>
      <c r="AB128" s="1"/>
      <c r="AC128" s="1"/>
      <c r="AD128" s="1"/>
      <c r="AE128" s="1"/>
      <c r="AF128" s="1"/>
      <c r="AG128" s="1"/>
    </row>
    <row r="129" spans="1:33" ht="25.2" customHeight="1" x14ac:dyDescent="0.25">
      <c r="A129" s="74">
        <v>62</v>
      </c>
      <c r="B129" s="76" t="s">
        <v>250</v>
      </c>
      <c r="C129" s="46" t="s">
        <v>390</v>
      </c>
      <c r="D129" s="20" t="s">
        <v>11</v>
      </c>
      <c r="E129" s="17" t="s">
        <v>820</v>
      </c>
      <c r="F129" s="16">
        <v>3</v>
      </c>
      <c r="G129" s="15">
        <f t="shared" si="37"/>
        <v>2</v>
      </c>
      <c r="H129" s="17" t="s">
        <v>821</v>
      </c>
      <c r="I129" s="16">
        <v>4</v>
      </c>
      <c r="J129" s="15">
        <f t="shared" si="42"/>
        <v>2.6666666666666665</v>
      </c>
      <c r="K129" s="17"/>
      <c r="L129" s="16"/>
      <c r="M129" s="15">
        <f>L129*40/60</f>
        <v>0</v>
      </c>
      <c r="N129" s="17" t="s">
        <v>822</v>
      </c>
      <c r="O129" s="16">
        <v>4</v>
      </c>
      <c r="P129" s="15">
        <f t="shared" si="39"/>
        <v>2.6666666666666665</v>
      </c>
      <c r="Q129" s="17" t="s">
        <v>823</v>
      </c>
      <c r="R129" s="16">
        <v>3</v>
      </c>
      <c r="S129" s="15">
        <f t="shared" si="40"/>
        <v>2</v>
      </c>
      <c r="T129" s="17"/>
      <c r="U129" s="16"/>
      <c r="V129" s="15">
        <f t="shared" si="41"/>
        <v>0</v>
      </c>
      <c r="W129" s="18">
        <f t="shared" si="25"/>
        <v>14</v>
      </c>
      <c r="X129" s="78">
        <f>W129+W130</f>
        <v>32</v>
      </c>
      <c r="Y129" s="80">
        <f>G129+G130+J129+J130+M129+M130+P129+P130+S129+S130</f>
        <v>21.333333333333332</v>
      </c>
      <c r="Z129" s="63" t="s">
        <v>1396</v>
      </c>
      <c r="AA129" s="59"/>
      <c r="AB129" s="1"/>
      <c r="AC129" s="1"/>
      <c r="AD129" s="1"/>
      <c r="AE129" s="1"/>
      <c r="AF129" s="1"/>
      <c r="AG129" s="1"/>
    </row>
    <row r="130" spans="1:33" ht="37.799999999999997" x14ac:dyDescent="0.25">
      <c r="A130" s="75"/>
      <c r="B130" s="77"/>
      <c r="C130" s="47">
        <v>1995</v>
      </c>
      <c r="D130" s="35" t="s">
        <v>12</v>
      </c>
      <c r="E130" s="38" t="s">
        <v>824</v>
      </c>
      <c r="F130" s="36">
        <v>4</v>
      </c>
      <c r="G130" s="37">
        <f t="shared" si="37"/>
        <v>2.6666666666666665</v>
      </c>
      <c r="H130" s="38" t="s">
        <v>825</v>
      </c>
      <c r="I130" s="36">
        <v>4</v>
      </c>
      <c r="J130" s="37">
        <f t="shared" si="42"/>
        <v>2.6666666666666665</v>
      </c>
      <c r="K130" s="38" t="s">
        <v>826</v>
      </c>
      <c r="L130" s="36">
        <v>3</v>
      </c>
      <c r="M130" s="37">
        <f>L130*40/60</f>
        <v>2</v>
      </c>
      <c r="N130" s="38" t="s">
        <v>827</v>
      </c>
      <c r="O130" s="36">
        <v>4</v>
      </c>
      <c r="P130" s="37">
        <f t="shared" si="39"/>
        <v>2.6666666666666665</v>
      </c>
      <c r="Q130" s="38" t="s">
        <v>828</v>
      </c>
      <c r="R130" s="36">
        <v>3</v>
      </c>
      <c r="S130" s="37">
        <f t="shared" si="40"/>
        <v>2</v>
      </c>
      <c r="T130" s="38"/>
      <c r="U130" s="36"/>
      <c r="V130" s="37">
        <f t="shared" si="41"/>
        <v>0</v>
      </c>
      <c r="W130" s="45">
        <f t="shared" si="25"/>
        <v>18</v>
      </c>
      <c r="X130" s="79"/>
      <c r="Y130" s="80"/>
      <c r="Z130" s="59"/>
      <c r="AA130" s="59"/>
      <c r="AB130" s="1"/>
      <c r="AC130" s="1"/>
      <c r="AD130" s="1"/>
      <c r="AE130" s="1"/>
      <c r="AF130" s="1"/>
      <c r="AG130" s="1"/>
    </row>
    <row r="131" spans="1:33" ht="25.2" customHeight="1" x14ac:dyDescent="0.25">
      <c r="A131" s="81">
        <v>63</v>
      </c>
      <c r="B131" s="76" t="s">
        <v>829</v>
      </c>
      <c r="C131" s="46" t="s">
        <v>390</v>
      </c>
      <c r="D131" s="20" t="s">
        <v>11</v>
      </c>
      <c r="E131" s="17" t="s">
        <v>830</v>
      </c>
      <c r="F131" s="16">
        <v>3</v>
      </c>
      <c r="G131" s="15">
        <f t="shared" si="37"/>
        <v>2</v>
      </c>
      <c r="H131" s="17" t="s">
        <v>331</v>
      </c>
      <c r="I131" s="16">
        <v>4</v>
      </c>
      <c r="J131" s="15">
        <f t="shared" si="42"/>
        <v>2.6666666666666665</v>
      </c>
      <c r="K131" s="17" t="s">
        <v>831</v>
      </c>
      <c r="L131" s="16">
        <v>4</v>
      </c>
      <c r="M131" s="15">
        <f>L131*40/60</f>
        <v>2.6666666666666665</v>
      </c>
      <c r="N131" s="25" t="s">
        <v>45</v>
      </c>
      <c r="O131" s="16">
        <v>4</v>
      </c>
      <c r="P131" s="15">
        <f t="shared" si="39"/>
        <v>2.6666666666666665</v>
      </c>
      <c r="Q131" s="17" t="s">
        <v>832</v>
      </c>
      <c r="R131" s="16">
        <v>4</v>
      </c>
      <c r="S131" s="15">
        <f t="shared" si="40"/>
        <v>2.6666666666666665</v>
      </c>
      <c r="T131" s="17"/>
      <c r="U131" s="16"/>
      <c r="V131" s="15">
        <f t="shared" si="41"/>
        <v>0</v>
      </c>
      <c r="W131" s="18">
        <f t="shared" si="25"/>
        <v>19</v>
      </c>
      <c r="X131" s="78">
        <f>W131+W132</f>
        <v>35</v>
      </c>
      <c r="Y131" s="80">
        <f>G131+G132+J131+J132+M131+M132+P131+P132+S131+S132</f>
        <v>23.333333333333332</v>
      </c>
      <c r="Z131" s="61"/>
      <c r="AA131" s="61" t="s">
        <v>1366</v>
      </c>
      <c r="AB131" s="1"/>
      <c r="AC131" s="1"/>
      <c r="AD131" s="1"/>
      <c r="AE131" s="1"/>
      <c r="AF131" s="1"/>
      <c r="AG131" s="1"/>
    </row>
    <row r="132" spans="1:33" ht="25.2" x14ac:dyDescent="0.25">
      <c r="A132" s="82"/>
      <c r="B132" s="77"/>
      <c r="C132" s="47">
        <v>1997</v>
      </c>
      <c r="D132" s="35" t="s">
        <v>12</v>
      </c>
      <c r="E132" s="38" t="s">
        <v>234</v>
      </c>
      <c r="F132" s="36">
        <v>4</v>
      </c>
      <c r="G132" s="37">
        <f t="shared" si="37"/>
        <v>2.6666666666666665</v>
      </c>
      <c r="H132" s="38" t="s">
        <v>363</v>
      </c>
      <c r="I132" s="36">
        <v>3</v>
      </c>
      <c r="J132" s="37">
        <f t="shared" si="42"/>
        <v>2</v>
      </c>
      <c r="K132" s="38" t="s">
        <v>833</v>
      </c>
      <c r="L132" s="36">
        <v>3</v>
      </c>
      <c r="M132" s="37">
        <f>L132*40/60</f>
        <v>2</v>
      </c>
      <c r="N132" s="38" t="s">
        <v>204</v>
      </c>
      <c r="O132" s="36">
        <v>4</v>
      </c>
      <c r="P132" s="37">
        <f t="shared" si="39"/>
        <v>2.6666666666666665</v>
      </c>
      <c r="Q132" s="38" t="s">
        <v>834</v>
      </c>
      <c r="R132" s="36">
        <v>2</v>
      </c>
      <c r="S132" s="37">
        <f t="shared" si="40"/>
        <v>1.3333333333333333</v>
      </c>
      <c r="T132" s="38"/>
      <c r="U132" s="36"/>
      <c r="V132" s="37">
        <f t="shared" si="41"/>
        <v>0</v>
      </c>
      <c r="W132" s="45">
        <f t="shared" si="25"/>
        <v>16</v>
      </c>
      <c r="X132" s="79"/>
      <c r="Y132" s="80"/>
      <c r="Z132" s="59"/>
      <c r="AA132" s="59"/>
      <c r="AB132" s="1"/>
      <c r="AC132" s="1"/>
      <c r="AD132" s="1"/>
      <c r="AE132" s="1"/>
      <c r="AF132" s="1"/>
      <c r="AG132" s="1"/>
    </row>
    <row r="133" spans="1:33" ht="25.2" x14ac:dyDescent="0.25">
      <c r="A133" s="74">
        <v>64</v>
      </c>
      <c r="B133" s="76" t="s">
        <v>835</v>
      </c>
      <c r="C133" s="21"/>
      <c r="D133" s="21" t="s">
        <v>11</v>
      </c>
      <c r="E133" s="17"/>
      <c r="F133" s="16"/>
      <c r="G133" s="15">
        <f>F133*40/60</f>
        <v>0</v>
      </c>
      <c r="H133" s="17"/>
      <c r="I133" s="16"/>
      <c r="J133" s="15">
        <f t="shared" si="42"/>
        <v>0</v>
      </c>
      <c r="K133" s="22" t="s">
        <v>836</v>
      </c>
      <c r="L133" s="23">
        <v>4</v>
      </c>
      <c r="M133" s="15">
        <f>L133*45/60</f>
        <v>3</v>
      </c>
      <c r="N133" s="17"/>
      <c r="O133" s="16"/>
      <c r="P133" s="15">
        <f>O133*40/60</f>
        <v>0</v>
      </c>
      <c r="Q133" s="17"/>
      <c r="R133" s="16"/>
      <c r="S133" s="15">
        <f>R133*40/60</f>
        <v>0</v>
      </c>
      <c r="T133" s="17"/>
      <c r="U133" s="16"/>
      <c r="V133" s="15">
        <f>U133*40/60</f>
        <v>0</v>
      </c>
      <c r="W133" s="18">
        <f t="shared" si="25"/>
        <v>4</v>
      </c>
      <c r="X133" s="78">
        <f>W133+W134</f>
        <v>17</v>
      </c>
      <c r="Y133" s="80">
        <f>G133+G134+J133+J134+M133+M134+P133+P134+S133+S134</f>
        <v>12.75</v>
      </c>
      <c r="Z133" s="59"/>
      <c r="AA133" s="59" t="s">
        <v>1397</v>
      </c>
      <c r="AB133" s="1"/>
      <c r="AC133" s="1"/>
      <c r="AD133" s="1"/>
      <c r="AE133" s="1"/>
      <c r="AF133" s="1"/>
      <c r="AG133" s="1"/>
    </row>
    <row r="134" spans="1:33" ht="25.2" x14ac:dyDescent="0.25">
      <c r="A134" s="75"/>
      <c r="B134" s="77"/>
      <c r="C134" s="24"/>
      <c r="D134" s="35" t="s">
        <v>12</v>
      </c>
      <c r="E134" s="39" t="s">
        <v>837</v>
      </c>
      <c r="F134" s="40">
        <v>2</v>
      </c>
      <c r="G134" s="37">
        <f>F134*45/60</f>
        <v>1.5</v>
      </c>
      <c r="H134" s="39" t="s">
        <v>838</v>
      </c>
      <c r="I134" s="40">
        <v>3</v>
      </c>
      <c r="J134" s="37">
        <f>I134*45/60</f>
        <v>2.25</v>
      </c>
      <c r="K134" s="39" t="s">
        <v>839</v>
      </c>
      <c r="L134" s="40">
        <v>3</v>
      </c>
      <c r="M134" s="37">
        <f>L134*45/60</f>
        <v>2.25</v>
      </c>
      <c r="N134" s="39" t="s">
        <v>840</v>
      </c>
      <c r="O134" s="40">
        <v>2</v>
      </c>
      <c r="P134" s="37">
        <f>O134*45/60</f>
        <v>1.5</v>
      </c>
      <c r="Q134" s="39" t="s">
        <v>841</v>
      </c>
      <c r="R134" s="40">
        <v>3</v>
      </c>
      <c r="S134" s="37">
        <f>R134*45/60</f>
        <v>2.25</v>
      </c>
      <c r="T134" s="38"/>
      <c r="U134" s="36"/>
      <c r="V134" s="37">
        <f>U134*45/60</f>
        <v>0</v>
      </c>
      <c r="W134" s="45">
        <f t="shared" si="25"/>
        <v>13</v>
      </c>
      <c r="X134" s="79"/>
      <c r="Y134" s="80"/>
      <c r="Z134" s="59"/>
      <c r="AA134" s="59"/>
      <c r="AB134" s="1"/>
      <c r="AC134" s="1"/>
      <c r="AD134" s="1"/>
      <c r="AE134" s="1"/>
      <c r="AF134" s="1"/>
      <c r="AG134" s="1"/>
    </row>
    <row r="135" spans="1:33" ht="25.2" x14ac:dyDescent="0.25">
      <c r="A135" s="81">
        <v>65</v>
      </c>
      <c r="B135" s="76" t="s">
        <v>254</v>
      </c>
      <c r="C135" s="21"/>
      <c r="D135" s="20" t="s">
        <v>11</v>
      </c>
      <c r="E135" s="17" t="s">
        <v>842</v>
      </c>
      <c r="F135" s="16">
        <v>2</v>
      </c>
      <c r="G135" s="15">
        <f t="shared" ref="G135:G166" si="43">F135*40/60</f>
        <v>1.3333333333333333</v>
      </c>
      <c r="H135" s="17" t="s">
        <v>843</v>
      </c>
      <c r="I135" s="16">
        <v>3</v>
      </c>
      <c r="J135" s="15">
        <f t="shared" ref="J135:J166" si="44">I135*40/60</f>
        <v>2</v>
      </c>
      <c r="K135" s="17" t="s">
        <v>68</v>
      </c>
      <c r="L135" s="16">
        <v>4</v>
      </c>
      <c r="M135" s="15">
        <f>L135*40/60</f>
        <v>2.6666666666666665</v>
      </c>
      <c r="N135" s="17" t="s">
        <v>844</v>
      </c>
      <c r="O135" s="16">
        <v>3</v>
      </c>
      <c r="P135" s="15">
        <f t="shared" ref="P135:P166" si="45">O135*40/60</f>
        <v>2</v>
      </c>
      <c r="Q135" s="17" t="s">
        <v>323</v>
      </c>
      <c r="R135" s="16">
        <v>4</v>
      </c>
      <c r="S135" s="15">
        <f t="shared" ref="S135:S166" si="46">R135*40/60</f>
        <v>2.6666666666666665</v>
      </c>
      <c r="T135" s="17"/>
      <c r="U135" s="16"/>
      <c r="V135" s="15">
        <f t="shared" ref="V135:V138" si="47">U135*40/60</f>
        <v>0</v>
      </c>
      <c r="W135" s="18">
        <f t="shared" si="25"/>
        <v>16</v>
      </c>
      <c r="X135" s="78">
        <f>W135+W136</f>
        <v>34</v>
      </c>
      <c r="Y135" s="80">
        <f>G135+G136+J135+J136+M135+M136+P135+P136+S135+S136</f>
        <v>22.666666666666668</v>
      </c>
      <c r="Z135" s="63" t="s">
        <v>1398</v>
      </c>
      <c r="AA135" s="59"/>
      <c r="AB135" s="1"/>
      <c r="AC135" s="1"/>
      <c r="AD135" s="1"/>
      <c r="AE135" s="1"/>
      <c r="AF135" s="1"/>
      <c r="AG135" s="1"/>
    </row>
    <row r="136" spans="1:33" ht="25.2" x14ac:dyDescent="0.25">
      <c r="A136" s="82"/>
      <c r="B136" s="77"/>
      <c r="C136" s="24"/>
      <c r="D136" s="35" t="s">
        <v>12</v>
      </c>
      <c r="E136" s="38" t="s">
        <v>845</v>
      </c>
      <c r="F136" s="36">
        <v>3</v>
      </c>
      <c r="G136" s="37">
        <f t="shared" si="43"/>
        <v>2</v>
      </c>
      <c r="H136" s="38" t="s">
        <v>846</v>
      </c>
      <c r="I136" s="36">
        <v>4</v>
      </c>
      <c r="J136" s="37">
        <f t="shared" si="44"/>
        <v>2.6666666666666665</v>
      </c>
      <c r="K136" s="38" t="s">
        <v>847</v>
      </c>
      <c r="L136" s="36">
        <v>3</v>
      </c>
      <c r="M136" s="37">
        <f>L136*40/60</f>
        <v>2</v>
      </c>
      <c r="N136" s="38" t="s">
        <v>848</v>
      </c>
      <c r="O136" s="36">
        <v>4</v>
      </c>
      <c r="P136" s="37">
        <f t="shared" si="45"/>
        <v>2.6666666666666665</v>
      </c>
      <c r="Q136" s="38" t="s">
        <v>849</v>
      </c>
      <c r="R136" s="36">
        <v>4</v>
      </c>
      <c r="S136" s="37">
        <f t="shared" si="46"/>
        <v>2.6666666666666665</v>
      </c>
      <c r="T136" s="38"/>
      <c r="U136" s="36"/>
      <c r="V136" s="37">
        <f t="shared" si="47"/>
        <v>0</v>
      </c>
      <c r="W136" s="45">
        <f t="shared" si="25"/>
        <v>18</v>
      </c>
      <c r="X136" s="79"/>
      <c r="Y136" s="80"/>
      <c r="Z136" s="66" t="s">
        <v>1376</v>
      </c>
      <c r="AA136" s="59"/>
      <c r="AB136" s="1"/>
      <c r="AC136" s="1"/>
      <c r="AD136" s="1"/>
      <c r="AE136" s="1"/>
      <c r="AF136" s="1"/>
      <c r="AG136" s="1"/>
    </row>
    <row r="137" spans="1:33" ht="25.2" x14ac:dyDescent="0.25">
      <c r="A137" s="74">
        <v>66</v>
      </c>
      <c r="B137" s="76" t="s">
        <v>22</v>
      </c>
      <c r="C137" s="21"/>
      <c r="D137" s="20" t="s">
        <v>11</v>
      </c>
      <c r="E137" s="25" t="s">
        <v>850</v>
      </c>
      <c r="F137" s="14">
        <v>3</v>
      </c>
      <c r="G137" s="15">
        <f t="shared" si="43"/>
        <v>2</v>
      </c>
      <c r="H137" s="25" t="s">
        <v>851</v>
      </c>
      <c r="I137" s="14">
        <v>4</v>
      </c>
      <c r="J137" s="15">
        <f t="shared" si="44"/>
        <v>2.6666666666666665</v>
      </c>
      <c r="K137" s="17" t="s">
        <v>852</v>
      </c>
      <c r="L137" s="16">
        <v>3</v>
      </c>
      <c r="M137" s="15">
        <f>L137*40/60</f>
        <v>2</v>
      </c>
      <c r="N137" s="17" t="s">
        <v>853</v>
      </c>
      <c r="O137" s="16">
        <v>4</v>
      </c>
      <c r="P137" s="15">
        <f t="shared" si="45"/>
        <v>2.6666666666666665</v>
      </c>
      <c r="Q137" s="17" t="s">
        <v>854</v>
      </c>
      <c r="R137" s="16">
        <v>4</v>
      </c>
      <c r="S137" s="15">
        <f t="shared" si="46"/>
        <v>2.6666666666666665</v>
      </c>
      <c r="T137" s="17"/>
      <c r="U137" s="16"/>
      <c r="V137" s="15">
        <f t="shared" si="47"/>
        <v>0</v>
      </c>
      <c r="W137" s="18">
        <f t="shared" si="25"/>
        <v>18</v>
      </c>
      <c r="X137" s="78">
        <f>W137+W138</f>
        <v>35</v>
      </c>
      <c r="Y137" s="80">
        <f>G137+G138+J137+J138+M137+M138+P137+P138+S137+S138</f>
        <v>23.333333333333332</v>
      </c>
      <c r="Z137" s="59"/>
      <c r="AA137" s="59"/>
      <c r="AB137" s="1"/>
      <c r="AC137" s="1"/>
      <c r="AD137" s="1"/>
      <c r="AE137" s="1"/>
      <c r="AF137" s="1"/>
      <c r="AG137" s="1"/>
    </row>
    <row r="138" spans="1:33" ht="25.2" x14ac:dyDescent="0.25">
      <c r="A138" s="75"/>
      <c r="B138" s="77"/>
      <c r="C138" s="24"/>
      <c r="D138" s="35" t="s">
        <v>12</v>
      </c>
      <c r="E138" s="38" t="s">
        <v>855</v>
      </c>
      <c r="F138" s="36">
        <v>3</v>
      </c>
      <c r="G138" s="37">
        <f t="shared" si="43"/>
        <v>2</v>
      </c>
      <c r="H138" s="38" t="s">
        <v>856</v>
      </c>
      <c r="I138" s="36">
        <v>4</v>
      </c>
      <c r="J138" s="37">
        <f t="shared" si="44"/>
        <v>2.6666666666666665</v>
      </c>
      <c r="K138" s="38" t="s">
        <v>199</v>
      </c>
      <c r="L138" s="36">
        <v>4</v>
      </c>
      <c r="M138" s="37">
        <f t="shared" si="21"/>
        <v>2.6666666666666665</v>
      </c>
      <c r="N138" s="38" t="s">
        <v>857</v>
      </c>
      <c r="O138" s="36">
        <v>4</v>
      </c>
      <c r="P138" s="37">
        <f t="shared" si="45"/>
        <v>2.6666666666666665</v>
      </c>
      <c r="Q138" s="38" t="s">
        <v>858</v>
      </c>
      <c r="R138" s="36">
        <v>2</v>
      </c>
      <c r="S138" s="37">
        <f t="shared" si="46"/>
        <v>1.3333333333333333</v>
      </c>
      <c r="T138" s="38"/>
      <c r="U138" s="36"/>
      <c r="V138" s="37">
        <f t="shared" si="47"/>
        <v>0</v>
      </c>
      <c r="W138" s="45">
        <f t="shared" si="25"/>
        <v>17</v>
      </c>
      <c r="X138" s="79"/>
      <c r="Y138" s="80"/>
      <c r="Z138" s="59"/>
      <c r="AA138" s="59"/>
      <c r="AB138" s="1"/>
      <c r="AC138" s="1"/>
      <c r="AD138" s="1"/>
      <c r="AE138" s="1"/>
      <c r="AF138" s="1"/>
      <c r="AG138" s="1"/>
    </row>
    <row r="139" spans="1:33" ht="25.2" customHeight="1" x14ac:dyDescent="0.25">
      <c r="A139" s="81">
        <v>67</v>
      </c>
      <c r="B139" s="76" t="s">
        <v>859</v>
      </c>
      <c r="C139" s="21"/>
      <c r="D139" s="20" t="s">
        <v>11</v>
      </c>
      <c r="E139" s="25" t="s">
        <v>860</v>
      </c>
      <c r="F139" s="14">
        <v>3</v>
      </c>
      <c r="G139" s="15">
        <f>F139*40/60</f>
        <v>2</v>
      </c>
      <c r="H139" s="17" t="s">
        <v>861</v>
      </c>
      <c r="I139" s="16">
        <v>4</v>
      </c>
      <c r="J139" s="15">
        <f t="shared" si="44"/>
        <v>2.6666666666666665</v>
      </c>
      <c r="K139" s="17" t="s">
        <v>862</v>
      </c>
      <c r="L139" s="16">
        <v>4</v>
      </c>
      <c r="M139" s="15">
        <f>L139*40/60</f>
        <v>2.6666666666666665</v>
      </c>
      <c r="N139" s="17" t="s">
        <v>203</v>
      </c>
      <c r="O139" s="16">
        <v>4</v>
      </c>
      <c r="P139" s="15">
        <f>O139*40/60</f>
        <v>2.6666666666666665</v>
      </c>
      <c r="Q139" s="17"/>
      <c r="R139" s="16"/>
      <c r="S139" s="15">
        <f>R139*40/60</f>
        <v>0</v>
      </c>
      <c r="T139" s="17"/>
      <c r="U139" s="16"/>
      <c r="V139" s="15">
        <f>U139*40/60</f>
        <v>0</v>
      </c>
      <c r="W139" s="18">
        <f>F139+I139+L139+O139+R139</f>
        <v>15</v>
      </c>
      <c r="X139" s="78">
        <f>W139+W140</f>
        <v>32</v>
      </c>
      <c r="Y139" s="80">
        <f>G139+G140+J139+J140+M139+M140+P139+P140+S139+S140</f>
        <v>21.333333333333332</v>
      </c>
      <c r="Z139" s="61"/>
      <c r="AA139" s="61" t="s">
        <v>1360</v>
      </c>
      <c r="AB139" s="1"/>
      <c r="AC139" s="1"/>
      <c r="AD139" s="1"/>
      <c r="AE139" s="1"/>
      <c r="AF139" s="1"/>
      <c r="AG139" s="1"/>
    </row>
    <row r="140" spans="1:33" ht="25.2" x14ac:dyDescent="0.25">
      <c r="A140" s="82"/>
      <c r="B140" s="77"/>
      <c r="C140" s="24"/>
      <c r="D140" s="35" t="s">
        <v>12</v>
      </c>
      <c r="E140" s="38" t="s">
        <v>863</v>
      </c>
      <c r="F140" s="36">
        <v>4</v>
      </c>
      <c r="G140" s="37">
        <f>F140*40/60</f>
        <v>2.6666666666666665</v>
      </c>
      <c r="H140" s="38" t="s">
        <v>228</v>
      </c>
      <c r="I140" s="36">
        <v>4</v>
      </c>
      <c r="J140" s="37">
        <f t="shared" si="44"/>
        <v>2.6666666666666665</v>
      </c>
      <c r="K140" s="38" t="s">
        <v>864</v>
      </c>
      <c r="L140" s="36">
        <v>3</v>
      </c>
      <c r="M140" s="37">
        <f>L140*40/60</f>
        <v>2</v>
      </c>
      <c r="N140" s="38" t="s">
        <v>358</v>
      </c>
      <c r="O140" s="36">
        <v>3</v>
      </c>
      <c r="P140" s="37">
        <f>O140*40/60</f>
        <v>2</v>
      </c>
      <c r="Q140" s="38" t="s">
        <v>865</v>
      </c>
      <c r="R140" s="36">
        <v>3</v>
      </c>
      <c r="S140" s="37">
        <f>R140*40/60</f>
        <v>2</v>
      </c>
      <c r="T140" s="38"/>
      <c r="U140" s="36"/>
      <c r="V140" s="37">
        <f>U140*40/60</f>
        <v>0</v>
      </c>
      <c r="W140" s="45">
        <f>F140+I140+L140+O140+R140</f>
        <v>17</v>
      </c>
      <c r="X140" s="79"/>
      <c r="Y140" s="80"/>
      <c r="Z140" s="59"/>
      <c r="AA140" s="59"/>
      <c r="AB140" s="1"/>
      <c r="AC140" s="1"/>
      <c r="AD140" s="1"/>
      <c r="AE140" s="1"/>
      <c r="AF140" s="1"/>
      <c r="AG140" s="1"/>
    </row>
    <row r="141" spans="1:33" ht="25.2" x14ac:dyDescent="0.25">
      <c r="A141" s="74">
        <v>68</v>
      </c>
      <c r="B141" s="76" t="s">
        <v>106</v>
      </c>
      <c r="C141" s="21"/>
      <c r="D141" s="20" t="s">
        <v>11</v>
      </c>
      <c r="E141" s="17" t="s">
        <v>175</v>
      </c>
      <c r="F141" s="16">
        <v>3</v>
      </c>
      <c r="G141" s="15">
        <f t="shared" si="43"/>
        <v>2</v>
      </c>
      <c r="H141" s="17" t="s">
        <v>866</v>
      </c>
      <c r="I141" s="16">
        <v>3</v>
      </c>
      <c r="J141" s="15">
        <f t="shared" si="44"/>
        <v>2</v>
      </c>
      <c r="K141" s="17" t="s">
        <v>867</v>
      </c>
      <c r="L141" s="16">
        <v>3</v>
      </c>
      <c r="M141" s="15">
        <f>L141*40/60</f>
        <v>2</v>
      </c>
      <c r="N141" s="17" t="s">
        <v>868</v>
      </c>
      <c r="O141" s="16">
        <v>4</v>
      </c>
      <c r="P141" s="15">
        <f t="shared" si="45"/>
        <v>2.6666666666666665</v>
      </c>
      <c r="Q141" s="17" t="s">
        <v>263</v>
      </c>
      <c r="R141" s="16">
        <v>4</v>
      </c>
      <c r="S141" s="15">
        <f t="shared" si="46"/>
        <v>2.6666666666666665</v>
      </c>
      <c r="T141" s="17"/>
      <c r="U141" s="16"/>
      <c r="V141" s="15">
        <f t="shared" ref="V141:V160" si="48">U141*40/60</f>
        <v>0</v>
      </c>
      <c r="W141" s="18">
        <f>F141+I141+L141+O141+R141</f>
        <v>17</v>
      </c>
      <c r="X141" s="78">
        <f>W141+W142</f>
        <v>31</v>
      </c>
      <c r="Y141" s="80">
        <f>G141+G142+J141+J142+M141+M142+P141+P142+S141+S142</f>
        <v>20.666666666666664</v>
      </c>
      <c r="Z141" s="63">
        <v>15</v>
      </c>
      <c r="AA141" s="59"/>
      <c r="AB141" s="1"/>
      <c r="AC141" s="1"/>
      <c r="AD141" s="1"/>
      <c r="AE141" s="1"/>
      <c r="AF141" s="1"/>
      <c r="AG141" s="1"/>
    </row>
    <row r="142" spans="1:33" ht="25.2" x14ac:dyDescent="0.25">
      <c r="A142" s="75"/>
      <c r="B142" s="77"/>
      <c r="C142" s="24"/>
      <c r="D142" s="35" t="s">
        <v>12</v>
      </c>
      <c r="E142" s="41" t="s">
        <v>176</v>
      </c>
      <c r="F142" s="42">
        <v>3</v>
      </c>
      <c r="G142" s="107">
        <f t="shared" si="43"/>
        <v>2</v>
      </c>
      <c r="H142" s="41"/>
      <c r="I142" s="42"/>
      <c r="J142" s="107">
        <f t="shared" si="44"/>
        <v>0</v>
      </c>
      <c r="K142" s="41" t="s">
        <v>869</v>
      </c>
      <c r="L142" s="36">
        <v>4</v>
      </c>
      <c r="M142" s="37">
        <f>L142*40/60</f>
        <v>2.6666666666666665</v>
      </c>
      <c r="N142" s="38" t="s">
        <v>870</v>
      </c>
      <c r="O142" s="36">
        <v>4</v>
      </c>
      <c r="P142" s="37">
        <f t="shared" si="45"/>
        <v>2.6666666666666665</v>
      </c>
      <c r="Q142" s="38" t="s">
        <v>266</v>
      </c>
      <c r="R142" s="36">
        <v>3</v>
      </c>
      <c r="S142" s="37">
        <f t="shared" si="46"/>
        <v>2</v>
      </c>
      <c r="T142" s="38"/>
      <c r="U142" s="36"/>
      <c r="V142" s="37">
        <f t="shared" si="48"/>
        <v>0</v>
      </c>
      <c r="W142" s="45">
        <f>F142+I142+L142+O142+R142</f>
        <v>14</v>
      </c>
      <c r="X142" s="79"/>
      <c r="Y142" s="80"/>
      <c r="Z142" s="59"/>
      <c r="AA142" s="59"/>
      <c r="AB142" s="1"/>
      <c r="AC142" s="1"/>
      <c r="AD142" s="1"/>
      <c r="AE142" s="1"/>
      <c r="AF142" s="1"/>
      <c r="AG142" s="1"/>
    </row>
    <row r="143" spans="1:33" ht="37.799999999999997" x14ac:dyDescent="0.25">
      <c r="A143" s="81">
        <v>69</v>
      </c>
      <c r="B143" s="76" t="s">
        <v>108</v>
      </c>
      <c r="C143" s="46" t="s">
        <v>390</v>
      </c>
      <c r="D143" s="20" t="s">
        <v>11</v>
      </c>
      <c r="E143" s="17"/>
      <c r="F143" s="16"/>
      <c r="G143" s="15">
        <f t="shared" si="43"/>
        <v>0</v>
      </c>
      <c r="H143" s="17" t="s">
        <v>871</v>
      </c>
      <c r="I143" s="16">
        <v>4</v>
      </c>
      <c r="J143" s="15">
        <f t="shared" si="44"/>
        <v>2.6666666666666665</v>
      </c>
      <c r="K143" s="17" t="s">
        <v>872</v>
      </c>
      <c r="L143" s="16">
        <v>4</v>
      </c>
      <c r="M143" s="15">
        <f t="shared" ref="M143:M184" si="49">L143*40/60</f>
        <v>2.6666666666666665</v>
      </c>
      <c r="N143" s="17" t="s">
        <v>873</v>
      </c>
      <c r="O143" s="16">
        <v>4</v>
      </c>
      <c r="P143" s="15">
        <f t="shared" si="45"/>
        <v>2.6666666666666665</v>
      </c>
      <c r="Q143" s="17" t="s">
        <v>874</v>
      </c>
      <c r="R143" s="16">
        <v>4</v>
      </c>
      <c r="S143" s="15">
        <f t="shared" si="46"/>
        <v>2.6666666666666665</v>
      </c>
      <c r="T143" s="17"/>
      <c r="U143" s="16"/>
      <c r="V143" s="15">
        <f t="shared" si="48"/>
        <v>0</v>
      </c>
      <c r="W143" s="18">
        <f t="shared" si="25"/>
        <v>16</v>
      </c>
      <c r="X143" s="78">
        <f>W143+W144</f>
        <v>30</v>
      </c>
      <c r="Y143" s="80">
        <f>G143+G144+J143+J144+M143+M144+P143+P144+S143+S144</f>
        <v>20</v>
      </c>
      <c r="Z143" s="59"/>
      <c r="AA143" s="59" t="s">
        <v>1399</v>
      </c>
      <c r="AB143" s="1"/>
      <c r="AC143" s="1"/>
      <c r="AD143" s="1"/>
      <c r="AE143" s="1"/>
      <c r="AF143" s="1"/>
      <c r="AG143" s="1"/>
    </row>
    <row r="144" spans="1:33" ht="25.2" x14ac:dyDescent="0.25">
      <c r="A144" s="82"/>
      <c r="B144" s="77"/>
      <c r="C144" s="47">
        <v>1989</v>
      </c>
      <c r="D144" s="35" t="s">
        <v>12</v>
      </c>
      <c r="E144" s="38" t="s">
        <v>875</v>
      </c>
      <c r="F144" s="36">
        <v>3</v>
      </c>
      <c r="G144" s="37">
        <f t="shared" si="43"/>
        <v>2</v>
      </c>
      <c r="H144" s="38" t="s">
        <v>876</v>
      </c>
      <c r="I144" s="36">
        <v>2</v>
      </c>
      <c r="J144" s="37">
        <f t="shared" si="44"/>
        <v>1.3333333333333333</v>
      </c>
      <c r="K144" s="38" t="s">
        <v>877</v>
      </c>
      <c r="L144" s="36">
        <v>4</v>
      </c>
      <c r="M144" s="37">
        <f t="shared" si="49"/>
        <v>2.6666666666666665</v>
      </c>
      <c r="N144" s="38" t="s">
        <v>878</v>
      </c>
      <c r="O144" s="36">
        <v>2</v>
      </c>
      <c r="P144" s="37">
        <f t="shared" si="45"/>
        <v>1.3333333333333333</v>
      </c>
      <c r="Q144" s="38" t="s">
        <v>879</v>
      </c>
      <c r="R144" s="36">
        <v>3</v>
      </c>
      <c r="S144" s="37">
        <f t="shared" si="46"/>
        <v>2</v>
      </c>
      <c r="T144" s="38"/>
      <c r="U144" s="36"/>
      <c r="V144" s="37">
        <f t="shared" si="48"/>
        <v>0</v>
      </c>
      <c r="W144" s="45">
        <f t="shared" si="25"/>
        <v>14</v>
      </c>
      <c r="X144" s="79"/>
      <c r="Y144" s="80"/>
      <c r="Z144" s="59"/>
      <c r="AA144" s="59"/>
      <c r="AB144" s="1"/>
      <c r="AC144" s="1"/>
      <c r="AD144" s="1"/>
      <c r="AE144" s="1"/>
      <c r="AF144" s="1"/>
      <c r="AG144" s="1"/>
    </row>
    <row r="145" spans="1:33" ht="37.799999999999997" x14ac:dyDescent="0.25">
      <c r="A145" s="89">
        <v>70</v>
      </c>
      <c r="B145" s="76" t="s">
        <v>880</v>
      </c>
      <c r="C145" s="46" t="s">
        <v>390</v>
      </c>
      <c r="D145" s="20" t="s">
        <v>11</v>
      </c>
      <c r="E145" s="17" t="s">
        <v>881</v>
      </c>
      <c r="F145" s="16">
        <v>3</v>
      </c>
      <c r="G145" s="15">
        <f t="shared" si="43"/>
        <v>2</v>
      </c>
      <c r="H145" s="17" t="s">
        <v>882</v>
      </c>
      <c r="I145" s="16">
        <v>4</v>
      </c>
      <c r="J145" s="15">
        <f t="shared" si="44"/>
        <v>2.6666666666666665</v>
      </c>
      <c r="K145" s="17" t="s">
        <v>339</v>
      </c>
      <c r="L145" s="16">
        <v>4</v>
      </c>
      <c r="M145" s="15">
        <f>L145*40/60</f>
        <v>2.6666666666666665</v>
      </c>
      <c r="N145" s="17" t="s">
        <v>883</v>
      </c>
      <c r="O145" s="16">
        <v>5</v>
      </c>
      <c r="P145" s="15">
        <f t="shared" si="45"/>
        <v>3.3333333333333335</v>
      </c>
      <c r="Q145" s="17" t="s">
        <v>884</v>
      </c>
      <c r="R145" s="16">
        <v>4</v>
      </c>
      <c r="S145" s="15">
        <f t="shared" si="46"/>
        <v>2.6666666666666665</v>
      </c>
      <c r="T145" s="17"/>
      <c r="U145" s="16"/>
      <c r="V145" s="15">
        <f t="shared" si="48"/>
        <v>0</v>
      </c>
      <c r="W145" s="18">
        <f>F145+I145+L145+O145+R145</f>
        <v>20</v>
      </c>
      <c r="X145" s="78">
        <f>W145+W146</f>
        <v>34</v>
      </c>
      <c r="Y145" s="80">
        <f>G145+G146+J145+J146+M145+M146+P145+P146+S145+S146</f>
        <v>22.666666666666668</v>
      </c>
      <c r="Z145" s="63">
        <v>17</v>
      </c>
      <c r="AA145" s="59"/>
      <c r="AB145" s="1"/>
      <c r="AC145" s="1"/>
      <c r="AD145" s="1"/>
      <c r="AE145" s="1"/>
      <c r="AF145" s="1"/>
      <c r="AG145" s="1"/>
    </row>
    <row r="146" spans="1:33" ht="25.2" x14ac:dyDescent="0.25">
      <c r="A146" s="90"/>
      <c r="B146" s="77"/>
      <c r="C146" s="47">
        <v>1995</v>
      </c>
      <c r="D146" s="35" t="s">
        <v>12</v>
      </c>
      <c r="E146" s="38" t="s">
        <v>885</v>
      </c>
      <c r="F146" s="36">
        <v>3</v>
      </c>
      <c r="G146" s="37">
        <f t="shared" si="43"/>
        <v>2</v>
      </c>
      <c r="H146" s="38" t="s">
        <v>886</v>
      </c>
      <c r="I146" s="36">
        <v>2</v>
      </c>
      <c r="J146" s="37">
        <f t="shared" si="44"/>
        <v>1.3333333333333333</v>
      </c>
      <c r="K146" s="38" t="s">
        <v>357</v>
      </c>
      <c r="L146" s="36">
        <v>3</v>
      </c>
      <c r="M146" s="37">
        <f>L146*40/60</f>
        <v>2</v>
      </c>
      <c r="N146" s="38" t="s">
        <v>887</v>
      </c>
      <c r="O146" s="36">
        <v>3</v>
      </c>
      <c r="P146" s="37">
        <f t="shared" si="45"/>
        <v>2</v>
      </c>
      <c r="Q146" s="38" t="s">
        <v>888</v>
      </c>
      <c r="R146" s="36">
        <v>3</v>
      </c>
      <c r="S146" s="37">
        <f t="shared" si="46"/>
        <v>2</v>
      </c>
      <c r="T146" s="38"/>
      <c r="U146" s="36"/>
      <c r="V146" s="37">
        <f t="shared" si="48"/>
        <v>0</v>
      </c>
      <c r="W146" s="45">
        <f>F146+I146+L146+O146+R146</f>
        <v>14</v>
      </c>
      <c r="X146" s="79"/>
      <c r="Y146" s="80"/>
      <c r="Z146" s="59"/>
      <c r="AA146" s="59"/>
      <c r="AB146" s="1"/>
      <c r="AC146" s="1"/>
      <c r="AD146" s="1"/>
      <c r="AE146" s="1"/>
      <c r="AF146" s="1"/>
      <c r="AG146" s="1"/>
    </row>
    <row r="147" spans="1:33" ht="37.799999999999997" x14ac:dyDescent="0.25">
      <c r="A147" s="81">
        <v>71</v>
      </c>
      <c r="B147" s="76" t="s">
        <v>889</v>
      </c>
      <c r="C147" s="46" t="s">
        <v>390</v>
      </c>
      <c r="D147" s="20" t="s">
        <v>11</v>
      </c>
      <c r="E147" s="17" t="s">
        <v>890</v>
      </c>
      <c r="F147" s="16">
        <v>3</v>
      </c>
      <c r="G147" s="15">
        <f t="shared" si="43"/>
        <v>2</v>
      </c>
      <c r="H147" s="17" t="s">
        <v>891</v>
      </c>
      <c r="I147" s="16">
        <v>4</v>
      </c>
      <c r="J147" s="15">
        <f t="shared" si="44"/>
        <v>2.6666666666666665</v>
      </c>
      <c r="K147" s="17" t="s">
        <v>892</v>
      </c>
      <c r="L147" s="16">
        <v>3</v>
      </c>
      <c r="M147" s="15">
        <f t="shared" si="49"/>
        <v>2</v>
      </c>
      <c r="N147" s="17" t="s">
        <v>893</v>
      </c>
      <c r="O147" s="16">
        <v>3</v>
      </c>
      <c r="P147" s="15">
        <f t="shared" si="45"/>
        <v>2</v>
      </c>
      <c r="Q147" s="17" t="s">
        <v>894</v>
      </c>
      <c r="R147" s="16">
        <v>4</v>
      </c>
      <c r="S147" s="15">
        <f t="shared" si="46"/>
        <v>2.6666666666666665</v>
      </c>
      <c r="T147" s="17"/>
      <c r="U147" s="16"/>
      <c r="V147" s="15">
        <f t="shared" si="48"/>
        <v>0</v>
      </c>
      <c r="W147" s="18">
        <f t="shared" si="25"/>
        <v>17</v>
      </c>
      <c r="X147" s="78">
        <f>W147+W148</f>
        <v>30</v>
      </c>
      <c r="Y147" s="80">
        <f>G147+G148+J147+J148+M147+M148+P147+P148+S147+S148</f>
        <v>20</v>
      </c>
      <c r="Z147" s="59"/>
      <c r="AA147" s="59" t="s">
        <v>1400</v>
      </c>
      <c r="AB147" s="1"/>
      <c r="AC147" s="1"/>
      <c r="AD147" s="1"/>
      <c r="AE147" s="1"/>
      <c r="AF147" s="1"/>
      <c r="AG147" s="1"/>
    </row>
    <row r="148" spans="1:33" ht="25.2" x14ac:dyDescent="0.25">
      <c r="A148" s="82"/>
      <c r="B148" s="77"/>
      <c r="C148" s="47">
        <v>1997</v>
      </c>
      <c r="D148" s="35" t="s">
        <v>12</v>
      </c>
      <c r="E148" s="38" t="s">
        <v>895</v>
      </c>
      <c r="F148" s="36">
        <v>2</v>
      </c>
      <c r="G148" s="37">
        <f t="shared" si="43"/>
        <v>1.3333333333333333</v>
      </c>
      <c r="H148" s="38" t="s">
        <v>896</v>
      </c>
      <c r="I148" s="36">
        <v>3</v>
      </c>
      <c r="J148" s="37">
        <f t="shared" si="44"/>
        <v>2</v>
      </c>
      <c r="K148" s="38" t="s">
        <v>897</v>
      </c>
      <c r="L148" s="36">
        <v>2</v>
      </c>
      <c r="M148" s="37">
        <f t="shared" si="49"/>
        <v>1.3333333333333333</v>
      </c>
      <c r="N148" s="38" t="s">
        <v>898</v>
      </c>
      <c r="O148" s="36">
        <v>4</v>
      </c>
      <c r="P148" s="37">
        <f t="shared" si="45"/>
        <v>2.6666666666666665</v>
      </c>
      <c r="Q148" s="38" t="s">
        <v>899</v>
      </c>
      <c r="R148" s="36">
        <v>2</v>
      </c>
      <c r="S148" s="37">
        <f t="shared" si="46"/>
        <v>1.3333333333333333</v>
      </c>
      <c r="T148" s="38"/>
      <c r="U148" s="36"/>
      <c r="V148" s="37">
        <f t="shared" si="48"/>
        <v>0</v>
      </c>
      <c r="W148" s="45">
        <f t="shared" si="25"/>
        <v>13</v>
      </c>
      <c r="X148" s="79"/>
      <c r="Y148" s="80"/>
      <c r="Z148" s="59"/>
      <c r="AA148" s="59"/>
      <c r="AB148" s="1"/>
      <c r="AC148" s="1"/>
      <c r="AD148" s="1"/>
      <c r="AE148" s="1"/>
      <c r="AF148" s="1"/>
      <c r="AG148" s="1"/>
    </row>
    <row r="149" spans="1:33" ht="26.4" customHeight="1" x14ac:dyDescent="0.25">
      <c r="A149" s="74">
        <v>72</v>
      </c>
      <c r="B149" s="76" t="s">
        <v>900</v>
      </c>
      <c r="C149" s="46" t="s">
        <v>390</v>
      </c>
      <c r="D149" s="20" t="s">
        <v>11</v>
      </c>
      <c r="E149" s="48" t="s">
        <v>28</v>
      </c>
      <c r="F149" s="16"/>
      <c r="G149" s="15">
        <f t="shared" si="43"/>
        <v>0</v>
      </c>
      <c r="H149" s="48" t="s">
        <v>28</v>
      </c>
      <c r="I149" s="16"/>
      <c r="J149" s="15">
        <f t="shared" si="44"/>
        <v>0</v>
      </c>
      <c r="K149" s="48" t="s">
        <v>28</v>
      </c>
      <c r="L149" s="16"/>
      <c r="M149" s="15">
        <f t="shared" si="49"/>
        <v>0</v>
      </c>
      <c r="N149" s="48" t="s">
        <v>28</v>
      </c>
      <c r="O149" s="16"/>
      <c r="P149" s="15">
        <f t="shared" si="45"/>
        <v>0</v>
      </c>
      <c r="Q149" s="48" t="s">
        <v>28</v>
      </c>
      <c r="R149" s="16"/>
      <c r="S149" s="15">
        <f t="shared" si="46"/>
        <v>0</v>
      </c>
      <c r="T149" s="17"/>
      <c r="U149" s="16"/>
      <c r="V149" s="15">
        <f t="shared" si="48"/>
        <v>0</v>
      </c>
      <c r="W149" s="18">
        <f t="shared" si="25"/>
        <v>0</v>
      </c>
      <c r="X149" s="78">
        <f>W149+W150</f>
        <v>20</v>
      </c>
      <c r="Y149" s="80">
        <f>G149+G150+J149+J150+M149+M150+P149+P150+S149+S150</f>
        <v>13.333333333333332</v>
      </c>
      <c r="Z149" s="59"/>
      <c r="AA149" s="65"/>
      <c r="AB149" s="65"/>
      <c r="AC149" s="65"/>
      <c r="AD149" s="65"/>
      <c r="AE149" s="1"/>
      <c r="AF149" s="1"/>
      <c r="AG149" s="1"/>
    </row>
    <row r="150" spans="1:33" ht="25.2" x14ac:dyDescent="0.25">
      <c r="A150" s="75"/>
      <c r="B150" s="77"/>
      <c r="C150" s="56">
        <v>1977</v>
      </c>
      <c r="D150" s="35" t="s">
        <v>12</v>
      </c>
      <c r="E150" s="38" t="s">
        <v>209</v>
      </c>
      <c r="F150" s="36">
        <v>4</v>
      </c>
      <c r="G150" s="37">
        <f t="shared" si="43"/>
        <v>2.6666666666666665</v>
      </c>
      <c r="H150" s="38" t="s">
        <v>901</v>
      </c>
      <c r="I150" s="36">
        <v>4</v>
      </c>
      <c r="J150" s="37">
        <f t="shared" si="44"/>
        <v>2.6666666666666665</v>
      </c>
      <c r="K150" s="38" t="s">
        <v>178</v>
      </c>
      <c r="L150" s="36">
        <v>4</v>
      </c>
      <c r="M150" s="37">
        <f t="shared" si="49"/>
        <v>2.6666666666666665</v>
      </c>
      <c r="N150" s="38" t="s">
        <v>273</v>
      </c>
      <c r="O150" s="36">
        <v>4</v>
      </c>
      <c r="P150" s="37">
        <f t="shared" si="45"/>
        <v>2.6666666666666665</v>
      </c>
      <c r="Q150" s="38" t="s">
        <v>256</v>
      </c>
      <c r="R150" s="36">
        <v>4</v>
      </c>
      <c r="S150" s="37">
        <f t="shared" si="46"/>
        <v>2.6666666666666665</v>
      </c>
      <c r="T150" s="38"/>
      <c r="U150" s="36"/>
      <c r="V150" s="37">
        <f t="shared" si="48"/>
        <v>0</v>
      </c>
      <c r="W150" s="45">
        <f t="shared" si="25"/>
        <v>20</v>
      </c>
      <c r="X150" s="79"/>
      <c r="Y150" s="80"/>
      <c r="Z150" s="59"/>
      <c r="AA150" s="64" t="s">
        <v>1401</v>
      </c>
      <c r="AB150" s="65"/>
      <c r="AC150" s="65"/>
      <c r="AD150" s="65"/>
      <c r="AE150" s="1"/>
      <c r="AF150" s="1"/>
      <c r="AG150" s="1"/>
    </row>
    <row r="151" spans="1:33" ht="37.799999999999997" x14ac:dyDescent="0.25">
      <c r="A151" s="81">
        <v>73</v>
      </c>
      <c r="B151" s="76" t="s">
        <v>160</v>
      </c>
      <c r="C151" s="21"/>
      <c r="D151" s="20" t="s">
        <v>11</v>
      </c>
      <c r="E151" s="17" t="s">
        <v>902</v>
      </c>
      <c r="F151" s="16">
        <v>3</v>
      </c>
      <c r="G151" s="15">
        <f t="shared" si="43"/>
        <v>2</v>
      </c>
      <c r="H151" s="17" t="s">
        <v>903</v>
      </c>
      <c r="I151" s="16">
        <v>4</v>
      </c>
      <c r="J151" s="15">
        <f t="shared" si="44"/>
        <v>2.6666666666666665</v>
      </c>
      <c r="K151" s="17" t="s">
        <v>904</v>
      </c>
      <c r="L151" s="16">
        <v>4</v>
      </c>
      <c r="M151" s="15">
        <f t="shared" si="49"/>
        <v>2.6666666666666665</v>
      </c>
      <c r="N151" s="17" t="s">
        <v>905</v>
      </c>
      <c r="O151" s="16">
        <v>4</v>
      </c>
      <c r="P151" s="15">
        <f t="shared" si="45"/>
        <v>2.6666666666666665</v>
      </c>
      <c r="Q151" s="17" t="s">
        <v>119</v>
      </c>
      <c r="R151" s="16">
        <v>4</v>
      </c>
      <c r="S151" s="15">
        <f t="shared" si="46"/>
        <v>2.6666666666666665</v>
      </c>
      <c r="T151" s="17"/>
      <c r="U151" s="16"/>
      <c r="V151" s="15">
        <f t="shared" si="48"/>
        <v>0</v>
      </c>
      <c r="W151" s="18">
        <f t="shared" si="25"/>
        <v>19</v>
      </c>
      <c r="X151" s="78">
        <f>W151+W152</f>
        <v>35</v>
      </c>
      <c r="Y151" s="80">
        <f>G151+G152+J151+J152+M151+M152+P151+P152+S151+S152</f>
        <v>23.333333333333332</v>
      </c>
      <c r="Z151" s="59"/>
      <c r="AA151" s="59"/>
      <c r="AB151" s="1"/>
      <c r="AC151" s="1"/>
      <c r="AD151" s="1"/>
      <c r="AE151" s="1"/>
      <c r="AF151" s="1"/>
      <c r="AG151" s="1"/>
    </row>
    <row r="152" spans="1:33" ht="25.2" x14ac:dyDescent="0.25">
      <c r="A152" s="82"/>
      <c r="B152" s="77"/>
      <c r="C152" s="24"/>
      <c r="D152" s="108" t="s">
        <v>12</v>
      </c>
      <c r="E152" s="41" t="s">
        <v>906</v>
      </c>
      <c r="F152" s="42">
        <v>3</v>
      </c>
      <c r="G152" s="107">
        <f t="shared" si="43"/>
        <v>2</v>
      </c>
      <c r="H152" s="41" t="s">
        <v>907</v>
      </c>
      <c r="I152" s="42">
        <v>4</v>
      </c>
      <c r="J152" s="107">
        <f t="shared" si="44"/>
        <v>2.6666666666666665</v>
      </c>
      <c r="K152" s="41" t="s">
        <v>908</v>
      </c>
      <c r="L152" s="42">
        <v>3</v>
      </c>
      <c r="M152" s="107">
        <f t="shared" si="49"/>
        <v>2</v>
      </c>
      <c r="N152" s="41" t="s">
        <v>122</v>
      </c>
      <c r="O152" s="36">
        <v>3</v>
      </c>
      <c r="P152" s="37">
        <f t="shared" si="45"/>
        <v>2</v>
      </c>
      <c r="Q152" s="38" t="s">
        <v>909</v>
      </c>
      <c r="R152" s="36">
        <v>3</v>
      </c>
      <c r="S152" s="37">
        <f t="shared" si="46"/>
        <v>2</v>
      </c>
      <c r="T152" s="38"/>
      <c r="U152" s="36"/>
      <c r="V152" s="37">
        <f t="shared" si="48"/>
        <v>0</v>
      </c>
      <c r="W152" s="45">
        <f t="shared" si="25"/>
        <v>16</v>
      </c>
      <c r="X152" s="79"/>
      <c r="Y152" s="80"/>
      <c r="Z152" s="59"/>
      <c r="AA152" s="59"/>
      <c r="AB152" s="1"/>
      <c r="AC152" s="1"/>
      <c r="AD152" s="1"/>
      <c r="AE152" s="1"/>
      <c r="AF152" s="1"/>
      <c r="AG152" s="1"/>
    </row>
    <row r="153" spans="1:33" ht="26.4" customHeight="1" x14ac:dyDescent="0.25">
      <c r="A153" s="74">
        <v>74</v>
      </c>
      <c r="B153" s="76" t="s">
        <v>910</v>
      </c>
      <c r="C153" s="46" t="s">
        <v>390</v>
      </c>
      <c r="D153" s="20" t="s">
        <v>11</v>
      </c>
      <c r="E153" s="25" t="s">
        <v>194</v>
      </c>
      <c r="F153" s="14">
        <v>3</v>
      </c>
      <c r="G153" s="15">
        <f t="shared" si="43"/>
        <v>2</v>
      </c>
      <c r="H153" s="17" t="s">
        <v>355</v>
      </c>
      <c r="I153" s="14">
        <v>4</v>
      </c>
      <c r="J153" s="15">
        <f t="shared" si="44"/>
        <v>2.6666666666666665</v>
      </c>
      <c r="K153" s="25" t="s">
        <v>321</v>
      </c>
      <c r="L153" s="14">
        <v>4</v>
      </c>
      <c r="M153" s="19">
        <f>L153*40/60</f>
        <v>2.6666666666666665</v>
      </c>
      <c r="N153" s="17" t="s">
        <v>208</v>
      </c>
      <c r="O153" s="16">
        <v>4</v>
      </c>
      <c r="P153" s="15">
        <f t="shared" si="45"/>
        <v>2.6666666666666665</v>
      </c>
      <c r="Q153" s="17" t="s">
        <v>911</v>
      </c>
      <c r="R153" s="16">
        <v>4</v>
      </c>
      <c r="S153" s="15">
        <f t="shared" si="46"/>
        <v>2.6666666666666665</v>
      </c>
      <c r="T153" s="17"/>
      <c r="U153" s="16"/>
      <c r="V153" s="15">
        <f t="shared" si="48"/>
        <v>0</v>
      </c>
      <c r="W153" s="18">
        <f>F153+I153+L153+O153+R153</f>
        <v>19</v>
      </c>
      <c r="X153" s="78">
        <f>W153+W154</f>
        <v>35</v>
      </c>
      <c r="Y153" s="80">
        <f>G153+G154+J153+J154+M153+M154+P153+P154+S153+S154</f>
        <v>23.333333333333332</v>
      </c>
      <c r="Z153" s="59"/>
      <c r="AA153" s="65"/>
      <c r="AB153" s="65"/>
      <c r="AC153" s="65"/>
      <c r="AD153" s="65"/>
      <c r="AE153" s="1"/>
      <c r="AF153" s="1"/>
      <c r="AG153" s="1"/>
    </row>
    <row r="154" spans="1:33" ht="25.2" x14ac:dyDescent="0.25">
      <c r="A154" s="75"/>
      <c r="B154" s="77"/>
      <c r="C154" s="47">
        <v>1987</v>
      </c>
      <c r="D154" s="35" t="s">
        <v>12</v>
      </c>
      <c r="E154" s="38" t="s">
        <v>912</v>
      </c>
      <c r="F154" s="36">
        <v>4</v>
      </c>
      <c r="G154" s="37">
        <f t="shared" si="43"/>
        <v>2.6666666666666665</v>
      </c>
      <c r="H154" s="38" t="s">
        <v>359</v>
      </c>
      <c r="I154" s="36">
        <v>4</v>
      </c>
      <c r="J154" s="37">
        <f t="shared" si="44"/>
        <v>2.6666666666666665</v>
      </c>
      <c r="K154" s="38" t="s">
        <v>249</v>
      </c>
      <c r="L154" s="36">
        <v>3</v>
      </c>
      <c r="M154" s="37">
        <f>L154*40/60</f>
        <v>2</v>
      </c>
      <c r="N154" s="38" t="s">
        <v>913</v>
      </c>
      <c r="O154" s="36">
        <v>2</v>
      </c>
      <c r="P154" s="37">
        <f t="shared" si="45"/>
        <v>1.3333333333333333</v>
      </c>
      <c r="Q154" s="38" t="s">
        <v>914</v>
      </c>
      <c r="R154" s="36">
        <v>3</v>
      </c>
      <c r="S154" s="37">
        <f t="shared" si="46"/>
        <v>2</v>
      </c>
      <c r="T154" s="38"/>
      <c r="U154" s="36"/>
      <c r="V154" s="37">
        <f t="shared" si="48"/>
        <v>0</v>
      </c>
      <c r="W154" s="45">
        <f>F154+I154+L154+O154+R154</f>
        <v>16</v>
      </c>
      <c r="X154" s="79"/>
      <c r="Y154" s="80"/>
      <c r="Z154" s="59"/>
      <c r="AA154" s="65"/>
      <c r="AB154" s="65"/>
      <c r="AC154" s="65"/>
      <c r="AD154" s="65"/>
      <c r="AE154" s="1"/>
      <c r="AF154" s="1"/>
      <c r="AG154" s="1"/>
    </row>
    <row r="155" spans="1:33" ht="37.799999999999997" x14ac:dyDescent="0.25">
      <c r="A155" s="81">
        <v>75</v>
      </c>
      <c r="B155" s="76" t="s">
        <v>109</v>
      </c>
      <c r="C155" s="21"/>
      <c r="D155" s="20" t="s">
        <v>11</v>
      </c>
      <c r="E155" s="17" t="s">
        <v>915</v>
      </c>
      <c r="F155" s="16">
        <v>3</v>
      </c>
      <c r="G155" s="15">
        <f t="shared" si="43"/>
        <v>2</v>
      </c>
      <c r="H155" s="17" t="s">
        <v>916</v>
      </c>
      <c r="I155" s="16">
        <v>4</v>
      </c>
      <c r="J155" s="15">
        <f t="shared" si="44"/>
        <v>2.6666666666666665</v>
      </c>
      <c r="K155" s="25" t="s">
        <v>917</v>
      </c>
      <c r="L155" s="16">
        <v>4</v>
      </c>
      <c r="M155" s="15">
        <f t="shared" si="49"/>
        <v>2.6666666666666665</v>
      </c>
      <c r="N155" s="25" t="s">
        <v>918</v>
      </c>
      <c r="O155" s="14">
        <v>4</v>
      </c>
      <c r="P155" s="15">
        <f t="shared" si="45"/>
        <v>2.6666666666666665</v>
      </c>
      <c r="Q155" s="17" t="s">
        <v>919</v>
      </c>
      <c r="R155" s="16">
        <v>4</v>
      </c>
      <c r="S155" s="15">
        <f t="shared" si="46"/>
        <v>2.6666666666666665</v>
      </c>
      <c r="T155" s="17"/>
      <c r="U155" s="16"/>
      <c r="V155" s="15">
        <f t="shared" si="48"/>
        <v>0</v>
      </c>
      <c r="W155" s="18">
        <f t="shared" ref="W155:W202" si="50">F155+I155+L155+O155+R155</f>
        <v>19</v>
      </c>
      <c r="X155" s="78">
        <f>W155+W156</f>
        <v>37</v>
      </c>
      <c r="Y155" s="80">
        <f>G155+G156+J155+J156+M155+M156+P155+P156+S155+S156</f>
        <v>24.666666666666664</v>
      </c>
      <c r="Z155" s="59"/>
      <c r="AA155" s="59" t="s">
        <v>1402</v>
      </c>
      <c r="AB155" s="1"/>
      <c r="AC155" s="1"/>
      <c r="AD155" s="1"/>
      <c r="AE155" s="1"/>
      <c r="AF155" s="1"/>
      <c r="AG155" s="1"/>
    </row>
    <row r="156" spans="1:33" ht="25.2" x14ac:dyDescent="0.25">
      <c r="A156" s="82"/>
      <c r="B156" s="77"/>
      <c r="C156" s="24"/>
      <c r="D156" s="35" t="s">
        <v>12</v>
      </c>
      <c r="E156" s="38" t="s">
        <v>920</v>
      </c>
      <c r="F156" s="36">
        <v>4</v>
      </c>
      <c r="G156" s="37">
        <f t="shared" si="43"/>
        <v>2.6666666666666665</v>
      </c>
      <c r="H156" s="38" t="s">
        <v>921</v>
      </c>
      <c r="I156" s="36">
        <v>4</v>
      </c>
      <c r="J156" s="37">
        <f t="shared" si="44"/>
        <v>2.6666666666666665</v>
      </c>
      <c r="K156" s="38" t="s">
        <v>922</v>
      </c>
      <c r="L156" s="36">
        <v>4</v>
      </c>
      <c r="M156" s="37">
        <f t="shared" si="49"/>
        <v>2.6666666666666665</v>
      </c>
      <c r="N156" s="38" t="s">
        <v>923</v>
      </c>
      <c r="O156" s="36">
        <v>3</v>
      </c>
      <c r="P156" s="37">
        <f t="shared" si="45"/>
        <v>2</v>
      </c>
      <c r="Q156" s="38" t="s">
        <v>924</v>
      </c>
      <c r="R156" s="36">
        <v>3</v>
      </c>
      <c r="S156" s="37">
        <f t="shared" si="46"/>
        <v>2</v>
      </c>
      <c r="T156" s="38"/>
      <c r="U156" s="36"/>
      <c r="V156" s="37">
        <f t="shared" si="48"/>
        <v>0</v>
      </c>
      <c r="W156" s="45">
        <f t="shared" si="50"/>
        <v>18</v>
      </c>
      <c r="X156" s="79"/>
      <c r="Y156" s="80"/>
      <c r="Z156" s="59"/>
      <c r="AA156" s="59"/>
      <c r="AB156" s="1"/>
      <c r="AC156" s="1"/>
      <c r="AD156" s="1"/>
      <c r="AE156" s="1"/>
      <c r="AF156" s="1"/>
      <c r="AG156" s="1"/>
    </row>
    <row r="157" spans="1:33" ht="25.2" x14ac:dyDescent="0.25">
      <c r="A157" s="74">
        <v>76</v>
      </c>
      <c r="B157" s="76" t="s">
        <v>925</v>
      </c>
      <c r="C157" s="21"/>
      <c r="D157" s="20" t="s">
        <v>11</v>
      </c>
      <c r="E157" s="25" t="s">
        <v>286</v>
      </c>
      <c r="F157" s="16">
        <v>3</v>
      </c>
      <c r="G157" s="15">
        <f t="shared" si="43"/>
        <v>2</v>
      </c>
      <c r="H157" s="25" t="s">
        <v>131</v>
      </c>
      <c r="I157" s="14">
        <v>4</v>
      </c>
      <c r="J157" s="15">
        <f t="shared" si="44"/>
        <v>2.6666666666666665</v>
      </c>
      <c r="K157" s="17" t="s">
        <v>926</v>
      </c>
      <c r="L157" s="16">
        <v>3</v>
      </c>
      <c r="M157" s="15">
        <f t="shared" si="49"/>
        <v>2</v>
      </c>
      <c r="N157" s="25" t="s">
        <v>927</v>
      </c>
      <c r="O157" s="16">
        <v>4</v>
      </c>
      <c r="P157" s="15">
        <f t="shared" si="45"/>
        <v>2.6666666666666665</v>
      </c>
      <c r="Q157" s="48" t="s">
        <v>28</v>
      </c>
      <c r="R157" s="16"/>
      <c r="S157" s="15">
        <f t="shared" si="46"/>
        <v>0</v>
      </c>
      <c r="T157" s="17"/>
      <c r="U157" s="16"/>
      <c r="V157" s="15">
        <f t="shared" si="48"/>
        <v>0</v>
      </c>
      <c r="W157" s="18">
        <f t="shared" si="50"/>
        <v>14</v>
      </c>
      <c r="X157" s="78">
        <f>W157+W158</f>
        <v>29</v>
      </c>
      <c r="Y157" s="80">
        <f>G157+G158+J157+J158+M157+M158+P157+P158+S157+S158</f>
        <v>19.333333333333332</v>
      </c>
      <c r="Z157" s="59"/>
      <c r="AA157" s="59" t="s">
        <v>370</v>
      </c>
      <c r="AB157" s="1"/>
      <c r="AC157" s="1"/>
      <c r="AD157" s="1"/>
      <c r="AE157" s="1"/>
      <c r="AF157" s="1"/>
      <c r="AG157" s="1"/>
    </row>
    <row r="158" spans="1:33" ht="25.2" x14ac:dyDescent="0.25">
      <c r="A158" s="75"/>
      <c r="B158" s="77"/>
      <c r="C158" s="24"/>
      <c r="D158" s="35" t="s">
        <v>12</v>
      </c>
      <c r="E158" s="38" t="s">
        <v>928</v>
      </c>
      <c r="F158" s="36">
        <v>3</v>
      </c>
      <c r="G158" s="37">
        <f t="shared" si="43"/>
        <v>2</v>
      </c>
      <c r="H158" s="38" t="s">
        <v>929</v>
      </c>
      <c r="I158" s="36">
        <v>3</v>
      </c>
      <c r="J158" s="37">
        <f t="shared" si="44"/>
        <v>2</v>
      </c>
      <c r="K158" s="38" t="s">
        <v>930</v>
      </c>
      <c r="L158" s="36">
        <v>3</v>
      </c>
      <c r="M158" s="37">
        <f t="shared" si="49"/>
        <v>2</v>
      </c>
      <c r="N158" s="38" t="s">
        <v>931</v>
      </c>
      <c r="O158" s="36">
        <v>3</v>
      </c>
      <c r="P158" s="37">
        <f t="shared" si="45"/>
        <v>2</v>
      </c>
      <c r="Q158" s="38" t="s">
        <v>932</v>
      </c>
      <c r="R158" s="36">
        <v>3</v>
      </c>
      <c r="S158" s="37">
        <f t="shared" si="46"/>
        <v>2</v>
      </c>
      <c r="T158" s="38"/>
      <c r="U158" s="36"/>
      <c r="V158" s="37">
        <f t="shared" si="48"/>
        <v>0</v>
      </c>
      <c r="W158" s="45">
        <f t="shared" si="50"/>
        <v>15</v>
      </c>
      <c r="X158" s="79"/>
      <c r="Y158" s="80"/>
      <c r="Z158" s="59"/>
      <c r="AA158" s="59" t="s">
        <v>1403</v>
      </c>
      <c r="AB158" s="1"/>
      <c r="AC158" s="1"/>
      <c r="AD158" s="1"/>
      <c r="AE158" s="1"/>
      <c r="AF158" s="1"/>
      <c r="AG158" s="1"/>
    </row>
    <row r="159" spans="1:33" ht="25.2" x14ac:dyDescent="0.25">
      <c r="A159" s="81">
        <v>77</v>
      </c>
      <c r="B159" s="76" t="s">
        <v>933</v>
      </c>
      <c r="C159" s="21"/>
      <c r="D159" s="20" t="s">
        <v>11</v>
      </c>
      <c r="E159" s="17" t="s">
        <v>66</v>
      </c>
      <c r="F159" s="16">
        <v>3</v>
      </c>
      <c r="G159" s="15">
        <f t="shared" si="43"/>
        <v>2</v>
      </c>
      <c r="H159" s="17" t="s">
        <v>934</v>
      </c>
      <c r="I159" s="16">
        <v>4</v>
      </c>
      <c r="J159" s="15">
        <f t="shared" si="44"/>
        <v>2.6666666666666665</v>
      </c>
      <c r="K159" s="50"/>
      <c r="L159" s="16"/>
      <c r="M159" s="15">
        <f t="shared" si="49"/>
        <v>0</v>
      </c>
      <c r="N159" s="17" t="s">
        <v>163</v>
      </c>
      <c r="O159" s="16">
        <v>4</v>
      </c>
      <c r="P159" s="15">
        <f t="shared" si="45"/>
        <v>2.6666666666666665</v>
      </c>
      <c r="Q159" s="17" t="s">
        <v>935</v>
      </c>
      <c r="R159" s="16">
        <v>4</v>
      </c>
      <c r="S159" s="15">
        <f t="shared" si="46"/>
        <v>2.6666666666666665</v>
      </c>
      <c r="T159" s="17"/>
      <c r="U159" s="16"/>
      <c r="V159" s="15">
        <f t="shared" si="48"/>
        <v>0</v>
      </c>
      <c r="W159" s="18">
        <f t="shared" si="50"/>
        <v>15</v>
      </c>
      <c r="X159" s="78">
        <f>W159+W160</f>
        <v>34</v>
      </c>
      <c r="Y159" s="80">
        <f>G159+G160+J159+J160+M159+M160+P159+P160+S159+S160</f>
        <v>22.666666666666664</v>
      </c>
      <c r="Z159" s="59"/>
      <c r="AA159" s="59"/>
      <c r="AB159" s="1"/>
      <c r="AC159" s="1"/>
      <c r="AD159" s="1"/>
      <c r="AE159" s="1"/>
      <c r="AF159" s="1"/>
      <c r="AG159" s="1"/>
    </row>
    <row r="160" spans="1:33" ht="25.2" x14ac:dyDescent="0.25">
      <c r="A160" s="82"/>
      <c r="B160" s="77"/>
      <c r="C160" s="24"/>
      <c r="D160" s="35" t="s">
        <v>12</v>
      </c>
      <c r="E160" s="38" t="s">
        <v>70</v>
      </c>
      <c r="F160" s="36">
        <v>4</v>
      </c>
      <c r="G160" s="37">
        <f t="shared" si="43"/>
        <v>2.6666666666666665</v>
      </c>
      <c r="H160" s="38" t="s">
        <v>302</v>
      </c>
      <c r="I160" s="36">
        <v>4</v>
      </c>
      <c r="J160" s="37">
        <f t="shared" si="44"/>
        <v>2.6666666666666665</v>
      </c>
      <c r="K160" s="38" t="s">
        <v>936</v>
      </c>
      <c r="L160" s="36">
        <v>4</v>
      </c>
      <c r="M160" s="37">
        <f t="shared" si="49"/>
        <v>2.6666666666666665</v>
      </c>
      <c r="N160" s="38" t="s">
        <v>124</v>
      </c>
      <c r="O160" s="36">
        <v>4</v>
      </c>
      <c r="P160" s="37">
        <f t="shared" si="45"/>
        <v>2.6666666666666665</v>
      </c>
      <c r="Q160" s="38" t="s">
        <v>937</v>
      </c>
      <c r="R160" s="36">
        <v>3</v>
      </c>
      <c r="S160" s="37">
        <f t="shared" si="46"/>
        <v>2</v>
      </c>
      <c r="T160" s="38"/>
      <c r="U160" s="36"/>
      <c r="V160" s="37">
        <f t="shared" si="48"/>
        <v>0</v>
      </c>
      <c r="W160" s="45">
        <f t="shared" si="50"/>
        <v>19</v>
      </c>
      <c r="X160" s="79"/>
      <c r="Y160" s="80"/>
      <c r="Z160" s="59"/>
      <c r="AA160" s="59"/>
      <c r="AB160" s="1"/>
      <c r="AC160" s="1"/>
      <c r="AD160" s="1"/>
      <c r="AE160" s="1"/>
      <c r="AF160" s="1"/>
      <c r="AG160" s="1"/>
    </row>
    <row r="161" spans="1:33" ht="25.2" x14ac:dyDescent="0.25">
      <c r="A161" s="74">
        <v>78</v>
      </c>
      <c r="B161" s="76" t="s">
        <v>938</v>
      </c>
      <c r="C161" s="46" t="s">
        <v>390</v>
      </c>
      <c r="D161" s="20" t="s">
        <v>11</v>
      </c>
      <c r="E161" s="17" t="s">
        <v>939</v>
      </c>
      <c r="F161" s="16">
        <v>3</v>
      </c>
      <c r="G161" s="15">
        <f t="shared" si="43"/>
        <v>2</v>
      </c>
      <c r="H161" s="17" t="s">
        <v>940</v>
      </c>
      <c r="I161" s="16">
        <v>3</v>
      </c>
      <c r="J161" s="15">
        <f t="shared" si="44"/>
        <v>2</v>
      </c>
      <c r="K161" s="25" t="s">
        <v>277</v>
      </c>
      <c r="L161" s="16">
        <v>4</v>
      </c>
      <c r="M161" s="15">
        <f t="shared" si="49"/>
        <v>2.6666666666666665</v>
      </c>
      <c r="N161" s="25" t="s">
        <v>295</v>
      </c>
      <c r="O161" s="14">
        <v>4</v>
      </c>
      <c r="P161" s="19">
        <f>O161*40/60</f>
        <v>2.6666666666666665</v>
      </c>
      <c r="Q161" s="25" t="s">
        <v>941</v>
      </c>
      <c r="R161" s="14">
        <v>3</v>
      </c>
      <c r="S161" s="15">
        <f t="shared" si="46"/>
        <v>2</v>
      </c>
      <c r="T161" s="17"/>
      <c r="U161" s="16"/>
      <c r="V161" s="19">
        <f>U161*40/60</f>
        <v>0</v>
      </c>
      <c r="W161" s="18">
        <f t="shared" si="50"/>
        <v>17</v>
      </c>
      <c r="X161" s="78">
        <f>W161+W162</f>
        <v>34</v>
      </c>
      <c r="Y161" s="80">
        <f>G161+G162+J161+J162+M161+M162+P161+P162+S161+S162</f>
        <v>22.666666666666664</v>
      </c>
      <c r="Z161" s="63" t="s">
        <v>1365</v>
      </c>
      <c r="AA161" s="59"/>
      <c r="AB161" s="1"/>
      <c r="AC161" s="1"/>
      <c r="AD161" s="1"/>
      <c r="AE161" s="1"/>
      <c r="AF161" s="1"/>
      <c r="AG161" s="1"/>
    </row>
    <row r="162" spans="1:33" ht="37.799999999999997" x14ac:dyDescent="0.25">
      <c r="A162" s="75"/>
      <c r="B162" s="77"/>
      <c r="C162" s="47">
        <v>1996</v>
      </c>
      <c r="D162" s="35" t="s">
        <v>12</v>
      </c>
      <c r="E162" s="38" t="s">
        <v>942</v>
      </c>
      <c r="F162" s="36">
        <v>3</v>
      </c>
      <c r="G162" s="37">
        <f t="shared" si="43"/>
        <v>2</v>
      </c>
      <c r="H162" s="38" t="s">
        <v>943</v>
      </c>
      <c r="I162" s="36">
        <v>4</v>
      </c>
      <c r="J162" s="37">
        <f t="shared" si="44"/>
        <v>2.6666666666666665</v>
      </c>
      <c r="K162" s="38" t="s">
        <v>944</v>
      </c>
      <c r="L162" s="36">
        <v>4</v>
      </c>
      <c r="M162" s="37">
        <f t="shared" si="49"/>
        <v>2.6666666666666665</v>
      </c>
      <c r="N162" s="38" t="s">
        <v>945</v>
      </c>
      <c r="O162" s="36">
        <v>3</v>
      </c>
      <c r="P162" s="37">
        <f t="shared" si="45"/>
        <v>2</v>
      </c>
      <c r="Q162" s="38" t="s">
        <v>946</v>
      </c>
      <c r="R162" s="36">
        <v>3</v>
      </c>
      <c r="S162" s="37">
        <f t="shared" si="46"/>
        <v>2</v>
      </c>
      <c r="T162" s="38"/>
      <c r="U162" s="36"/>
      <c r="V162" s="37">
        <f t="shared" ref="V162:V166" si="51">U162*40/60</f>
        <v>0</v>
      </c>
      <c r="W162" s="45">
        <f t="shared" si="50"/>
        <v>17</v>
      </c>
      <c r="X162" s="79"/>
      <c r="Y162" s="80"/>
      <c r="Z162" s="59"/>
      <c r="AA162" s="59"/>
      <c r="AB162" s="1"/>
      <c r="AC162" s="1"/>
      <c r="AD162" s="1"/>
      <c r="AE162" s="1"/>
      <c r="AF162" s="1"/>
      <c r="AG162" s="1"/>
    </row>
    <row r="163" spans="1:33" ht="37.799999999999997" x14ac:dyDescent="0.25">
      <c r="A163" s="81">
        <v>79</v>
      </c>
      <c r="B163" s="76" t="s">
        <v>947</v>
      </c>
      <c r="C163" s="46" t="s">
        <v>390</v>
      </c>
      <c r="D163" s="20" t="s">
        <v>11</v>
      </c>
      <c r="E163" s="17" t="s">
        <v>948</v>
      </c>
      <c r="F163" s="16">
        <v>3</v>
      </c>
      <c r="G163" s="15">
        <f t="shared" si="43"/>
        <v>2</v>
      </c>
      <c r="H163" s="50"/>
      <c r="I163" s="16"/>
      <c r="J163" s="15">
        <f t="shared" si="44"/>
        <v>0</v>
      </c>
      <c r="K163" s="17" t="s">
        <v>140</v>
      </c>
      <c r="L163" s="16">
        <v>4</v>
      </c>
      <c r="M163" s="15">
        <f t="shared" si="49"/>
        <v>2.6666666666666665</v>
      </c>
      <c r="N163" s="17" t="s">
        <v>949</v>
      </c>
      <c r="O163" s="16">
        <v>4</v>
      </c>
      <c r="P163" s="15">
        <f t="shared" si="45"/>
        <v>2.6666666666666665</v>
      </c>
      <c r="Q163" s="17" t="s">
        <v>950</v>
      </c>
      <c r="R163" s="16">
        <v>3</v>
      </c>
      <c r="S163" s="15">
        <f t="shared" si="46"/>
        <v>2</v>
      </c>
      <c r="T163" s="17"/>
      <c r="U163" s="16"/>
      <c r="V163" s="15">
        <f t="shared" si="51"/>
        <v>0</v>
      </c>
      <c r="W163" s="18">
        <f t="shared" si="50"/>
        <v>14</v>
      </c>
      <c r="X163" s="78">
        <f>W163+W164</f>
        <v>26</v>
      </c>
      <c r="Y163" s="80">
        <f>G163+G164+J163+J164+M163+M164+P163+P164+S163+S164</f>
        <v>17.333333333333332</v>
      </c>
      <c r="Z163" s="59"/>
      <c r="AA163" s="59"/>
      <c r="AB163" s="1"/>
      <c r="AC163" s="1"/>
      <c r="AD163" s="1"/>
      <c r="AE163" s="1"/>
      <c r="AF163" s="1"/>
      <c r="AG163" s="1"/>
    </row>
    <row r="164" spans="1:33" ht="25.2" x14ac:dyDescent="0.25">
      <c r="A164" s="82"/>
      <c r="B164" s="77"/>
      <c r="C164" s="47">
        <v>1990</v>
      </c>
      <c r="D164" s="35" t="s">
        <v>12</v>
      </c>
      <c r="E164" s="38" t="s">
        <v>951</v>
      </c>
      <c r="F164" s="36">
        <v>3</v>
      </c>
      <c r="G164" s="37">
        <f t="shared" si="43"/>
        <v>2</v>
      </c>
      <c r="H164" s="38" t="s">
        <v>121</v>
      </c>
      <c r="I164" s="36">
        <v>4</v>
      </c>
      <c r="J164" s="37">
        <f t="shared" si="44"/>
        <v>2.6666666666666665</v>
      </c>
      <c r="K164" s="44"/>
      <c r="L164" s="36"/>
      <c r="M164" s="37">
        <f t="shared" si="49"/>
        <v>0</v>
      </c>
      <c r="N164" s="38" t="s">
        <v>952</v>
      </c>
      <c r="O164" s="36">
        <v>3</v>
      </c>
      <c r="P164" s="37">
        <f t="shared" si="45"/>
        <v>2</v>
      </c>
      <c r="Q164" s="38" t="s">
        <v>953</v>
      </c>
      <c r="R164" s="36">
        <v>2</v>
      </c>
      <c r="S164" s="37">
        <f t="shared" si="46"/>
        <v>1.3333333333333333</v>
      </c>
      <c r="T164" s="38"/>
      <c r="U164" s="36"/>
      <c r="V164" s="37">
        <f t="shared" si="51"/>
        <v>0</v>
      </c>
      <c r="W164" s="45">
        <f t="shared" si="50"/>
        <v>12</v>
      </c>
      <c r="X164" s="79"/>
      <c r="Y164" s="80"/>
      <c r="Z164" s="59"/>
      <c r="AA164" s="59"/>
      <c r="AB164" s="1"/>
      <c r="AC164" s="1"/>
      <c r="AD164" s="1"/>
      <c r="AE164" s="1"/>
      <c r="AF164" s="1"/>
      <c r="AG164" s="1"/>
    </row>
    <row r="165" spans="1:33" ht="25.2" x14ac:dyDescent="0.25">
      <c r="A165" s="89">
        <v>80</v>
      </c>
      <c r="B165" s="76" t="s">
        <v>954</v>
      </c>
      <c r="C165" s="21"/>
      <c r="D165" s="20" t="s">
        <v>11</v>
      </c>
      <c r="E165" s="17" t="s">
        <v>1349</v>
      </c>
      <c r="F165" s="16">
        <v>4</v>
      </c>
      <c r="G165" s="15">
        <f t="shared" si="43"/>
        <v>2.6666666666666665</v>
      </c>
      <c r="H165" s="25" t="s">
        <v>158</v>
      </c>
      <c r="I165" s="16">
        <v>3</v>
      </c>
      <c r="J165" s="15">
        <f t="shared" si="44"/>
        <v>2</v>
      </c>
      <c r="K165" s="25" t="s">
        <v>155</v>
      </c>
      <c r="L165" s="16">
        <v>3</v>
      </c>
      <c r="M165" s="15">
        <f>L165*40/60</f>
        <v>2</v>
      </c>
      <c r="N165" s="50"/>
      <c r="O165" s="16"/>
      <c r="P165" s="15">
        <f t="shared" si="45"/>
        <v>0</v>
      </c>
      <c r="Q165" s="25" t="s">
        <v>159</v>
      </c>
      <c r="R165" s="16">
        <v>4</v>
      </c>
      <c r="S165" s="15">
        <f t="shared" si="46"/>
        <v>2.6666666666666665</v>
      </c>
      <c r="T165" s="17"/>
      <c r="U165" s="16"/>
      <c r="V165" s="15">
        <f t="shared" si="51"/>
        <v>0</v>
      </c>
      <c r="W165" s="18">
        <f>F165+I165+L165+O165+R165</f>
        <v>14</v>
      </c>
      <c r="X165" s="78">
        <f>W165+W166</f>
        <v>27</v>
      </c>
      <c r="Y165" s="80">
        <f>G165+G166+J165+J166+M165+M166+P165+P166+S165+S166</f>
        <v>18</v>
      </c>
      <c r="Z165" s="59"/>
      <c r="AA165" s="59"/>
      <c r="AB165" s="1"/>
      <c r="AC165" s="1"/>
      <c r="AD165" s="1"/>
      <c r="AE165" s="1"/>
      <c r="AF165" s="1"/>
      <c r="AG165" s="1"/>
    </row>
    <row r="166" spans="1:33" ht="25.2" x14ac:dyDescent="0.25">
      <c r="A166" s="90"/>
      <c r="B166" s="77"/>
      <c r="C166" s="24"/>
      <c r="D166" s="35" t="s">
        <v>12</v>
      </c>
      <c r="E166" s="38" t="s">
        <v>1350</v>
      </c>
      <c r="F166" s="36">
        <v>2</v>
      </c>
      <c r="G166" s="37">
        <f t="shared" si="43"/>
        <v>1.3333333333333333</v>
      </c>
      <c r="H166" s="38"/>
      <c r="I166" s="36"/>
      <c r="J166" s="37">
        <f t="shared" si="44"/>
        <v>0</v>
      </c>
      <c r="K166" s="38" t="s">
        <v>1352</v>
      </c>
      <c r="L166" s="36">
        <v>4</v>
      </c>
      <c r="M166" s="37">
        <f>L166*40/60</f>
        <v>2.6666666666666665</v>
      </c>
      <c r="N166" s="38" t="s">
        <v>156</v>
      </c>
      <c r="O166" s="36">
        <v>3</v>
      </c>
      <c r="P166" s="37">
        <f t="shared" si="45"/>
        <v>2</v>
      </c>
      <c r="Q166" s="38" t="s">
        <v>1353</v>
      </c>
      <c r="R166" s="36">
        <v>4</v>
      </c>
      <c r="S166" s="37">
        <f t="shared" si="46"/>
        <v>2.6666666666666665</v>
      </c>
      <c r="T166" s="38"/>
      <c r="U166" s="36"/>
      <c r="V166" s="37">
        <f t="shared" si="51"/>
        <v>0</v>
      </c>
      <c r="W166" s="45">
        <f>F166+I166+L166+O166+R166</f>
        <v>13</v>
      </c>
      <c r="X166" s="79"/>
      <c r="Y166" s="80"/>
      <c r="Z166" s="59"/>
      <c r="AA166" s="59"/>
      <c r="AB166" s="1"/>
      <c r="AC166" s="1"/>
      <c r="AD166" s="1"/>
      <c r="AE166" s="1"/>
      <c r="AF166" s="1"/>
      <c r="AG166" s="1"/>
    </row>
    <row r="167" spans="1:33" ht="25.2" x14ac:dyDescent="0.25">
      <c r="A167" s="81">
        <v>81</v>
      </c>
      <c r="B167" s="76" t="s">
        <v>955</v>
      </c>
      <c r="C167" s="46" t="s">
        <v>390</v>
      </c>
      <c r="D167" s="20" t="s">
        <v>11</v>
      </c>
      <c r="E167" s="17"/>
      <c r="F167" s="14"/>
      <c r="G167" s="19">
        <f>F167*40/60</f>
        <v>0</v>
      </c>
      <c r="H167" s="25" t="s">
        <v>67</v>
      </c>
      <c r="I167" s="14">
        <v>4</v>
      </c>
      <c r="J167" s="15">
        <f t="shared" ref="J167:J202" si="52">I167*40/60</f>
        <v>2.6666666666666665</v>
      </c>
      <c r="K167" s="25" t="s">
        <v>956</v>
      </c>
      <c r="L167" s="14">
        <v>4</v>
      </c>
      <c r="M167" s="15">
        <f t="shared" si="49"/>
        <v>2.6666666666666665</v>
      </c>
      <c r="N167" s="22" t="s">
        <v>957</v>
      </c>
      <c r="O167" s="23">
        <v>4</v>
      </c>
      <c r="P167" s="15">
        <f>O167*45/60</f>
        <v>3</v>
      </c>
      <c r="Q167" s="17" t="s">
        <v>958</v>
      </c>
      <c r="R167" s="16">
        <v>4</v>
      </c>
      <c r="S167" s="15">
        <f t="shared" ref="S167:S182" si="53">R167*40/60</f>
        <v>2.6666666666666665</v>
      </c>
      <c r="T167" s="17"/>
      <c r="U167" s="16"/>
      <c r="V167" s="15">
        <f>U167*45/60</f>
        <v>0</v>
      </c>
      <c r="W167" s="18">
        <f t="shared" si="50"/>
        <v>16</v>
      </c>
      <c r="X167" s="78">
        <f>W167+W168</f>
        <v>30</v>
      </c>
      <c r="Y167" s="80">
        <f>G167+G168+J167+J168+M167+M168+P167+P168+S167+S168</f>
        <v>20.75</v>
      </c>
      <c r="Z167" s="59"/>
      <c r="AA167" s="59" t="s">
        <v>1404</v>
      </c>
      <c r="AB167" s="1"/>
      <c r="AC167" s="1"/>
      <c r="AD167" s="1"/>
      <c r="AE167" s="1"/>
      <c r="AF167" s="1"/>
      <c r="AG167" s="1"/>
    </row>
    <row r="168" spans="1:33" ht="25.2" x14ac:dyDescent="0.25">
      <c r="A168" s="82"/>
      <c r="B168" s="77"/>
      <c r="C168" s="47">
        <v>1982</v>
      </c>
      <c r="D168" s="35" t="s">
        <v>12</v>
      </c>
      <c r="E168" s="39" t="s">
        <v>959</v>
      </c>
      <c r="F168" s="40">
        <v>2</v>
      </c>
      <c r="G168" s="37">
        <f>F168*45/60</f>
        <v>1.5</v>
      </c>
      <c r="H168" s="38" t="s">
        <v>71</v>
      </c>
      <c r="I168" s="36">
        <v>3</v>
      </c>
      <c r="J168" s="37">
        <f t="shared" si="52"/>
        <v>2</v>
      </c>
      <c r="K168" s="38" t="s">
        <v>144</v>
      </c>
      <c r="L168" s="36">
        <v>3</v>
      </c>
      <c r="M168" s="37">
        <f>L168*40/60</f>
        <v>2</v>
      </c>
      <c r="N168" s="39" t="s">
        <v>960</v>
      </c>
      <c r="O168" s="40">
        <v>3</v>
      </c>
      <c r="P168" s="37">
        <f>O168*45/60</f>
        <v>2.25</v>
      </c>
      <c r="Q168" s="38" t="s">
        <v>961</v>
      </c>
      <c r="R168" s="36">
        <v>3</v>
      </c>
      <c r="S168" s="37">
        <f t="shared" si="53"/>
        <v>2</v>
      </c>
      <c r="T168" s="38"/>
      <c r="U168" s="36"/>
      <c r="V168" s="37">
        <f>U168*45/60</f>
        <v>0</v>
      </c>
      <c r="W168" s="45">
        <f t="shared" si="50"/>
        <v>14</v>
      </c>
      <c r="X168" s="79"/>
      <c r="Y168" s="80"/>
      <c r="Z168" s="59"/>
      <c r="AA168" s="59"/>
      <c r="AB168" s="1"/>
      <c r="AC168" s="1"/>
      <c r="AD168" s="1"/>
      <c r="AE168" s="1"/>
      <c r="AF168" s="1"/>
      <c r="AG168" s="1"/>
    </row>
    <row r="169" spans="1:33" ht="25.2" customHeight="1" x14ac:dyDescent="0.25">
      <c r="A169" s="74">
        <v>82</v>
      </c>
      <c r="B169" s="76" t="s">
        <v>23</v>
      </c>
      <c r="C169" s="21"/>
      <c r="D169" s="20" t="s">
        <v>11</v>
      </c>
      <c r="E169" s="17" t="s">
        <v>962</v>
      </c>
      <c r="F169" s="16">
        <v>3</v>
      </c>
      <c r="G169" s="15">
        <f t="shared" ref="G169:G230" si="54">F169*40/60</f>
        <v>2</v>
      </c>
      <c r="H169" s="17" t="s">
        <v>963</v>
      </c>
      <c r="I169" s="16">
        <v>3</v>
      </c>
      <c r="J169" s="15">
        <f t="shared" si="52"/>
        <v>2</v>
      </c>
      <c r="K169" s="17" t="s">
        <v>964</v>
      </c>
      <c r="L169" s="16">
        <v>4</v>
      </c>
      <c r="M169" s="15">
        <f t="shared" si="49"/>
        <v>2.6666666666666665</v>
      </c>
      <c r="N169" s="17" t="s">
        <v>965</v>
      </c>
      <c r="O169" s="16">
        <v>3</v>
      </c>
      <c r="P169" s="15">
        <f t="shared" ref="P169:P202" si="55">O169*40/60</f>
        <v>2</v>
      </c>
      <c r="Q169" s="17" t="s">
        <v>966</v>
      </c>
      <c r="R169" s="16">
        <v>3</v>
      </c>
      <c r="S169" s="15">
        <f t="shared" si="53"/>
        <v>2</v>
      </c>
      <c r="T169" s="17"/>
      <c r="U169" s="16"/>
      <c r="V169" s="15">
        <f t="shared" ref="V169:V183" si="56">U169*40/60</f>
        <v>0</v>
      </c>
      <c r="W169" s="18">
        <f t="shared" si="50"/>
        <v>16</v>
      </c>
      <c r="X169" s="78">
        <f>W169+W170</f>
        <v>30</v>
      </c>
      <c r="Y169" s="80">
        <f>G169+G170+J169+J170+M169+M170+P169+P170+S169+S170</f>
        <v>20</v>
      </c>
      <c r="Z169" s="59"/>
      <c r="AA169" s="59" t="s">
        <v>1405</v>
      </c>
      <c r="AB169" s="1"/>
      <c r="AC169" s="1"/>
      <c r="AD169" s="1"/>
      <c r="AE169" s="1"/>
      <c r="AF169" s="1"/>
      <c r="AG169" s="1"/>
    </row>
    <row r="170" spans="1:33" ht="25.2" x14ac:dyDescent="0.25">
      <c r="A170" s="75"/>
      <c r="B170" s="77"/>
      <c r="C170" s="24"/>
      <c r="D170" s="35" t="s">
        <v>12</v>
      </c>
      <c r="E170" s="41" t="s">
        <v>967</v>
      </c>
      <c r="F170" s="42">
        <v>3</v>
      </c>
      <c r="G170" s="107">
        <f t="shared" si="54"/>
        <v>2</v>
      </c>
      <c r="H170" s="41" t="s">
        <v>968</v>
      </c>
      <c r="I170" s="36">
        <v>3</v>
      </c>
      <c r="J170" s="37">
        <f t="shared" si="52"/>
        <v>2</v>
      </c>
      <c r="K170" s="38" t="s">
        <v>969</v>
      </c>
      <c r="L170" s="36">
        <v>3</v>
      </c>
      <c r="M170" s="37">
        <f t="shared" si="49"/>
        <v>2</v>
      </c>
      <c r="N170" s="38" t="s">
        <v>970</v>
      </c>
      <c r="O170" s="36">
        <v>2</v>
      </c>
      <c r="P170" s="37">
        <f t="shared" si="55"/>
        <v>1.3333333333333333</v>
      </c>
      <c r="Q170" s="38" t="s">
        <v>971</v>
      </c>
      <c r="R170" s="36">
        <v>3</v>
      </c>
      <c r="S170" s="37">
        <f t="shared" si="53"/>
        <v>2</v>
      </c>
      <c r="T170" s="38"/>
      <c r="U170" s="36"/>
      <c r="V170" s="37">
        <f t="shared" si="56"/>
        <v>0</v>
      </c>
      <c r="W170" s="45">
        <f t="shared" si="50"/>
        <v>14</v>
      </c>
      <c r="X170" s="79"/>
      <c r="Y170" s="80"/>
      <c r="Z170" s="59"/>
      <c r="AA170" s="59"/>
      <c r="AB170" s="1"/>
      <c r="AC170" s="1"/>
      <c r="AD170" s="1"/>
      <c r="AE170" s="1"/>
      <c r="AF170" s="1"/>
      <c r="AG170" s="1"/>
    </row>
    <row r="171" spans="1:33" ht="37.799999999999997" x14ac:dyDescent="0.25">
      <c r="A171" s="81">
        <v>83</v>
      </c>
      <c r="B171" s="76" t="s">
        <v>40</v>
      </c>
      <c r="C171" s="21"/>
      <c r="D171" s="20" t="s">
        <v>11</v>
      </c>
      <c r="E171" s="17" t="s">
        <v>972</v>
      </c>
      <c r="F171" s="16">
        <v>3</v>
      </c>
      <c r="G171" s="15">
        <f t="shared" si="54"/>
        <v>2</v>
      </c>
      <c r="H171" s="17" t="s">
        <v>973</v>
      </c>
      <c r="I171" s="16">
        <v>4</v>
      </c>
      <c r="J171" s="15">
        <f t="shared" si="52"/>
        <v>2.6666666666666665</v>
      </c>
      <c r="K171" s="17" t="s">
        <v>974</v>
      </c>
      <c r="L171" s="16">
        <v>4</v>
      </c>
      <c r="M171" s="15">
        <f t="shared" si="49"/>
        <v>2.6666666666666665</v>
      </c>
      <c r="N171" s="17" t="s">
        <v>975</v>
      </c>
      <c r="O171" s="16">
        <v>4</v>
      </c>
      <c r="P171" s="15">
        <f t="shared" si="55"/>
        <v>2.6666666666666665</v>
      </c>
      <c r="Q171" s="17" t="s">
        <v>976</v>
      </c>
      <c r="R171" s="16">
        <v>2</v>
      </c>
      <c r="S171" s="15">
        <f t="shared" si="53"/>
        <v>1.3333333333333333</v>
      </c>
      <c r="T171" s="17"/>
      <c r="U171" s="16"/>
      <c r="V171" s="15">
        <f t="shared" si="56"/>
        <v>0</v>
      </c>
      <c r="W171" s="18">
        <f t="shared" si="50"/>
        <v>17</v>
      </c>
      <c r="X171" s="78">
        <f>W171+W172</f>
        <v>35</v>
      </c>
      <c r="Y171" s="80">
        <f>G171+G172+J171+J172+M171+M172+P171+P172+S171+S172</f>
        <v>23.333333333333329</v>
      </c>
      <c r="Z171" s="59"/>
      <c r="AA171" s="59" t="s">
        <v>369</v>
      </c>
      <c r="AB171" s="1"/>
      <c r="AC171" s="1"/>
      <c r="AD171" s="1"/>
      <c r="AE171" s="1"/>
      <c r="AF171" s="1"/>
      <c r="AG171" s="1"/>
    </row>
    <row r="172" spans="1:33" ht="25.2" x14ac:dyDescent="0.25">
      <c r="A172" s="82"/>
      <c r="B172" s="77"/>
      <c r="C172" s="24"/>
      <c r="D172" s="35" t="s">
        <v>12</v>
      </c>
      <c r="E172" s="38" t="s">
        <v>977</v>
      </c>
      <c r="F172" s="36">
        <v>4</v>
      </c>
      <c r="G172" s="37">
        <f t="shared" si="54"/>
        <v>2.6666666666666665</v>
      </c>
      <c r="H172" s="38" t="s">
        <v>978</v>
      </c>
      <c r="I172" s="36">
        <v>4</v>
      </c>
      <c r="J172" s="37">
        <f t="shared" si="52"/>
        <v>2.6666666666666665</v>
      </c>
      <c r="K172" s="38" t="s">
        <v>979</v>
      </c>
      <c r="L172" s="36">
        <v>4</v>
      </c>
      <c r="M172" s="37">
        <f t="shared" si="49"/>
        <v>2.6666666666666665</v>
      </c>
      <c r="N172" s="38" t="s">
        <v>980</v>
      </c>
      <c r="O172" s="36">
        <v>3</v>
      </c>
      <c r="P172" s="37">
        <f t="shared" si="55"/>
        <v>2</v>
      </c>
      <c r="Q172" s="38" t="s">
        <v>981</v>
      </c>
      <c r="R172" s="36">
        <v>3</v>
      </c>
      <c r="S172" s="37">
        <f t="shared" si="53"/>
        <v>2</v>
      </c>
      <c r="T172" s="38"/>
      <c r="U172" s="36"/>
      <c r="V172" s="37">
        <f t="shared" si="56"/>
        <v>0</v>
      </c>
      <c r="W172" s="45">
        <f t="shared" si="50"/>
        <v>18</v>
      </c>
      <c r="X172" s="79"/>
      <c r="Y172" s="80"/>
      <c r="Z172" s="59"/>
      <c r="AA172" s="59"/>
      <c r="AB172" s="1"/>
      <c r="AC172" s="1"/>
      <c r="AD172" s="1"/>
      <c r="AE172" s="1"/>
      <c r="AF172" s="1"/>
      <c r="AG172" s="1"/>
    </row>
    <row r="173" spans="1:33" ht="28.2" customHeight="1" x14ac:dyDescent="0.25">
      <c r="A173" s="74">
        <v>84</v>
      </c>
      <c r="B173" s="76" t="s">
        <v>982</v>
      </c>
      <c r="C173" s="21"/>
      <c r="D173" s="20" t="s">
        <v>11</v>
      </c>
      <c r="E173" s="17"/>
      <c r="F173" s="16"/>
      <c r="G173" s="15">
        <f t="shared" si="54"/>
        <v>0</v>
      </c>
      <c r="H173" s="17" t="s">
        <v>151</v>
      </c>
      <c r="I173" s="16">
        <v>4</v>
      </c>
      <c r="J173" s="15">
        <f t="shared" si="52"/>
        <v>2.6666666666666665</v>
      </c>
      <c r="K173" s="25" t="s">
        <v>983</v>
      </c>
      <c r="L173" s="16">
        <v>4</v>
      </c>
      <c r="M173" s="15">
        <f t="shared" si="49"/>
        <v>2.6666666666666665</v>
      </c>
      <c r="N173" s="17" t="s">
        <v>150</v>
      </c>
      <c r="O173" s="16">
        <v>4</v>
      </c>
      <c r="P173" s="15">
        <f t="shared" si="55"/>
        <v>2.6666666666666665</v>
      </c>
      <c r="Q173" s="25" t="s">
        <v>237</v>
      </c>
      <c r="R173" s="14">
        <v>4</v>
      </c>
      <c r="S173" s="15">
        <f t="shared" si="53"/>
        <v>2.6666666666666665</v>
      </c>
      <c r="T173" s="17"/>
      <c r="U173" s="16"/>
      <c r="V173" s="15">
        <f t="shared" si="56"/>
        <v>0</v>
      </c>
      <c r="W173" s="18">
        <f t="shared" si="50"/>
        <v>16</v>
      </c>
      <c r="X173" s="78">
        <f>W173+W174</f>
        <v>33</v>
      </c>
      <c r="Y173" s="80">
        <f>G173+G174+J173+J174+M173+M174+P173+P174+S173+S174</f>
        <v>22</v>
      </c>
      <c r="Z173" s="63">
        <v>16</v>
      </c>
      <c r="AA173" s="59"/>
      <c r="AB173" s="1"/>
      <c r="AC173" s="1"/>
      <c r="AD173" s="1"/>
      <c r="AE173" s="1"/>
      <c r="AF173" s="1"/>
      <c r="AG173" s="1"/>
    </row>
    <row r="174" spans="1:33" ht="50.4" x14ac:dyDescent="0.25">
      <c r="A174" s="75"/>
      <c r="B174" s="77"/>
      <c r="C174" s="24"/>
      <c r="D174" s="35" t="s">
        <v>12</v>
      </c>
      <c r="E174" s="38" t="s">
        <v>984</v>
      </c>
      <c r="F174" s="36">
        <v>3</v>
      </c>
      <c r="G174" s="37">
        <f t="shared" si="54"/>
        <v>2</v>
      </c>
      <c r="H174" s="38" t="s">
        <v>985</v>
      </c>
      <c r="I174" s="36">
        <v>4</v>
      </c>
      <c r="J174" s="37">
        <f t="shared" si="52"/>
        <v>2.6666666666666665</v>
      </c>
      <c r="K174" s="38" t="s">
        <v>986</v>
      </c>
      <c r="L174" s="36">
        <v>3</v>
      </c>
      <c r="M174" s="37">
        <f t="shared" si="49"/>
        <v>2</v>
      </c>
      <c r="N174" s="38" t="s">
        <v>987</v>
      </c>
      <c r="O174" s="36">
        <v>4</v>
      </c>
      <c r="P174" s="37">
        <f t="shared" si="55"/>
        <v>2.6666666666666665</v>
      </c>
      <c r="Q174" s="38" t="s">
        <v>243</v>
      </c>
      <c r="R174" s="36">
        <v>3</v>
      </c>
      <c r="S174" s="37">
        <f t="shared" si="53"/>
        <v>2</v>
      </c>
      <c r="T174" s="38"/>
      <c r="U174" s="36"/>
      <c r="V174" s="37">
        <f t="shared" si="56"/>
        <v>0</v>
      </c>
      <c r="W174" s="45">
        <f t="shared" si="50"/>
        <v>17</v>
      </c>
      <c r="X174" s="79"/>
      <c r="Y174" s="80"/>
      <c r="Z174" s="59"/>
      <c r="AA174" s="59"/>
      <c r="AB174" s="1"/>
      <c r="AC174" s="1"/>
      <c r="AD174" s="1"/>
      <c r="AE174" s="1"/>
      <c r="AF174" s="1"/>
      <c r="AG174" s="1"/>
    </row>
    <row r="175" spans="1:33" ht="37.799999999999997" x14ac:dyDescent="0.25">
      <c r="A175" s="81">
        <v>85</v>
      </c>
      <c r="B175" s="76" t="s">
        <v>988</v>
      </c>
      <c r="C175" s="21"/>
      <c r="D175" s="20" t="s">
        <v>11</v>
      </c>
      <c r="E175" s="17" t="s">
        <v>989</v>
      </c>
      <c r="F175" s="16">
        <v>3</v>
      </c>
      <c r="G175" s="15">
        <f t="shared" si="54"/>
        <v>2</v>
      </c>
      <c r="H175" s="25" t="s">
        <v>990</v>
      </c>
      <c r="I175" s="14">
        <v>4</v>
      </c>
      <c r="J175" s="15">
        <f t="shared" si="52"/>
        <v>2.6666666666666665</v>
      </c>
      <c r="K175" s="25" t="s">
        <v>991</v>
      </c>
      <c r="L175" s="14">
        <v>4</v>
      </c>
      <c r="M175" s="19">
        <f t="shared" si="49"/>
        <v>2.6666666666666665</v>
      </c>
      <c r="N175" s="25" t="s">
        <v>992</v>
      </c>
      <c r="O175" s="14">
        <v>4</v>
      </c>
      <c r="P175" s="19">
        <f t="shared" si="55"/>
        <v>2.6666666666666665</v>
      </c>
      <c r="Q175" s="25" t="s">
        <v>993</v>
      </c>
      <c r="R175" s="14">
        <v>4</v>
      </c>
      <c r="S175" s="15">
        <f t="shared" si="53"/>
        <v>2.6666666666666665</v>
      </c>
      <c r="T175" s="17"/>
      <c r="U175" s="16"/>
      <c r="V175" s="19">
        <f t="shared" si="56"/>
        <v>0</v>
      </c>
      <c r="W175" s="18">
        <f t="shared" si="50"/>
        <v>19</v>
      </c>
      <c r="X175" s="78">
        <f>W175+W176</f>
        <v>29</v>
      </c>
      <c r="Y175" s="80">
        <f>G175+G176+J175+J176+M175+M176+P175+P176+S175+S176</f>
        <v>19.333333333333332</v>
      </c>
      <c r="Z175" s="59"/>
      <c r="AA175" s="59" t="s">
        <v>1406</v>
      </c>
      <c r="AB175" s="1"/>
      <c r="AC175" s="1"/>
      <c r="AD175" s="1"/>
      <c r="AE175" s="1"/>
      <c r="AF175" s="1"/>
      <c r="AG175" s="1"/>
    </row>
    <row r="176" spans="1:33" ht="25.2" x14ac:dyDescent="0.25">
      <c r="A176" s="82"/>
      <c r="B176" s="77"/>
      <c r="C176" s="24"/>
      <c r="D176" s="35" t="s">
        <v>12</v>
      </c>
      <c r="E176" s="38" t="s">
        <v>994</v>
      </c>
      <c r="F176" s="36">
        <v>3</v>
      </c>
      <c r="G176" s="37">
        <f t="shared" si="54"/>
        <v>2</v>
      </c>
      <c r="H176" s="49" t="s">
        <v>28</v>
      </c>
      <c r="I176" s="36"/>
      <c r="J176" s="37">
        <f t="shared" si="52"/>
        <v>0</v>
      </c>
      <c r="K176" s="38" t="s">
        <v>995</v>
      </c>
      <c r="L176" s="36">
        <v>2</v>
      </c>
      <c r="M176" s="37">
        <f t="shared" si="49"/>
        <v>1.3333333333333333</v>
      </c>
      <c r="N176" s="38" t="s">
        <v>996</v>
      </c>
      <c r="O176" s="36">
        <v>2</v>
      </c>
      <c r="P176" s="37">
        <f t="shared" si="55"/>
        <v>1.3333333333333333</v>
      </c>
      <c r="Q176" s="38" t="s">
        <v>997</v>
      </c>
      <c r="R176" s="36">
        <v>3</v>
      </c>
      <c r="S176" s="37">
        <f t="shared" si="53"/>
        <v>2</v>
      </c>
      <c r="T176" s="38"/>
      <c r="U176" s="36"/>
      <c r="V176" s="37">
        <f t="shared" si="56"/>
        <v>0</v>
      </c>
      <c r="W176" s="45">
        <f t="shared" si="50"/>
        <v>10</v>
      </c>
      <c r="X176" s="79"/>
      <c r="Y176" s="80"/>
      <c r="Z176" s="59"/>
      <c r="AA176" s="59"/>
      <c r="AB176" s="1"/>
      <c r="AC176" s="1"/>
      <c r="AD176" s="1"/>
      <c r="AE176" s="1"/>
      <c r="AF176" s="1"/>
      <c r="AG176" s="1"/>
    </row>
    <row r="177" spans="1:35" ht="37.799999999999997" x14ac:dyDescent="0.25">
      <c r="A177" s="74">
        <v>86</v>
      </c>
      <c r="B177" s="76" t="s">
        <v>998</v>
      </c>
      <c r="C177" s="21"/>
      <c r="D177" s="20" t="s">
        <v>11</v>
      </c>
      <c r="E177" s="17" t="s">
        <v>999</v>
      </c>
      <c r="F177" s="16">
        <v>3</v>
      </c>
      <c r="G177" s="15">
        <f t="shared" si="54"/>
        <v>2</v>
      </c>
      <c r="H177" s="17"/>
      <c r="I177" s="16"/>
      <c r="J177" s="15">
        <f t="shared" si="52"/>
        <v>0</v>
      </c>
      <c r="K177" s="17" t="s">
        <v>1000</v>
      </c>
      <c r="L177" s="16">
        <v>4</v>
      </c>
      <c r="M177" s="15">
        <f t="shared" si="49"/>
        <v>2.6666666666666665</v>
      </c>
      <c r="N177" s="17" t="s">
        <v>1001</v>
      </c>
      <c r="O177" s="16">
        <v>3</v>
      </c>
      <c r="P177" s="15">
        <f t="shared" si="55"/>
        <v>2</v>
      </c>
      <c r="Q177" s="17" t="s">
        <v>1002</v>
      </c>
      <c r="R177" s="16">
        <v>4</v>
      </c>
      <c r="S177" s="15">
        <f t="shared" si="53"/>
        <v>2.6666666666666665</v>
      </c>
      <c r="T177" s="17"/>
      <c r="U177" s="16"/>
      <c r="V177" s="15">
        <f t="shared" si="56"/>
        <v>0</v>
      </c>
      <c r="W177" s="18">
        <f t="shared" si="50"/>
        <v>14</v>
      </c>
      <c r="X177" s="78">
        <f>W177+W178</f>
        <v>30</v>
      </c>
      <c r="Y177" s="80">
        <f>G177+G178+J177+J178+M177+M178+P177+P178+S177+S178</f>
        <v>20</v>
      </c>
      <c r="Z177" s="59"/>
      <c r="AA177" s="59"/>
      <c r="AB177" s="1"/>
      <c r="AC177" s="1"/>
      <c r="AD177" s="1"/>
      <c r="AE177" s="1"/>
      <c r="AF177" s="1"/>
      <c r="AG177" s="1"/>
    </row>
    <row r="178" spans="1:35" ht="37.799999999999997" x14ac:dyDescent="0.25">
      <c r="A178" s="75"/>
      <c r="B178" s="77"/>
      <c r="C178" s="24"/>
      <c r="D178" s="35" t="s">
        <v>12</v>
      </c>
      <c r="E178" s="38" t="s">
        <v>1003</v>
      </c>
      <c r="F178" s="36">
        <v>4</v>
      </c>
      <c r="G178" s="37">
        <f t="shared" si="54"/>
        <v>2.6666666666666665</v>
      </c>
      <c r="H178" s="38" t="s">
        <v>1004</v>
      </c>
      <c r="I178" s="36">
        <v>3</v>
      </c>
      <c r="J178" s="37">
        <f t="shared" si="52"/>
        <v>2</v>
      </c>
      <c r="K178" s="38" t="s">
        <v>1005</v>
      </c>
      <c r="L178" s="36">
        <v>3</v>
      </c>
      <c r="M178" s="37">
        <f t="shared" si="49"/>
        <v>2</v>
      </c>
      <c r="N178" s="38" t="s">
        <v>1006</v>
      </c>
      <c r="O178" s="36">
        <v>3</v>
      </c>
      <c r="P178" s="37">
        <f t="shared" si="55"/>
        <v>2</v>
      </c>
      <c r="Q178" s="38" t="s">
        <v>1007</v>
      </c>
      <c r="R178" s="36">
        <v>3</v>
      </c>
      <c r="S178" s="37">
        <f t="shared" si="53"/>
        <v>2</v>
      </c>
      <c r="T178" s="38"/>
      <c r="U178" s="36"/>
      <c r="V178" s="37">
        <f t="shared" si="56"/>
        <v>0</v>
      </c>
      <c r="W178" s="45">
        <f t="shared" si="50"/>
        <v>16</v>
      </c>
      <c r="X178" s="79"/>
      <c r="Y178" s="80"/>
      <c r="Z178" s="59"/>
      <c r="AA178" s="59"/>
      <c r="AB178" s="1"/>
      <c r="AC178" s="1"/>
      <c r="AD178" s="1"/>
      <c r="AE178" s="1"/>
      <c r="AF178" s="1"/>
      <c r="AG178" s="1"/>
    </row>
    <row r="179" spans="1:35" ht="25.2" customHeight="1" x14ac:dyDescent="0.25">
      <c r="A179" s="81">
        <v>87</v>
      </c>
      <c r="B179" s="76" t="s">
        <v>1008</v>
      </c>
      <c r="C179" s="46" t="s">
        <v>390</v>
      </c>
      <c r="D179" s="20" t="s">
        <v>11</v>
      </c>
      <c r="E179" s="25" t="s">
        <v>289</v>
      </c>
      <c r="F179" s="16">
        <v>3</v>
      </c>
      <c r="G179" s="15">
        <f t="shared" si="54"/>
        <v>2</v>
      </c>
      <c r="H179" s="25" t="s">
        <v>276</v>
      </c>
      <c r="I179" s="14">
        <v>4</v>
      </c>
      <c r="J179" s="19">
        <f t="shared" si="52"/>
        <v>2.6666666666666665</v>
      </c>
      <c r="K179" s="25" t="s">
        <v>236</v>
      </c>
      <c r="L179" s="14">
        <v>3</v>
      </c>
      <c r="M179" s="19">
        <f t="shared" si="49"/>
        <v>2</v>
      </c>
      <c r="N179" s="25" t="s">
        <v>242</v>
      </c>
      <c r="O179" s="16">
        <v>4</v>
      </c>
      <c r="P179" s="15">
        <f t="shared" si="55"/>
        <v>2.6666666666666665</v>
      </c>
      <c r="Q179" s="25" t="s">
        <v>141</v>
      </c>
      <c r="R179" s="16">
        <v>4</v>
      </c>
      <c r="S179" s="15">
        <f t="shared" si="53"/>
        <v>2.6666666666666665</v>
      </c>
      <c r="T179" s="17"/>
      <c r="U179" s="16"/>
      <c r="V179" s="15">
        <f t="shared" si="56"/>
        <v>0</v>
      </c>
      <c r="W179" s="18">
        <f t="shared" si="50"/>
        <v>18</v>
      </c>
      <c r="X179" s="78">
        <f>W179+W180</f>
        <v>36</v>
      </c>
      <c r="Y179" s="80">
        <f>G179+G180+J179+J180+M179+M180+P179+P180+S179+S180</f>
        <v>24</v>
      </c>
      <c r="Z179" s="59"/>
      <c r="AA179" s="69" t="s">
        <v>1407</v>
      </c>
      <c r="AB179" s="69"/>
      <c r="AC179" s="69"/>
      <c r="AD179" s="69"/>
      <c r="AE179" s="1"/>
      <c r="AF179" s="1" t="s">
        <v>1408</v>
      </c>
      <c r="AG179" s="1"/>
      <c r="AI179" s="1">
        <v>16.5</v>
      </c>
    </row>
    <row r="180" spans="1:35" ht="25.2" x14ac:dyDescent="0.25">
      <c r="A180" s="82"/>
      <c r="B180" s="77"/>
      <c r="C180" s="47">
        <v>1998</v>
      </c>
      <c r="D180" s="35" t="s">
        <v>12</v>
      </c>
      <c r="E180" s="38" t="s">
        <v>1009</v>
      </c>
      <c r="F180" s="36">
        <v>4</v>
      </c>
      <c r="G180" s="37">
        <f t="shared" si="54"/>
        <v>2.6666666666666665</v>
      </c>
      <c r="H180" s="38" t="s">
        <v>1010</v>
      </c>
      <c r="I180" s="36">
        <v>4</v>
      </c>
      <c r="J180" s="37">
        <f t="shared" si="52"/>
        <v>2.6666666666666665</v>
      </c>
      <c r="K180" s="38" t="s">
        <v>80</v>
      </c>
      <c r="L180" s="36">
        <v>3</v>
      </c>
      <c r="M180" s="37">
        <f t="shared" si="49"/>
        <v>2</v>
      </c>
      <c r="N180" s="38" t="s">
        <v>1011</v>
      </c>
      <c r="O180" s="36">
        <v>4</v>
      </c>
      <c r="P180" s="37">
        <f t="shared" si="55"/>
        <v>2.6666666666666665</v>
      </c>
      <c r="Q180" s="38" t="s">
        <v>1012</v>
      </c>
      <c r="R180" s="36">
        <v>3</v>
      </c>
      <c r="S180" s="37">
        <f t="shared" si="53"/>
        <v>2</v>
      </c>
      <c r="T180" s="38"/>
      <c r="U180" s="36"/>
      <c r="V180" s="37">
        <f t="shared" si="56"/>
        <v>0</v>
      </c>
      <c r="W180" s="45">
        <f t="shared" si="50"/>
        <v>18</v>
      </c>
      <c r="X180" s="79"/>
      <c r="Y180" s="80"/>
      <c r="Z180" s="59"/>
      <c r="AA180" s="69"/>
      <c r="AB180" s="69"/>
      <c r="AC180" s="69"/>
      <c r="AD180" s="69"/>
      <c r="AE180" s="1"/>
      <c r="AF180" s="1" t="s">
        <v>15</v>
      </c>
      <c r="AG180" s="1"/>
      <c r="AI180" s="1">
        <v>16.5</v>
      </c>
    </row>
    <row r="181" spans="1:35" ht="37.799999999999997" x14ac:dyDescent="0.25">
      <c r="A181" s="74">
        <v>88</v>
      </c>
      <c r="B181" s="76" t="s">
        <v>371</v>
      </c>
      <c r="C181" s="46" t="s">
        <v>390</v>
      </c>
      <c r="D181" s="20" t="s">
        <v>11</v>
      </c>
      <c r="E181" s="17" t="s">
        <v>1013</v>
      </c>
      <c r="F181" s="16">
        <v>3</v>
      </c>
      <c r="G181" s="15">
        <f t="shared" si="54"/>
        <v>2</v>
      </c>
      <c r="H181" s="17" t="s">
        <v>1014</v>
      </c>
      <c r="I181" s="16">
        <v>3</v>
      </c>
      <c r="J181" s="15">
        <f t="shared" si="52"/>
        <v>2</v>
      </c>
      <c r="K181" s="17" t="s">
        <v>1015</v>
      </c>
      <c r="L181" s="16">
        <v>4</v>
      </c>
      <c r="M181" s="15">
        <f t="shared" si="49"/>
        <v>2.6666666666666665</v>
      </c>
      <c r="N181" s="17" t="s">
        <v>1016</v>
      </c>
      <c r="O181" s="16">
        <v>2</v>
      </c>
      <c r="P181" s="15">
        <f t="shared" si="55"/>
        <v>1.3333333333333333</v>
      </c>
      <c r="Q181" s="17" t="s">
        <v>1017</v>
      </c>
      <c r="R181" s="16">
        <v>4</v>
      </c>
      <c r="S181" s="15">
        <f t="shared" si="53"/>
        <v>2.6666666666666665</v>
      </c>
      <c r="T181" s="17"/>
      <c r="U181" s="16"/>
      <c r="V181" s="15">
        <f t="shared" si="56"/>
        <v>0</v>
      </c>
      <c r="W181" s="18">
        <f t="shared" si="50"/>
        <v>16</v>
      </c>
      <c r="X181" s="78">
        <f>W181+W182</f>
        <v>28</v>
      </c>
      <c r="Y181" s="80">
        <f>G181+G182+J181+J182+M181+M182+P181+P182+S181+S182</f>
        <v>18.666666666666668</v>
      </c>
      <c r="Z181" s="59"/>
      <c r="AA181" s="59" t="s">
        <v>1399</v>
      </c>
      <c r="AB181" s="1"/>
      <c r="AC181" s="1"/>
      <c r="AD181" s="1"/>
      <c r="AE181" s="1"/>
      <c r="AF181" s="1" t="s">
        <v>132</v>
      </c>
      <c r="AG181" s="1"/>
      <c r="AI181" s="1">
        <v>15.25</v>
      </c>
    </row>
    <row r="182" spans="1:35" ht="25.2" x14ac:dyDescent="0.25">
      <c r="A182" s="75"/>
      <c r="B182" s="77"/>
      <c r="C182" s="47">
        <v>1992</v>
      </c>
      <c r="D182" s="35" t="s">
        <v>12</v>
      </c>
      <c r="E182" s="38" t="s">
        <v>1018</v>
      </c>
      <c r="F182" s="36">
        <v>3</v>
      </c>
      <c r="G182" s="37">
        <f t="shared" si="54"/>
        <v>2</v>
      </c>
      <c r="H182" s="38" t="s">
        <v>1019</v>
      </c>
      <c r="I182" s="36">
        <v>3</v>
      </c>
      <c r="J182" s="37">
        <f t="shared" si="52"/>
        <v>2</v>
      </c>
      <c r="K182" s="38" t="s">
        <v>1020</v>
      </c>
      <c r="L182" s="36">
        <v>3</v>
      </c>
      <c r="M182" s="37">
        <f t="shared" si="49"/>
        <v>2</v>
      </c>
      <c r="N182" s="38" t="s">
        <v>1021</v>
      </c>
      <c r="O182" s="36">
        <v>3</v>
      </c>
      <c r="P182" s="37">
        <f t="shared" si="55"/>
        <v>2</v>
      </c>
      <c r="Q182" s="49" t="s">
        <v>28</v>
      </c>
      <c r="R182" s="36"/>
      <c r="S182" s="37">
        <f t="shared" si="53"/>
        <v>0</v>
      </c>
      <c r="T182" s="38"/>
      <c r="U182" s="36"/>
      <c r="V182" s="37">
        <f t="shared" si="56"/>
        <v>0</v>
      </c>
      <c r="W182" s="45">
        <f t="shared" si="50"/>
        <v>12</v>
      </c>
      <c r="X182" s="79"/>
      <c r="Y182" s="80"/>
      <c r="Z182" s="59"/>
      <c r="AA182" s="59"/>
      <c r="AB182" s="1"/>
      <c r="AC182" s="1"/>
      <c r="AD182" s="1"/>
      <c r="AE182" s="1"/>
      <c r="AF182" s="1" t="s">
        <v>1409</v>
      </c>
      <c r="AG182" s="1"/>
      <c r="AI182" s="1">
        <v>18</v>
      </c>
    </row>
    <row r="183" spans="1:35" ht="25.2" x14ac:dyDescent="0.25">
      <c r="A183" s="81">
        <v>89</v>
      </c>
      <c r="B183" s="76" t="s">
        <v>170</v>
      </c>
      <c r="C183" s="46" t="s">
        <v>390</v>
      </c>
      <c r="D183" s="20" t="s">
        <v>11</v>
      </c>
      <c r="E183" s="17" t="s">
        <v>311</v>
      </c>
      <c r="F183" s="16">
        <v>3</v>
      </c>
      <c r="G183" s="15">
        <f>F183*40/60</f>
        <v>2</v>
      </c>
      <c r="H183" s="17" t="s">
        <v>1022</v>
      </c>
      <c r="I183" s="16">
        <v>4</v>
      </c>
      <c r="J183" s="15">
        <f>I183*40/60</f>
        <v>2.6666666666666665</v>
      </c>
      <c r="K183" s="25" t="s">
        <v>1023</v>
      </c>
      <c r="L183" s="14">
        <v>4</v>
      </c>
      <c r="M183" s="15">
        <f t="shared" si="49"/>
        <v>2.6666666666666665</v>
      </c>
      <c r="N183" s="17" t="s">
        <v>1024</v>
      </c>
      <c r="O183" s="16">
        <v>4</v>
      </c>
      <c r="P183" s="15">
        <f t="shared" si="55"/>
        <v>2.6666666666666665</v>
      </c>
      <c r="Q183" s="25" t="s">
        <v>224</v>
      </c>
      <c r="R183" s="16">
        <v>4</v>
      </c>
      <c r="S183" s="15">
        <f>R183*40/60</f>
        <v>2.6666666666666665</v>
      </c>
      <c r="T183" s="17"/>
      <c r="U183" s="16"/>
      <c r="V183" s="15">
        <f t="shared" si="56"/>
        <v>0</v>
      </c>
      <c r="W183" s="18">
        <f>F183+I183+L183+O183+R183</f>
        <v>19</v>
      </c>
      <c r="X183" s="78">
        <f>W183+W184</f>
        <v>32</v>
      </c>
      <c r="Y183" s="80">
        <f>G183+G184+J183+J184+M183+M184+P183+P184+S183+S184</f>
        <v>21.333333333333332</v>
      </c>
      <c r="Z183" s="59"/>
      <c r="AA183" s="59"/>
      <c r="AB183" s="1"/>
      <c r="AC183" s="1"/>
      <c r="AD183" s="1"/>
      <c r="AE183" s="1"/>
      <c r="AF183" s="1"/>
      <c r="AG183" s="1"/>
    </row>
    <row r="184" spans="1:35" ht="15" x14ac:dyDescent="0.25">
      <c r="A184" s="82"/>
      <c r="B184" s="77"/>
      <c r="C184" s="47">
        <v>1996</v>
      </c>
      <c r="D184" s="35" t="s">
        <v>12</v>
      </c>
      <c r="E184" s="38" t="s">
        <v>1025</v>
      </c>
      <c r="F184" s="36">
        <v>3</v>
      </c>
      <c r="G184" s="37">
        <f>F184*40/60</f>
        <v>2</v>
      </c>
      <c r="H184" s="38" t="s">
        <v>1026</v>
      </c>
      <c r="I184" s="36">
        <v>3</v>
      </c>
      <c r="J184" s="37">
        <f>I184*40/60</f>
        <v>2</v>
      </c>
      <c r="K184" s="38" t="s">
        <v>1027</v>
      </c>
      <c r="L184" s="36">
        <v>2</v>
      </c>
      <c r="M184" s="37">
        <f t="shared" si="49"/>
        <v>1.3333333333333333</v>
      </c>
      <c r="N184" s="38" t="s">
        <v>1028</v>
      </c>
      <c r="O184" s="36">
        <v>2</v>
      </c>
      <c r="P184" s="37">
        <f>O184*40/60</f>
        <v>1.3333333333333333</v>
      </c>
      <c r="Q184" s="38" t="s">
        <v>1029</v>
      </c>
      <c r="R184" s="36">
        <v>3</v>
      </c>
      <c r="S184" s="37">
        <f>R184*40/60</f>
        <v>2</v>
      </c>
      <c r="T184" s="38"/>
      <c r="U184" s="36"/>
      <c r="V184" s="37">
        <f>U184*40/60</f>
        <v>0</v>
      </c>
      <c r="W184" s="45">
        <f>F184+I184+L184+O184+R184</f>
        <v>13</v>
      </c>
      <c r="X184" s="79"/>
      <c r="Y184" s="80"/>
      <c r="Z184" s="59"/>
      <c r="AA184" s="59"/>
      <c r="AB184" s="1"/>
      <c r="AC184" s="1"/>
      <c r="AD184" s="1"/>
      <c r="AE184" s="1"/>
      <c r="AF184" s="1"/>
      <c r="AG184" s="1"/>
    </row>
    <row r="185" spans="1:35" ht="25.2" x14ac:dyDescent="0.25">
      <c r="A185" s="89">
        <v>90</v>
      </c>
      <c r="B185" s="76" t="s">
        <v>15</v>
      </c>
      <c r="C185" s="21"/>
      <c r="D185" s="20" t="s">
        <v>11</v>
      </c>
      <c r="E185" s="22" t="s">
        <v>1030</v>
      </c>
      <c r="F185" s="23">
        <v>4</v>
      </c>
      <c r="G185" s="15">
        <f>F185*45/60</f>
        <v>3</v>
      </c>
      <c r="H185" s="22" t="s">
        <v>1031</v>
      </c>
      <c r="I185" s="23">
        <v>3</v>
      </c>
      <c r="J185" s="15">
        <f>I185*45/60</f>
        <v>2.25</v>
      </c>
      <c r="K185" s="22" t="s">
        <v>1032</v>
      </c>
      <c r="L185" s="23">
        <v>3</v>
      </c>
      <c r="M185" s="15">
        <f>L185*45/60</f>
        <v>2.25</v>
      </c>
      <c r="N185" s="22" t="s">
        <v>1033</v>
      </c>
      <c r="O185" s="23">
        <v>3</v>
      </c>
      <c r="P185" s="15">
        <f>O185*45/60</f>
        <v>2.25</v>
      </c>
      <c r="Q185" s="22" t="s">
        <v>1034</v>
      </c>
      <c r="R185" s="23">
        <v>4</v>
      </c>
      <c r="S185" s="15">
        <f>R185*45/60</f>
        <v>3</v>
      </c>
      <c r="T185" s="17"/>
      <c r="U185" s="16"/>
      <c r="V185" s="15">
        <f>U185*45/60</f>
        <v>0</v>
      </c>
      <c r="W185" s="18">
        <f t="shared" si="50"/>
        <v>17</v>
      </c>
      <c r="X185" s="78">
        <f>W185+W186</f>
        <v>31</v>
      </c>
      <c r="Y185" s="80">
        <f>G185+G186+J185+J186+M185+M186+P185+P186+S185+S186</f>
        <v>22.916666666666668</v>
      </c>
      <c r="Z185" s="59"/>
      <c r="AA185" s="59" t="s">
        <v>1410</v>
      </c>
      <c r="AB185" s="1"/>
      <c r="AC185" s="1"/>
      <c r="AD185" s="1"/>
      <c r="AE185" s="1"/>
      <c r="AF185" s="1" t="s">
        <v>1122</v>
      </c>
      <c r="AG185" s="1"/>
      <c r="AI185" s="1">
        <v>14.75</v>
      </c>
    </row>
    <row r="186" spans="1:35" ht="25.2" x14ac:dyDescent="0.25">
      <c r="A186" s="90"/>
      <c r="B186" s="77"/>
      <c r="C186" s="24"/>
      <c r="D186" s="35" t="s">
        <v>12</v>
      </c>
      <c r="E186" s="39" t="s">
        <v>1035</v>
      </c>
      <c r="F186" s="40">
        <v>3</v>
      </c>
      <c r="G186" s="37">
        <f>F186*45/60</f>
        <v>2.25</v>
      </c>
      <c r="H186" s="41"/>
      <c r="I186" s="36"/>
      <c r="J186" s="37">
        <f t="shared" si="52"/>
        <v>0</v>
      </c>
      <c r="K186" s="39" t="s">
        <v>1036</v>
      </c>
      <c r="L186" s="40">
        <v>3</v>
      </c>
      <c r="M186" s="37">
        <f>L186*45/60</f>
        <v>2.25</v>
      </c>
      <c r="N186" s="39" t="s">
        <v>1037</v>
      </c>
      <c r="O186" s="40">
        <v>4</v>
      </c>
      <c r="P186" s="37">
        <f t="shared" si="55"/>
        <v>2.6666666666666665</v>
      </c>
      <c r="Q186" s="39" t="s">
        <v>1038</v>
      </c>
      <c r="R186" s="40">
        <v>4</v>
      </c>
      <c r="S186" s="37">
        <f>R186*45/60</f>
        <v>3</v>
      </c>
      <c r="T186" s="38"/>
      <c r="U186" s="36"/>
      <c r="V186" s="37">
        <f t="shared" ref="V186:V194" si="57">U186*40/60</f>
        <v>0</v>
      </c>
      <c r="W186" s="45">
        <f t="shared" si="50"/>
        <v>14</v>
      </c>
      <c r="X186" s="79"/>
      <c r="Y186" s="80"/>
      <c r="Z186" s="59"/>
      <c r="AA186" s="59"/>
      <c r="AB186" s="1"/>
      <c r="AC186" s="1"/>
      <c r="AD186" s="1"/>
      <c r="AE186" s="1"/>
      <c r="AF186" s="1" t="s">
        <v>24</v>
      </c>
      <c r="AG186" s="1"/>
      <c r="AI186" s="1">
        <v>18</v>
      </c>
    </row>
    <row r="187" spans="1:35" ht="25.2" x14ac:dyDescent="0.25">
      <c r="A187" s="81">
        <v>91</v>
      </c>
      <c r="B187" s="76" t="s">
        <v>132</v>
      </c>
      <c r="C187" s="21"/>
      <c r="D187" s="20" t="s">
        <v>11</v>
      </c>
      <c r="E187" s="17" t="s">
        <v>1039</v>
      </c>
      <c r="F187" s="16">
        <v>2</v>
      </c>
      <c r="G187" s="15">
        <f t="shared" si="54"/>
        <v>1.3333333333333333</v>
      </c>
      <c r="H187" s="17" t="s">
        <v>133</v>
      </c>
      <c r="I187" s="16">
        <v>4</v>
      </c>
      <c r="J187" s="15">
        <f t="shared" si="52"/>
        <v>2.6666666666666665</v>
      </c>
      <c r="K187" s="17" t="s">
        <v>1040</v>
      </c>
      <c r="L187" s="16">
        <v>4</v>
      </c>
      <c r="M187" s="15">
        <f t="shared" ref="M187:M250" si="58">L187*40/60</f>
        <v>2.6666666666666665</v>
      </c>
      <c r="N187" s="17" t="s">
        <v>135</v>
      </c>
      <c r="O187" s="16">
        <v>4</v>
      </c>
      <c r="P187" s="15">
        <f t="shared" si="55"/>
        <v>2.6666666666666665</v>
      </c>
      <c r="Q187" s="17" t="s">
        <v>1041</v>
      </c>
      <c r="R187" s="16">
        <v>4</v>
      </c>
      <c r="S187" s="15">
        <f t="shared" ref="S187:S202" si="59">R187*40/60</f>
        <v>2.6666666666666665</v>
      </c>
      <c r="T187" s="17"/>
      <c r="U187" s="16"/>
      <c r="V187" s="15">
        <f t="shared" si="57"/>
        <v>0</v>
      </c>
      <c r="W187" s="18">
        <f t="shared" si="50"/>
        <v>18</v>
      </c>
      <c r="X187" s="78">
        <f>W187+W188</f>
        <v>32</v>
      </c>
      <c r="Y187" s="80">
        <f>G187+G188+J187+J188+M187+M188+P187+P188+S187+S188</f>
        <v>21.333333333333332</v>
      </c>
      <c r="Z187" s="59"/>
      <c r="AA187" s="59"/>
      <c r="AB187" s="1"/>
      <c r="AC187" s="1"/>
      <c r="AD187" s="1"/>
      <c r="AE187" s="1"/>
      <c r="AF187" s="1" t="s">
        <v>1140</v>
      </c>
      <c r="AG187" s="1"/>
      <c r="AI187" s="1">
        <v>17</v>
      </c>
    </row>
    <row r="188" spans="1:35" ht="25.2" x14ac:dyDescent="0.25">
      <c r="A188" s="82"/>
      <c r="B188" s="77"/>
      <c r="C188" s="24"/>
      <c r="D188" s="35" t="s">
        <v>12</v>
      </c>
      <c r="E188" s="38" t="s">
        <v>1042</v>
      </c>
      <c r="F188" s="36">
        <v>3</v>
      </c>
      <c r="G188" s="37">
        <f t="shared" si="54"/>
        <v>2</v>
      </c>
      <c r="H188" s="38" t="s">
        <v>136</v>
      </c>
      <c r="I188" s="36">
        <v>3</v>
      </c>
      <c r="J188" s="37">
        <f t="shared" si="52"/>
        <v>2</v>
      </c>
      <c r="K188" s="38" t="s">
        <v>1043</v>
      </c>
      <c r="L188" s="36">
        <v>3</v>
      </c>
      <c r="M188" s="37">
        <f t="shared" si="58"/>
        <v>2</v>
      </c>
      <c r="N188" s="38" t="s">
        <v>138</v>
      </c>
      <c r="O188" s="36">
        <v>2</v>
      </c>
      <c r="P188" s="37">
        <f t="shared" si="55"/>
        <v>1.3333333333333333</v>
      </c>
      <c r="Q188" s="38" t="s">
        <v>1044</v>
      </c>
      <c r="R188" s="36">
        <v>3</v>
      </c>
      <c r="S188" s="37">
        <f t="shared" si="59"/>
        <v>2</v>
      </c>
      <c r="T188" s="38"/>
      <c r="U188" s="36"/>
      <c r="V188" s="37">
        <f t="shared" si="57"/>
        <v>0</v>
      </c>
      <c r="W188" s="45">
        <f t="shared" si="50"/>
        <v>14</v>
      </c>
      <c r="X188" s="79"/>
      <c r="Y188" s="80"/>
      <c r="Z188" s="59"/>
      <c r="AA188" s="59"/>
      <c r="AB188" s="1"/>
      <c r="AC188" s="1"/>
      <c r="AD188" s="1"/>
      <c r="AE188" s="1"/>
      <c r="AF188" s="1" t="s">
        <v>1411</v>
      </c>
      <c r="AG188" s="1"/>
      <c r="AI188" s="1">
        <v>16.5</v>
      </c>
    </row>
    <row r="189" spans="1:35" ht="15" x14ac:dyDescent="0.25">
      <c r="A189" s="74">
        <v>92</v>
      </c>
      <c r="B189" s="76" t="s">
        <v>270</v>
      </c>
      <c r="C189" s="21"/>
      <c r="D189" s="20" t="s">
        <v>11</v>
      </c>
      <c r="E189" s="48" t="s">
        <v>28</v>
      </c>
      <c r="F189" s="16"/>
      <c r="G189" s="15">
        <f t="shared" si="54"/>
        <v>0</v>
      </c>
      <c r="H189" s="48" t="s">
        <v>28</v>
      </c>
      <c r="I189" s="16"/>
      <c r="J189" s="15">
        <f t="shared" si="52"/>
        <v>0</v>
      </c>
      <c r="K189" s="48" t="s">
        <v>28</v>
      </c>
      <c r="L189" s="16"/>
      <c r="M189" s="15">
        <f t="shared" si="58"/>
        <v>0</v>
      </c>
      <c r="N189" s="48" t="s">
        <v>28</v>
      </c>
      <c r="O189" s="16"/>
      <c r="P189" s="15">
        <f t="shared" si="55"/>
        <v>0</v>
      </c>
      <c r="Q189" s="48" t="s">
        <v>28</v>
      </c>
      <c r="R189" s="16"/>
      <c r="S189" s="15">
        <f>R189*40/60</f>
        <v>0</v>
      </c>
      <c r="T189" s="17"/>
      <c r="U189" s="16"/>
      <c r="V189" s="15">
        <f t="shared" si="57"/>
        <v>0</v>
      </c>
      <c r="W189" s="18">
        <f t="shared" si="50"/>
        <v>0</v>
      </c>
      <c r="X189" s="78">
        <f>W189+W190</f>
        <v>19</v>
      </c>
      <c r="Y189" s="80">
        <f>G189+G190+J189+J190+M189+M190+P189+P190+S189+S190</f>
        <v>12.666666666666664</v>
      </c>
      <c r="Z189" s="59"/>
      <c r="AA189" s="59"/>
      <c r="AB189" s="1"/>
      <c r="AC189" s="1"/>
      <c r="AD189" s="1"/>
      <c r="AE189" s="1"/>
      <c r="AF189" s="1" t="s">
        <v>1412</v>
      </c>
      <c r="AG189" s="1"/>
      <c r="AI189" s="1">
        <v>17.5</v>
      </c>
    </row>
    <row r="190" spans="1:35" ht="25.2" x14ac:dyDescent="0.25">
      <c r="A190" s="75"/>
      <c r="B190" s="77"/>
      <c r="C190" s="24"/>
      <c r="D190" s="35" t="s">
        <v>12</v>
      </c>
      <c r="E190" s="38" t="s">
        <v>271</v>
      </c>
      <c r="F190" s="36">
        <v>3</v>
      </c>
      <c r="G190" s="37">
        <f t="shared" si="54"/>
        <v>2</v>
      </c>
      <c r="H190" s="38" t="s">
        <v>272</v>
      </c>
      <c r="I190" s="36">
        <v>4</v>
      </c>
      <c r="J190" s="37">
        <f t="shared" si="52"/>
        <v>2.6666666666666665</v>
      </c>
      <c r="K190" s="38" t="s">
        <v>274</v>
      </c>
      <c r="L190" s="36">
        <v>4</v>
      </c>
      <c r="M190" s="37">
        <f t="shared" si="58"/>
        <v>2.6666666666666665</v>
      </c>
      <c r="N190" s="38" t="s">
        <v>1045</v>
      </c>
      <c r="O190" s="36">
        <v>4</v>
      </c>
      <c r="P190" s="37">
        <f t="shared" si="55"/>
        <v>2.6666666666666665</v>
      </c>
      <c r="Q190" s="38" t="s">
        <v>261</v>
      </c>
      <c r="R190" s="36">
        <v>4</v>
      </c>
      <c r="S190" s="37">
        <f t="shared" si="59"/>
        <v>2.6666666666666665</v>
      </c>
      <c r="T190" s="38"/>
      <c r="U190" s="36"/>
      <c r="V190" s="37">
        <f t="shared" si="57"/>
        <v>0</v>
      </c>
      <c r="W190" s="45">
        <f t="shared" si="50"/>
        <v>19</v>
      </c>
      <c r="X190" s="79"/>
      <c r="Y190" s="80"/>
      <c r="Z190" s="59"/>
      <c r="AA190" s="59" t="s">
        <v>1401</v>
      </c>
      <c r="AB190" s="1"/>
      <c r="AC190" s="1"/>
      <c r="AD190" s="1"/>
      <c r="AE190" s="1"/>
      <c r="AF190" s="1" t="s">
        <v>1413</v>
      </c>
      <c r="AG190" s="1"/>
      <c r="AI190" s="1">
        <v>18</v>
      </c>
    </row>
    <row r="191" spans="1:35" ht="25.2" customHeight="1" x14ac:dyDescent="0.25">
      <c r="A191" s="81">
        <v>93</v>
      </c>
      <c r="B191" s="76" t="s">
        <v>139</v>
      </c>
      <c r="C191" s="46" t="s">
        <v>390</v>
      </c>
      <c r="D191" s="20" t="s">
        <v>11</v>
      </c>
      <c r="E191" s="17" t="s">
        <v>1046</v>
      </c>
      <c r="F191" s="16">
        <v>2</v>
      </c>
      <c r="G191" s="15">
        <f t="shared" si="54"/>
        <v>1.3333333333333333</v>
      </c>
      <c r="H191" s="17" t="s">
        <v>251</v>
      </c>
      <c r="I191" s="14">
        <v>4</v>
      </c>
      <c r="J191" s="19">
        <f t="shared" si="52"/>
        <v>2.6666666666666665</v>
      </c>
      <c r="K191" s="17" t="s">
        <v>1047</v>
      </c>
      <c r="L191" s="16">
        <v>3</v>
      </c>
      <c r="M191" s="19">
        <f t="shared" si="58"/>
        <v>2</v>
      </c>
      <c r="N191" s="17" t="s">
        <v>1048</v>
      </c>
      <c r="O191" s="16">
        <v>2</v>
      </c>
      <c r="P191" s="19">
        <f t="shared" si="55"/>
        <v>1.3333333333333333</v>
      </c>
      <c r="Q191" s="25" t="s">
        <v>1049</v>
      </c>
      <c r="R191" s="14">
        <v>4</v>
      </c>
      <c r="S191" s="15">
        <f t="shared" si="59"/>
        <v>2.6666666666666665</v>
      </c>
      <c r="T191" s="17"/>
      <c r="U191" s="16"/>
      <c r="V191" s="19">
        <f t="shared" si="57"/>
        <v>0</v>
      </c>
      <c r="W191" s="18">
        <f t="shared" si="50"/>
        <v>15</v>
      </c>
      <c r="X191" s="78">
        <f>W191+W192</f>
        <v>31</v>
      </c>
      <c r="Y191" s="80">
        <f>G191+G192+J191+J192+M191+M192+P191+P192+S191+S192</f>
        <v>20.666666666666668</v>
      </c>
      <c r="Z191" s="59"/>
      <c r="AA191" s="59"/>
      <c r="AB191" s="1"/>
      <c r="AC191" s="1"/>
      <c r="AD191" s="1"/>
      <c r="AE191" s="1"/>
      <c r="AF191" s="1" t="s">
        <v>1414</v>
      </c>
      <c r="AG191" s="1"/>
      <c r="AI191" s="1">
        <v>18.5</v>
      </c>
    </row>
    <row r="192" spans="1:35" ht="25.2" x14ac:dyDescent="0.25">
      <c r="A192" s="82"/>
      <c r="B192" s="77"/>
      <c r="C192" s="47">
        <v>1993</v>
      </c>
      <c r="D192" s="35" t="s">
        <v>12</v>
      </c>
      <c r="E192" s="38" t="s">
        <v>1050</v>
      </c>
      <c r="F192" s="36">
        <v>3</v>
      </c>
      <c r="G192" s="37">
        <f t="shared" si="54"/>
        <v>2</v>
      </c>
      <c r="H192" s="38" t="s">
        <v>1051</v>
      </c>
      <c r="I192" s="36">
        <v>3</v>
      </c>
      <c r="J192" s="37">
        <f t="shared" si="52"/>
        <v>2</v>
      </c>
      <c r="K192" s="38" t="s">
        <v>1052</v>
      </c>
      <c r="L192" s="36">
        <v>4</v>
      </c>
      <c r="M192" s="37">
        <f t="shared" si="58"/>
        <v>2.6666666666666665</v>
      </c>
      <c r="N192" s="38" t="s">
        <v>1053</v>
      </c>
      <c r="O192" s="36">
        <v>3</v>
      </c>
      <c r="P192" s="37">
        <f t="shared" si="55"/>
        <v>2</v>
      </c>
      <c r="Q192" s="38" t="s">
        <v>188</v>
      </c>
      <c r="R192" s="36">
        <v>3</v>
      </c>
      <c r="S192" s="37">
        <f t="shared" si="59"/>
        <v>2</v>
      </c>
      <c r="T192" s="38"/>
      <c r="U192" s="36"/>
      <c r="V192" s="37">
        <f t="shared" si="57"/>
        <v>0</v>
      </c>
      <c r="W192" s="45">
        <f t="shared" si="50"/>
        <v>16</v>
      </c>
      <c r="X192" s="79"/>
      <c r="Y192" s="80"/>
      <c r="Z192" s="59"/>
      <c r="AA192" s="59"/>
      <c r="AB192" s="1"/>
      <c r="AC192" s="1"/>
      <c r="AD192" s="1"/>
      <c r="AE192" s="1"/>
      <c r="AF192" s="1" t="s">
        <v>1235</v>
      </c>
      <c r="AG192" s="1"/>
      <c r="AI192" s="1">
        <v>18.25</v>
      </c>
    </row>
    <row r="193" spans="1:35" ht="27.6" customHeight="1" x14ac:dyDescent="0.25">
      <c r="A193" s="74">
        <v>94</v>
      </c>
      <c r="B193" s="76" t="s">
        <v>1054</v>
      </c>
      <c r="C193" s="46" t="s">
        <v>390</v>
      </c>
      <c r="D193" s="20" t="s">
        <v>11</v>
      </c>
      <c r="E193" s="17" t="s">
        <v>1055</v>
      </c>
      <c r="F193" s="16">
        <v>3</v>
      </c>
      <c r="G193" s="15">
        <f t="shared" si="54"/>
        <v>2</v>
      </c>
      <c r="H193" s="17" t="s">
        <v>1056</v>
      </c>
      <c r="I193" s="16">
        <v>4</v>
      </c>
      <c r="J193" s="15">
        <f t="shared" si="52"/>
        <v>2.6666666666666665</v>
      </c>
      <c r="K193" s="17" t="s">
        <v>1057</v>
      </c>
      <c r="L193" s="16">
        <v>3</v>
      </c>
      <c r="M193" s="15">
        <f t="shared" si="58"/>
        <v>2</v>
      </c>
      <c r="N193" s="17" t="s">
        <v>1058</v>
      </c>
      <c r="O193" s="16">
        <v>4</v>
      </c>
      <c r="P193" s="15">
        <f t="shared" si="55"/>
        <v>2.6666666666666665</v>
      </c>
      <c r="Q193" s="17" t="s">
        <v>1059</v>
      </c>
      <c r="R193" s="16">
        <v>4</v>
      </c>
      <c r="S193" s="15">
        <f t="shared" si="59"/>
        <v>2.6666666666666665</v>
      </c>
      <c r="T193" s="17"/>
      <c r="U193" s="16"/>
      <c r="V193" s="15">
        <f t="shared" si="57"/>
        <v>0</v>
      </c>
      <c r="W193" s="18">
        <f t="shared" si="50"/>
        <v>18</v>
      </c>
      <c r="X193" s="78">
        <f>W193+W194</f>
        <v>34</v>
      </c>
      <c r="Y193" s="80">
        <f>G193+G194+J193+J194+M193+M194+P193+P194+S193+S194</f>
        <v>22.666666666666668</v>
      </c>
      <c r="Z193" s="59"/>
      <c r="AA193" s="59" t="s">
        <v>1415</v>
      </c>
      <c r="AB193" s="1"/>
      <c r="AC193" s="1"/>
      <c r="AD193" s="1"/>
      <c r="AE193" s="1"/>
      <c r="AF193" s="1" t="s">
        <v>1416</v>
      </c>
      <c r="AG193" s="1"/>
      <c r="AI193" s="1">
        <v>17.25</v>
      </c>
    </row>
    <row r="194" spans="1:35" ht="25.2" x14ac:dyDescent="0.25">
      <c r="A194" s="75"/>
      <c r="B194" s="77"/>
      <c r="C194" s="47">
        <v>1993</v>
      </c>
      <c r="D194" s="35" t="s">
        <v>12</v>
      </c>
      <c r="E194" s="38" t="s">
        <v>1060</v>
      </c>
      <c r="F194" s="36">
        <v>4</v>
      </c>
      <c r="G194" s="37">
        <f t="shared" si="54"/>
        <v>2.6666666666666665</v>
      </c>
      <c r="H194" s="38" t="s">
        <v>1061</v>
      </c>
      <c r="I194" s="36">
        <v>2</v>
      </c>
      <c r="J194" s="37">
        <f t="shared" si="52"/>
        <v>1.3333333333333333</v>
      </c>
      <c r="K194" s="38" t="s">
        <v>280</v>
      </c>
      <c r="L194" s="36">
        <v>3</v>
      </c>
      <c r="M194" s="37">
        <f t="shared" si="58"/>
        <v>2</v>
      </c>
      <c r="N194" s="38" t="s">
        <v>58</v>
      </c>
      <c r="O194" s="36">
        <v>4</v>
      </c>
      <c r="P194" s="37">
        <f t="shared" si="55"/>
        <v>2.6666666666666665</v>
      </c>
      <c r="Q194" s="38" t="s">
        <v>1062</v>
      </c>
      <c r="R194" s="36">
        <v>3</v>
      </c>
      <c r="S194" s="37">
        <f t="shared" si="59"/>
        <v>2</v>
      </c>
      <c r="T194" s="38"/>
      <c r="U194" s="36"/>
      <c r="V194" s="37">
        <f t="shared" si="57"/>
        <v>0</v>
      </c>
      <c r="W194" s="45">
        <f t="shared" si="50"/>
        <v>16</v>
      </c>
      <c r="X194" s="79"/>
      <c r="Y194" s="80"/>
      <c r="Z194" s="59"/>
      <c r="AA194" s="59"/>
      <c r="AB194" s="1"/>
      <c r="AC194" s="1"/>
      <c r="AD194" s="1"/>
      <c r="AE194" s="1"/>
      <c r="AF194" s="1" t="s">
        <v>1417</v>
      </c>
      <c r="AG194" s="1"/>
    </row>
    <row r="195" spans="1:35" ht="25.2" customHeight="1" x14ac:dyDescent="0.25">
      <c r="A195" s="81">
        <v>95</v>
      </c>
      <c r="B195" s="76" t="s">
        <v>1063</v>
      </c>
      <c r="C195" s="21"/>
      <c r="D195" s="20" t="s">
        <v>11</v>
      </c>
      <c r="E195" s="17" t="s">
        <v>1064</v>
      </c>
      <c r="F195" s="16">
        <v>3</v>
      </c>
      <c r="G195" s="15">
        <f>F195*40/60</f>
        <v>2</v>
      </c>
      <c r="H195" s="17" t="s">
        <v>107</v>
      </c>
      <c r="I195" s="16">
        <v>4</v>
      </c>
      <c r="J195" s="15">
        <f>I195*40/60</f>
        <v>2.6666666666666665</v>
      </c>
      <c r="K195" s="17" t="s">
        <v>341</v>
      </c>
      <c r="L195" s="16">
        <v>4</v>
      </c>
      <c r="M195" s="15">
        <f>L195*40/60</f>
        <v>2.6666666666666665</v>
      </c>
      <c r="N195" s="17" t="s">
        <v>219</v>
      </c>
      <c r="O195" s="16">
        <v>4</v>
      </c>
      <c r="P195" s="15">
        <f>O195*40/60</f>
        <v>2.6666666666666665</v>
      </c>
      <c r="Q195" s="17" t="s">
        <v>304</v>
      </c>
      <c r="R195" s="16">
        <v>3</v>
      </c>
      <c r="S195" s="15">
        <f>R195*40/60</f>
        <v>2</v>
      </c>
      <c r="T195" s="17"/>
      <c r="U195" s="16"/>
      <c r="V195" s="15">
        <f>U195*40/60</f>
        <v>0</v>
      </c>
      <c r="W195" s="18">
        <f>F195+I195+L195+O195+R195</f>
        <v>18</v>
      </c>
      <c r="X195" s="78">
        <f>W195+W196</f>
        <v>31</v>
      </c>
      <c r="Y195" s="80">
        <f>G195+G196+J195+J196+M195+M196+P195+P196+S195+S196</f>
        <v>20.666666666666668</v>
      </c>
      <c r="Z195" s="61"/>
      <c r="AA195" s="61" t="s">
        <v>1360</v>
      </c>
      <c r="AB195" s="1"/>
      <c r="AC195" s="1"/>
      <c r="AD195" s="1"/>
      <c r="AE195" s="1"/>
      <c r="AF195" s="1"/>
      <c r="AG195" s="1"/>
    </row>
    <row r="196" spans="1:35" ht="25.2" x14ac:dyDescent="0.25">
      <c r="A196" s="82"/>
      <c r="B196" s="77"/>
      <c r="C196" s="47">
        <v>1985</v>
      </c>
      <c r="D196" s="35" t="s">
        <v>12</v>
      </c>
      <c r="E196" s="38" t="s">
        <v>284</v>
      </c>
      <c r="F196" s="36">
        <v>3</v>
      </c>
      <c r="G196" s="37">
        <f>F196*40/60</f>
        <v>2</v>
      </c>
      <c r="H196" s="41"/>
      <c r="I196" s="36"/>
      <c r="J196" s="37">
        <f>I196*40/60</f>
        <v>0</v>
      </c>
      <c r="K196" s="38" t="s">
        <v>1065</v>
      </c>
      <c r="L196" s="36">
        <v>3</v>
      </c>
      <c r="M196" s="37">
        <f>L196*40/60</f>
        <v>2</v>
      </c>
      <c r="N196" s="38" t="s">
        <v>205</v>
      </c>
      <c r="O196" s="36">
        <v>3</v>
      </c>
      <c r="P196" s="37">
        <f>O196*40/60</f>
        <v>2</v>
      </c>
      <c r="Q196" s="38" t="s">
        <v>206</v>
      </c>
      <c r="R196" s="36">
        <v>4</v>
      </c>
      <c r="S196" s="37">
        <f>R196*40/60</f>
        <v>2.6666666666666665</v>
      </c>
      <c r="T196" s="38"/>
      <c r="U196" s="36"/>
      <c r="V196" s="37">
        <f>U196*40/60</f>
        <v>0</v>
      </c>
      <c r="W196" s="45">
        <f>F196+I196+L196+O196+R196</f>
        <v>13</v>
      </c>
      <c r="X196" s="79"/>
      <c r="Y196" s="80"/>
      <c r="Z196" s="59"/>
      <c r="AA196" s="59"/>
      <c r="AB196" s="1"/>
      <c r="AC196" s="1"/>
      <c r="AD196" s="1"/>
      <c r="AE196" s="1"/>
      <c r="AF196" s="1"/>
      <c r="AG196" s="1"/>
    </row>
    <row r="197" spans="1:35" ht="37.799999999999997" x14ac:dyDescent="0.25">
      <c r="A197" s="74">
        <v>96</v>
      </c>
      <c r="B197" s="76" t="s">
        <v>1066</v>
      </c>
      <c r="C197" s="46" t="s">
        <v>390</v>
      </c>
      <c r="D197" s="20" t="s">
        <v>11</v>
      </c>
      <c r="E197" s="17" t="s">
        <v>1067</v>
      </c>
      <c r="F197" s="14">
        <v>3</v>
      </c>
      <c r="G197" s="15">
        <f t="shared" si="54"/>
        <v>2</v>
      </c>
      <c r="H197" s="17" t="s">
        <v>1068</v>
      </c>
      <c r="I197" s="16">
        <v>4</v>
      </c>
      <c r="J197" s="15">
        <f t="shared" si="52"/>
        <v>2.6666666666666665</v>
      </c>
      <c r="K197" s="17" t="s">
        <v>1069</v>
      </c>
      <c r="L197" s="16">
        <v>4</v>
      </c>
      <c r="M197" s="15">
        <f t="shared" si="58"/>
        <v>2.6666666666666665</v>
      </c>
      <c r="N197" s="17" t="s">
        <v>1070</v>
      </c>
      <c r="O197" s="16">
        <v>4</v>
      </c>
      <c r="P197" s="15">
        <f t="shared" si="55"/>
        <v>2.6666666666666665</v>
      </c>
      <c r="Q197" s="17" t="s">
        <v>1071</v>
      </c>
      <c r="R197" s="16">
        <v>4</v>
      </c>
      <c r="S197" s="15">
        <f t="shared" si="59"/>
        <v>2.6666666666666665</v>
      </c>
      <c r="T197" s="17"/>
      <c r="U197" s="16"/>
      <c r="V197" s="15">
        <f t="shared" ref="V197" si="60">U197*40/60</f>
        <v>0</v>
      </c>
      <c r="W197" s="18">
        <f t="shared" si="50"/>
        <v>19</v>
      </c>
      <c r="X197" s="78">
        <f>W197+W198</f>
        <v>34</v>
      </c>
      <c r="Y197" s="80">
        <f>G197+G198+J197+J198+M197+M198+P197+P198+S197+S198</f>
        <v>22.666666666666668</v>
      </c>
      <c r="Z197" s="59"/>
      <c r="AA197" s="59" t="s">
        <v>1418</v>
      </c>
      <c r="AB197" s="1"/>
      <c r="AC197" s="1"/>
      <c r="AD197" s="1"/>
      <c r="AE197" s="1"/>
      <c r="AF197" s="1" t="s">
        <v>1419</v>
      </c>
      <c r="AG197" s="1"/>
      <c r="AI197" s="1">
        <v>18.5</v>
      </c>
    </row>
    <row r="198" spans="1:35" ht="25.2" x14ac:dyDescent="0.25">
      <c r="A198" s="75"/>
      <c r="B198" s="77"/>
      <c r="C198" s="47">
        <v>1996</v>
      </c>
      <c r="D198" s="35" t="s">
        <v>12</v>
      </c>
      <c r="E198" s="38" t="s">
        <v>1072</v>
      </c>
      <c r="F198" s="36">
        <v>3</v>
      </c>
      <c r="G198" s="37">
        <f t="shared" si="54"/>
        <v>2</v>
      </c>
      <c r="H198" s="38" t="s">
        <v>1073</v>
      </c>
      <c r="I198" s="36">
        <v>3</v>
      </c>
      <c r="J198" s="37">
        <f t="shared" si="52"/>
        <v>2</v>
      </c>
      <c r="K198" s="38" t="s">
        <v>1074</v>
      </c>
      <c r="L198" s="36">
        <v>3</v>
      </c>
      <c r="M198" s="37">
        <f>L198*40/60</f>
        <v>2</v>
      </c>
      <c r="N198" s="38" t="s">
        <v>1075</v>
      </c>
      <c r="O198" s="36">
        <v>3</v>
      </c>
      <c r="P198" s="37">
        <f>O198*40/60</f>
        <v>2</v>
      </c>
      <c r="Q198" s="38" t="s">
        <v>1076</v>
      </c>
      <c r="R198" s="36">
        <v>3</v>
      </c>
      <c r="S198" s="37">
        <f t="shared" si="59"/>
        <v>2</v>
      </c>
      <c r="T198" s="38"/>
      <c r="U198" s="36"/>
      <c r="V198" s="37">
        <f>U198*40/60</f>
        <v>0</v>
      </c>
      <c r="W198" s="45">
        <f t="shared" si="50"/>
        <v>15</v>
      </c>
      <c r="X198" s="79"/>
      <c r="Y198" s="80"/>
      <c r="Z198" s="59"/>
      <c r="AA198" s="59"/>
      <c r="AB198" s="1"/>
      <c r="AC198" s="1"/>
      <c r="AD198" s="1"/>
      <c r="AE198" s="1"/>
      <c r="AF198" s="1" t="s">
        <v>1420</v>
      </c>
      <c r="AG198" s="1"/>
      <c r="AI198" s="1">
        <v>15.5</v>
      </c>
    </row>
    <row r="199" spans="1:35" ht="25.2" x14ac:dyDescent="0.25">
      <c r="A199" s="81">
        <v>97</v>
      </c>
      <c r="B199" s="76" t="s">
        <v>1077</v>
      </c>
      <c r="C199" s="21"/>
      <c r="D199" s="20" t="s">
        <v>11</v>
      </c>
      <c r="E199" s="48" t="s">
        <v>28</v>
      </c>
      <c r="F199" s="16"/>
      <c r="G199" s="15">
        <f t="shared" si="54"/>
        <v>0</v>
      </c>
      <c r="H199" s="51" t="s">
        <v>1078</v>
      </c>
      <c r="I199" s="16">
        <v>4</v>
      </c>
      <c r="J199" s="15">
        <f t="shared" si="52"/>
        <v>2.6666666666666665</v>
      </c>
      <c r="K199" s="51" t="s">
        <v>1079</v>
      </c>
      <c r="L199" s="16">
        <v>4</v>
      </c>
      <c r="M199" s="15">
        <f t="shared" si="58"/>
        <v>2.6666666666666665</v>
      </c>
      <c r="N199" s="51" t="s">
        <v>1080</v>
      </c>
      <c r="O199" s="16">
        <v>3</v>
      </c>
      <c r="P199" s="15">
        <f t="shared" si="55"/>
        <v>2</v>
      </c>
      <c r="Q199" s="48" t="s">
        <v>28</v>
      </c>
      <c r="R199" s="16"/>
      <c r="S199" s="15">
        <f t="shared" si="59"/>
        <v>0</v>
      </c>
      <c r="T199" s="17"/>
      <c r="U199" s="16"/>
      <c r="V199" s="15">
        <f t="shared" ref="V199:V202" si="61">U199*40/60</f>
        <v>0</v>
      </c>
      <c r="W199" s="18">
        <f t="shared" si="50"/>
        <v>11</v>
      </c>
      <c r="X199" s="78">
        <f>W199+W200</f>
        <v>26</v>
      </c>
      <c r="Y199" s="80">
        <f>G199+G200+J199+J200+M199+M200+P199+P200+S199+S200</f>
        <v>17.333333333333332</v>
      </c>
      <c r="Z199" s="59"/>
      <c r="AA199" s="59" t="s">
        <v>1421</v>
      </c>
      <c r="AB199" s="1"/>
      <c r="AC199" s="1"/>
      <c r="AD199" s="1"/>
      <c r="AE199" s="1"/>
      <c r="AF199" s="1"/>
      <c r="AG199" s="1"/>
    </row>
    <row r="200" spans="1:35" ht="37.799999999999997" x14ac:dyDescent="0.25">
      <c r="A200" s="82"/>
      <c r="B200" s="77"/>
      <c r="C200" s="24"/>
      <c r="D200" s="35" t="s">
        <v>12</v>
      </c>
      <c r="E200" s="41" t="s">
        <v>1081</v>
      </c>
      <c r="F200" s="36">
        <v>3</v>
      </c>
      <c r="G200" s="37">
        <f t="shared" si="54"/>
        <v>2</v>
      </c>
      <c r="H200" s="55" t="s">
        <v>1082</v>
      </c>
      <c r="I200" s="36">
        <v>2</v>
      </c>
      <c r="J200" s="37">
        <f>I200*40/60</f>
        <v>1.3333333333333333</v>
      </c>
      <c r="K200" s="38" t="s">
        <v>1083</v>
      </c>
      <c r="L200" s="36">
        <v>3</v>
      </c>
      <c r="M200" s="37">
        <f>L200*40/60</f>
        <v>2</v>
      </c>
      <c r="N200" s="38" t="s">
        <v>1084</v>
      </c>
      <c r="O200" s="36">
        <v>4</v>
      </c>
      <c r="P200" s="37">
        <f t="shared" si="55"/>
        <v>2.6666666666666665</v>
      </c>
      <c r="Q200" s="38" t="s">
        <v>1085</v>
      </c>
      <c r="R200" s="36">
        <v>3</v>
      </c>
      <c r="S200" s="37">
        <f t="shared" si="59"/>
        <v>2</v>
      </c>
      <c r="T200" s="38"/>
      <c r="U200" s="36"/>
      <c r="V200" s="37">
        <f t="shared" si="61"/>
        <v>0</v>
      </c>
      <c r="W200" s="45">
        <f t="shared" si="50"/>
        <v>15</v>
      </c>
      <c r="X200" s="79"/>
      <c r="Y200" s="80"/>
      <c r="Z200" s="59"/>
      <c r="AA200" s="59" t="s">
        <v>1422</v>
      </c>
      <c r="AB200" s="1"/>
      <c r="AC200" s="1"/>
      <c r="AD200" s="1"/>
      <c r="AE200" s="1"/>
      <c r="AF200" s="1"/>
      <c r="AG200" s="1"/>
    </row>
    <row r="201" spans="1:35" ht="25.2" x14ac:dyDescent="0.25">
      <c r="A201" s="74">
        <v>98</v>
      </c>
      <c r="B201" s="76" t="s">
        <v>1086</v>
      </c>
      <c r="C201" s="46" t="s">
        <v>390</v>
      </c>
      <c r="D201" s="20" t="s">
        <v>11</v>
      </c>
      <c r="E201" s="25" t="s">
        <v>1087</v>
      </c>
      <c r="F201" s="14">
        <v>3</v>
      </c>
      <c r="G201" s="15">
        <f t="shared" si="54"/>
        <v>2</v>
      </c>
      <c r="H201" s="25" t="s">
        <v>1088</v>
      </c>
      <c r="I201" s="14">
        <v>4</v>
      </c>
      <c r="J201" s="15">
        <f t="shared" si="52"/>
        <v>2.6666666666666665</v>
      </c>
      <c r="K201" s="17" t="s">
        <v>1089</v>
      </c>
      <c r="L201" s="16">
        <v>4</v>
      </c>
      <c r="M201" s="15">
        <f t="shared" si="58"/>
        <v>2.6666666666666665</v>
      </c>
      <c r="N201" s="17" t="s">
        <v>1090</v>
      </c>
      <c r="O201" s="16">
        <v>3</v>
      </c>
      <c r="P201" s="15">
        <f t="shared" si="55"/>
        <v>2</v>
      </c>
      <c r="Q201" s="17" t="s">
        <v>1091</v>
      </c>
      <c r="R201" s="16">
        <v>4</v>
      </c>
      <c r="S201" s="15">
        <f t="shared" si="59"/>
        <v>2.6666666666666665</v>
      </c>
      <c r="T201" s="17"/>
      <c r="U201" s="16"/>
      <c r="V201" s="15">
        <f t="shared" si="61"/>
        <v>0</v>
      </c>
      <c r="W201" s="18">
        <f t="shared" si="50"/>
        <v>18</v>
      </c>
      <c r="X201" s="78">
        <f>W201+W202</f>
        <v>35</v>
      </c>
      <c r="Y201" s="80">
        <f>G201+G202+J201+J202+M201+M202+P201+P202+S201+S202</f>
        <v>23.333333333333332</v>
      </c>
      <c r="Z201" s="59"/>
      <c r="AA201" s="59"/>
      <c r="AB201" s="1"/>
      <c r="AC201" s="1"/>
      <c r="AD201" s="1"/>
      <c r="AE201" s="1"/>
      <c r="AF201" s="1"/>
      <c r="AG201" s="1"/>
    </row>
    <row r="202" spans="1:35" ht="25.2" x14ac:dyDescent="0.25">
      <c r="A202" s="75"/>
      <c r="B202" s="77"/>
      <c r="C202" s="47">
        <v>1994</v>
      </c>
      <c r="D202" s="35" t="s">
        <v>12</v>
      </c>
      <c r="E202" s="38" t="s">
        <v>1092</v>
      </c>
      <c r="F202" s="36">
        <v>3</v>
      </c>
      <c r="G202" s="37">
        <f t="shared" si="54"/>
        <v>2</v>
      </c>
      <c r="H202" s="38" t="s">
        <v>259</v>
      </c>
      <c r="I202" s="36">
        <v>4</v>
      </c>
      <c r="J202" s="37">
        <f t="shared" si="52"/>
        <v>2.6666666666666665</v>
      </c>
      <c r="K202" s="38" t="s">
        <v>1093</v>
      </c>
      <c r="L202" s="36">
        <v>4</v>
      </c>
      <c r="M202" s="37">
        <f t="shared" si="58"/>
        <v>2.6666666666666665</v>
      </c>
      <c r="N202" s="38" t="s">
        <v>1094</v>
      </c>
      <c r="O202" s="36">
        <v>3</v>
      </c>
      <c r="P202" s="37">
        <f t="shared" si="55"/>
        <v>2</v>
      </c>
      <c r="Q202" s="38" t="s">
        <v>1095</v>
      </c>
      <c r="R202" s="36">
        <v>3</v>
      </c>
      <c r="S202" s="37">
        <f t="shared" si="59"/>
        <v>2</v>
      </c>
      <c r="T202" s="38"/>
      <c r="U202" s="36"/>
      <c r="V202" s="37">
        <f t="shared" si="61"/>
        <v>0</v>
      </c>
      <c r="W202" s="45">
        <f t="shared" si="50"/>
        <v>17</v>
      </c>
      <c r="X202" s="79"/>
      <c r="Y202" s="83"/>
      <c r="Z202" s="59"/>
      <c r="AA202" s="59"/>
      <c r="AB202" s="1"/>
      <c r="AC202" s="1"/>
      <c r="AD202" s="1"/>
      <c r="AE202" s="1"/>
      <c r="AF202" s="1"/>
      <c r="AG202" s="1"/>
    </row>
    <row r="203" spans="1:35" ht="25.2" customHeight="1" x14ac:dyDescent="0.25">
      <c r="A203" s="81">
        <v>99</v>
      </c>
      <c r="B203" s="76" t="s">
        <v>1096</v>
      </c>
      <c r="C203" s="46" t="s">
        <v>390</v>
      </c>
      <c r="D203" s="20" t="s">
        <v>11</v>
      </c>
      <c r="E203" s="17" t="s">
        <v>1097</v>
      </c>
      <c r="F203" s="16">
        <v>3</v>
      </c>
      <c r="G203" s="15">
        <f>F203*40/60</f>
        <v>2</v>
      </c>
      <c r="H203" s="17" t="s">
        <v>269</v>
      </c>
      <c r="I203" s="16">
        <v>4</v>
      </c>
      <c r="J203" s="15">
        <f>I203*40/60</f>
        <v>2.6666666666666665</v>
      </c>
      <c r="K203" s="17" t="s">
        <v>349</v>
      </c>
      <c r="L203" s="16">
        <v>4</v>
      </c>
      <c r="M203" s="15">
        <f>L203*40/60</f>
        <v>2.6666666666666665</v>
      </c>
      <c r="N203" s="17" t="s">
        <v>1331</v>
      </c>
      <c r="O203" s="16">
        <v>4</v>
      </c>
      <c r="P203" s="15">
        <f>O203*40/60</f>
        <v>2.6666666666666665</v>
      </c>
      <c r="Q203" s="17" t="s">
        <v>1098</v>
      </c>
      <c r="R203" s="16">
        <v>2</v>
      </c>
      <c r="S203" s="15">
        <f>R203*40/60</f>
        <v>1.3333333333333333</v>
      </c>
      <c r="T203" s="17"/>
      <c r="U203" s="16"/>
      <c r="V203" s="15">
        <f>U203*40/60</f>
        <v>0</v>
      </c>
      <c r="W203" s="18">
        <f>F203+I203+L203+O203+R203</f>
        <v>17</v>
      </c>
      <c r="X203" s="78">
        <f>W203+W204</f>
        <v>33</v>
      </c>
      <c r="Y203" s="80">
        <f>G203+G204+J203+J204+M203+M204+P203+P204+S203+S204</f>
        <v>22</v>
      </c>
      <c r="Z203" s="61"/>
      <c r="AA203" s="61" t="s">
        <v>1360</v>
      </c>
      <c r="AB203" s="1"/>
      <c r="AC203" s="1"/>
      <c r="AD203" s="1"/>
      <c r="AE203" s="1" t="s">
        <v>1423</v>
      </c>
      <c r="AF203" s="1"/>
      <c r="AG203" s="1"/>
    </row>
    <row r="204" spans="1:35" ht="25.2" x14ac:dyDescent="0.25">
      <c r="A204" s="82"/>
      <c r="B204" s="77"/>
      <c r="C204" s="47">
        <v>1998</v>
      </c>
      <c r="D204" s="35" t="s">
        <v>12</v>
      </c>
      <c r="E204" s="38" t="s">
        <v>226</v>
      </c>
      <c r="F204" s="36">
        <v>3</v>
      </c>
      <c r="G204" s="37">
        <f>F204*40/60</f>
        <v>2</v>
      </c>
      <c r="H204" s="38" t="s">
        <v>1099</v>
      </c>
      <c r="I204" s="36">
        <v>3</v>
      </c>
      <c r="J204" s="37">
        <f>I204*40/60</f>
        <v>2</v>
      </c>
      <c r="K204" s="38" t="s">
        <v>225</v>
      </c>
      <c r="L204" s="36">
        <v>3</v>
      </c>
      <c r="M204" s="37">
        <f>L204*40/60</f>
        <v>2</v>
      </c>
      <c r="N204" s="38" t="s">
        <v>1100</v>
      </c>
      <c r="O204" s="36">
        <v>3</v>
      </c>
      <c r="P204" s="37">
        <f>O204*40/60</f>
        <v>2</v>
      </c>
      <c r="Q204" s="38" t="s">
        <v>1101</v>
      </c>
      <c r="R204" s="36">
        <v>4</v>
      </c>
      <c r="S204" s="37">
        <f>R204*40/60</f>
        <v>2.6666666666666665</v>
      </c>
      <c r="T204" s="38"/>
      <c r="U204" s="36"/>
      <c r="V204" s="37">
        <f>U204*40/60</f>
        <v>0</v>
      </c>
      <c r="W204" s="45">
        <f>F204+I204+L204+O204+R204</f>
        <v>16</v>
      </c>
      <c r="X204" s="79"/>
      <c r="Y204" s="80"/>
      <c r="Z204" s="59"/>
      <c r="AA204" s="59"/>
      <c r="AB204" s="1"/>
      <c r="AC204" s="1"/>
      <c r="AD204" s="1"/>
      <c r="AE204" s="1">
        <v>14</v>
      </c>
      <c r="AF204" s="1">
        <v>16</v>
      </c>
      <c r="AG204" s="1">
        <v>9</v>
      </c>
      <c r="AH204" s="1">
        <v>6</v>
      </c>
      <c r="AI204" s="1">
        <v>12</v>
      </c>
    </row>
    <row r="205" spans="1:35" ht="25.2" x14ac:dyDescent="0.25">
      <c r="A205" s="89">
        <v>100</v>
      </c>
      <c r="B205" s="76" t="s">
        <v>1102</v>
      </c>
      <c r="C205" s="46" t="s">
        <v>390</v>
      </c>
      <c r="D205" s="20" t="s">
        <v>11</v>
      </c>
      <c r="E205" s="51" t="s">
        <v>1103</v>
      </c>
      <c r="F205" s="16">
        <v>2</v>
      </c>
      <c r="G205" s="15">
        <f t="shared" si="54"/>
        <v>1.3333333333333333</v>
      </c>
      <c r="H205" s="22" t="s">
        <v>1104</v>
      </c>
      <c r="I205" s="23">
        <v>4</v>
      </c>
      <c r="J205" s="15">
        <f>I205*45/60</f>
        <v>3</v>
      </c>
      <c r="K205" s="51" t="s">
        <v>1105</v>
      </c>
      <c r="L205" s="16">
        <v>4</v>
      </c>
      <c r="M205" s="15">
        <f t="shared" si="58"/>
        <v>2.6666666666666665</v>
      </c>
      <c r="N205" s="51" t="s">
        <v>1106</v>
      </c>
      <c r="O205" s="16">
        <v>4</v>
      </c>
      <c r="P205" s="15">
        <f t="shared" ref="P205:P244" si="62">O205*40/60</f>
        <v>2.6666666666666665</v>
      </c>
      <c r="Q205" s="51" t="s">
        <v>1107</v>
      </c>
      <c r="R205" s="16">
        <v>4</v>
      </c>
      <c r="S205" s="15">
        <f t="shared" ref="S205:S246" si="63">R205*40/60</f>
        <v>2.6666666666666665</v>
      </c>
      <c r="T205" s="17"/>
      <c r="U205" s="16"/>
      <c r="V205" s="15">
        <f t="shared" ref="V205:V216" si="64">U205*40/60</f>
        <v>0</v>
      </c>
      <c r="W205" s="18">
        <f t="shared" ref="W205:W260" si="65">F205+I205+L205+O205+R205</f>
        <v>18</v>
      </c>
      <c r="X205" s="78">
        <f>W205+W206</f>
        <v>33</v>
      </c>
      <c r="Y205" s="80">
        <f>G205+G206+J205+J206+M205+M206+P205+P206+S205+S206</f>
        <v>22.333333333333332</v>
      </c>
      <c r="Z205" s="59"/>
      <c r="AA205" s="59" t="s">
        <v>1424</v>
      </c>
      <c r="AB205" s="1"/>
      <c r="AC205" s="1"/>
      <c r="AD205" s="1"/>
      <c r="AE205" s="1" t="s">
        <v>1425</v>
      </c>
      <c r="AF205" s="1"/>
      <c r="AG205" s="1"/>
    </row>
    <row r="206" spans="1:35" ht="25.2" x14ac:dyDescent="0.25">
      <c r="A206" s="90"/>
      <c r="B206" s="77"/>
      <c r="C206" s="47">
        <v>1995</v>
      </c>
      <c r="D206" s="35" t="s">
        <v>12</v>
      </c>
      <c r="E206" s="55" t="s">
        <v>1108</v>
      </c>
      <c r="F206" s="36">
        <v>3</v>
      </c>
      <c r="G206" s="37">
        <f t="shared" si="54"/>
        <v>2</v>
      </c>
      <c r="H206" s="55" t="s">
        <v>1109</v>
      </c>
      <c r="I206" s="36">
        <v>4</v>
      </c>
      <c r="J206" s="37">
        <f t="shared" ref="J206:J245" si="66">I206*40/60</f>
        <v>2.6666666666666665</v>
      </c>
      <c r="K206" s="55" t="s">
        <v>1110</v>
      </c>
      <c r="L206" s="36">
        <v>3</v>
      </c>
      <c r="M206" s="37">
        <f t="shared" si="58"/>
        <v>2</v>
      </c>
      <c r="N206" s="55" t="s">
        <v>1111</v>
      </c>
      <c r="O206" s="36">
        <v>2</v>
      </c>
      <c r="P206" s="37">
        <f t="shared" si="62"/>
        <v>1.3333333333333333</v>
      </c>
      <c r="Q206" s="55" t="s">
        <v>1112</v>
      </c>
      <c r="R206" s="36">
        <v>3</v>
      </c>
      <c r="S206" s="37">
        <f t="shared" si="63"/>
        <v>2</v>
      </c>
      <c r="T206" s="38"/>
      <c r="U206" s="36"/>
      <c r="V206" s="37">
        <f t="shared" si="64"/>
        <v>0</v>
      </c>
      <c r="W206" s="45">
        <f t="shared" si="65"/>
        <v>15</v>
      </c>
      <c r="X206" s="79"/>
      <c r="Y206" s="80"/>
      <c r="Z206" s="59"/>
      <c r="AA206" s="59"/>
      <c r="AB206" s="1"/>
      <c r="AC206" s="1"/>
      <c r="AD206" s="1"/>
      <c r="AE206" s="1">
        <v>8</v>
      </c>
      <c r="AF206" s="1">
        <v>11</v>
      </c>
      <c r="AG206" s="1"/>
    </row>
    <row r="207" spans="1:35" ht="37.799999999999997" customHeight="1" x14ac:dyDescent="0.25">
      <c r="A207" s="81">
        <v>101</v>
      </c>
      <c r="B207" s="76" t="s">
        <v>142</v>
      </c>
      <c r="C207" s="46" t="s">
        <v>390</v>
      </c>
      <c r="D207" s="20" t="s">
        <v>11</v>
      </c>
      <c r="E207" s="51" t="s">
        <v>1113</v>
      </c>
      <c r="F207" s="16">
        <v>3</v>
      </c>
      <c r="G207" s="15">
        <f t="shared" si="54"/>
        <v>2</v>
      </c>
      <c r="H207" s="17" t="s">
        <v>1114</v>
      </c>
      <c r="I207" s="16">
        <v>4</v>
      </c>
      <c r="J207" s="15">
        <f t="shared" si="66"/>
        <v>2.6666666666666665</v>
      </c>
      <c r="K207" s="17" t="s">
        <v>1115</v>
      </c>
      <c r="L207" s="14">
        <v>4</v>
      </c>
      <c r="M207" s="15">
        <f t="shared" si="58"/>
        <v>2.6666666666666665</v>
      </c>
      <c r="N207" s="51" t="s">
        <v>1116</v>
      </c>
      <c r="O207" s="16">
        <v>4</v>
      </c>
      <c r="P207" s="15">
        <f t="shared" si="62"/>
        <v>2.6666666666666665</v>
      </c>
      <c r="Q207" s="51" t="s">
        <v>1117</v>
      </c>
      <c r="R207" s="16">
        <v>4</v>
      </c>
      <c r="S207" s="15">
        <f t="shared" si="63"/>
        <v>2.6666666666666665</v>
      </c>
      <c r="T207" s="17"/>
      <c r="U207" s="16"/>
      <c r="V207" s="15">
        <f t="shared" si="64"/>
        <v>0</v>
      </c>
      <c r="W207" s="18">
        <f t="shared" si="65"/>
        <v>19</v>
      </c>
      <c r="X207" s="78">
        <f>W207+W208</f>
        <v>34</v>
      </c>
      <c r="Y207" s="80">
        <f>G207+G208+J207+J208+M207+M208+P207+P208+S207+S208</f>
        <v>22.666666666666664</v>
      </c>
      <c r="Z207" s="59"/>
      <c r="AA207" s="69" t="s">
        <v>1426</v>
      </c>
      <c r="AB207" s="69"/>
      <c r="AC207" s="69"/>
      <c r="AD207" s="69"/>
      <c r="AE207" s="1"/>
      <c r="AF207" s="1"/>
      <c r="AG207" s="1"/>
    </row>
    <row r="208" spans="1:35" ht="37.799999999999997" x14ac:dyDescent="0.25">
      <c r="A208" s="82"/>
      <c r="B208" s="77"/>
      <c r="C208" s="47">
        <v>1991</v>
      </c>
      <c r="D208" s="35" t="s">
        <v>12</v>
      </c>
      <c r="E208" s="38" t="s">
        <v>120</v>
      </c>
      <c r="F208" s="36">
        <v>3</v>
      </c>
      <c r="G208" s="37">
        <f t="shared" si="54"/>
        <v>2</v>
      </c>
      <c r="H208" s="38" t="s">
        <v>1118</v>
      </c>
      <c r="I208" s="36">
        <v>4</v>
      </c>
      <c r="J208" s="37">
        <f t="shared" si="66"/>
        <v>2.6666666666666665</v>
      </c>
      <c r="K208" s="38" t="s">
        <v>1119</v>
      </c>
      <c r="L208" s="36">
        <v>4</v>
      </c>
      <c r="M208" s="37">
        <f t="shared" si="58"/>
        <v>2.6666666666666665</v>
      </c>
      <c r="N208" s="38" t="s">
        <v>1120</v>
      </c>
      <c r="O208" s="36">
        <v>2</v>
      </c>
      <c r="P208" s="37">
        <f t="shared" si="62"/>
        <v>1.3333333333333333</v>
      </c>
      <c r="Q208" s="38" t="s">
        <v>1121</v>
      </c>
      <c r="R208" s="36">
        <v>2</v>
      </c>
      <c r="S208" s="37">
        <f t="shared" si="63"/>
        <v>1.3333333333333333</v>
      </c>
      <c r="T208" s="38"/>
      <c r="U208" s="36"/>
      <c r="V208" s="37">
        <f t="shared" si="64"/>
        <v>0</v>
      </c>
      <c r="W208" s="45">
        <f t="shared" si="65"/>
        <v>15</v>
      </c>
      <c r="X208" s="79"/>
      <c r="Y208" s="80"/>
      <c r="Z208" s="59"/>
      <c r="AA208" s="69"/>
      <c r="AB208" s="69"/>
      <c r="AC208" s="69"/>
      <c r="AD208" s="69"/>
      <c r="AE208" s="1"/>
      <c r="AF208" s="1"/>
      <c r="AG208" s="1"/>
    </row>
    <row r="209" spans="1:33" ht="25.2" x14ac:dyDescent="0.25">
      <c r="A209" s="74">
        <v>102</v>
      </c>
      <c r="B209" s="76" t="s">
        <v>1122</v>
      </c>
      <c r="C209" s="21"/>
      <c r="D209" s="20" t="s">
        <v>11</v>
      </c>
      <c r="E209" s="17" t="s">
        <v>1123</v>
      </c>
      <c r="F209" s="16">
        <v>3</v>
      </c>
      <c r="G209" s="15">
        <f t="shared" si="54"/>
        <v>2</v>
      </c>
      <c r="H209" s="17" t="s">
        <v>1124</v>
      </c>
      <c r="I209" s="16">
        <v>3</v>
      </c>
      <c r="J209" s="15">
        <f t="shared" si="66"/>
        <v>2</v>
      </c>
      <c r="K209" s="17" t="s">
        <v>316</v>
      </c>
      <c r="L209" s="16">
        <v>4</v>
      </c>
      <c r="M209" s="15">
        <f t="shared" si="58"/>
        <v>2.6666666666666665</v>
      </c>
      <c r="N209" s="17" t="s">
        <v>1357</v>
      </c>
      <c r="O209" s="16">
        <v>3</v>
      </c>
      <c r="P209" s="19">
        <f t="shared" si="62"/>
        <v>2</v>
      </c>
      <c r="Q209" s="25" t="s">
        <v>313</v>
      </c>
      <c r="R209" s="14">
        <v>4</v>
      </c>
      <c r="S209" s="19">
        <f t="shared" si="63"/>
        <v>2.6666666666666665</v>
      </c>
      <c r="T209" s="17"/>
      <c r="U209" s="16"/>
      <c r="V209" s="19">
        <f t="shared" si="64"/>
        <v>0</v>
      </c>
      <c r="W209" s="18">
        <f t="shared" si="65"/>
        <v>17</v>
      </c>
      <c r="X209" s="78">
        <f>W209+W210</f>
        <v>34</v>
      </c>
      <c r="Y209" s="80">
        <f>G209+G210+J209+J210+M209+M210+P209+P210+S209+S210</f>
        <v>22.666666666666668</v>
      </c>
      <c r="Z209" s="59"/>
      <c r="AA209" s="59"/>
      <c r="AB209" s="1"/>
      <c r="AC209" s="1"/>
      <c r="AD209" s="1"/>
      <c r="AE209" s="1"/>
      <c r="AF209" s="1"/>
      <c r="AG209" s="1"/>
    </row>
    <row r="210" spans="1:33" ht="25.2" x14ac:dyDescent="0.25">
      <c r="A210" s="75"/>
      <c r="B210" s="77"/>
      <c r="C210" s="56">
        <v>1978</v>
      </c>
      <c r="D210" s="35" t="s">
        <v>12</v>
      </c>
      <c r="E210" s="38" t="s">
        <v>1125</v>
      </c>
      <c r="F210" s="36">
        <v>3</v>
      </c>
      <c r="G210" s="37">
        <f t="shared" si="54"/>
        <v>2</v>
      </c>
      <c r="H210" s="38" t="s">
        <v>1126</v>
      </c>
      <c r="I210" s="36">
        <v>4</v>
      </c>
      <c r="J210" s="37">
        <f t="shared" si="66"/>
        <v>2.6666666666666665</v>
      </c>
      <c r="K210" s="38" t="s">
        <v>317</v>
      </c>
      <c r="L210" s="36">
        <v>3</v>
      </c>
      <c r="M210" s="37">
        <f t="shared" si="58"/>
        <v>2</v>
      </c>
      <c r="N210" s="38" t="s">
        <v>1127</v>
      </c>
      <c r="O210" s="36">
        <v>4</v>
      </c>
      <c r="P210" s="37">
        <f t="shared" si="62"/>
        <v>2.6666666666666665</v>
      </c>
      <c r="Q210" s="38" t="s">
        <v>1128</v>
      </c>
      <c r="R210" s="36">
        <v>3</v>
      </c>
      <c r="S210" s="37">
        <f t="shared" si="63"/>
        <v>2</v>
      </c>
      <c r="T210" s="38"/>
      <c r="U210" s="36"/>
      <c r="V210" s="37">
        <f t="shared" si="64"/>
        <v>0</v>
      </c>
      <c r="W210" s="45">
        <f t="shared" si="65"/>
        <v>17</v>
      </c>
      <c r="X210" s="79"/>
      <c r="Y210" s="80"/>
      <c r="Z210" s="59"/>
      <c r="AA210" s="59"/>
      <c r="AB210" s="1"/>
      <c r="AC210" s="1"/>
      <c r="AD210" s="1"/>
      <c r="AE210" s="1"/>
      <c r="AF210" s="1"/>
      <c r="AG210" s="1"/>
    </row>
    <row r="211" spans="1:33" ht="37.799999999999997" x14ac:dyDescent="0.25">
      <c r="A211" s="81">
        <v>103</v>
      </c>
      <c r="B211" s="76" t="s">
        <v>1129</v>
      </c>
      <c r="C211" s="21"/>
      <c r="D211" s="20" t="s">
        <v>11</v>
      </c>
      <c r="E211" s="17"/>
      <c r="F211" s="14"/>
      <c r="G211" s="15">
        <f t="shared" si="54"/>
        <v>0</v>
      </c>
      <c r="H211" s="25" t="s">
        <v>1130</v>
      </c>
      <c r="I211" s="16">
        <v>4</v>
      </c>
      <c r="J211" s="15">
        <f t="shared" si="66"/>
        <v>2.6666666666666665</v>
      </c>
      <c r="K211" s="25" t="s">
        <v>95</v>
      </c>
      <c r="L211" s="14">
        <v>4</v>
      </c>
      <c r="M211" s="15">
        <f t="shared" si="58"/>
        <v>2.6666666666666665</v>
      </c>
      <c r="N211" s="17" t="s">
        <v>1131</v>
      </c>
      <c r="O211" s="14">
        <v>4</v>
      </c>
      <c r="P211" s="15">
        <f t="shared" si="62"/>
        <v>2.6666666666666665</v>
      </c>
      <c r="Q211" s="17" t="s">
        <v>290</v>
      </c>
      <c r="R211" s="16">
        <v>4</v>
      </c>
      <c r="S211" s="15">
        <f t="shared" si="63"/>
        <v>2.6666666666666665</v>
      </c>
      <c r="T211" s="17"/>
      <c r="U211" s="16"/>
      <c r="V211" s="15">
        <f t="shared" si="64"/>
        <v>0</v>
      </c>
      <c r="W211" s="18">
        <f t="shared" si="65"/>
        <v>16</v>
      </c>
      <c r="X211" s="78">
        <f>W211+W212</f>
        <v>34</v>
      </c>
      <c r="Y211" s="80">
        <f>G211+G212+J211+J212+M211+M212+P211+P212+S211+S212</f>
        <v>22.666666666666664</v>
      </c>
      <c r="Z211" s="59"/>
      <c r="AA211" s="59"/>
      <c r="AB211" s="1"/>
      <c r="AC211" s="1"/>
      <c r="AD211" s="1"/>
      <c r="AE211" s="1"/>
      <c r="AF211" s="1"/>
      <c r="AG211" s="1"/>
    </row>
    <row r="212" spans="1:33" ht="25.2" x14ac:dyDescent="0.25">
      <c r="A212" s="82"/>
      <c r="B212" s="77"/>
      <c r="C212" s="24"/>
      <c r="D212" s="35" t="s">
        <v>12</v>
      </c>
      <c r="E212" s="38" t="s">
        <v>231</v>
      </c>
      <c r="F212" s="36">
        <v>3</v>
      </c>
      <c r="G212" s="37">
        <f>F212*40/60</f>
        <v>2</v>
      </c>
      <c r="H212" s="38" t="s">
        <v>1132</v>
      </c>
      <c r="I212" s="36">
        <v>4</v>
      </c>
      <c r="J212" s="37">
        <f>I212*40/60</f>
        <v>2.6666666666666665</v>
      </c>
      <c r="K212" s="38" t="s">
        <v>115</v>
      </c>
      <c r="L212" s="36">
        <v>4</v>
      </c>
      <c r="M212" s="37">
        <f t="shared" si="58"/>
        <v>2.6666666666666665</v>
      </c>
      <c r="N212" s="38" t="s">
        <v>50</v>
      </c>
      <c r="O212" s="36">
        <v>3</v>
      </c>
      <c r="P212" s="37">
        <f t="shared" si="62"/>
        <v>2</v>
      </c>
      <c r="Q212" s="38" t="s">
        <v>258</v>
      </c>
      <c r="R212" s="36">
        <v>4</v>
      </c>
      <c r="S212" s="37">
        <f t="shared" si="63"/>
        <v>2.6666666666666665</v>
      </c>
      <c r="T212" s="38"/>
      <c r="U212" s="36"/>
      <c r="V212" s="37">
        <f t="shared" si="64"/>
        <v>0</v>
      </c>
      <c r="W212" s="45">
        <f t="shared" si="65"/>
        <v>18</v>
      </c>
      <c r="X212" s="79"/>
      <c r="Y212" s="80"/>
      <c r="Z212" s="59"/>
      <c r="AA212" s="59"/>
      <c r="AB212" s="1"/>
      <c r="AC212" s="1"/>
      <c r="AD212" s="1"/>
      <c r="AE212" s="1"/>
      <c r="AF212" s="1"/>
      <c r="AG212" s="1"/>
    </row>
    <row r="213" spans="1:33" ht="37.799999999999997" x14ac:dyDescent="0.25">
      <c r="A213" s="74">
        <v>104</v>
      </c>
      <c r="B213" s="76" t="s">
        <v>24</v>
      </c>
      <c r="C213" s="21"/>
      <c r="D213" s="20" t="s">
        <v>11</v>
      </c>
      <c r="E213" s="17" t="s">
        <v>1133</v>
      </c>
      <c r="F213" s="16">
        <v>2</v>
      </c>
      <c r="G213" s="15">
        <f t="shared" si="54"/>
        <v>1.3333333333333333</v>
      </c>
      <c r="H213" s="25" t="s">
        <v>59</v>
      </c>
      <c r="I213" s="16">
        <v>4</v>
      </c>
      <c r="J213" s="15">
        <f t="shared" si="66"/>
        <v>2.6666666666666665</v>
      </c>
      <c r="K213" s="17" t="s">
        <v>1134</v>
      </c>
      <c r="L213" s="16">
        <v>4</v>
      </c>
      <c r="M213" s="15">
        <f t="shared" si="58"/>
        <v>2.6666666666666665</v>
      </c>
      <c r="N213" s="25" t="s">
        <v>1135</v>
      </c>
      <c r="O213" s="14">
        <v>4</v>
      </c>
      <c r="P213" s="15">
        <f t="shared" si="62"/>
        <v>2.6666666666666665</v>
      </c>
      <c r="Q213" s="17" t="s">
        <v>1136</v>
      </c>
      <c r="R213" s="16">
        <v>4</v>
      </c>
      <c r="S213" s="15">
        <f t="shared" si="63"/>
        <v>2.6666666666666665</v>
      </c>
      <c r="T213" s="17"/>
      <c r="U213" s="16"/>
      <c r="V213" s="15">
        <f t="shared" si="64"/>
        <v>0</v>
      </c>
      <c r="W213" s="18">
        <f t="shared" si="65"/>
        <v>18</v>
      </c>
      <c r="X213" s="78">
        <f>W213+W214</f>
        <v>34</v>
      </c>
      <c r="Y213" s="80">
        <f>G213+G214+J213+J214+M213+M214+P213+P214+S213+S214</f>
        <v>22.666666666666664</v>
      </c>
      <c r="Z213" s="59"/>
      <c r="AA213" s="59" t="s">
        <v>1427</v>
      </c>
      <c r="AB213" s="1"/>
      <c r="AC213" s="1"/>
      <c r="AD213" s="1"/>
      <c r="AE213" s="1"/>
      <c r="AF213" s="1"/>
      <c r="AG213" s="1"/>
    </row>
    <row r="214" spans="1:33" ht="25.2" x14ac:dyDescent="0.25">
      <c r="A214" s="75"/>
      <c r="B214" s="77"/>
      <c r="C214" s="24"/>
      <c r="D214" s="35" t="s">
        <v>12</v>
      </c>
      <c r="E214" s="38" t="s">
        <v>88</v>
      </c>
      <c r="F214" s="36">
        <v>3</v>
      </c>
      <c r="G214" s="37">
        <f t="shared" si="54"/>
        <v>2</v>
      </c>
      <c r="H214" s="38" t="s">
        <v>1137</v>
      </c>
      <c r="I214" s="36">
        <v>4</v>
      </c>
      <c r="J214" s="37">
        <f t="shared" si="66"/>
        <v>2.6666666666666665</v>
      </c>
      <c r="K214" s="38" t="s">
        <v>1138</v>
      </c>
      <c r="L214" s="36">
        <v>4</v>
      </c>
      <c r="M214" s="37">
        <f t="shared" si="58"/>
        <v>2.6666666666666665</v>
      </c>
      <c r="N214" s="38" t="s">
        <v>116</v>
      </c>
      <c r="O214" s="36">
        <v>3</v>
      </c>
      <c r="P214" s="37">
        <f t="shared" si="62"/>
        <v>2</v>
      </c>
      <c r="Q214" s="38" t="s">
        <v>1139</v>
      </c>
      <c r="R214" s="36">
        <v>2</v>
      </c>
      <c r="S214" s="37">
        <f t="shared" si="63"/>
        <v>1.3333333333333333</v>
      </c>
      <c r="T214" s="38"/>
      <c r="U214" s="36"/>
      <c r="V214" s="37">
        <f t="shared" si="64"/>
        <v>0</v>
      </c>
      <c r="W214" s="45">
        <f t="shared" si="65"/>
        <v>16</v>
      </c>
      <c r="X214" s="79"/>
      <c r="Y214" s="80"/>
      <c r="Z214" s="59"/>
      <c r="AA214" s="59"/>
      <c r="AB214" s="1"/>
      <c r="AC214" s="1"/>
      <c r="AD214" s="1"/>
      <c r="AE214" s="1"/>
      <c r="AF214" s="1"/>
      <c r="AG214" s="1"/>
    </row>
    <row r="215" spans="1:33" ht="25.2" x14ac:dyDescent="0.25">
      <c r="A215" s="81">
        <v>105</v>
      </c>
      <c r="B215" s="76" t="s">
        <v>1140</v>
      </c>
      <c r="C215" s="46" t="s">
        <v>390</v>
      </c>
      <c r="D215" s="20" t="s">
        <v>11</v>
      </c>
      <c r="E215" s="17"/>
      <c r="F215" s="16"/>
      <c r="G215" s="15">
        <f t="shared" si="54"/>
        <v>0</v>
      </c>
      <c r="H215" s="17" t="s">
        <v>146</v>
      </c>
      <c r="I215" s="16">
        <v>4</v>
      </c>
      <c r="J215" s="15">
        <f t="shared" si="66"/>
        <v>2.6666666666666665</v>
      </c>
      <c r="K215" s="17" t="s">
        <v>1141</v>
      </c>
      <c r="L215" s="16">
        <v>3</v>
      </c>
      <c r="M215" s="15">
        <f t="shared" si="58"/>
        <v>2</v>
      </c>
      <c r="N215" s="17" t="s">
        <v>1142</v>
      </c>
      <c r="O215" s="16">
        <v>4</v>
      </c>
      <c r="P215" s="15">
        <f t="shared" si="62"/>
        <v>2.6666666666666665</v>
      </c>
      <c r="Q215" s="17" t="s">
        <v>1143</v>
      </c>
      <c r="R215" s="16">
        <v>3</v>
      </c>
      <c r="S215" s="15">
        <f t="shared" si="63"/>
        <v>2</v>
      </c>
      <c r="T215" s="17"/>
      <c r="U215" s="16"/>
      <c r="V215" s="15">
        <f t="shared" si="64"/>
        <v>0</v>
      </c>
      <c r="W215" s="18">
        <f t="shared" si="65"/>
        <v>14</v>
      </c>
      <c r="X215" s="78">
        <f>W215+W216</f>
        <v>31</v>
      </c>
      <c r="Y215" s="80">
        <f>G215+G216+J215+J216+M215+M216+P215+P216+S215+S216</f>
        <v>20.666666666666668</v>
      </c>
      <c r="Z215" s="59"/>
      <c r="AA215" s="59"/>
      <c r="AB215" s="1"/>
      <c r="AC215" s="1"/>
      <c r="AD215" s="1"/>
      <c r="AE215" s="1"/>
      <c r="AF215" s="1"/>
      <c r="AG215" s="1"/>
    </row>
    <row r="216" spans="1:33" ht="25.2" x14ac:dyDescent="0.25">
      <c r="A216" s="82"/>
      <c r="B216" s="77"/>
      <c r="C216" s="47">
        <v>1999</v>
      </c>
      <c r="D216" s="35" t="s">
        <v>12</v>
      </c>
      <c r="E216" s="38" t="s">
        <v>1144</v>
      </c>
      <c r="F216" s="36">
        <v>3</v>
      </c>
      <c r="G216" s="37">
        <f t="shared" si="54"/>
        <v>2</v>
      </c>
      <c r="H216" s="38" t="s">
        <v>147</v>
      </c>
      <c r="I216" s="36">
        <v>3</v>
      </c>
      <c r="J216" s="37">
        <f t="shared" si="66"/>
        <v>2</v>
      </c>
      <c r="K216" s="38" t="s">
        <v>1145</v>
      </c>
      <c r="L216" s="36">
        <v>3</v>
      </c>
      <c r="M216" s="37">
        <f t="shared" si="58"/>
        <v>2</v>
      </c>
      <c r="N216" s="38" t="s">
        <v>1146</v>
      </c>
      <c r="O216" s="36">
        <v>4</v>
      </c>
      <c r="P216" s="37">
        <f t="shared" si="62"/>
        <v>2.6666666666666665</v>
      </c>
      <c r="Q216" s="38" t="s">
        <v>1147</v>
      </c>
      <c r="R216" s="36">
        <v>4</v>
      </c>
      <c r="S216" s="37">
        <f t="shared" si="63"/>
        <v>2.6666666666666665</v>
      </c>
      <c r="T216" s="38"/>
      <c r="U216" s="36"/>
      <c r="V216" s="37">
        <f t="shared" si="64"/>
        <v>0</v>
      </c>
      <c r="W216" s="45">
        <f t="shared" si="65"/>
        <v>17</v>
      </c>
      <c r="X216" s="79"/>
      <c r="Y216" s="80"/>
      <c r="Z216" s="59"/>
      <c r="AA216" s="59"/>
      <c r="AB216" s="1"/>
      <c r="AC216" s="1"/>
      <c r="AD216" s="1"/>
      <c r="AE216" s="1"/>
      <c r="AF216" s="1"/>
      <c r="AG216" s="1"/>
    </row>
    <row r="217" spans="1:33" ht="37.799999999999997" x14ac:dyDescent="0.25">
      <c r="A217" s="74">
        <v>106</v>
      </c>
      <c r="B217" s="76" t="s">
        <v>1148</v>
      </c>
      <c r="C217" s="46" t="s">
        <v>390</v>
      </c>
      <c r="D217" s="20" t="s">
        <v>11</v>
      </c>
      <c r="E217" s="17" t="s">
        <v>1149</v>
      </c>
      <c r="F217" s="16">
        <v>3</v>
      </c>
      <c r="G217" s="15">
        <f>F217*40/60</f>
        <v>2</v>
      </c>
      <c r="H217" s="17" t="s">
        <v>1150</v>
      </c>
      <c r="I217" s="16">
        <v>4</v>
      </c>
      <c r="J217" s="15">
        <f>I217*40/60</f>
        <v>2.6666666666666665</v>
      </c>
      <c r="K217" s="17" t="s">
        <v>1151</v>
      </c>
      <c r="L217" s="16">
        <v>4</v>
      </c>
      <c r="M217" s="15">
        <f>L217*40/60</f>
        <v>2.6666666666666665</v>
      </c>
      <c r="N217" s="17" t="s">
        <v>46</v>
      </c>
      <c r="O217" s="16">
        <v>4</v>
      </c>
      <c r="P217" s="15">
        <f>O217*40/60</f>
        <v>2.6666666666666665</v>
      </c>
      <c r="Q217" s="17" t="s">
        <v>1152</v>
      </c>
      <c r="R217" s="16">
        <v>4</v>
      </c>
      <c r="S217" s="15">
        <f t="shared" si="63"/>
        <v>2.6666666666666665</v>
      </c>
      <c r="T217" s="17"/>
      <c r="U217" s="16"/>
      <c r="V217" s="15">
        <f>U217*40/60</f>
        <v>0</v>
      </c>
      <c r="W217" s="18">
        <f t="shared" si="65"/>
        <v>19</v>
      </c>
      <c r="X217" s="78">
        <f>W217+W218</f>
        <v>31</v>
      </c>
      <c r="Y217" s="80">
        <f>G217+G218+J217+J218+M217+M218+P217+P218+S217+S218</f>
        <v>20.666666666666668</v>
      </c>
      <c r="Z217" s="63">
        <v>17</v>
      </c>
      <c r="AA217" s="59"/>
      <c r="AB217" s="1"/>
      <c r="AC217" s="1"/>
      <c r="AD217" s="1"/>
      <c r="AE217" s="1"/>
      <c r="AF217" s="1"/>
      <c r="AG217" s="1"/>
    </row>
    <row r="218" spans="1:33" ht="25.2" x14ac:dyDescent="0.25">
      <c r="A218" s="75"/>
      <c r="B218" s="77"/>
      <c r="C218" s="47">
        <v>1997</v>
      </c>
      <c r="D218" s="35" t="s">
        <v>12</v>
      </c>
      <c r="E218" s="38" t="s">
        <v>1153</v>
      </c>
      <c r="F218" s="36">
        <v>3</v>
      </c>
      <c r="G218" s="37">
        <f>F218*40/60</f>
        <v>2</v>
      </c>
      <c r="H218" s="38" t="s">
        <v>345</v>
      </c>
      <c r="I218" s="36">
        <v>3</v>
      </c>
      <c r="J218" s="37">
        <f>I218*40/60</f>
        <v>2</v>
      </c>
      <c r="K218" s="38" t="s">
        <v>346</v>
      </c>
      <c r="L218" s="36">
        <v>3</v>
      </c>
      <c r="M218" s="37">
        <f>L218*40/60</f>
        <v>2</v>
      </c>
      <c r="N218" s="38" t="s">
        <v>337</v>
      </c>
      <c r="O218" s="36">
        <v>3</v>
      </c>
      <c r="P218" s="37">
        <f>O218*40/60</f>
        <v>2</v>
      </c>
      <c r="Q218" s="38"/>
      <c r="R218" s="36"/>
      <c r="S218" s="37">
        <f t="shared" si="63"/>
        <v>0</v>
      </c>
      <c r="T218" s="38"/>
      <c r="U218" s="36"/>
      <c r="V218" s="37">
        <f>U218*40/60</f>
        <v>0</v>
      </c>
      <c r="W218" s="45">
        <f t="shared" si="65"/>
        <v>12</v>
      </c>
      <c r="X218" s="79"/>
      <c r="Y218" s="80"/>
      <c r="Z218" s="59"/>
      <c r="AA218" s="59"/>
      <c r="AB218" s="1"/>
      <c r="AC218" s="1"/>
      <c r="AD218" s="1"/>
      <c r="AE218" s="1"/>
      <c r="AF218" s="1"/>
      <c r="AG218" s="1"/>
    </row>
    <row r="219" spans="1:33" ht="25.2" x14ac:dyDescent="0.25">
      <c r="A219" s="81">
        <v>107</v>
      </c>
      <c r="B219" s="76" t="s">
        <v>1154</v>
      </c>
      <c r="C219" s="46" t="s">
        <v>390</v>
      </c>
      <c r="D219" s="20" t="s">
        <v>11</v>
      </c>
      <c r="E219" s="17" t="s">
        <v>275</v>
      </c>
      <c r="F219" s="16">
        <v>3</v>
      </c>
      <c r="G219" s="15">
        <f t="shared" si="54"/>
        <v>2</v>
      </c>
      <c r="H219" s="17" t="s">
        <v>1155</v>
      </c>
      <c r="I219" s="16">
        <v>5</v>
      </c>
      <c r="J219" s="15">
        <f t="shared" si="66"/>
        <v>3.3333333333333335</v>
      </c>
      <c r="K219" s="17" t="s">
        <v>201</v>
      </c>
      <c r="L219" s="16">
        <v>3</v>
      </c>
      <c r="M219" s="15">
        <f>L219*40/60</f>
        <v>2</v>
      </c>
      <c r="N219" s="17" t="s">
        <v>47</v>
      </c>
      <c r="O219" s="16">
        <v>4</v>
      </c>
      <c r="P219" s="15">
        <f t="shared" si="62"/>
        <v>2.6666666666666665</v>
      </c>
      <c r="Q219" s="17" t="s">
        <v>1156</v>
      </c>
      <c r="R219" s="16">
        <v>3</v>
      </c>
      <c r="S219" s="15">
        <f t="shared" si="63"/>
        <v>2</v>
      </c>
      <c r="T219" s="17"/>
      <c r="U219" s="16"/>
      <c r="V219" s="15">
        <f t="shared" ref="V219:V230" si="67">U219*40/60</f>
        <v>0</v>
      </c>
      <c r="W219" s="18">
        <f t="shared" si="65"/>
        <v>18</v>
      </c>
      <c r="X219" s="78">
        <f>W219+W220</f>
        <v>32</v>
      </c>
      <c r="Y219" s="80">
        <f>G219+G220+J219+J220+M219+M220+P219+P220+S219+S220</f>
        <v>21.333333333333332</v>
      </c>
      <c r="Z219" s="59"/>
      <c r="AA219" s="59"/>
      <c r="AB219" s="1"/>
      <c r="AC219" s="1"/>
      <c r="AD219" s="1"/>
      <c r="AE219" s="1"/>
      <c r="AF219" s="1"/>
      <c r="AG219" s="1"/>
    </row>
    <row r="220" spans="1:33" ht="25.2" x14ac:dyDescent="0.25">
      <c r="A220" s="82"/>
      <c r="B220" s="77"/>
      <c r="C220" s="47">
        <v>1993</v>
      </c>
      <c r="D220" s="35" t="s">
        <v>12</v>
      </c>
      <c r="E220" s="38" t="s">
        <v>1157</v>
      </c>
      <c r="F220" s="36">
        <v>2</v>
      </c>
      <c r="G220" s="37">
        <f t="shared" si="54"/>
        <v>1.3333333333333333</v>
      </c>
      <c r="H220" s="38" t="s">
        <v>1158</v>
      </c>
      <c r="I220" s="36">
        <v>2</v>
      </c>
      <c r="J220" s="37">
        <f t="shared" si="66"/>
        <v>1.3333333333333333</v>
      </c>
      <c r="K220" s="38" t="s">
        <v>197</v>
      </c>
      <c r="L220" s="36">
        <v>4</v>
      </c>
      <c r="M220" s="37">
        <f>L220*40/60</f>
        <v>2.6666666666666665</v>
      </c>
      <c r="N220" s="38" t="s">
        <v>324</v>
      </c>
      <c r="O220" s="36">
        <v>3</v>
      </c>
      <c r="P220" s="37">
        <f t="shared" si="62"/>
        <v>2</v>
      </c>
      <c r="Q220" s="38" t="s">
        <v>1159</v>
      </c>
      <c r="R220" s="36">
        <v>3</v>
      </c>
      <c r="S220" s="37">
        <f t="shared" si="63"/>
        <v>2</v>
      </c>
      <c r="T220" s="38"/>
      <c r="U220" s="36"/>
      <c r="V220" s="37">
        <f t="shared" si="67"/>
        <v>0</v>
      </c>
      <c r="W220" s="45">
        <f t="shared" si="65"/>
        <v>14</v>
      </c>
      <c r="X220" s="79"/>
      <c r="Y220" s="83"/>
      <c r="Z220" s="59"/>
      <c r="AA220" s="59"/>
      <c r="AB220" s="1"/>
      <c r="AC220" s="1"/>
      <c r="AD220" s="1"/>
      <c r="AE220" s="1"/>
      <c r="AF220" s="1"/>
      <c r="AG220" s="1"/>
    </row>
    <row r="221" spans="1:33" ht="25.2" x14ac:dyDescent="0.25">
      <c r="A221" s="74">
        <v>108</v>
      </c>
      <c r="B221" s="76" t="s">
        <v>161</v>
      </c>
      <c r="C221" s="21"/>
      <c r="D221" s="20" t="s">
        <v>11</v>
      </c>
      <c r="E221" s="17" t="s">
        <v>162</v>
      </c>
      <c r="F221" s="16">
        <v>3</v>
      </c>
      <c r="G221" s="15">
        <f t="shared" si="54"/>
        <v>2</v>
      </c>
      <c r="H221" s="17" t="s">
        <v>187</v>
      </c>
      <c r="I221" s="16">
        <v>2</v>
      </c>
      <c r="J221" s="15">
        <f t="shared" si="66"/>
        <v>1.3333333333333333</v>
      </c>
      <c r="K221" s="17" t="s">
        <v>1160</v>
      </c>
      <c r="L221" s="16">
        <v>3</v>
      </c>
      <c r="M221" s="15">
        <f t="shared" si="58"/>
        <v>2</v>
      </c>
      <c r="N221" s="17" t="s">
        <v>1161</v>
      </c>
      <c r="O221" s="16">
        <v>3</v>
      </c>
      <c r="P221" s="15">
        <f t="shared" si="62"/>
        <v>2</v>
      </c>
      <c r="Q221" s="17" t="s">
        <v>38</v>
      </c>
      <c r="R221" s="16">
        <v>4</v>
      </c>
      <c r="S221" s="15">
        <f t="shared" si="63"/>
        <v>2.6666666666666665</v>
      </c>
      <c r="T221" s="17"/>
      <c r="U221" s="16"/>
      <c r="V221" s="15">
        <f t="shared" si="67"/>
        <v>0</v>
      </c>
      <c r="W221" s="18">
        <f t="shared" si="65"/>
        <v>15</v>
      </c>
      <c r="X221" s="78">
        <f>W221+W222</f>
        <v>32</v>
      </c>
      <c r="Y221" s="80">
        <f>G221+G222+J221+J222+M221+M222+P221+P222+S221+S222</f>
        <v>21.333333333333336</v>
      </c>
      <c r="Z221" s="59"/>
      <c r="AA221" s="59"/>
      <c r="AB221" s="1"/>
      <c r="AC221" s="1"/>
      <c r="AD221" s="1"/>
      <c r="AE221" s="1"/>
      <c r="AF221" s="1"/>
      <c r="AG221" s="1"/>
    </row>
    <row r="222" spans="1:33" ht="25.2" x14ac:dyDescent="0.25">
      <c r="A222" s="75"/>
      <c r="B222" s="77"/>
      <c r="C222" s="24"/>
      <c r="D222" s="108" t="s">
        <v>12</v>
      </c>
      <c r="E222" s="41" t="s">
        <v>1162</v>
      </c>
      <c r="F222" s="42">
        <v>3</v>
      </c>
      <c r="G222" s="107">
        <f t="shared" si="54"/>
        <v>2</v>
      </c>
      <c r="H222" s="41" t="s">
        <v>252</v>
      </c>
      <c r="I222" s="42">
        <v>4</v>
      </c>
      <c r="J222" s="107">
        <f t="shared" si="66"/>
        <v>2.6666666666666665</v>
      </c>
      <c r="K222" s="41" t="s">
        <v>1163</v>
      </c>
      <c r="L222" s="42">
        <v>3</v>
      </c>
      <c r="M222" s="107">
        <f t="shared" si="58"/>
        <v>2</v>
      </c>
      <c r="N222" s="41" t="s">
        <v>1164</v>
      </c>
      <c r="O222" s="42">
        <v>3</v>
      </c>
      <c r="P222" s="107">
        <f t="shared" si="62"/>
        <v>2</v>
      </c>
      <c r="Q222" s="41" t="s">
        <v>1165</v>
      </c>
      <c r="R222" s="42">
        <v>4</v>
      </c>
      <c r="S222" s="107">
        <f t="shared" si="63"/>
        <v>2.6666666666666665</v>
      </c>
      <c r="T222" s="41"/>
      <c r="U222" s="36"/>
      <c r="V222" s="37">
        <f t="shared" si="67"/>
        <v>0</v>
      </c>
      <c r="W222" s="45">
        <f t="shared" si="65"/>
        <v>17</v>
      </c>
      <c r="X222" s="79"/>
      <c r="Y222" s="80"/>
      <c r="Z222" s="59"/>
      <c r="AA222" s="59"/>
      <c r="AB222" s="1"/>
      <c r="AC222" s="1"/>
      <c r="AD222" s="1"/>
      <c r="AE222" s="1"/>
      <c r="AF222" s="1"/>
      <c r="AG222" s="1"/>
    </row>
    <row r="223" spans="1:33" ht="25.2" customHeight="1" x14ac:dyDescent="0.25">
      <c r="A223" s="81">
        <v>109</v>
      </c>
      <c r="B223" s="76" t="s">
        <v>1166</v>
      </c>
      <c r="C223" s="46" t="s">
        <v>390</v>
      </c>
      <c r="D223" s="20" t="s">
        <v>11</v>
      </c>
      <c r="E223" s="17"/>
      <c r="F223" s="16"/>
      <c r="G223" s="15">
        <f t="shared" si="54"/>
        <v>0</v>
      </c>
      <c r="H223" s="17" t="s">
        <v>87</v>
      </c>
      <c r="I223" s="16">
        <v>4</v>
      </c>
      <c r="J223" s="15">
        <f t="shared" si="66"/>
        <v>2.6666666666666665</v>
      </c>
      <c r="K223" s="17" t="s">
        <v>1167</v>
      </c>
      <c r="L223" s="16">
        <v>3</v>
      </c>
      <c r="M223" s="15">
        <f t="shared" si="58"/>
        <v>2</v>
      </c>
      <c r="N223" s="17" t="s">
        <v>1168</v>
      </c>
      <c r="O223" s="16">
        <v>4</v>
      </c>
      <c r="P223" s="15">
        <f t="shared" si="62"/>
        <v>2.6666666666666665</v>
      </c>
      <c r="Q223" s="51" t="s">
        <v>1169</v>
      </c>
      <c r="R223" s="16">
        <v>4</v>
      </c>
      <c r="S223" s="15">
        <f t="shared" si="63"/>
        <v>2.6666666666666665</v>
      </c>
      <c r="T223" s="17"/>
      <c r="U223" s="16"/>
      <c r="V223" s="15">
        <f t="shared" si="67"/>
        <v>0</v>
      </c>
      <c r="W223" s="18">
        <f t="shared" si="65"/>
        <v>15</v>
      </c>
      <c r="X223" s="78">
        <f>W223+W224</f>
        <v>32</v>
      </c>
      <c r="Y223" s="80">
        <f>G223+G224+J223+J224+M223+M224+P223+P224+S223+S224</f>
        <v>21.333333333333332</v>
      </c>
      <c r="Z223" s="59"/>
      <c r="AA223" s="69" t="s">
        <v>1428</v>
      </c>
      <c r="AB223" s="69"/>
      <c r="AC223" s="69"/>
      <c r="AD223" s="69"/>
      <c r="AE223" s="1"/>
      <c r="AF223" s="1"/>
      <c r="AG223" s="1"/>
    </row>
    <row r="224" spans="1:33" ht="25.2" x14ac:dyDescent="0.25">
      <c r="A224" s="82"/>
      <c r="B224" s="77"/>
      <c r="C224" s="47">
        <v>1995</v>
      </c>
      <c r="D224" s="35" t="s">
        <v>12</v>
      </c>
      <c r="E224" s="55" t="s">
        <v>1170</v>
      </c>
      <c r="F224" s="36">
        <v>3</v>
      </c>
      <c r="G224" s="37">
        <f t="shared" si="54"/>
        <v>2</v>
      </c>
      <c r="H224" s="38" t="s">
        <v>1171</v>
      </c>
      <c r="I224" s="36">
        <v>4</v>
      </c>
      <c r="J224" s="37">
        <f t="shared" si="66"/>
        <v>2.6666666666666665</v>
      </c>
      <c r="K224" s="38" t="s">
        <v>1172</v>
      </c>
      <c r="L224" s="36">
        <v>3</v>
      </c>
      <c r="M224" s="37">
        <f t="shared" si="58"/>
        <v>2</v>
      </c>
      <c r="N224" s="55" t="s">
        <v>1173</v>
      </c>
      <c r="O224" s="36">
        <v>4</v>
      </c>
      <c r="P224" s="37">
        <f t="shared" si="62"/>
        <v>2.6666666666666665</v>
      </c>
      <c r="Q224" s="38" t="s">
        <v>1174</v>
      </c>
      <c r="R224" s="36">
        <v>3</v>
      </c>
      <c r="S224" s="37">
        <f t="shared" si="63"/>
        <v>2</v>
      </c>
      <c r="T224" s="38"/>
      <c r="U224" s="36"/>
      <c r="V224" s="37">
        <f t="shared" si="67"/>
        <v>0</v>
      </c>
      <c r="W224" s="45">
        <f t="shared" si="65"/>
        <v>17</v>
      </c>
      <c r="X224" s="79"/>
      <c r="Y224" s="80"/>
      <c r="Z224" s="59"/>
      <c r="AA224" s="69"/>
      <c r="AB224" s="69"/>
      <c r="AC224" s="69"/>
      <c r="AD224" s="69"/>
      <c r="AE224" s="1"/>
      <c r="AF224" s="1"/>
      <c r="AG224" s="1"/>
    </row>
    <row r="225" spans="1:33" ht="37.799999999999997" customHeight="1" x14ac:dyDescent="0.25">
      <c r="A225" s="89">
        <v>110</v>
      </c>
      <c r="B225" s="76" t="s">
        <v>25</v>
      </c>
      <c r="C225" s="21"/>
      <c r="D225" s="20" t="s">
        <v>11</v>
      </c>
      <c r="E225" s="17" t="s">
        <v>1175</v>
      </c>
      <c r="F225" s="16">
        <v>3</v>
      </c>
      <c r="G225" s="15">
        <f t="shared" si="54"/>
        <v>2</v>
      </c>
      <c r="H225" s="22" t="s">
        <v>1176</v>
      </c>
      <c r="I225" s="23">
        <v>3</v>
      </c>
      <c r="J225" s="15">
        <f>I225*45/60</f>
        <v>2.25</v>
      </c>
      <c r="K225" s="17" t="s">
        <v>1177</v>
      </c>
      <c r="L225" s="16">
        <v>4</v>
      </c>
      <c r="M225" s="15">
        <f t="shared" si="58"/>
        <v>2.6666666666666665</v>
      </c>
      <c r="N225" s="25" t="s">
        <v>1178</v>
      </c>
      <c r="O225" s="14">
        <v>4</v>
      </c>
      <c r="P225" s="15">
        <f t="shared" si="62"/>
        <v>2.6666666666666665</v>
      </c>
      <c r="Q225" s="52" t="s">
        <v>1179</v>
      </c>
      <c r="R225" s="53">
        <v>4</v>
      </c>
      <c r="S225" s="15">
        <f>R225*45/60</f>
        <v>3</v>
      </c>
      <c r="T225" s="17"/>
      <c r="U225" s="16"/>
      <c r="V225" s="15">
        <f t="shared" si="67"/>
        <v>0</v>
      </c>
      <c r="W225" s="18">
        <f t="shared" si="65"/>
        <v>18</v>
      </c>
      <c r="X225" s="78">
        <f>W225+W226</f>
        <v>33</v>
      </c>
      <c r="Y225" s="80">
        <f>G225+G226+J225+J226+M225+M226+P225+P226+S225+S226</f>
        <v>22.583333333333332</v>
      </c>
      <c r="Z225" s="59"/>
      <c r="AA225" s="69" t="s">
        <v>1429</v>
      </c>
      <c r="AB225" s="69"/>
      <c r="AC225" s="69"/>
      <c r="AD225" s="69"/>
      <c r="AE225" s="1"/>
      <c r="AF225" s="1"/>
      <c r="AG225" s="1"/>
    </row>
    <row r="226" spans="1:33" ht="25.2" x14ac:dyDescent="0.25">
      <c r="A226" s="90"/>
      <c r="B226" s="77"/>
      <c r="C226" s="24"/>
      <c r="D226" s="35" t="s">
        <v>12</v>
      </c>
      <c r="E226" s="38" t="s">
        <v>1180</v>
      </c>
      <c r="F226" s="36">
        <v>4</v>
      </c>
      <c r="G226" s="37">
        <f t="shared" si="54"/>
        <v>2.6666666666666665</v>
      </c>
      <c r="H226" s="38" t="s">
        <v>1181</v>
      </c>
      <c r="I226" s="36">
        <v>4</v>
      </c>
      <c r="J226" s="37">
        <f>I226*40/60</f>
        <v>2.6666666666666665</v>
      </c>
      <c r="K226" s="38" t="s">
        <v>1182</v>
      </c>
      <c r="L226" s="36">
        <v>3</v>
      </c>
      <c r="M226" s="37">
        <f t="shared" si="58"/>
        <v>2</v>
      </c>
      <c r="N226" s="38" t="s">
        <v>1183</v>
      </c>
      <c r="O226" s="36">
        <v>4</v>
      </c>
      <c r="P226" s="37">
        <f t="shared" si="62"/>
        <v>2.6666666666666665</v>
      </c>
      <c r="Q226" s="49" t="s">
        <v>28</v>
      </c>
      <c r="R226" s="36"/>
      <c r="S226" s="37">
        <f t="shared" si="63"/>
        <v>0</v>
      </c>
      <c r="T226" s="38"/>
      <c r="U226" s="36"/>
      <c r="V226" s="37">
        <f t="shared" si="67"/>
        <v>0</v>
      </c>
      <c r="W226" s="45">
        <f t="shared" si="65"/>
        <v>15</v>
      </c>
      <c r="X226" s="79"/>
      <c r="Y226" s="80"/>
      <c r="Z226" s="59"/>
      <c r="AA226" s="69"/>
      <c r="AB226" s="69"/>
      <c r="AC226" s="69"/>
      <c r="AD226" s="69"/>
      <c r="AE226" s="1"/>
      <c r="AF226" s="1"/>
      <c r="AG226" s="1"/>
    </row>
    <row r="227" spans="1:33" ht="25.2" x14ac:dyDescent="0.25">
      <c r="A227" s="81">
        <v>111</v>
      </c>
      <c r="B227" s="76" t="s">
        <v>145</v>
      </c>
      <c r="C227" s="46" t="s">
        <v>390</v>
      </c>
      <c r="D227" s="20" t="s">
        <v>11</v>
      </c>
      <c r="E227" s="17" t="s">
        <v>185</v>
      </c>
      <c r="F227" s="16">
        <v>3</v>
      </c>
      <c r="G227" s="15">
        <f t="shared" si="54"/>
        <v>2</v>
      </c>
      <c r="H227" s="25" t="s">
        <v>1184</v>
      </c>
      <c r="I227" s="14">
        <v>4</v>
      </c>
      <c r="J227" s="15">
        <f t="shared" si="66"/>
        <v>2.6666666666666665</v>
      </c>
      <c r="K227" s="17" t="s">
        <v>1185</v>
      </c>
      <c r="L227" s="16">
        <v>3</v>
      </c>
      <c r="M227" s="15">
        <f t="shared" si="58"/>
        <v>2</v>
      </c>
      <c r="N227" s="17" t="s">
        <v>1186</v>
      </c>
      <c r="O227" s="16">
        <v>4</v>
      </c>
      <c r="P227" s="15">
        <f t="shared" si="62"/>
        <v>2.6666666666666665</v>
      </c>
      <c r="Q227" s="17" t="s">
        <v>184</v>
      </c>
      <c r="R227" s="16">
        <v>3</v>
      </c>
      <c r="S227" s="15">
        <f t="shared" si="63"/>
        <v>2</v>
      </c>
      <c r="T227" s="17"/>
      <c r="U227" s="16"/>
      <c r="V227" s="15">
        <f t="shared" si="67"/>
        <v>0</v>
      </c>
      <c r="W227" s="18">
        <f t="shared" si="65"/>
        <v>17</v>
      </c>
      <c r="X227" s="78">
        <f>W227+W228</f>
        <v>31</v>
      </c>
      <c r="Y227" s="80">
        <f>G227+G228+J227+J228+M227+M228+P227+P228+S227+S228</f>
        <v>20.666666666666664</v>
      </c>
      <c r="Z227" s="59"/>
      <c r="AA227" s="59"/>
      <c r="AB227" s="1"/>
      <c r="AC227" s="1"/>
      <c r="AD227" s="1"/>
      <c r="AE227" s="1"/>
      <c r="AF227" s="1"/>
      <c r="AG227" s="1"/>
    </row>
    <row r="228" spans="1:33" ht="25.2" x14ac:dyDescent="0.25">
      <c r="A228" s="82"/>
      <c r="B228" s="77"/>
      <c r="C228" s="47">
        <v>1994</v>
      </c>
      <c r="D228" s="35" t="s">
        <v>12</v>
      </c>
      <c r="E228" s="38" t="s">
        <v>79</v>
      </c>
      <c r="F228" s="36">
        <v>3</v>
      </c>
      <c r="G228" s="37">
        <f t="shared" si="54"/>
        <v>2</v>
      </c>
      <c r="H228" s="38" t="s">
        <v>1187</v>
      </c>
      <c r="I228" s="36">
        <v>3</v>
      </c>
      <c r="J228" s="37">
        <f t="shared" si="66"/>
        <v>2</v>
      </c>
      <c r="K228" s="38" t="s">
        <v>1188</v>
      </c>
      <c r="L228" s="36">
        <v>3</v>
      </c>
      <c r="M228" s="37">
        <f t="shared" si="58"/>
        <v>2</v>
      </c>
      <c r="N228" s="38" t="s">
        <v>1189</v>
      </c>
      <c r="O228" s="36">
        <v>3</v>
      </c>
      <c r="P228" s="37">
        <f t="shared" si="62"/>
        <v>2</v>
      </c>
      <c r="Q228" s="38" t="s">
        <v>1190</v>
      </c>
      <c r="R228" s="36">
        <v>2</v>
      </c>
      <c r="S228" s="37">
        <f t="shared" si="63"/>
        <v>1.3333333333333333</v>
      </c>
      <c r="T228" s="38"/>
      <c r="U228" s="36"/>
      <c r="V228" s="37">
        <f t="shared" si="67"/>
        <v>0</v>
      </c>
      <c r="W228" s="45">
        <f t="shared" si="65"/>
        <v>14</v>
      </c>
      <c r="X228" s="79"/>
      <c r="Y228" s="80"/>
      <c r="Z228" s="59"/>
      <c r="AA228" s="59"/>
      <c r="AB228" s="1"/>
      <c r="AC228" s="1"/>
      <c r="AD228" s="1"/>
      <c r="AE228" s="1"/>
      <c r="AF228" s="1"/>
      <c r="AG228" s="1"/>
    </row>
    <row r="229" spans="1:33" ht="37.799999999999997" customHeight="1" x14ac:dyDescent="0.25">
      <c r="A229" s="74">
        <v>112</v>
      </c>
      <c r="B229" s="76" t="s">
        <v>1191</v>
      </c>
      <c r="C229" s="21"/>
      <c r="D229" s="20" t="s">
        <v>11</v>
      </c>
      <c r="E229" s="17" t="s">
        <v>172</v>
      </c>
      <c r="F229" s="16">
        <v>3</v>
      </c>
      <c r="G229" s="15">
        <f t="shared" si="54"/>
        <v>2</v>
      </c>
      <c r="H229" s="17"/>
      <c r="I229" s="16"/>
      <c r="J229" s="15">
        <f t="shared" si="66"/>
        <v>0</v>
      </c>
      <c r="K229" s="17" t="s">
        <v>1192</v>
      </c>
      <c r="L229" s="16">
        <v>3</v>
      </c>
      <c r="M229" s="15">
        <f t="shared" si="58"/>
        <v>2</v>
      </c>
      <c r="N229" s="17" t="s">
        <v>1193</v>
      </c>
      <c r="O229" s="16">
        <v>4</v>
      </c>
      <c r="P229" s="15">
        <f t="shared" si="62"/>
        <v>2.6666666666666665</v>
      </c>
      <c r="Q229" s="17" t="s">
        <v>1194</v>
      </c>
      <c r="R229" s="16">
        <v>4</v>
      </c>
      <c r="S229" s="15">
        <f t="shared" si="63"/>
        <v>2.6666666666666665</v>
      </c>
      <c r="T229" s="17"/>
      <c r="U229" s="16"/>
      <c r="V229" s="15">
        <f t="shared" si="67"/>
        <v>0</v>
      </c>
      <c r="W229" s="18">
        <f t="shared" si="65"/>
        <v>14</v>
      </c>
      <c r="X229" s="78">
        <f>W229+W230</f>
        <v>31</v>
      </c>
      <c r="Y229" s="80">
        <f>G229+G230+J229+J230+M229+M230+P229+P230+S229+S230</f>
        <v>20.666666666666664</v>
      </c>
      <c r="Z229" s="59"/>
      <c r="AA229" s="69" t="s">
        <v>1430</v>
      </c>
      <c r="AB229" s="69"/>
      <c r="AC229" s="69"/>
      <c r="AD229" s="69"/>
      <c r="AE229" s="1"/>
      <c r="AF229" s="1"/>
      <c r="AG229" s="1"/>
    </row>
    <row r="230" spans="1:33" ht="25.2" x14ac:dyDescent="0.25">
      <c r="A230" s="75"/>
      <c r="B230" s="77"/>
      <c r="C230" s="24"/>
      <c r="D230" s="35" t="s">
        <v>12</v>
      </c>
      <c r="E230" s="41" t="s">
        <v>1195</v>
      </c>
      <c r="F230" s="36">
        <v>3</v>
      </c>
      <c r="G230" s="37">
        <f t="shared" si="54"/>
        <v>2</v>
      </c>
      <c r="H230" s="38" t="s">
        <v>1196</v>
      </c>
      <c r="I230" s="36">
        <v>4</v>
      </c>
      <c r="J230" s="37">
        <f t="shared" si="66"/>
        <v>2.6666666666666665</v>
      </c>
      <c r="K230" s="38" t="s">
        <v>1197</v>
      </c>
      <c r="L230" s="36">
        <v>3</v>
      </c>
      <c r="M230" s="37">
        <f t="shared" si="58"/>
        <v>2</v>
      </c>
      <c r="N230" s="38" t="s">
        <v>1198</v>
      </c>
      <c r="O230" s="36">
        <v>4</v>
      </c>
      <c r="P230" s="37">
        <f t="shared" si="62"/>
        <v>2.6666666666666665</v>
      </c>
      <c r="Q230" s="38" t="s">
        <v>1199</v>
      </c>
      <c r="R230" s="36">
        <v>3</v>
      </c>
      <c r="S230" s="37">
        <f t="shared" si="63"/>
        <v>2</v>
      </c>
      <c r="T230" s="38"/>
      <c r="U230" s="36"/>
      <c r="V230" s="37">
        <f t="shared" si="67"/>
        <v>0</v>
      </c>
      <c r="W230" s="45">
        <f t="shared" si="65"/>
        <v>17</v>
      </c>
      <c r="X230" s="79"/>
      <c r="Y230" s="80"/>
      <c r="Z230" s="59"/>
      <c r="AA230" s="69"/>
      <c r="AB230" s="69"/>
      <c r="AC230" s="69"/>
      <c r="AD230" s="69"/>
      <c r="AE230" s="1"/>
      <c r="AF230" s="1"/>
      <c r="AG230" s="1"/>
    </row>
    <row r="231" spans="1:33" ht="25.2" customHeight="1" x14ac:dyDescent="0.25">
      <c r="A231" s="81">
        <v>113</v>
      </c>
      <c r="B231" s="76" t="s">
        <v>1200</v>
      </c>
      <c r="C231" s="21"/>
      <c r="D231" s="20" t="s">
        <v>11</v>
      </c>
      <c r="E231" s="17" t="s">
        <v>264</v>
      </c>
      <c r="F231" s="16">
        <v>3</v>
      </c>
      <c r="G231" s="15">
        <f>F231*40/60</f>
        <v>2</v>
      </c>
      <c r="H231" s="17" t="s">
        <v>282</v>
      </c>
      <c r="I231" s="16">
        <v>3</v>
      </c>
      <c r="J231" s="15">
        <f>I231*40/60</f>
        <v>2</v>
      </c>
      <c r="K231" s="17" t="s">
        <v>262</v>
      </c>
      <c r="L231" s="16">
        <v>4</v>
      </c>
      <c r="M231" s="15">
        <f>L231*40/60</f>
        <v>2.6666666666666665</v>
      </c>
      <c r="N231" s="17" t="s">
        <v>1201</v>
      </c>
      <c r="O231" s="16">
        <v>4</v>
      </c>
      <c r="P231" s="15">
        <f>O231*40/60</f>
        <v>2.6666666666666665</v>
      </c>
      <c r="Q231" s="17" t="s">
        <v>248</v>
      </c>
      <c r="R231" s="16">
        <v>4</v>
      </c>
      <c r="S231" s="15">
        <f>R231*40/60</f>
        <v>2.6666666666666665</v>
      </c>
      <c r="T231" s="17"/>
      <c r="U231" s="16"/>
      <c r="V231" s="15">
        <f>U231*40/60</f>
        <v>0</v>
      </c>
      <c r="W231" s="18">
        <f>F231+I231+L231+O231+R231</f>
        <v>18</v>
      </c>
      <c r="X231" s="78">
        <f>W231+W232</f>
        <v>34</v>
      </c>
      <c r="Y231" s="80">
        <f>G231+G232+J231+J232+M231+M232+P231+P232+S231+S232</f>
        <v>22.666666666666664</v>
      </c>
      <c r="Z231" s="70" t="s">
        <v>1376</v>
      </c>
      <c r="AA231" s="61" t="s">
        <v>1360</v>
      </c>
      <c r="AB231" s="1"/>
      <c r="AC231" s="1"/>
      <c r="AD231" s="1"/>
      <c r="AE231" s="1"/>
      <c r="AF231" s="1"/>
      <c r="AG231" s="1"/>
    </row>
    <row r="232" spans="1:33" ht="25.2" customHeight="1" x14ac:dyDescent="0.25">
      <c r="A232" s="82"/>
      <c r="B232" s="77"/>
      <c r="C232" s="24"/>
      <c r="D232" s="35" t="s">
        <v>12</v>
      </c>
      <c r="E232" s="38" t="s">
        <v>1202</v>
      </c>
      <c r="F232" s="36">
        <v>4</v>
      </c>
      <c r="G232" s="37">
        <f>F232*40/60</f>
        <v>2.6666666666666665</v>
      </c>
      <c r="H232" s="38" t="s">
        <v>285</v>
      </c>
      <c r="I232" s="36">
        <v>4</v>
      </c>
      <c r="J232" s="37">
        <f>I232*40/60</f>
        <v>2.6666666666666665</v>
      </c>
      <c r="K232" s="38" t="s">
        <v>1203</v>
      </c>
      <c r="L232" s="36">
        <v>3</v>
      </c>
      <c r="M232" s="37">
        <f>L232*40/60</f>
        <v>2</v>
      </c>
      <c r="N232" s="38" t="s">
        <v>1204</v>
      </c>
      <c r="O232" s="36">
        <v>3</v>
      </c>
      <c r="P232" s="37">
        <f>O232*40/60</f>
        <v>2</v>
      </c>
      <c r="Q232" s="38" t="s">
        <v>335</v>
      </c>
      <c r="R232" s="36">
        <v>2</v>
      </c>
      <c r="S232" s="37">
        <f>R232*40/60</f>
        <v>1.3333333333333333</v>
      </c>
      <c r="T232" s="38"/>
      <c r="U232" s="36"/>
      <c r="V232" s="37">
        <f>U232*40/60</f>
        <v>0</v>
      </c>
      <c r="W232" s="45">
        <f>F232+I232+L232+O232+R232</f>
        <v>16</v>
      </c>
      <c r="X232" s="79"/>
      <c r="Y232" s="80"/>
      <c r="Z232" s="70"/>
      <c r="AA232" s="59"/>
      <c r="AB232" s="1"/>
      <c r="AC232" s="1"/>
      <c r="AD232" s="1"/>
      <c r="AE232" s="1"/>
      <c r="AF232" s="1"/>
      <c r="AG232" s="1"/>
    </row>
    <row r="233" spans="1:33" ht="25.2" x14ac:dyDescent="0.25">
      <c r="A233" s="74">
        <v>114</v>
      </c>
      <c r="B233" s="76" t="s">
        <v>1205</v>
      </c>
      <c r="C233" s="46" t="s">
        <v>390</v>
      </c>
      <c r="D233" s="20" t="s">
        <v>11</v>
      </c>
      <c r="E233" s="17" t="s">
        <v>1345</v>
      </c>
      <c r="F233" s="16">
        <v>3</v>
      </c>
      <c r="G233" s="15">
        <f t="shared" ref="G233:G244" si="68">F233*40/60</f>
        <v>2</v>
      </c>
      <c r="H233" s="17" t="s">
        <v>1206</v>
      </c>
      <c r="I233" s="16">
        <v>4</v>
      </c>
      <c r="J233" s="15">
        <f t="shared" si="66"/>
        <v>2.6666666666666665</v>
      </c>
      <c r="K233" s="25" t="s">
        <v>291</v>
      </c>
      <c r="L233" s="14">
        <v>4</v>
      </c>
      <c r="M233" s="15">
        <f t="shared" si="58"/>
        <v>2.6666666666666665</v>
      </c>
      <c r="N233" s="17" t="s">
        <v>1207</v>
      </c>
      <c r="O233" s="16">
        <v>3</v>
      </c>
      <c r="P233" s="15">
        <f t="shared" si="62"/>
        <v>2</v>
      </c>
      <c r="Q233" s="17" t="s">
        <v>1208</v>
      </c>
      <c r="R233" s="16">
        <v>4</v>
      </c>
      <c r="S233" s="15">
        <f t="shared" si="63"/>
        <v>2.6666666666666665</v>
      </c>
      <c r="T233" s="17"/>
      <c r="U233" s="16"/>
      <c r="V233" s="15">
        <f t="shared" ref="V233:V236" si="69">U233*40/60</f>
        <v>0</v>
      </c>
      <c r="W233" s="18">
        <f t="shared" si="65"/>
        <v>18</v>
      </c>
      <c r="X233" s="78">
        <f>W233+W234</f>
        <v>35</v>
      </c>
      <c r="Y233" s="80">
        <f>G233+G234+J233+J234+M233+M234+P233+P234+S233+S234</f>
        <v>23.333333333333332</v>
      </c>
      <c r="Z233" s="59"/>
      <c r="AA233" s="59" t="s">
        <v>1431</v>
      </c>
      <c r="AB233" s="1"/>
      <c r="AC233" s="1"/>
      <c r="AD233" s="1"/>
      <c r="AE233" s="1"/>
      <c r="AF233" s="1"/>
      <c r="AG233" s="1"/>
    </row>
    <row r="234" spans="1:33" ht="25.2" x14ac:dyDescent="0.25">
      <c r="A234" s="75"/>
      <c r="B234" s="77"/>
      <c r="C234" s="47">
        <v>1994</v>
      </c>
      <c r="D234" s="35" t="s">
        <v>12</v>
      </c>
      <c r="E234" s="38" t="s">
        <v>1209</v>
      </c>
      <c r="F234" s="36">
        <v>4</v>
      </c>
      <c r="G234" s="37">
        <f t="shared" si="68"/>
        <v>2.6666666666666665</v>
      </c>
      <c r="H234" s="38" t="s">
        <v>1210</v>
      </c>
      <c r="I234" s="36">
        <v>4</v>
      </c>
      <c r="J234" s="37">
        <f t="shared" si="66"/>
        <v>2.6666666666666665</v>
      </c>
      <c r="K234" s="38" t="s">
        <v>1211</v>
      </c>
      <c r="L234" s="36">
        <v>3</v>
      </c>
      <c r="M234" s="37">
        <f t="shared" si="58"/>
        <v>2</v>
      </c>
      <c r="N234" s="38" t="s">
        <v>1212</v>
      </c>
      <c r="O234" s="36">
        <v>3</v>
      </c>
      <c r="P234" s="37">
        <f t="shared" si="62"/>
        <v>2</v>
      </c>
      <c r="Q234" s="38" t="s">
        <v>1213</v>
      </c>
      <c r="R234" s="36">
        <v>3</v>
      </c>
      <c r="S234" s="37">
        <f t="shared" si="63"/>
        <v>2</v>
      </c>
      <c r="T234" s="38"/>
      <c r="U234" s="36"/>
      <c r="V234" s="37">
        <f t="shared" si="69"/>
        <v>0</v>
      </c>
      <c r="W234" s="45">
        <f t="shared" si="65"/>
        <v>17</v>
      </c>
      <c r="X234" s="79"/>
      <c r="Y234" s="80"/>
      <c r="Z234" s="59"/>
      <c r="AA234" s="59"/>
      <c r="AB234" s="1"/>
      <c r="AC234" s="1"/>
      <c r="AD234" s="1"/>
      <c r="AE234" s="1"/>
      <c r="AF234" s="1"/>
      <c r="AG234" s="1"/>
    </row>
    <row r="235" spans="1:33" ht="37.799999999999997" x14ac:dyDescent="0.25">
      <c r="A235" s="81">
        <v>115</v>
      </c>
      <c r="B235" s="76" t="s">
        <v>1214</v>
      </c>
      <c r="C235" s="46" t="s">
        <v>390</v>
      </c>
      <c r="D235" s="20" t="s">
        <v>11</v>
      </c>
      <c r="E235" s="17" t="s">
        <v>1215</v>
      </c>
      <c r="F235" s="16">
        <v>3</v>
      </c>
      <c r="G235" s="15">
        <f t="shared" si="68"/>
        <v>2</v>
      </c>
      <c r="H235" s="25" t="s">
        <v>1216</v>
      </c>
      <c r="I235" s="16">
        <v>4</v>
      </c>
      <c r="J235" s="15">
        <f t="shared" si="66"/>
        <v>2.6666666666666665</v>
      </c>
      <c r="K235" s="25" t="s">
        <v>1217</v>
      </c>
      <c r="L235" s="16">
        <v>4</v>
      </c>
      <c r="M235" s="15">
        <f t="shared" si="58"/>
        <v>2.6666666666666665</v>
      </c>
      <c r="N235" s="17" t="s">
        <v>1346</v>
      </c>
      <c r="O235" s="16">
        <v>4</v>
      </c>
      <c r="P235" s="15">
        <f t="shared" si="62"/>
        <v>2.6666666666666665</v>
      </c>
      <c r="Q235" s="25" t="s">
        <v>1218</v>
      </c>
      <c r="R235" s="16">
        <v>4</v>
      </c>
      <c r="S235" s="15">
        <f t="shared" si="63"/>
        <v>2.6666666666666665</v>
      </c>
      <c r="T235" s="17"/>
      <c r="U235" s="16"/>
      <c r="V235" s="15">
        <f t="shared" si="69"/>
        <v>0</v>
      </c>
      <c r="W235" s="18">
        <f t="shared" si="65"/>
        <v>19</v>
      </c>
      <c r="X235" s="78">
        <f>W235+W236</f>
        <v>37</v>
      </c>
      <c r="Y235" s="80">
        <f>G235+G236+J235+J236+M235+M236+P235+P236+S235+S236</f>
        <v>24.666666666666668</v>
      </c>
      <c r="Z235" s="59"/>
      <c r="AA235" s="59" t="s">
        <v>367</v>
      </c>
      <c r="AB235" s="1"/>
      <c r="AC235" s="1"/>
      <c r="AD235" s="1"/>
      <c r="AE235" s="1"/>
      <c r="AF235" s="1"/>
      <c r="AG235" s="1"/>
    </row>
    <row r="236" spans="1:33" ht="25.2" x14ac:dyDescent="0.25">
      <c r="A236" s="82"/>
      <c r="B236" s="77"/>
      <c r="C236" s="47">
        <v>1997</v>
      </c>
      <c r="D236" s="35" t="s">
        <v>12</v>
      </c>
      <c r="E236" s="38" t="s">
        <v>1219</v>
      </c>
      <c r="F236" s="36">
        <v>4</v>
      </c>
      <c r="G236" s="37">
        <f t="shared" si="68"/>
        <v>2.6666666666666665</v>
      </c>
      <c r="H236" s="38" t="s">
        <v>1220</v>
      </c>
      <c r="I236" s="36">
        <v>4</v>
      </c>
      <c r="J236" s="37">
        <f t="shared" si="66"/>
        <v>2.6666666666666665</v>
      </c>
      <c r="K236" s="38" t="s">
        <v>1221</v>
      </c>
      <c r="L236" s="36">
        <v>3</v>
      </c>
      <c r="M236" s="37">
        <f t="shared" si="58"/>
        <v>2</v>
      </c>
      <c r="N236" s="38" t="s">
        <v>193</v>
      </c>
      <c r="O236" s="36">
        <v>4</v>
      </c>
      <c r="P236" s="37">
        <f t="shared" si="62"/>
        <v>2.6666666666666665</v>
      </c>
      <c r="Q236" s="38" t="s">
        <v>298</v>
      </c>
      <c r="R236" s="36">
        <v>3</v>
      </c>
      <c r="S236" s="37">
        <f t="shared" si="63"/>
        <v>2</v>
      </c>
      <c r="T236" s="38"/>
      <c r="U236" s="36"/>
      <c r="V236" s="37">
        <f t="shared" si="69"/>
        <v>0</v>
      </c>
      <c r="W236" s="45">
        <f t="shared" si="65"/>
        <v>18</v>
      </c>
      <c r="X236" s="79"/>
      <c r="Y236" s="80"/>
      <c r="Z236" s="59"/>
      <c r="AA236" s="59"/>
      <c r="AB236" s="1"/>
      <c r="AC236" s="1"/>
      <c r="AD236" s="1"/>
      <c r="AE236" s="1"/>
      <c r="AF236" s="1"/>
      <c r="AG236" s="1"/>
    </row>
    <row r="237" spans="1:33" ht="37.799999999999997" x14ac:dyDescent="0.25">
      <c r="A237" s="74">
        <v>116</v>
      </c>
      <c r="B237" s="76" t="s">
        <v>1222</v>
      </c>
      <c r="C237" s="21"/>
      <c r="D237" s="20" t="s">
        <v>11</v>
      </c>
      <c r="E237" s="17" t="s">
        <v>1223</v>
      </c>
      <c r="F237" s="16">
        <v>4</v>
      </c>
      <c r="G237" s="15">
        <f>F237*40/60</f>
        <v>2.6666666666666665</v>
      </c>
      <c r="H237" s="17" t="s">
        <v>1224</v>
      </c>
      <c r="I237" s="16">
        <v>4</v>
      </c>
      <c r="J237" s="15">
        <f>I237*40/60</f>
        <v>2.6666666666666665</v>
      </c>
      <c r="K237" s="25" t="s">
        <v>1225</v>
      </c>
      <c r="L237" s="16">
        <v>4</v>
      </c>
      <c r="M237" s="15">
        <f>L237*40/60</f>
        <v>2.6666666666666665</v>
      </c>
      <c r="N237" s="25" t="s">
        <v>1226</v>
      </c>
      <c r="O237" s="16">
        <v>4</v>
      </c>
      <c r="P237" s="15">
        <f>O237*40/60</f>
        <v>2.6666666666666665</v>
      </c>
      <c r="Q237" s="17" t="s">
        <v>1227</v>
      </c>
      <c r="R237" s="16">
        <v>4</v>
      </c>
      <c r="S237" s="15">
        <f>R237*40/60</f>
        <v>2.6666666666666665</v>
      </c>
      <c r="T237" s="17"/>
      <c r="U237" s="16"/>
      <c r="V237" s="15">
        <f>U237*40/60</f>
        <v>0</v>
      </c>
      <c r="W237" s="18">
        <f>F237+I237+L237+O237+R237</f>
        <v>20</v>
      </c>
      <c r="X237" s="78">
        <f>W237+W238</f>
        <v>34</v>
      </c>
      <c r="Y237" s="80">
        <f>G237+G238+J237+J238+M237+M238+P237+P238+S237+S238</f>
        <v>22.666666666666668</v>
      </c>
      <c r="Z237" s="63" t="s">
        <v>1432</v>
      </c>
      <c r="AA237" s="59"/>
      <c r="AB237" s="1"/>
      <c r="AC237" s="1"/>
      <c r="AD237" s="1"/>
      <c r="AE237" s="1"/>
      <c r="AF237" s="1"/>
      <c r="AG237" s="1"/>
    </row>
    <row r="238" spans="1:33" ht="25.2" x14ac:dyDescent="0.25">
      <c r="A238" s="75"/>
      <c r="B238" s="77"/>
      <c r="C238" s="24"/>
      <c r="D238" s="35" t="s">
        <v>12</v>
      </c>
      <c r="E238" s="38" t="s">
        <v>1228</v>
      </c>
      <c r="F238" s="36">
        <v>2</v>
      </c>
      <c r="G238" s="37">
        <f>F238*40/60</f>
        <v>1.3333333333333333</v>
      </c>
      <c r="H238" s="38" t="s">
        <v>1229</v>
      </c>
      <c r="I238" s="36">
        <v>3</v>
      </c>
      <c r="J238" s="37">
        <f>I238*40/60</f>
        <v>2</v>
      </c>
      <c r="K238" s="38" t="s">
        <v>64</v>
      </c>
      <c r="L238" s="36">
        <v>3</v>
      </c>
      <c r="M238" s="37">
        <f>L238*40/60</f>
        <v>2</v>
      </c>
      <c r="N238" s="38" t="s">
        <v>1230</v>
      </c>
      <c r="O238" s="36">
        <v>3</v>
      </c>
      <c r="P238" s="37">
        <f>O238*40/60</f>
        <v>2</v>
      </c>
      <c r="Q238" s="38" t="s">
        <v>1231</v>
      </c>
      <c r="R238" s="36">
        <v>3</v>
      </c>
      <c r="S238" s="37">
        <f>R238*40/60</f>
        <v>2</v>
      </c>
      <c r="T238" s="38"/>
      <c r="U238" s="36"/>
      <c r="V238" s="37">
        <f>U238*40/60</f>
        <v>0</v>
      </c>
      <c r="W238" s="45">
        <f>F238+I238+L238+O238+R238</f>
        <v>14</v>
      </c>
      <c r="X238" s="79"/>
      <c r="Y238" s="80"/>
      <c r="Z238" s="59"/>
      <c r="AA238" s="59"/>
      <c r="AB238" s="1"/>
      <c r="AC238" s="1"/>
      <c r="AD238" s="1"/>
      <c r="AE238" s="1"/>
      <c r="AF238" s="1"/>
      <c r="AG238" s="1"/>
    </row>
    <row r="239" spans="1:33" ht="25.2" x14ac:dyDescent="0.25">
      <c r="A239" s="81">
        <v>117</v>
      </c>
      <c r="B239" s="76" t="s">
        <v>1232</v>
      </c>
      <c r="C239" s="46" t="s">
        <v>390</v>
      </c>
      <c r="D239" s="20" t="s">
        <v>11</v>
      </c>
      <c r="E239" s="17" t="s">
        <v>149</v>
      </c>
      <c r="F239" s="16">
        <v>3</v>
      </c>
      <c r="G239" s="15">
        <f t="shared" si="68"/>
        <v>2</v>
      </c>
      <c r="H239" s="17" t="s">
        <v>315</v>
      </c>
      <c r="I239" s="16">
        <v>4</v>
      </c>
      <c r="J239" s="15">
        <f t="shared" si="66"/>
        <v>2.6666666666666665</v>
      </c>
      <c r="K239" s="17" t="s">
        <v>348</v>
      </c>
      <c r="L239" s="16">
        <v>4</v>
      </c>
      <c r="M239" s="15">
        <f t="shared" si="58"/>
        <v>2.6666666666666665</v>
      </c>
      <c r="N239" s="17" t="s">
        <v>342</v>
      </c>
      <c r="O239" s="16">
        <v>4</v>
      </c>
      <c r="P239" s="15">
        <f t="shared" si="62"/>
        <v>2.6666666666666665</v>
      </c>
      <c r="Q239" s="17" t="s">
        <v>1233</v>
      </c>
      <c r="R239" s="16">
        <v>4</v>
      </c>
      <c r="S239" s="15">
        <f t="shared" si="63"/>
        <v>2.6666666666666665</v>
      </c>
      <c r="T239" s="17"/>
      <c r="U239" s="16"/>
      <c r="V239" s="15">
        <f t="shared" ref="V239:V241" si="70">U239*40/60</f>
        <v>0</v>
      </c>
      <c r="W239" s="18">
        <f t="shared" si="65"/>
        <v>19</v>
      </c>
      <c r="X239" s="78">
        <f>W239+W240</f>
        <v>29</v>
      </c>
      <c r="Y239" s="80">
        <f>G239+G240+J239+J240+M239+M240+P239+P240+S239+S240</f>
        <v>19.333333333333332</v>
      </c>
      <c r="Z239" s="59"/>
      <c r="AA239" s="59"/>
      <c r="AB239" s="1"/>
      <c r="AC239" s="1"/>
      <c r="AD239" s="1"/>
      <c r="AE239" s="1"/>
      <c r="AF239" s="1"/>
      <c r="AG239" s="1"/>
    </row>
    <row r="240" spans="1:33" ht="25.2" x14ac:dyDescent="0.25">
      <c r="A240" s="82"/>
      <c r="B240" s="77"/>
      <c r="C240" s="47">
        <v>1984</v>
      </c>
      <c r="D240" s="35" t="s">
        <v>12</v>
      </c>
      <c r="E240" s="38" t="s">
        <v>152</v>
      </c>
      <c r="F240" s="36">
        <v>3</v>
      </c>
      <c r="G240" s="37">
        <f t="shared" si="68"/>
        <v>2</v>
      </c>
      <c r="H240" s="57" t="s">
        <v>1234</v>
      </c>
      <c r="I240" s="36"/>
      <c r="J240" s="37">
        <f t="shared" si="66"/>
        <v>0</v>
      </c>
      <c r="K240" s="57" t="s">
        <v>1234</v>
      </c>
      <c r="L240" s="36"/>
      <c r="M240" s="37">
        <f t="shared" si="58"/>
        <v>0</v>
      </c>
      <c r="N240" s="38" t="s">
        <v>354</v>
      </c>
      <c r="O240" s="36">
        <v>4</v>
      </c>
      <c r="P240" s="37">
        <f t="shared" si="62"/>
        <v>2.6666666666666665</v>
      </c>
      <c r="Q240" s="38" t="s">
        <v>300</v>
      </c>
      <c r="R240" s="36">
        <v>3</v>
      </c>
      <c r="S240" s="37">
        <f t="shared" si="63"/>
        <v>2</v>
      </c>
      <c r="T240" s="38"/>
      <c r="U240" s="36"/>
      <c r="V240" s="37">
        <f t="shared" si="70"/>
        <v>0</v>
      </c>
      <c r="W240" s="45">
        <f t="shared" si="65"/>
        <v>10</v>
      </c>
      <c r="X240" s="79"/>
      <c r="Y240" s="80"/>
      <c r="Z240" s="59"/>
      <c r="AA240" s="59"/>
      <c r="AB240" s="1"/>
      <c r="AC240" s="1"/>
      <c r="AD240" s="1"/>
      <c r="AE240" s="1"/>
      <c r="AF240" s="1"/>
      <c r="AG240" s="1"/>
    </row>
    <row r="241" spans="1:35" ht="37.799999999999997" x14ac:dyDescent="0.25">
      <c r="A241" s="74">
        <v>118</v>
      </c>
      <c r="B241" s="76" t="s">
        <v>1235</v>
      </c>
      <c r="C241" s="46" t="s">
        <v>390</v>
      </c>
      <c r="D241" s="20" t="s">
        <v>11</v>
      </c>
      <c r="E241" s="17" t="s">
        <v>1236</v>
      </c>
      <c r="F241" s="16">
        <v>3</v>
      </c>
      <c r="G241" s="15">
        <f>F241*40/60</f>
        <v>2</v>
      </c>
      <c r="H241" s="17" t="s">
        <v>1237</v>
      </c>
      <c r="I241" s="16">
        <v>4</v>
      </c>
      <c r="J241" s="15">
        <f t="shared" si="66"/>
        <v>2.6666666666666665</v>
      </c>
      <c r="K241" s="17" t="s">
        <v>1238</v>
      </c>
      <c r="L241" s="16">
        <v>4</v>
      </c>
      <c r="M241" s="15">
        <f>L241*40/60</f>
        <v>2.6666666666666665</v>
      </c>
      <c r="N241" s="17" t="s">
        <v>1239</v>
      </c>
      <c r="O241" s="16">
        <v>4</v>
      </c>
      <c r="P241" s="15">
        <f t="shared" si="62"/>
        <v>2.6666666666666665</v>
      </c>
      <c r="Q241" s="25" t="s">
        <v>1240</v>
      </c>
      <c r="R241" s="16">
        <v>4</v>
      </c>
      <c r="S241" s="15">
        <f>R241*40/60</f>
        <v>2.6666666666666665</v>
      </c>
      <c r="T241" s="17"/>
      <c r="U241" s="16"/>
      <c r="V241" s="15">
        <f t="shared" si="70"/>
        <v>0</v>
      </c>
      <c r="W241" s="18">
        <f t="shared" si="65"/>
        <v>19</v>
      </c>
      <c r="X241" s="78">
        <f>W241+W242</f>
        <v>36</v>
      </c>
      <c r="Y241" s="80">
        <f>G241+G242+J241+J242+M241+M242+P241+P242+S241+S242</f>
        <v>24</v>
      </c>
      <c r="Z241" s="59"/>
      <c r="AA241" s="59"/>
      <c r="AB241" s="1"/>
      <c r="AC241" s="1"/>
      <c r="AD241" s="1"/>
      <c r="AE241" s="1"/>
      <c r="AF241" s="1"/>
      <c r="AG241" s="1"/>
    </row>
    <row r="242" spans="1:35" ht="37.799999999999997" x14ac:dyDescent="0.25">
      <c r="A242" s="75"/>
      <c r="B242" s="77"/>
      <c r="C242" s="47">
        <v>1996</v>
      </c>
      <c r="D242" s="35" t="s">
        <v>12</v>
      </c>
      <c r="E242" s="41" t="s">
        <v>1241</v>
      </c>
      <c r="F242" s="42">
        <v>4</v>
      </c>
      <c r="G242" s="107">
        <f>F242*40/60</f>
        <v>2.6666666666666665</v>
      </c>
      <c r="H242" s="41" t="s">
        <v>1242</v>
      </c>
      <c r="I242" s="42">
        <v>3</v>
      </c>
      <c r="J242" s="107">
        <f t="shared" si="66"/>
        <v>2</v>
      </c>
      <c r="K242" s="41" t="s">
        <v>1243</v>
      </c>
      <c r="L242" s="42">
        <v>4</v>
      </c>
      <c r="M242" s="107">
        <f>L242*40/60</f>
        <v>2.6666666666666665</v>
      </c>
      <c r="N242" s="41" t="s">
        <v>1334</v>
      </c>
      <c r="O242" s="42">
        <v>3</v>
      </c>
      <c r="P242" s="107">
        <f>O242*40/60</f>
        <v>2</v>
      </c>
      <c r="Q242" s="41" t="s">
        <v>1335</v>
      </c>
      <c r="R242" s="42">
        <v>3</v>
      </c>
      <c r="S242" s="107">
        <f>R242*40/60</f>
        <v>2</v>
      </c>
      <c r="T242" s="41"/>
      <c r="U242" s="42"/>
      <c r="V242" s="107">
        <f>U242*40/60</f>
        <v>0</v>
      </c>
      <c r="W242" s="45">
        <f t="shared" si="65"/>
        <v>17</v>
      </c>
      <c r="X242" s="79"/>
      <c r="Y242" s="80"/>
      <c r="Z242" s="59"/>
      <c r="AA242" s="59"/>
      <c r="AB242" s="1"/>
      <c r="AC242" s="1"/>
      <c r="AD242" s="1"/>
      <c r="AE242" s="1"/>
      <c r="AF242" s="1"/>
      <c r="AG242" s="1"/>
    </row>
    <row r="243" spans="1:35" ht="25.2" customHeight="1" x14ac:dyDescent="0.25">
      <c r="A243" s="81">
        <v>119</v>
      </c>
      <c r="B243" s="76" t="s">
        <v>1244</v>
      </c>
      <c r="C243" s="21"/>
      <c r="D243" s="20" t="s">
        <v>11</v>
      </c>
      <c r="E243" s="17" t="s">
        <v>1245</v>
      </c>
      <c r="F243" s="16">
        <v>3</v>
      </c>
      <c r="G243" s="15">
        <f t="shared" si="68"/>
        <v>2</v>
      </c>
      <c r="H243" s="17" t="s">
        <v>1246</v>
      </c>
      <c r="I243" s="16">
        <v>4</v>
      </c>
      <c r="J243" s="15">
        <f t="shared" si="66"/>
        <v>2.6666666666666665</v>
      </c>
      <c r="K243" s="17" t="s">
        <v>1247</v>
      </c>
      <c r="L243" s="16">
        <v>5</v>
      </c>
      <c r="M243" s="15">
        <f t="shared" si="58"/>
        <v>3.3333333333333335</v>
      </c>
      <c r="N243" s="17" t="s">
        <v>1248</v>
      </c>
      <c r="O243" s="16">
        <v>3</v>
      </c>
      <c r="P243" s="15">
        <f t="shared" si="62"/>
        <v>2</v>
      </c>
      <c r="Q243" s="17" t="s">
        <v>1249</v>
      </c>
      <c r="R243" s="16">
        <v>4</v>
      </c>
      <c r="S243" s="15">
        <f t="shared" si="63"/>
        <v>2.6666666666666665</v>
      </c>
      <c r="T243" s="17"/>
      <c r="U243" s="16"/>
      <c r="V243" s="15">
        <f t="shared" ref="V243:V244" si="71">U243*40/60</f>
        <v>0</v>
      </c>
      <c r="W243" s="18">
        <f t="shared" si="65"/>
        <v>19</v>
      </c>
      <c r="X243" s="78">
        <f>W243+W244</f>
        <v>34</v>
      </c>
      <c r="Y243" s="80">
        <f>G243+G244+J243+J244+M243+M244+P243+P244+S243+S244</f>
        <v>22.666666666666668</v>
      </c>
      <c r="Z243" s="59"/>
      <c r="AA243" s="69" t="s">
        <v>1433</v>
      </c>
      <c r="AB243" s="69"/>
      <c r="AC243" s="69"/>
      <c r="AD243" s="69"/>
      <c r="AE243" s="1"/>
      <c r="AF243" s="1"/>
      <c r="AG243" s="1"/>
    </row>
    <row r="244" spans="1:35" ht="25.2" x14ac:dyDescent="0.25">
      <c r="A244" s="82"/>
      <c r="B244" s="77"/>
      <c r="C244" s="24"/>
      <c r="D244" s="35" t="s">
        <v>12</v>
      </c>
      <c r="E244" s="38" t="s">
        <v>1250</v>
      </c>
      <c r="F244" s="36">
        <v>3</v>
      </c>
      <c r="G244" s="37">
        <f t="shared" si="68"/>
        <v>2</v>
      </c>
      <c r="H244" s="38" t="s">
        <v>1251</v>
      </c>
      <c r="I244" s="36">
        <v>3</v>
      </c>
      <c r="J244" s="37">
        <f t="shared" si="66"/>
        <v>2</v>
      </c>
      <c r="K244" s="38" t="s">
        <v>1252</v>
      </c>
      <c r="L244" s="36">
        <v>3</v>
      </c>
      <c r="M244" s="37">
        <f t="shared" si="58"/>
        <v>2</v>
      </c>
      <c r="N244" s="38" t="s">
        <v>1253</v>
      </c>
      <c r="O244" s="36">
        <v>3</v>
      </c>
      <c r="P244" s="37">
        <f t="shared" si="62"/>
        <v>2</v>
      </c>
      <c r="Q244" s="38" t="s">
        <v>1254</v>
      </c>
      <c r="R244" s="36">
        <v>3</v>
      </c>
      <c r="S244" s="37">
        <f t="shared" si="63"/>
        <v>2</v>
      </c>
      <c r="T244" s="38"/>
      <c r="U244" s="36"/>
      <c r="V244" s="37">
        <f t="shared" si="71"/>
        <v>0</v>
      </c>
      <c r="W244" s="45">
        <f t="shared" si="65"/>
        <v>15</v>
      </c>
      <c r="X244" s="79"/>
      <c r="Y244" s="83"/>
      <c r="Z244" s="59"/>
      <c r="AA244" s="69"/>
      <c r="AB244" s="69"/>
      <c r="AC244" s="69"/>
      <c r="AD244" s="69"/>
      <c r="AE244" s="1"/>
      <c r="AF244" s="1"/>
      <c r="AG244" s="1"/>
    </row>
    <row r="245" spans="1:35" ht="37.799999999999997" customHeight="1" x14ac:dyDescent="0.25">
      <c r="A245" s="89">
        <v>120</v>
      </c>
      <c r="B245" s="76" t="s">
        <v>1255</v>
      </c>
      <c r="C245" s="21"/>
      <c r="D245" s="20" t="s">
        <v>11</v>
      </c>
      <c r="E245" s="25" t="s">
        <v>1256</v>
      </c>
      <c r="F245" s="14">
        <v>3</v>
      </c>
      <c r="G245" s="15">
        <f>F245*40/60</f>
        <v>2</v>
      </c>
      <c r="H245" s="17" t="s">
        <v>1257</v>
      </c>
      <c r="I245" s="16">
        <v>4</v>
      </c>
      <c r="J245" s="15">
        <f t="shared" si="66"/>
        <v>2.6666666666666665</v>
      </c>
      <c r="K245" s="17" t="s">
        <v>1258</v>
      </c>
      <c r="L245" s="16">
        <v>4</v>
      </c>
      <c r="M245" s="15">
        <f t="shared" si="58"/>
        <v>2.6666666666666665</v>
      </c>
      <c r="N245" s="17" t="s">
        <v>1259</v>
      </c>
      <c r="O245" s="16">
        <v>4</v>
      </c>
      <c r="P245" s="15">
        <f>O245*40/60</f>
        <v>2.6666666666666665</v>
      </c>
      <c r="Q245" s="17" t="s">
        <v>1260</v>
      </c>
      <c r="R245" s="16">
        <v>4</v>
      </c>
      <c r="S245" s="15">
        <f t="shared" si="63"/>
        <v>2.6666666666666665</v>
      </c>
      <c r="T245" s="17"/>
      <c r="U245" s="16"/>
      <c r="V245" s="15">
        <f>U245*40/60</f>
        <v>0</v>
      </c>
      <c r="W245" s="18">
        <f t="shared" si="65"/>
        <v>19</v>
      </c>
      <c r="X245" s="78">
        <f>W245+W246</f>
        <v>32</v>
      </c>
      <c r="Y245" s="80">
        <f>G245+G246+J245+J246+M245+M246+P245+P246+S245+S246</f>
        <v>22.083333333333332</v>
      </c>
      <c r="Z245" s="59"/>
      <c r="AA245" s="69" t="s">
        <v>1434</v>
      </c>
      <c r="AB245" s="69"/>
      <c r="AC245" s="69"/>
      <c r="AD245" s="69"/>
      <c r="AE245" s="1"/>
      <c r="AF245" s="1"/>
      <c r="AG245" s="1"/>
    </row>
    <row r="246" spans="1:35" ht="25.2" x14ac:dyDescent="0.25">
      <c r="A246" s="90"/>
      <c r="B246" s="77"/>
      <c r="C246" s="24"/>
      <c r="D246" s="35" t="s">
        <v>12</v>
      </c>
      <c r="E246" s="39" t="s">
        <v>1261</v>
      </c>
      <c r="F246" s="40">
        <v>3</v>
      </c>
      <c r="G246" s="37">
        <f>F246*45/60</f>
        <v>2.25</v>
      </c>
      <c r="H246" s="39" t="s">
        <v>1262</v>
      </c>
      <c r="I246" s="40">
        <v>3</v>
      </c>
      <c r="J246" s="37">
        <f>I246*45/60</f>
        <v>2.25</v>
      </c>
      <c r="K246" s="38" t="s">
        <v>1263</v>
      </c>
      <c r="L246" s="36">
        <v>2</v>
      </c>
      <c r="M246" s="37">
        <f t="shared" si="58"/>
        <v>1.3333333333333333</v>
      </c>
      <c r="N246" s="39" t="s">
        <v>1264</v>
      </c>
      <c r="O246" s="40">
        <v>3</v>
      </c>
      <c r="P246" s="37">
        <f>O246*45/60</f>
        <v>2.25</v>
      </c>
      <c r="Q246" s="38" t="s">
        <v>1265</v>
      </c>
      <c r="R246" s="36">
        <v>2</v>
      </c>
      <c r="S246" s="37">
        <f t="shared" si="63"/>
        <v>1.3333333333333333</v>
      </c>
      <c r="T246" s="38"/>
      <c r="U246" s="36"/>
      <c r="V246" s="37">
        <f>U246*45/60</f>
        <v>0</v>
      </c>
      <c r="W246" s="45">
        <f t="shared" si="65"/>
        <v>13</v>
      </c>
      <c r="X246" s="79"/>
      <c r="Y246" s="80"/>
      <c r="Z246" s="59"/>
      <c r="AA246" s="69"/>
      <c r="AB246" s="69"/>
      <c r="AC246" s="69"/>
      <c r="AD246" s="69"/>
      <c r="AE246" s="1"/>
      <c r="AF246" s="1"/>
      <c r="AG246" s="1"/>
    </row>
    <row r="247" spans="1:35" ht="25.2" customHeight="1" x14ac:dyDescent="0.25">
      <c r="A247" s="81">
        <v>121</v>
      </c>
      <c r="B247" s="76" t="s">
        <v>1266</v>
      </c>
      <c r="C247" s="21"/>
      <c r="D247" s="20" t="s">
        <v>11</v>
      </c>
      <c r="E247" s="17"/>
      <c r="F247" s="16"/>
      <c r="G247" s="15">
        <f>F247*40/60</f>
        <v>0</v>
      </c>
      <c r="H247" s="22" t="s">
        <v>1267</v>
      </c>
      <c r="I247" s="23">
        <v>4</v>
      </c>
      <c r="J247" s="15">
        <f>I247*45/60</f>
        <v>3</v>
      </c>
      <c r="K247" s="22" t="s">
        <v>1268</v>
      </c>
      <c r="L247" s="53">
        <v>5</v>
      </c>
      <c r="M247" s="15">
        <f>L247*45/60</f>
        <v>3.75</v>
      </c>
      <c r="N247" s="22" t="s">
        <v>1269</v>
      </c>
      <c r="O247" s="23">
        <v>3</v>
      </c>
      <c r="P247" s="15">
        <f>O247*45/60</f>
        <v>2.25</v>
      </c>
      <c r="Q247" s="17" t="s">
        <v>69</v>
      </c>
      <c r="R247" s="16">
        <v>3</v>
      </c>
      <c r="S247" s="15">
        <f>R247*40/60</f>
        <v>2</v>
      </c>
      <c r="T247" s="17"/>
      <c r="U247" s="16"/>
      <c r="V247" s="15">
        <f>U247*45/60</f>
        <v>0</v>
      </c>
      <c r="W247" s="18">
        <f t="shared" si="65"/>
        <v>15</v>
      </c>
      <c r="X247" s="78">
        <f>W247+W248</f>
        <v>29</v>
      </c>
      <c r="Y247" s="80">
        <f>G247+G248+J247+J248+M247+M248+P247+P248+S247+S248</f>
        <v>20.916666666666668</v>
      </c>
      <c r="Z247" s="59"/>
      <c r="AA247" s="69" t="s">
        <v>1435</v>
      </c>
      <c r="AB247" s="69"/>
      <c r="AC247" s="69"/>
      <c r="AD247" s="69"/>
      <c r="AE247" s="1"/>
      <c r="AF247" s="1"/>
      <c r="AG247" s="1"/>
    </row>
    <row r="248" spans="1:35" ht="25.2" x14ac:dyDescent="0.25">
      <c r="A248" s="82"/>
      <c r="B248" s="77"/>
      <c r="C248" s="24"/>
      <c r="D248" s="35" t="s">
        <v>12</v>
      </c>
      <c r="E248" s="39" t="s">
        <v>1270</v>
      </c>
      <c r="F248" s="40">
        <v>2</v>
      </c>
      <c r="G248" s="58">
        <f>F248*45/60</f>
        <v>1.5</v>
      </c>
      <c r="H248" s="39" t="s">
        <v>1271</v>
      </c>
      <c r="I248" s="40">
        <v>3</v>
      </c>
      <c r="J248" s="37">
        <f>I248*45/60</f>
        <v>2.25</v>
      </c>
      <c r="K248" s="39" t="s">
        <v>1272</v>
      </c>
      <c r="L248" s="40">
        <v>2</v>
      </c>
      <c r="M248" s="37">
        <f>L248*45/60</f>
        <v>1.5</v>
      </c>
      <c r="N248" s="38" t="s">
        <v>1273</v>
      </c>
      <c r="O248" s="36">
        <v>4</v>
      </c>
      <c r="P248" s="37">
        <f>O248*40/60</f>
        <v>2.6666666666666665</v>
      </c>
      <c r="Q248" s="38" t="s">
        <v>73</v>
      </c>
      <c r="R248" s="36">
        <v>3</v>
      </c>
      <c r="S248" s="37">
        <f>R248*40/60</f>
        <v>2</v>
      </c>
      <c r="T248" s="38"/>
      <c r="U248" s="36"/>
      <c r="V248" s="37">
        <f>U248*40/60</f>
        <v>0</v>
      </c>
      <c r="W248" s="45">
        <f t="shared" si="65"/>
        <v>14</v>
      </c>
      <c r="X248" s="79"/>
      <c r="Y248" s="83"/>
      <c r="Z248" s="59"/>
      <c r="AA248" s="69"/>
      <c r="AB248" s="69"/>
      <c r="AC248" s="69"/>
      <c r="AD248" s="69"/>
      <c r="AE248" s="1"/>
      <c r="AF248" s="1"/>
      <c r="AG248" s="1"/>
    </row>
    <row r="249" spans="1:35" ht="25.2" customHeight="1" x14ac:dyDescent="0.25">
      <c r="A249" s="74">
        <v>122</v>
      </c>
      <c r="B249" s="76" t="s">
        <v>1274</v>
      </c>
      <c r="C249" s="21"/>
      <c r="D249" s="20" t="s">
        <v>11</v>
      </c>
      <c r="E249" s="17" t="s">
        <v>1275</v>
      </c>
      <c r="F249" s="16">
        <v>3</v>
      </c>
      <c r="G249" s="15">
        <f>F249*40/60</f>
        <v>2</v>
      </c>
      <c r="H249" s="17" t="s">
        <v>1276</v>
      </c>
      <c r="I249" s="16">
        <v>4</v>
      </c>
      <c r="J249" s="15">
        <f>I249*40/60</f>
        <v>2.6666666666666665</v>
      </c>
      <c r="K249" s="17" t="s">
        <v>191</v>
      </c>
      <c r="L249" s="16">
        <v>4</v>
      </c>
      <c r="M249" s="15">
        <f t="shared" si="58"/>
        <v>2.6666666666666665</v>
      </c>
      <c r="N249" s="17" t="s">
        <v>1277</v>
      </c>
      <c r="O249" s="16">
        <v>4</v>
      </c>
      <c r="P249" s="15">
        <f>O249*40/60</f>
        <v>2.6666666666666665</v>
      </c>
      <c r="Q249" s="25" t="s">
        <v>1358</v>
      </c>
      <c r="R249" s="14">
        <v>4</v>
      </c>
      <c r="S249" s="15">
        <f>R249*40/60</f>
        <v>2.6666666666666665</v>
      </c>
      <c r="T249" s="17"/>
      <c r="U249" s="16"/>
      <c r="V249" s="15">
        <f>U249*40/60</f>
        <v>0</v>
      </c>
      <c r="W249" s="18">
        <f>F249+I249+L249+O249+R249</f>
        <v>19</v>
      </c>
      <c r="X249" s="78">
        <f>W249+W250</f>
        <v>36</v>
      </c>
      <c r="Y249" s="80">
        <f>G249+G250+J249+J250+M249+M250+P249+P250+S249+S250</f>
        <v>24</v>
      </c>
      <c r="Z249" s="61"/>
      <c r="AA249" s="61" t="s">
        <v>1383</v>
      </c>
      <c r="AB249" s="1"/>
      <c r="AC249" s="1"/>
      <c r="AD249" s="1"/>
      <c r="AE249" s="1"/>
      <c r="AF249" s="1"/>
      <c r="AG249" s="1"/>
    </row>
    <row r="250" spans="1:35" ht="25.2" x14ac:dyDescent="0.25">
      <c r="A250" s="75"/>
      <c r="B250" s="77"/>
      <c r="C250" s="47">
        <v>1981</v>
      </c>
      <c r="D250" s="35" t="s">
        <v>12</v>
      </c>
      <c r="E250" s="38" t="s">
        <v>1278</v>
      </c>
      <c r="F250" s="36">
        <v>4</v>
      </c>
      <c r="G250" s="37">
        <f>F250*40/60</f>
        <v>2.6666666666666665</v>
      </c>
      <c r="H250" s="38" t="s">
        <v>1279</v>
      </c>
      <c r="I250" s="36">
        <v>3</v>
      </c>
      <c r="J250" s="37">
        <f>I250*40/60</f>
        <v>2</v>
      </c>
      <c r="K250" s="38" t="s">
        <v>1280</v>
      </c>
      <c r="L250" s="36">
        <v>3</v>
      </c>
      <c r="M250" s="37">
        <f t="shared" si="58"/>
        <v>2</v>
      </c>
      <c r="N250" s="38" t="s">
        <v>1281</v>
      </c>
      <c r="O250" s="36">
        <v>4</v>
      </c>
      <c r="P250" s="37">
        <f>O250*40/60</f>
        <v>2.6666666666666665</v>
      </c>
      <c r="Q250" s="38" t="s">
        <v>1282</v>
      </c>
      <c r="R250" s="36">
        <v>3</v>
      </c>
      <c r="S250" s="37">
        <f>R250*40/60</f>
        <v>2</v>
      </c>
      <c r="T250" s="38"/>
      <c r="U250" s="36"/>
      <c r="V250" s="37">
        <f>U250*40/60</f>
        <v>0</v>
      </c>
      <c r="W250" s="45">
        <f>F250+I250+L250+O250+R250</f>
        <v>17</v>
      </c>
      <c r="X250" s="79"/>
      <c r="Y250" s="80"/>
      <c r="Z250" s="59"/>
      <c r="AA250" s="59"/>
      <c r="AB250" s="1"/>
      <c r="AC250" s="1"/>
      <c r="AD250" s="1"/>
      <c r="AE250" s="1"/>
      <c r="AF250" s="1" t="s">
        <v>1008</v>
      </c>
      <c r="AG250" s="1"/>
      <c r="AI250" s="1">
        <v>17.5</v>
      </c>
    </row>
    <row r="251" spans="1:35" ht="37.799999999999997" x14ac:dyDescent="0.25">
      <c r="A251" s="81">
        <v>123</v>
      </c>
      <c r="B251" s="76" t="s">
        <v>1283</v>
      </c>
      <c r="C251" s="46" t="s">
        <v>390</v>
      </c>
      <c r="D251" s="20" t="s">
        <v>11</v>
      </c>
      <c r="E251" s="17"/>
      <c r="F251" s="16"/>
      <c r="G251" s="15">
        <f>F251*40/60</f>
        <v>0</v>
      </c>
      <c r="H251" s="22" t="s">
        <v>1284</v>
      </c>
      <c r="I251" s="23">
        <v>3</v>
      </c>
      <c r="J251" s="15">
        <f>I251*45/60</f>
        <v>2.25</v>
      </c>
      <c r="K251" s="17"/>
      <c r="L251" s="16"/>
      <c r="M251" s="15">
        <f>L251*45/60</f>
        <v>0</v>
      </c>
      <c r="N251" s="17" t="s">
        <v>1285</v>
      </c>
      <c r="O251" s="16">
        <v>3</v>
      </c>
      <c r="P251" s="15">
        <f t="shared" ref="P251:P260" si="72">O251*40/60</f>
        <v>2</v>
      </c>
      <c r="Q251" s="17" t="s">
        <v>1286</v>
      </c>
      <c r="R251" s="16">
        <v>3</v>
      </c>
      <c r="S251" s="15">
        <f>R251*40/60</f>
        <v>2</v>
      </c>
      <c r="T251" s="17"/>
      <c r="U251" s="16"/>
      <c r="V251" s="15">
        <f t="shared" ref="V251:V260" si="73">U251*40/60</f>
        <v>0</v>
      </c>
      <c r="W251" s="18">
        <f t="shared" si="65"/>
        <v>9</v>
      </c>
      <c r="X251" s="78">
        <f>W251+W252</f>
        <v>28</v>
      </c>
      <c r="Y251" s="80">
        <f>G251+G252+J251+J252+M251+M252+P251+P252+S251+S252</f>
        <v>19.25</v>
      </c>
      <c r="Z251" s="59"/>
      <c r="AA251" s="59" t="s">
        <v>1436</v>
      </c>
      <c r="AB251" s="1"/>
      <c r="AC251" s="1"/>
      <c r="AD251" s="1"/>
      <c r="AE251" s="1"/>
      <c r="AF251" s="1"/>
      <c r="AG251" s="1"/>
    </row>
    <row r="252" spans="1:35" ht="37.799999999999997" x14ac:dyDescent="0.25">
      <c r="A252" s="82"/>
      <c r="B252" s="77"/>
      <c r="C252" s="47">
        <v>1995</v>
      </c>
      <c r="D252" s="35" t="s">
        <v>12</v>
      </c>
      <c r="E252" s="38" t="s">
        <v>1287</v>
      </c>
      <c r="F252" s="36">
        <v>3</v>
      </c>
      <c r="G252" s="37">
        <f>F252*40/60</f>
        <v>2</v>
      </c>
      <c r="H252" s="38" t="s">
        <v>1288</v>
      </c>
      <c r="I252" s="36">
        <v>4</v>
      </c>
      <c r="J252" s="37">
        <f>I252*40/60</f>
        <v>2.6666666666666665</v>
      </c>
      <c r="K252" s="38" t="s">
        <v>1289</v>
      </c>
      <c r="L252" s="36">
        <v>4</v>
      </c>
      <c r="M252" s="37">
        <f>L252*40/60</f>
        <v>2.6666666666666665</v>
      </c>
      <c r="N252" s="38" t="s">
        <v>1290</v>
      </c>
      <c r="O252" s="36">
        <v>4</v>
      </c>
      <c r="P252" s="37">
        <f t="shared" si="72"/>
        <v>2.6666666666666665</v>
      </c>
      <c r="Q252" s="39" t="s">
        <v>1291</v>
      </c>
      <c r="R252" s="40">
        <v>4</v>
      </c>
      <c r="S252" s="37">
        <f>R252*45/60</f>
        <v>3</v>
      </c>
      <c r="T252" s="38"/>
      <c r="U252" s="36"/>
      <c r="V252" s="37">
        <f t="shared" si="73"/>
        <v>0</v>
      </c>
      <c r="W252" s="45">
        <f t="shared" si="65"/>
        <v>19</v>
      </c>
      <c r="X252" s="79"/>
      <c r="Y252" s="80"/>
      <c r="Z252" s="59"/>
      <c r="AA252" s="59"/>
      <c r="AB252" s="1"/>
      <c r="AC252" s="1"/>
      <c r="AD252" s="1"/>
      <c r="AE252" s="1"/>
      <c r="AF252" s="1"/>
      <c r="AG252" s="1"/>
    </row>
    <row r="253" spans="1:35" ht="25.2" x14ac:dyDescent="0.25">
      <c r="A253" s="74">
        <v>124</v>
      </c>
      <c r="B253" s="76" t="s">
        <v>1292</v>
      </c>
      <c r="C253" s="46" t="s">
        <v>390</v>
      </c>
      <c r="D253" s="20" t="s">
        <v>11</v>
      </c>
      <c r="E253" s="17" t="s">
        <v>308</v>
      </c>
      <c r="F253" s="16">
        <v>3</v>
      </c>
      <c r="G253" s="15">
        <f t="shared" ref="G253:G266" si="74">F253*40/60</f>
        <v>2</v>
      </c>
      <c r="H253" s="17" t="s">
        <v>338</v>
      </c>
      <c r="I253" s="16">
        <v>4</v>
      </c>
      <c r="J253" s="15">
        <f t="shared" ref="J253:J262" si="75">I253*40/60</f>
        <v>2.6666666666666665</v>
      </c>
      <c r="K253" s="17" t="s">
        <v>1293</v>
      </c>
      <c r="L253" s="16">
        <v>4</v>
      </c>
      <c r="M253" s="15">
        <f t="shared" ref="M253:M262" si="76">L253*40/60</f>
        <v>2.6666666666666665</v>
      </c>
      <c r="N253" s="17" t="s">
        <v>1294</v>
      </c>
      <c r="O253" s="16">
        <v>3</v>
      </c>
      <c r="P253" s="15">
        <f t="shared" si="72"/>
        <v>2</v>
      </c>
      <c r="Q253" s="17" t="s">
        <v>244</v>
      </c>
      <c r="R253" s="16">
        <v>4</v>
      </c>
      <c r="S253" s="15">
        <f t="shared" ref="S253:S260" si="77">R253*40/60</f>
        <v>2.6666666666666665</v>
      </c>
      <c r="T253" s="17"/>
      <c r="U253" s="16"/>
      <c r="V253" s="15">
        <f t="shared" si="73"/>
        <v>0</v>
      </c>
      <c r="W253" s="18">
        <f t="shared" si="65"/>
        <v>18</v>
      </c>
      <c r="X253" s="78">
        <f>W253+W254</f>
        <v>35</v>
      </c>
      <c r="Y253" s="80">
        <f>G253+G254+J253+J254+M253+M254+P253+P254+S253+S254</f>
        <v>23.333333333333332</v>
      </c>
      <c r="Z253" s="59"/>
      <c r="AA253" s="59"/>
      <c r="AB253" s="1"/>
      <c r="AC253" s="1"/>
      <c r="AD253" s="1"/>
      <c r="AE253" s="1"/>
      <c r="AF253" s="1"/>
      <c r="AG253" s="1"/>
    </row>
    <row r="254" spans="1:35" ht="25.2" x14ac:dyDescent="0.25">
      <c r="A254" s="75"/>
      <c r="B254" s="77"/>
      <c r="C254" s="47">
        <v>1997</v>
      </c>
      <c r="D254" s="35" t="s">
        <v>12</v>
      </c>
      <c r="E254" s="38" t="s">
        <v>1295</v>
      </c>
      <c r="F254" s="36">
        <v>4</v>
      </c>
      <c r="G254" s="37">
        <f t="shared" si="74"/>
        <v>2.6666666666666665</v>
      </c>
      <c r="H254" s="38" t="s">
        <v>1296</v>
      </c>
      <c r="I254" s="36">
        <v>4</v>
      </c>
      <c r="J254" s="37">
        <f t="shared" si="75"/>
        <v>2.6666666666666665</v>
      </c>
      <c r="K254" s="38" t="s">
        <v>1297</v>
      </c>
      <c r="L254" s="36">
        <v>3</v>
      </c>
      <c r="M254" s="37">
        <f t="shared" si="76"/>
        <v>2</v>
      </c>
      <c r="N254" s="38" t="s">
        <v>352</v>
      </c>
      <c r="O254" s="36">
        <v>3</v>
      </c>
      <c r="P254" s="37">
        <f t="shared" si="72"/>
        <v>2</v>
      </c>
      <c r="Q254" s="38" t="s">
        <v>72</v>
      </c>
      <c r="R254" s="36">
        <v>3</v>
      </c>
      <c r="S254" s="37">
        <f t="shared" si="77"/>
        <v>2</v>
      </c>
      <c r="T254" s="38"/>
      <c r="U254" s="36"/>
      <c r="V254" s="37">
        <f t="shared" si="73"/>
        <v>0</v>
      </c>
      <c r="W254" s="45">
        <f t="shared" si="65"/>
        <v>17</v>
      </c>
      <c r="X254" s="79"/>
      <c r="Y254" s="80"/>
      <c r="Z254" s="59"/>
      <c r="AA254" s="59"/>
      <c r="AB254" s="1"/>
      <c r="AC254" s="1"/>
      <c r="AD254" s="1"/>
      <c r="AE254" s="1"/>
      <c r="AF254" s="1"/>
      <c r="AG254" s="1"/>
    </row>
    <row r="255" spans="1:35" ht="25.2" x14ac:dyDescent="0.25">
      <c r="A255" s="81">
        <v>125</v>
      </c>
      <c r="B255" s="76" t="s">
        <v>26</v>
      </c>
      <c r="C255" s="21"/>
      <c r="D255" s="20" t="s">
        <v>11</v>
      </c>
      <c r="E255" s="17"/>
      <c r="F255" s="14"/>
      <c r="G255" s="15">
        <f t="shared" si="74"/>
        <v>0</v>
      </c>
      <c r="H255" s="17" t="s">
        <v>1298</v>
      </c>
      <c r="I255" s="16">
        <v>4</v>
      </c>
      <c r="J255" s="15">
        <f t="shared" si="75"/>
        <v>2.6666666666666665</v>
      </c>
      <c r="K255" s="17" t="s">
        <v>192</v>
      </c>
      <c r="L255" s="16">
        <v>4</v>
      </c>
      <c r="M255" s="15">
        <f t="shared" si="76"/>
        <v>2.6666666666666665</v>
      </c>
      <c r="N255" s="17" t="s">
        <v>1299</v>
      </c>
      <c r="O255" s="16">
        <v>4</v>
      </c>
      <c r="P255" s="15">
        <f t="shared" si="72"/>
        <v>2.6666666666666665</v>
      </c>
      <c r="Q255" s="17" t="s">
        <v>1300</v>
      </c>
      <c r="R255" s="16">
        <v>4</v>
      </c>
      <c r="S255" s="15">
        <f t="shared" si="77"/>
        <v>2.6666666666666665</v>
      </c>
      <c r="T255" s="17"/>
      <c r="U255" s="16"/>
      <c r="V255" s="15">
        <f t="shared" si="73"/>
        <v>0</v>
      </c>
      <c r="W255" s="18">
        <f t="shared" si="65"/>
        <v>16</v>
      </c>
      <c r="X255" s="78">
        <f>W255+W256</f>
        <v>34</v>
      </c>
      <c r="Y255" s="80">
        <f>G255+G256+J255+J256+M255+M256+P255+P256+S255+S256</f>
        <v>22.666666666666668</v>
      </c>
      <c r="Z255" s="59"/>
      <c r="AA255" s="59"/>
      <c r="AB255" s="1"/>
      <c r="AC255" s="1"/>
      <c r="AD255" s="1"/>
      <c r="AE255" s="1"/>
      <c r="AF255" s="1"/>
      <c r="AG255" s="1"/>
    </row>
    <row r="256" spans="1:35" ht="25.2" x14ac:dyDescent="0.25">
      <c r="A256" s="82"/>
      <c r="B256" s="77"/>
      <c r="C256" s="24"/>
      <c r="D256" s="35" t="s">
        <v>12</v>
      </c>
      <c r="E256" s="38" t="s">
        <v>1301</v>
      </c>
      <c r="F256" s="36">
        <v>4</v>
      </c>
      <c r="G256" s="37">
        <f t="shared" si="74"/>
        <v>2.6666666666666665</v>
      </c>
      <c r="H256" s="38" t="s">
        <v>1302</v>
      </c>
      <c r="I256" s="36">
        <v>3</v>
      </c>
      <c r="J256" s="37">
        <f t="shared" si="75"/>
        <v>2</v>
      </c>
      <c r="K256" s="38" t="s">
        <v>238</v>
      </c>
      <c r="L256" s="36">
        <v>4</v>
      </c>
      <c r="M256" s="37">
        <f t="shared" si="76"/>
        <v>2.6666666666666665</v>
      </c>
      <c r="N256" s="38" t="s">
        <v>1303</v>
      </c>
      <c r="O256" s="36">
        <v>3</v>
      </c>
      <c r="P256" s="37">
        <f t="shared" si="72"/>
        <v>2</v>
      </c>
      <c r="Q256" s="38" t="s">
        <v>123</v>
      </c>
      <c r="R256" s="36">
        <v>4</v>
      </c>
      <c r="S256" s="37">
        <f t="shared" si="77"/>
        <v>2.6666666666666665</v>
      </c>
      <c r="T256" s="38"/>
      <c r="U256" s="36"/>
      <c r="V256" s="37">
        <f t="shared" si="73"/>
        <v>0</v>
      </c>
      <c r="W256" s="45">
        <f t="shared" si="65"/>
        <v>18</v>
      </c>
      <c r="X256" s="79"/>
      <c r="Y256" s="80"/>
      <c r="Z256" s="59"/>
      <c r="AA256" s="59"/>
      <c r="AB256" s="1"/>
      <c r="AC256" s="1"/>
      <c r="AD256" s="1"/>
      <c r="AE256" s="1"/>
      <c r="AF256" s="1"/>
      <c r="AG256" s="1"/>
    </row>
    <row r="257" spans="1:35" ht="25.2" customHeight="1" x14ac:dyDescent="0.25">
      <c r="A257" s="74">
        <v>126</v>
      </c>
      <c r="B257" s="76" t="s">
        <v>154</v>
      </c>
      <c r="C257" s="21"/>
      <c r="D257" s="20" t="s">
        <v>11</v>
      </c>
      <c r="E257" s="17" t="s">
        <v>1304</v>
      </c>
      <c r="F257" s="16">
        <v>3</v>
      </c>
      <c r="G257" s="15">
        <f t="shared" si="74"/>
        <v>2</v>
      </c>
      <c r="H257" s="17" t="s">
        <v>1305</v>
      </c>
      <c r="I257" s="16">
        <v>4</v>
      </c>
      <c r="J257" s="15">
        <f t="shared" si="75"/>
        <v>2.6666666666666665</v>
      </c>
      <c r="K257" s="17" t="s">
        <v>1306</v>
      </c>
      <c r="L257" s="16">
        <v>4</v>
      </c>
      <c r="M257" s="15">
        <f t="shared" si="76"/>
        <v>2.6666666666666665</v>
      </c>
      <c r="N257" s="17" t="s">
        <v>1307</v>
      </c>
      <c r="O257" s="14">
        <v>4</v>
      </c>
      <c r="P257" s="15">
        <f t="shared" si="72"/>
        <v>2.6666666666666665</v>
      </c>
      <c r="Q257" s="17" t="s">
        <v>1308</v>
      </c>
      <c r="R257" s="16">
        <v>4</v>
      </c>
      <c r="S257" s="15">
        <f t="shared" si="77"/>
        <v>2.6666666666666665</v>
      </c>
      <c r="T257" s="17"/>
      <c r="U257" s="16"/>
      <c r="V257" s="15">
        <f t="shared" si="73"/>
        <v>0</v>
      </c>
      <c r="W257" s="18">
        <f t="shared" si="65"/>
        <v>19</v>
      </c>
      <c r="X257" s="78">
        <f>W257+W258</f>
        <v>35</v>
      </c>
      <c r="Y257" s="80">
        <f>G257+G258+J257+J258+M257+M258+P257+P258+S257+S258</f>
        <v>23.333333333333336</v>
      </c>
      <c r="Z257" s="70" t="s">
        <v>1367</v>
      </c>
      <c r="AA257" s="59"/>
      <c r="AB257" s="1"/>
      <c r="AC257" s="1"/>
      <c r="AD257" s="1"/>
      <c r="AE257" s="1"/>
      <c r="AF257" s="1"/>
      <c r="AG257" s="1"/>
    </row>
    <row r="258" spans="1:35" ht="25.2" x14ac:dyDescent="0.25">
      <c r="A258" s="75"/>
      <c r="B258" s="77"/>
      <c r="C258" s="24"/>
      <c r="D258" s="35" t="s">
        <v>12</v>
      </c>
      <c r="E258" s="38" t="s">
        <v>1309</v>
      </c>
      <c r="F258" s="36">
        <v>3</v>
      </c>
      <c r="G258" s="37">
        <f t="shared" si="74"/>
        <v>2</v>
      </c>
      <c r="H258" s="38" t="s">
        <v>1310</v>
      </c>
      <c r="I258" s="36">
        <v>3</v>
      </c>
      <c r="J258" s="37">
        <f t="shared" si="75"/>
        <v>2</v>
      </c>
      <c r="K258" s="38" t="s">
        <v>305</v>
      </c>
      <c r="L258" s="36">
        <v>3</v>
      </c>
      <c r="M258" s="37">
        <f t="shared" si="76"/>
        <v>2</v>
      </c>
      <c r="N258" s="38" t="s">
        <v>336</v>
      </c>
      <c r="O258" s="36">
        <v>3</v>
      </c>
      <c r="P258" s="37">
        <f t="shared" si="72"/>
        <v>2</v>
      </c>
      <c r="Q258" s="38" t="s">
        <v>215</v>
      </c>
      <c r="R258" s="36">
        <v>4</v>
      </c>
      <c r="S258" s="37">
        <f t="shared" si="77"/>
        <v>2.6666666666666665</v>
      </c>
      <c r="T258" s="38"/>
      <c r="U258" s="36"/>
      <c r="V258" s="37">
        <f t="shared" si="73"/>
        <v>0</v>
      </c>
      <c r="W258" s="45">
        <f t="shared" si="65"/>
        <v>16</v>
      </c>
      <c r="X258" s="79"/>
      <c r="Y258" s="80"/>
      <c r="Z258" s="70"/>
      <c r="AA258" s="59"/>
      <c r="AB258" s="1"/>
      <c r="AC258" s="1"/>
      <c r="AD258" s="1"/>
      <c r="AE258" s="1"/>
      <c r="AF258" s="1"/>
      <c r="AG258" s="1"/>
    </row>
    <row r="259" spans="1:35" ht="25.2" x14ac:dyDescent="0.25">
      <c r="A259" s="81"/>
      <c r="B259" s="76" t="s">
        <v>1311</v>
      </c>
      <c r="C259" s="21"/>
      <c r="D259" s="20" t="s">
        <v>11</v>
      </c>
      <c r="E259" s="17"/>
      <c r="F259" s="16"/>
      <c r="G259" s="15">
        <f t="shared" si="74"/>
        <v>0</v>
      </c>
      <c r="H259" s="17" t="s">
        <v>1312</v>
      </c>
      <c r="I259" s="16">
        <v>4</v>
      </c>
      <c r="J259" s="15">
        <f t="shared" si="75"/>
        <v>2.6666666666666665</v>
      </c>
      <c r="K259" s="17" t="s">
        <v>356</v>
      </c>
      <c r="L259" s="16">
        <v>4</v>
      </c>
      <c r="M259" s="15">
        <f t="shared" si="76"/>
        <v>2.6666666666666665</v>
      </c>
      <c r="N259" s="17" t="s">
        <v>195</v>
      </c>
      <c r="O259" s="16">
        <v>4</v>
      </c>
      <c r="P259" s="15">
        <f t="shared" si="72"/>
        <v>2.6666666666666665</v>
      </c>
      <c r="Q259" s="17" t="s">
        <v>1313</v>
      </c>
      <c r="R259" s="16">
        <v>4</v>
      </c>
      <c r="S259" s="15">
        <f t="shared" si="77"/>
        <v>2.6666666666666665</v>
      </c>
      <c r="T259" s="17"/>
      <c r="U259" s="16"/>
      <c r="V259" s="15">
        <f t="shared" si="73"/>
        <v>0</v>
      </c>
      <c r="W259" s="18">
        <f t="shared" si="65"/>
        <v>16</v>
      </c>
      <c r="X259" s="78">
        <f>W259+W260</f>
        <v>29</v>
      </c>
      <c r="Y259" s="80">
        <f>G259+G260+J259+J260+M259+M260+P259+P260+S259+S260</f>
        <v>19.333333333333332</v>
      </c>
      <c r="Z259" s="61"/>
      <c r="AA259" s="59"/>
      <c r="AB259" s="1"/>
      <c r="AC259" s="1"/>
      <c r="AD259" s="1"/>
      <c r="AE259" s="1"/>
      <c r="AF259" s="1"/>
      <c r="AG259" s="1"/>
    </row>
    <row r="260" spans="1:35" ht="25.2" x14ac:dyDescent="0.25">
      <c r="A260" s="82"/>
      <c r="B260" s="77"/>
      <c r="C260" s="24"/>
      <c r="D260" s="35" t="s">
        <v>12</v>
      </c>
      <c r="E260" s="38" t="s">
        <v>1314</v>
      </c>
      <c r="F260" s="36">
        <v>4</v>
      </c>
      <c r="G260" s="37">
        <f t="shared" si="74"/>
        <v>2.6666666666666665</v>
      </c>
      <c r="H260" s="38" t="s">
        <v>1315</v>
      </c>
      <c r="I260" s="36">
        <v>3</v>
      </c>
      <c r="J260" s="37">
        <f t="shared" si="75"/>
        <v>2</v>
      </c>
      <c r="K260" s="38" t="s">
        <v>353</v>
      </c>
      <c r="L260" s="36">
        <v>3</v>
      </c>
      <c r="M260" s="37">
        <f t="shared" si="76"/>
        <v>2</v>
      </c>
      <c r="N260" s="38"/>
      <c r="O260" s="36"/>
      <c r="P260" s="37">
        <f t="shared" si="72"/>
        <v>0</v>
      </c>
      <c r="Q260" s="38" t="s">
        <v>1316</v>
      </c>
      <c r="R260" s="36">
        <v>3</v>
      </c>
      <c r="S260" s="37">
        <f t="shared" si="77"/>
        <v>2</v>
      </c>
      <c r="T260" s="38"/>
      <c r="U260" s="36"/>
      <c r="V260" s="37">
        <f t="shared" si="73"/>
        <v>0</v>
      </c>
      <c r="W260" s="45">
        <f t="shared" si="65"/>
        <v>13</v>
      </c>
      <c r="X260" s="79"/>
      <c r="Y260" s="80"/>
      <c r="Z260" s="59"/>
      <c r="AA260" s="59"/>
      <c r="AB260" s="1"/>
      <c r="AC260" s="1"/>
      <c r="AD260" s="1"/>
      <c r="AE260" s="1"/>
      <c r="AF260" s="1"/>
      <c r="AG260" s="1"/>
    </row>
    <row r="261" spans="1:35" ht="37.799999999999997" x14ac:dyDescent="0.25">
      <c r="A261" s="81"/>
      <c r="B261" s="76"/>
      <c r="C261" s="21"/>
      <c r="D261" s="20" t="s">
        <v>11</v>
      </c>
      <c r="E261" s="52" t="s">
        <v>1317</v>
      </c>
      <c r="F261" s="53">
        <v>3</v>
      </c>
      <c r="G261" s="19">
        <f>F261*45/60</f>
        <v>2.25</v>
      </c>
      <c r="H261" s="17" t="s">
        <v>1355</v>
      </c>
      <c r="I261" s="16">
        <v>3</v>
      </c>
      <c r="J261" s="15">
        <f t="shared" si="75"/>
        <v>2</v>
      </c>
      <c r="K261" s="17" t="s">
        <v>1356</v>
      </c>
      <c r="L261" s="16">
        <v>4</v>
      </c>
      <c r="M261" s="15">
        <f t="shared" si="76"/>
        <v>2.6666666666666665</v>
      </c>
      <c r="N261" s="22" t="s">
        <v>1319</v>
      </c>
      <c r="O261" s="23">
        <v>5</v>
      </c>
      <c r="P261" s="15">
        <f>O261*45/60</f>
        <v>3.75</v>
      </c>
      <c r="Q261" s="17"/>
      <c r="R261" s="16"/>
      <c r="S261" s="15">
        <f>R261*40/60</f>
        <v>0</v>
      </c>
      <c r="T261" s="17"/>
      <c r="U261" s="16"/>
      <c r="V261" s="15">
        <f>U261*45/60</f>
        <v>0</v>
      </c>
      <c r="W261" s="18">
        <f>F261+I261+L261+O261+R261</f>
        <v>15</v>
      </c>
      <c r="X261" s="78">
        <f>W261+W262</f>
        <v>29</v>
      </c>
      <c r="Y261" s="80">
        <f>G261+G262+J261+J262+M261+M262+P261+P262+S261+S262</f>
        <v>20.583333333333332</v>
      </c>
      <c r="Z261" s="59"/>
      <c r="AA261" s="59" t="s">
        <v>1437</v>
      </c>
      <c r="AB261" s="1"/>
      <c r="AC261" s="1"/>
      <c r="AD261" s="1"/>
      <c r="AE261" s="1"/>
      <c r="AF261" s="1"/>
      <c r="AG261" s="1"/>
    </row>
    <row r="262" spans="1:35" ht="25.2" x14ac:dyDescent="0.25">
      <c r="A262" s="82"/>
      <c r="B262" s="77"/>
      <c r="C262" s="24"/>
      <c r="D262" s="35" t="s">
        <v>12</v>
      </c>
      <c r="E262" s="39" t="s">
        <v>1320</v>
      </c>
      <c r="F262" s="40">
        <v>3</v>
      </c>
      <c r="G262" s="37">
        <f>F262*45/60</f>
        <v>2.25</v>
      </c>
      <c r="H262" s="38"/>
      <c r="I262" s="36"/>
      <c r="J262" s="37">
        <f t="shared" si="75"/>
        <v>0</v>
      </c>
      <c r="K262" s="38" t="s">
        <v>1336</v>
      </c>
      <c r="L262" s="36">
        <v>4</v>
      </c>
      <c r="M262" s="37">
        <f t="shared" si="76"/>
        <v>2.6666666666666665</v>
      </c>
      <c r="N262" s="39" t="s">
        <v>1322</v>
      </c>
      <c r="O262" s="40">
        <v>3</v>
      </c>
      <c r="P262" s="37">
        <f>O262*40/60</f>
        <v>2</v>
      </c>
      <c r="Q262" s="39" t="s">
        <v>1323</v>
      </c>
      <c r="R262" s="40">
        <v>4</v>
      </c>
      <c r="S262" s="37">
        <f>R262*45/60</f>
        <v>3</v>
      </c>
      <c r="T262" s="38"/>
      <c r="U262" s="36"/>
      <c r="V262" s="37">
        <f>U262*40/60</f>
        <v>0</v>
      </c>
      <c r="W262" s="45">
        <f>F262+I262+L262+O262+R262</f>
        <v>14</v>
      </c>
      <c r="X262" s="79"/>
      <c r="Y262" s="80"/>
      <c r="Z262" s="59"/>
      <c r="AA262" s="59" t="s">
        <v>1438</v>
      </c>
      <c r="AB262" s="1"/>
      <c r="AC262" s="1"/>
      <c r="AD262" s="1"/>
      <c r="AE262" s="1"/>
      <c r="AF262" s="1"/>
      <c r="AG262" s="1"/>
    </row>
    <row r="263" spans="1:35" ht="25.2" x14ac:dyDescent="0.25">
      <c r="A263" s="81">
        <v>103</v>
      </c>
      <c r="B263" s="76" t="s">
        <v>1348</v>
      </c>
      <c r="C263" s="21"/>
      <c r="D263" s="20" t="s">
        <v>11</v>
      </c>
      <c r="E263" s="17" t="s">
        <v>85</v>
      </c>
      <c r="F263" s="14">
        <v>4</v>
      </c>
      <c r="G263" s="19">
        <f>F263*40/60</f>
        <v>2.6666666666666665</v>
      </c>
      <c r="H263" s="17"/>
      <c r="I263" s="16"/>
      <c r="J263" s="15">
        <f>I263*40/60</f>
        <v>0</v>
      </c>
      <c r="K263" s="17" t="s">
        <v>134</v>
      </c>
      <c r="L263" s="16">
        <v>3</v>
      </c>
      <c r="M263" s="15">
        <f>L263*40/60</f>
        <v>2</v>
      </c>
      <c r="N263" s="17" t="s">
        <v>82</v>
      </c>
      <c r="O263" s="16">
        <v>4</v>
      </c>
      <c r="P263" s="15">
        <f>O263*40/60</f>
        <v>2.6666666666666665</v>
      </c>
      <c r="Q263" s="17" t="s">
        <v>166</v>
      </c>
      <c r="R263" s="16">
        <v>3</v>
      </c>
      <c r="S263" s="15">
        <f>R263*40/60</f>
        <v>2</v>
      </c>
      <c r="T263" s="17"/>
      <c r="U263" s="16"/>
      <c r="V263" s="15">
        <f>U263*40/60</f>
        <v>0</v>
      </c>
      <c r="W263" s="18">
        <f>F263+I263+L263+O263+R263</f>
        <v>14</v>
      </c>
      <c r="X263" s="78">
        <f>W263+W264</f>
        <v>25</v>
      </c>
      <c r="Y263" s="80">
        <f>G263+G264+J263+J264+M263+M264+P263+P264+S263+S264</f>
        <v>16.666666666666664</v>
      </c>
      <c r="Z263" s="61" t="s">
        <v>1440</v>
      </c>
      <c r="AA263" s="59"/>
      <c r="AB263" s="1"/>
      <c r="AC263" s="1"/>
      <c r="AD263" s="1"/>
      <c r="AE263" s="1"/>
      <c r="AF263" s="1"/>
      <c r="AG263" s="1"/>
    </row>
    <row r="264" spans="1:35" ht="37.799999999999997" x14ac:dyDescent="0.25">
      <c r="A264" s="82"/>
      <c r="B264" s="77"/>
      <c r="C264" s="24"/>
      <c r="D264" s="35" t="s">
        <v>12</v>
      </c>
      <c r="E264" s="38" t="s">
        <v>1347</v>
      </c>
      <c r="F264" s="36">
        <v>3</v>
      </c>
      <c r="G264" s="37">
        <f>F264*40/60</f>
        <v>2</v>
      </c>
      <c r="H264" s="38"/>
      <c r="I264" s="36"/>
      <c r="J264" s="37">
        <f>I264*40/60</f>
        <v>0</v>
      </c>
      <c r="K264" s="38"/>
      <c r="L264" s="36"/>
      <c r="M264" s="37">
        <f>L264*40/60</f>
        <v>0</v>
      </c>
      <c r="N264" s="38" t="s">
        <v>1325</v>
      </c>
      <c r="O264" s="36">
        <v>4</v>
      </c>
      <c r="P264" s="37">
        <f>O264*40/60</f>
        <v>2.6666666666666665</v>
      </c>
      <c r="Q264" s="38" t="s">
        <v>1326</v>
      </c>
      <c r="R264" s="36">
        <v>4</v>
      </c>
      <c r="S264" s="37">
        <f>R264*40/60</f>
        <v>2.6666666666666665</v>
      </c>
      <c r="T264" s="38"/>
      <c r="U264" s="36"/>
      <c r="V264" s="37">
        <f>U264*40/60</f>
        <v>0</v>
      </c>
      <c r="W264" s="45">
        <f>F264+I264+L264+O264+R264</f>
        <v>11</v>
      </c>
      <c r="X264" s="79"/>
      <c r="Y264" s="80"/>
      <c r="Z264" s="59"/>
      <c r="AA264" s="59"/>
      <c r="AB264" s="1"/>
      <c r="AC264" s="1"/>
      <c r="AD264" s="1"/>
      <c r="AE264" s="1"/>
      <c r="AF264" s="1"/>
      <c r="AG264" s="1"/>
    </row>
    <row r="265" spans="1:35" ht="25.2" customHeight="1" x14ac:dyDescent="0.25">
      <c r="A265" s="74"/>
      <c r="B265" s="76" t="s">
        <v>1344</v>
      </c>
      <c r="C265" s="46" t="s">
        <v>390</v>
      </c>
      <c r="D265" s="20" t="s">
        <v>11</v>
      </c>
      <c r="E265" s="17" t="s">
        <v>1354</v>
      </c>
      <c r="F265" s="16">
        <v>3</v>
      </c>
      <c r="G265" s="15">
        <f t="shared" ref="G265" si="78">F265*40/60</f>
        <v>2</v>
      </c>
      <c r="H265" s="25" t="s">
        <v>1329</v>
      </c>
      <c r="I265" s="14">
        <v>4</v>
      </c>
      <c r="J265" s="19">
        <f>I265*40/60</f>
        <v>2.6666666666666665</v>
      </c>
      <c r="K265" s="25" t="s">
        <v>1330</v>
      </c>
      <c r="L265" s="14">
        <v>4</v>
      </c>
      <c r="M265" s="19">
        <f t="shared" ref="M265:M268" si="79">L265*40/60</f>
        <v>2.6666666666666665</v>
      </c>
      <c r="N265" s="25" t="s">
        <v>1332</v>
      </c>
      <c r="O265" s="16">
        <v>3</v>
      </c>
      <c r="P265" s="15">
        <f t="shared" ref="P265:P266" si="80">O265*40/60</f>
        <v>2</v>
      </c>
      <c r="Q265" s="17" t="s">
        <v>1327</v>
      </c>
      <c r="R265" s="16">
        <v>3</v>
      </c>
      <c r="S265" s="15">
        <f t="shared" ref="S265:S267" si="81">R265*40/60</f>
        <v>2</v>
      </c>
      <c r="T265" s="17"/>
      <c r="U265" s="16"/>
      <c r="V265" s="15">
        <f t="shared" ref="V265:V268" si="82">U265*40/60</f>
        <v>0</v>
      </c>
      <c r="W265" s="18">
        <f t="shared" ref="W265:W268" si="83">F265+I265+L265+O265+R265</f>
        <v>17</v>
      </c>
      <c r="X265" s="78">
        <f>W265+W266</f>
        <v>24</v>
      </c>
      <c r="Y265" s="80">
        <f>G265+G266+J265+J266+M265+M266+P265+P266+S265+S266</f>
        <v>15.999999999999998</v>
      </c>
      <c r="Z265" s="61" t="s">
        <v>1439</v>
      </c>
      <c r="AA265" s="59"/>
      <c r="AB265" s="1"/>
      <c r="AC265" s="1"/>
      <c r="AD265" s="1"/>
      <c r="AE265" s="1"/>
      <c r="AF265" s="1"/>
      <c r="AG265" s="1"/>
    </row>
    <row r="266" spans="1:35" ht="25.2" x14ac:dyDescent="0.25">
      <c r="A266" s="75"/>
      <c r="B266" s="77"/>
      <c r="C266" s="47">
        <v>1992</v>
      </c>
      <c r="D266" s="35" t="s">
        <v>12</v>
      </c>
      <c r="E266" s="38"/>
      <c r="F266" s="36"/>
      <c r="G266" s="37">
        <f t="shared" si="74"/>
        <v>0</v>
      </c>
      <c r="H266" s="38" t="s">
        <v>1328</v>
      </c>
      <c r="I266" s="36">
        <v>3</v>
      </c>
      <c r="J266" s="37">
        <f t="shared" ref="J266" si="84">I266*40/60</f>
        <v>2</v>
      </c>
      <c r="K266" s="38" t="s">
        <v>1333</v>
      </c>
      <c r="L266" s="36">
        <v>4</v>
      </c>
      <c r="M266" s="37">
        <f t="shared" si="79"/>
        <v>2.6666666666666665</v>
      </c>
      <c r="N266" s="38"/>
      <c r="O266" s="36"/>
      <c r="P266" s="37">
        <f t="shared" si="80"/>
        <v>0</v>
      </c>
      <c r="Q266" s="38"/>
      <c r="R266" s="36"/>
      <c r="S266" s="37">
        <f t="shared" si="81"/>
        <v>0</v>
      </c>
      <c r="T266" s="38"/>
      <c r="U266" s="36"/>
      <c r="V266" s="37">
        <f t="shared" si="82"/>
        <v>0</v>
      </c>
      <c r="W266" s="45">
        <f t="shared" si="83"/>
        <v>7</v>
      </c>
      <c r="X266" s="79"/>
      <c r="Y266" s="80"/>
      <c r="Z266" s="59"/>
      <c r="AA266" s="59"/>
      <c r="AB266" s="1"/>
      <c r="AC266" s="1"/>
      <c r="AD266" s="1"/>
      <c r="AE266" s="1"/>
      <c r="AF266" s="1"/>
      <c r="AG266" s="1"/>
    </row>
    <row r="267" spans="1:35" ht="25.2" x14ac:dyDescent="0.25">
      <c r="A267" s="81"/>
      <c r="B267" s="76" t="s">
        <v>1338</v>
      </c>
      <c r="C267" s="46" t="s">
        <v>390</v>
      </c>
      <c r="D267" s="20" t="s">
        <v>11</v>
      </c>
      <c r="E267" s="17" t="s">
        <v>1339</v>
      </c>
      <c r="F267" s="16">
        <v>3</v>
      </c>
      <c r="G267" s="15"/>
      <c r="H267" s="17" t="s">
        <v>1340</v>
      </c>
      <c r="I267" s="16">
        <v>4</v>
      </c>
      <c r="J267" s="15">
        <f>I267*40/60</f>
        <v>2.6666666666666665</v>
      </c>
      <c r="K267" s="17" t="s">
        <v>1341</v>
      </c>
      <c r="L267" s="16">
        <v>4</v>
      </c>
      <c r="M267" s="15">
        <f t="shared" si="79"/>
        <v>2.6666666666666665</v>
      </c>
      <c r="N267" s="17" t="s">
        <v>1342</v>
      </c>
      <c r="O267" s="16">
        <v>4</v>
      </c>
      <c r="P267" s="15">
        <f t="shared" ref="P267:P268" si="85">O267*40/60</f>
        <v>2.6666666666666665</v>
      </c>
      <c r="Q267" s="17" t="s">
        <v>1337</v>
      </c>
      <c r="R267" s="16">
        <v>4</v>
      </c>
      <c r="S267" s="15">
        <f t="shared" si="81"/>
        <v>2.6666666666666665</v>
      </c>
      <c r="T267" s="17"/>
      <c r="U267" s="16"/>
      <c r="V267" s="15">
        <f t="shared" si="82"/>
        <v>0</v>
      </c>
      <c r="W267" s="18">
        <f t="shared" si="83"/>
        <v>19</v>
      </c>
      <c r="X267" s="78">
        <f>W267+W268</f>
        <v>22</v>
      </c>
      <c r="Y267" s="80">
        <f>G267+G268+J267+J268+M267+M268+P267+P268+S267+S268</f>
        <v>12.666666666666666</v>
      </c>
      <c r="Z267" s="61" t="s">
        <v>1439</v>
      </c>
      <c r="AA267" s="59"/>
      <c r="AB267" s="1"/>
      <c r="AC267" s="1"/>
      <c r="AD267" s="1"/>
      <c r="AE267" s="1"/>
      <c r="AF267" s="1"/>
      <c r="AG267" s="1"/>
    </row>
    <row r="268" spans="1:35" ht="25.2" x14ac:dyDescent="0.25">
      <c r="A268" s="82"/>
      <c r="B268" s="77"/>
      <c r="C268" s="47"/>
      <c r="D268" s="35" t="s">
        <v>12</v>
      </c>
      <c r="E268" s="38"/>
      <c r="F268" s="36"/>
      <c r="G268" s="37">
        <f t="shared" ref="G268" si="86">F268*40/60</f>
        <v>0</v>
      </c>
      <c r="H268" s="38"/>
      <c r="I268" s="36"/>
      <c r="J268" s="37">
        <f t="shared" ref="J268" si="87">I268*40/60</f>
        <v>0</v>
      </c>
      <c r="K268" s="38" t="s">
        <v>333</v>
      </c>
      <c r="L268" s="36">
        <v>3</v>
      </c>
      <c r="M268" s="37">
        <f t="shared" si="79"/>
        <v>2</v>
      </c>
      <c r="N268" s="38"/>
      <c r="O268" s="36"/>
      <c r="P268" s="37">
        <f t="shared" si="85"/>
        <v>0</v>
      </c>
      <c r="Q268" s="38"/>
      <c r="R268" s="36"/>
      <c r="S268" s="37">
        <f>R268*40/60</f>
        <v>0</v>
      </c>
      <c r="T268" s="38"/>
      <c r="U268" s="36"/>
      <c r="V268" s="37">
        <f t="shared" si="82"/>
        <v>0</v>
      </c>
      <c r="W268" s="45">
        <f t="shared" si="83"/>
        <v>3</v>
      </c>
      <c r="X268" s="79"/>
      <c r="Y268" s="80"/>
      <c r="Z268" s="59"/>
      <c r="AA268" s="59"/>
      <c r="AB268" s="1"/>
      <c r="AC268" s="1"/>
      <c r="AD268" s="1"/>
      <c r="AE268" s="1"/>
      <c r="AF268" s="1"/>
      <c r="AG268" s="1"/>
    </row>
    <row r="269" spans="1:35" s="34" customFormat="1" ht="39" customHeight="1" x14ac:dyDescent="0.3">
      <c r="A269" s="84" t="s">
        <v>366</v>
      </c>
      <c r="B269" s="85"/>
      <c r="C269" s="85"/>
      <c r="D269" s="86"/>
      <c r="E269" s="26"/>
      <c r="F269" s="27">
        <f>SUM(F7:F268)</f>
        <v>702</v>
      </c>
      <c r="G269" s="28">
        <f>SUM(G7:G268)</f>
        <v>471.33333333333348</v>
      </c>
      <c r="H269" s="26"/>
      <c r="I269" s="27">
        <f>SUM(I7:I268)</f>
        <v>862</v>
      </c>
      <c r="J269" s="28">
        <f>SUM(J7:J268)</f>
        <v>580.41666666666697</v>
      </c>
      <c r="K269" s="26"/>
      <c r="L269" s="27">
        <f>SUM(L7:L268)</f>
        <v>863</v>
      </c>
      <c r="M269" s="28">
        <f>SUM(M7:M268)</f>
        <v>580.25000000000023</v>
      </c>
      <c r="N269" s="26"/>
      <c r="O269" s="27">
        <f>SUM(O7:O268)</f>
        <v>849</v>
      </c>
      <c r="P269" s="28">
        <f>SUM(P7:P268)</f>
        <v>570.58333333333371</v>
      </c>
      <c r="Q269" s="26"/>
      <c r="R269" s="27">
        <f>SUM(R7:R268)</f>
        <v>832</v>
      </c>
      <c r="S269" s="28">
        <f>SUM(S7:S268)</f>
        <v>560.66666666666708</v>
      </c>
      <c r="T269" s="26"/>
      <c r="U269" s="27">
        <f>SUM(U7:U268)</f>
        <v>6</v>
      </c>
      <c r="V269" s="28">
        <f>SUM(V7:V268)</f>
        <v>4</v>
      </c>
      <c r="W269" s="87">
        <f>SUM(X7:X268)</f>
        <v>4108</v>
      </c>
      <c r="X269" s="87"/>
      <c r="Y269" s="88">
        <f>SUM(Y7:Y268)</f>
        <v>2763.2499999999995</v>
      </c>
      <c r="Z269" s="59"/>
      <c r="AA269" s="59"/>
      <c r="AB269" s="1"/>
      <c r="AC269" s="1"/>
      <c r="AD269" s="1"/>
      <c r="AE269" s="1"/>
      <c r="AF269" s="1"/>
      <c r="AG269" s="1"/>
      <c r="AH269" s="1"/>
      <c r="AI269" s="1"/>
    </row>
    <row r="270" spans="1:35" s="67" customFormat="1" ht="9.6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60"/>
      <c r="R270" s="1"/>
      <c r="S270" s="1"/>
      <c r="T270" s="1"/>
      <c r="U270" s="1"/>
      <c r="V270" s="1"/>
      <c r="W270" s="29"/>
      <c r="X270" s="29"/>
      <c r="Y270" s="88"/>
      <c r="Z270" s="59"/>
      <c r="AA270" s="59"/>
      <c r="AB270" s="1"/>
      <c r="AC270" s="1"/>
      <c r="AD270" s="1"/>
      <c r="AE270" s="1"/>
      <c r="AF270" s="1"/>
      <c r="AG270" s="1"/>
      <c r="AH270" s="1"/>
      <c r="AI270" s="1"/>
    </row>
    <row r="271" spans="1:35" s="67" customFormat="1" ht="18.600000000000001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60"/>
      <c r="R271" s="1"/>
      <c r="S271" s="1"/>
      <c r="T271" s="1"/>
      <c r="U271" s="1"/>
      <c r="V271" s="1"/>
      <c r="W271" s="1"/>
      <c r="X271" s="59"/>
      <c r="Y271" s="59"/>
      <c r="Z271" s="59"/>
      <c r="AA271" s="59"/>
      <c r="AB271" s="1"/>
      <c r="AC271" s="1"/>
      <c r="AD271" s="1"/>
      <c r="AE271" s="1"/>
      <c r="AF271" s="1"/>
      <c r="AG271" s="1"/>
      <c r="AH271" s="1"/>
      <c r="AI271" s="1"/>
    </row>
    <row r="272" spans="1:35" s="67" customFormat="1" ht="18.600000000000001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60"/>
      <c r="R272" s="1"/>
      <c r="S272" s="1"/>
      <c r="T272" s="1"/>
      <c r="U272" s="1"/>
      <c r="V272" s="1"/>
      <c r="W272" s="30"/>
      <c r="X272" s="30"/>
      <c r="Y272" s="30"/>
      <c r="Z272" s="30"/>
      <c r="AA272" s="59"/>
      <c r="AB272" s="1"/>
      <c r="AC272" s="1"/>
      <c r="AD272" s="1"/>
      <c r="AE272" s="1"/>
      <c r="AF272" s="1"/>
      <c r="AG272" s="1"/>
      <c r="AH272" s="1"/>
      <c r="AI272" s="1"/>
    </row>
    <row r="273" spans="1:35" s="34" customFormat="1" ht="18.600000000000001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60"/>
      <c r="R273" s="1"/>
      <c r="S273" s="1"/>
      <c r="T273" s="1"/>
      <c r="U273" s="1"/>
      <c r="V273" s="1"/>
      <c r="W273" s="30"/>
      <c r="X273" s="30"/>
      <c r="Y273" s="30"/>
      <c r="Z273" s="30"/>
      <c r="AA273" s="59"/>
      <c r="AB273" s="1"/>
      <c r="AC273" s="1"/>
      <c r="AD273" s="1"/>
      <c r="AE273" s="1"/>
      <c r="AF273" s="1"/>
      <c r="AG273" s="1"/>
      <c r="AH273" s="1"/>
      <c r="AI273" s="1"/>
    </row>
    <row r="274" spans="1:35" s="34" customFormat="1" ht="18.600000000000001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60"/>
      <c r="R274" s="1"/>
      <c r="S274" s="1"/>
      <c r="T274" s="1"/>
      <c r="U274" s="1"/>
      <c r="V274" s="1"/>
      <c r="W274" s="30"/>
      <c r="X274" s="30"/>
      <c r="Y274" s="30"/>
      <c r="Z274" s="30"/>
      <c r="AA274" s="59"/>
      <c r="AB274" s="1"/>
      <c r="AC274" s="1"/>
      <c r="AD274" s="1"/>
      <c r="AE274" s="1"/>
      <c r="AF274" s="1"/>
      <c r="AG274" s="1"/>
      <c r="AH274" s="1"/>
      <c r="AI274" s="1"/>
    </row>
    <row r="275" spans="1:35" s="34" customFormat="1" ht="15.6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60"/>
      <c r="R275" s="1"/>
      <c r="S275" s="1"/>
      <c r="T275" s="1"/>
      <c r="U275" s="1"/>
      <c r="V275" s="1"/>
      <c r="W275" s="30"/>
      <c r="X275" s="30"/>
      <c r="Y275" s="30"/>
      <c r="Z275" s="30"/>
      <c r="AA275" s="59"/>
      <c r="AB275" s="1"/>
      <c r="AC275" s="1"/>
      <c r="AD275" s="1"/>
      <c r="AE275" s="1"/>
      <c r="AF275" s="1"/>
      <c r="AG275" s="1"/>
      <c r="AH275" s="1"/>
      <c r="AI275" s="1"/>
    </row>
    <row r="276" spans="1:35" s="34" customFormat="1" ht="15.6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60"/>
      <c r="R276" s="1"/>
      <c r="S276" s="1"/>
      <c r="T276" s="1"/>
      <c r="U276" s="1"/>
      <c r="V276" s="1"/>
      <c r="W276" s="30"/>
      <c r="X276" s="30"/>
      <c r="Y276" s="30"/>
      <c r="Z276" s="30"/>
      <c r="AA276" s="59"/>
      <c r="AB276" s="1"/>
      <c r="AC276" s="1"/>
      <c r="AD276" s="1"/>
      <c r="AE276" s="1"/>
      <c r="AF276" s="1"/>
      <c r="AG276" s="1"/>
      <c r="AH276" s="1"/>
      <c r="AI276" s="1"/>
    </row>
    <row r="277" spans="1:35" s="34" customFormat="1" ht="15.6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30"/>
      <c r="X277" s="30"/>
      <c r="Y277" s="30"/>
      <c r="Z277" s="30"/>
      <c r="AA277" s="59"/>
      <c r="AB277" s="1"/>
      <c r="AC277" s="1"/>
      <c r="AD277" s="1"/>
      <c r="AE277" s="1"/>
      <c r="AF277" s="1"/>
      <c r="AG277" s="1"/>
      <c r="AH277" s="1"/>
      <c r="AI277" s="1"/>
    </row>
    <row r="278" spans="1:35" s="34" customFormat="1" ht="15.6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30"/>
      <c r="X278" s="30"/>
      <c r="Y278" s="30"/>
      <c r="Z278" s="30"/>
      <c r="AA278" s="59"/>
      <c r="AB278" s="1"/>
      <c r="AC278" s="1"/>
      <c r="AD278" s="1"/>
      <c r="AE278" s="1"/>
      <c r="AF278" s="1"/>
      <c r="AG278" s="1"/>
      <c r="AH278" s="1"/>
      <c r="AI278" s="1"/>
    </row>
    <row r="279" spans="1:35" s="34" customFormat="1" ht="15.6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30"/>
      <c r="X279" s="30"/>
      <c r="Y279" s="30"/>
      <c r="Z279" s="30"/>
      <c r="AA279" s="59"/>
      <c r="AB279" s="1"/>
      <c r="AC279" s="1"/>
      <c r="AD279" s="1"/>
      <c r="AE279" s="1"/>
      <c r="AF279" s="1"/>
      <c r="AG279" s="1"/>
      <c r="AH279" s="1"/>
      <c r="AI279" s="1"/>
    </row>
    <row r="280" spans="1:35" s="34" customFormat="1" ht="15.6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30"/>
      <c r="X280" s="30"/>
      <c r="Y280" s="30"/>
      <c r="Z280" s="30"/>
      <c r="AA280" s="59"/>
      <c r="AB280" s="1"/>
      <c r="AC280" s="1"/>
      <c r="AD280" s="1"/>
      <c r="AE280" s="1"/>
      <c r="AF280" s="1"/>
      <c r="AG280" s="1"/>
      <c r="AH280" s="1"/>
      <c r="AI280" s="1"/>
    </row>
    <row r="281" spans="1:35" s="34" customFormat="1" ht="15.6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30"/>
      <c r="X281" s="30"/>
      <c r="Y281" s="30"/>
      <c r="Z281" s="30"/>
      <c r="AA281" s="59"/>
      <c r="AB281" s="1"/>
      <c r="AC281" s="1"/>
      <c r="AD281" s="1"/>
      <c r="AE281" s="1"/>
      <c r="AF281" s="1"/>
      <c r="AG281" s="1"/>
      <c r="AH281" s="1"/>
      <c r="AI281" s="1"/>
    </row>
    <row r="282" spans="1:35" s="34" customFormat="1" ht="15.6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68"/>
      <c r="AA282" s="1"/>
      <c r="AB282" s="1"/>
      <c r="AC282" s="1"/>
      <c r="AD282" s="1"/>
      <c r="AE282" s="1"/>
      <c r="AF282" s="1"/>
      <c r="AG282" s="1"/>
      <c r="AH282" s="1"/>
      <c r="AI282" s="1"/>
    </row>
    <row r="283" spans="1:35" s="34" customFormat="1" ht="15.6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68"/>
      <c r="AA283" s="1"/>
      <c r="AB283" s="1"/>
      <c r="AC283" s="1"/>
      <c r="AD283" s="1"/>
      <c r="AE283" s="1"/>
      <c r="AF283" s="1"/>
      <c r="AG283" s="1"/>
      <c r="AH283" s="1"/>
      <c r="AI283" s="1"/>
    </row>
    <row r="284" spans="1:35" s="34" customFormat="1" ht="15.6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68"/>
      <c r="AA284" s="1"/>
      <c r="AB284" s="1"/>
      <c r="AC284" s="1"/>
      <c r="AD284" s="1"/>
      <c r="AE284" s="1"/>
      <c r="AF284" s="1"/>
      <c r="AG284" s="1"/>
      <c r="AH284" s="1"/>
      <c r="AI284" s="1"/>
    </row>
    <row r="285" spans="1:35" s="34" customFormat="1" ht="15.6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68"/>
      <c r="AA285" s="1"/>
      <c r="AB285" s="1"/>
      <c r="AC285" s="1"/>
      <c r="AD285" s="1"/>
      <c r="AE285" s="1"/>
      <c r="AF285" s="1"/>
      <c r="AG285" s="1"/>
      <c r="AH285" s="1"/>
      <c r="AI285" s="1"/>
    </row>
    <row r="286" spans="1:35" s="34" customFormat="1" ht="15.6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68"/>
      <c r="AA286" s="1"/>
      <c r="AB286" s="1"/>
      <c r="AC286" s="1"/>
      <c r="AD286" s="1"/>
      <c r="AE286" s="1"/>
      <c r="AF286" s="1"/>
      <c r="AG286" s="1"/>
      <c r="AH286" s="1"/>
      <c r="AI286" s="1"/>
    </row>
    <row r="287" spans="1:35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68"/>
      <c r="AA287" s="1"/>
      <c r="AB287" s="1"/>
      <c r="AC287" s="1"/>
      <c r="AD287" s="1"/>
      <c r="AE287" s="1"/>
      <c r="AF287" s="1"/>
      <c r="AG287" s="1"/>
    </row>
    <row r="288" spans="1:35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68"/>
      <c r="AA288" s="1"/>
      <c r="AB288" s="1"/>
      <c r="AC288" s="1"/>
      <c r="AD288" s="1"/>
      <c r="AE288" s="1"/>
      <c r="AF288" s="1"/>
      <c r="AG288" s="1"/>
    </row>
    <row r="289" spans="1:33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68"/>
      <c r="AA289" s="1"/>
      <c r="AB289" s="1"/>
      <c r="AC289" s="1"/>
      <c r="AD289" s="1"/>
      <c r="AE289" s="1"/>
      <c r="AF289" s="1"/>
      <c r="AG289" s="1"/>
    </row>
    <row r="290" spans="1:33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68"/>
      <c r="AA290" s="1"/>
      <c r="AB290" s="1"/>
      <c r="AC290" s="1"/>
      <c r="AD290" s="1"/>
      <c r="AE290" s="1"/>
      <c r="AF290" s="1"/>
      <c r="AG290" s="1"/>
    </row>
    <row r="291" spans="1:33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68"/>
      <c r="AA291" s="1"/>
      <c r="AB291" s="1"/>
      <c r="AC291" s="1"/>
      <c r="AD291" s="1"/>
      <c r="AE291" s="1"/>
      <c r="AF291" s="1"/>
      <c r="AG291" s="1"/>
    </row>
    <row r="292" spans="1:33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68"/>
      <c r="AA292" s="1"/>
      <c r="AB292" s="1"/>
      <c r="AC292" s="1"/>
      <c r="AD292" s="1"/>
      <c r="AE292" s="1"/>
      <c r="AF292" s="1"/>
      <c r="AG292" s="1"/>
    </row>
    <row r="293" spans="1:33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68"/>
      <c r="AA293" s="1"/>
      <c r="AB293" s="1"/>
      <c r="AC293" s="1"/>
      <c r="AD293" s="1"/>
      <c r="AE293" s="1"/>
      <c r="AF293" s="1"/>
      <c r="AG293" s="1"/>
    </row>
    <row r="294" spans="1:33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68"/>
      <c r="AA294" s="1"/>
      <c r="AB294" s="1"/>
      <c r="AC294" s="1"/>
      <c r="AD294" s="1"/>
      <c r="AE294" s="1"/>
      <c r="AF294" s="1"/>
      <c r="AG294" s="1"/>
    </row>
    <row r="295" spans="1:33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68"/>
      <c r="AA295" s="1"/>
      <c r="AB295" s="1"/>
      <c r="AC295" s="1"/>
      <c r="AD295" s="1"/>
      <c r="AE295" s="1"/>
      <c r="AF295" s="1"/>
      <c r="AG295" s="1"/>
    </row>
    <row r="296" spans="1:33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68"/>
      <c r="AA296" s="1"/>
      <c r="AB296" s="1"/>
      <c r="AC296" s="1"/>
      <c r="AD296" s="1"/>
      <c r="AE296" s="1"/>
      <c r="AF296" s="1"/>
      <c r="AG296" s="1"/>
    </row>
    <row r="297" spans="1:33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68"/>
      <c r="AA297" s="1"/>
      <c r="AB297" s="1"/>
      <c r="AC297" s="1"/>
      <c r="AD297" s="1"/>
      <c r="AE297" s="1"/>
      <c r="AF297" s="1"/>
      <c r="AG297" s="1"/>
    </row>
    <row r="298" spans="1:33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68"/>
      <c r="AA298" s="1"/>
      <c r="AB298" s="1"/>
      <c r="AC298" s="1"/>
      <c r="AD298" s="1"/>
      <c r="AE298" s="1"/>
      <c r="AF298" s="1"/>
      <c r="AG298" s="1"/>
    </row>
    <row r="299" spans="1:33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68"/>
      <c r="AA299" s="1"/>
      <c r="AB299" s="1"/>
      <c r="AC299" s="1"/>
      <c r="AD299" s="1"/>
      <c r="AE299" s="1"/>
      <c r="AF299" s="1"/>
      <c r="AG299" s="1"/>
    </row>
    <row r="300" spans="1:33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68"/>
      <c r="AA300" s="1"/>
      <c r="AB300" s="1"/>
      <c r="AC300" s="1"/>
      <c r="AD300" s="1"/>
      <c r="AE300" s="1"/>
      <c r="AF300" s="1"/>
      <c r="AG300" s="1"/>
    </row>
    <row r="301" spans="1:33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68"/>
      <c r="AA301" s="1"/>
      <c r="AB301" s="1"/>
      <c r="AC301" s="1"/>
      <c r="AD301" s="1"/>
      <c r="AE301" s="1"/>
      <c r="AF301" s="1"/>
      <c r="AG301" s="1"/>
    </row>
    <row r="302" spans="1:33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68"/>
      <c r="AA302" s="1"/>
      <c r="AB302" s="1"/>
      <c r="AC302" s="1"/>
      <c r="AD302" s="1"/>
      <c r="AE302" s="1"/>
      <c r="AF302" s="1"/>
      <c r="AG302" s="1"/>
    </row>
    <row r="303" spans="1:33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68"/>
      <c r="AA303" s="1"/>
      <c r="AB303" s="1"/>
      <c r="AC303" s="1"/>
      <c r="AD303" s="1"/>
      <c r="AE303" s="1"/>
      <c r="AF303" s="1"/>
      <c r="AG303" s="1"/>
    </row>
    <row r="304" spans="1:33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68"/>
      <c r="AA304" s="1"/>
      <c r="AB304" s="1"/>
      <c r="AC304" s="1"/>
      <c r="AD304" s="1"/>
      <c r="AE304" s="1"/>
      <c r="AF304" s="1"/>
      <c r="AG304" s="1"/>
    </row>
    <row r="305" spans="1:33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68"/>
      <c r="AA305" s="1"/>
      <c r="AB305" s="1"/>
      <c r="AC305" s="1"/>
      <c r="AD305" s="1"/>
      <c r="AE305" s="1"/>
      <c r="AF305" s="1"/>
      <c r="AG305" s="1"/>
    </row>
    <row r="306" spans="1:33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68"/>
      <c r="AA306" s="1"/>
      <c r="AB306" s="1"/>
      <c r="AC306" s="1"/>
      <c r="AD306" s="1"/>
      <c r="AE306" s="1"/>
      <c r="AF306" s="1"/>
      <c r="AG306" s="1"/>
    </row>
    <row r="307" spans="1:33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68"/>
      <c r="AA307" s="1"/>
      <c r="AB307" s="1"/>
      <c r="AC307" s="1"/>
      <c r="AD307" s="1"/>
      <c r="AE307" s="1"/>
      <c r="AF307" s="1"/>
      <c r="AG307" s="1"/>
    </row>
    <row r="308" spans="1:33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68"/>
      <c r="AA308" s="1"/>
      <c r="AB308" s="1"/>
      <c r="AC308" s="1"/>
      <c r="AD308" s="1"/>
      <c r="AE308" s="1"/>
      <c r="AF308" s="1"/>
      <c r="AG308" s="1"/>
    </row>
    <row r="309" spans="1:33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68"/>
      <c r="AA309" s="1"/>
      <c r="AB309" s="1"/>
      <c r="AC309" s="1"/>
      <c r="AD309" s="1"/>
      <c r="AE309" s="1"/>
      <c r="AF309" s="1"/>
      <c r="AG309" s="1"/>
    </row>
    <row r="310" spans="1:33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68"/>
      <c r="AA310" s="1"/>
      <c r="AB310" s="1"/>
      <c r="AC310" s="1"/>
      <c r="AD310" s="1"/>
      <c r="AE310" s="1"/>
      <c r="AF310" s="1"/>
      <c r="AG310" s="1"/>
    </row>
    <row r="311" spans="1:33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68"/>
      <c r="AA311" s="1"/>
      <c r="AB311" s="1"/>
      <c r="AC311" s="1"/>
      <c r="AD311" s="1"/>
      <c r="AE311" s="1"/>
      <c r="AF311" s="1"/>
      <c r="AG311" s="1"/>
    </row>
    <row r="312" spans="1:33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68"/>
      <c r="AA312" s="1"/>
      <c r="AB312" s="1"/>
      <c r="AC312" s="1"/>
      <c r="AD312" s="1"/>
      <c r="AE312" s="1"/>
      <c r="AF312" s="1"/>
      <c r="AG312" s="1"/>
    </row>
    <row r="313" spans="1:33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68"/>
      <c r="AA313" s="1"/>
      <c r="AB313" s="1"/>
      <c r="AC313" s="1"/>
      <c r="AD313" s="1"/>
      <c r="AE313" s="1"/>
      <c r="AF313" s="1"/>
      <c r="AG313" s="1"/>
    </row>
    <row r="314" spans="1:33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68"/>
      <c r="AA314" s="1"/>
      <c r="AB314" s="1"/>
      <c r="AC314" s="1"/>
      <c r="AD314" s="1"/>
      <c r="AE314" s="1"/>
      <c r="AF314" s="1"/>
      <c r="AG314" s="1"/>
    </row>
    <row r="315" spans="1:33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68"/>
      <c r="AA315" s="1"/>
      <c r="AB315" s="1"/>
      <c r="AC315" s="1"/>
      <c r="AD315" s="1"/>
      <c r="AE315" s="1"/>
      <c r="AF315" s="1"/>
      <c r="AG315" s="1"/>
    </row>
    <row r="316" spans="1:33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68"/>
      <c r="AA316" s="1"/>
      <c r="AB316" s="1"/>
      <c r="AC316" s="1"/>
      <c r="AD316" s="1"/>
      <c r="AE316" s="1"/>
      <c r="AF316" s="1"/>
      <c r="AG316" s="1"/>
    </row>
    <row r="317" spans="1:33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68"/>
      <c r="AA317" s="1"/>
      <c r="AB317" s="1"/>
      <c r="AC317" s="1"/>
      <c r="AD317" s="1"/>
      <c r="AE317" s="1"/>
      <c r="AF317" s="1"/>
      <c r="AG317" s="1"/>
    </row>
    <row r="318" spans="1:33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68"/>
      <c r="AA318" s="1"/>
      <c r="AB318" s="1"/>
      <c r="AC318" s="1"/>
      <c r="AD318" s="1"/>
      <c r="AE318" s="1"/>
      <c r="AF318" s="1"/>
      <c r="AG318" s="1"/>
    </row>
    <row r="319" spans="1:33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68"/>
      <c r="AA319" s="1"/>
      <c r="AB319" s="1"/>
      <c r="AC319" s="1"/>
      <c r="AD319" s="1"/>
      <c r="AE319" s="1"/>
      <c r="AF319" s="1"/>
      <c r="AG319" s="1"/>
    </row>
    <row r="320" spans="1:33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68"/>
      <c r="AA320" s="1"/>
      <c r="AB320" s="1"/>
      <c r="AC320" s="1"/>
      <c r="AD320" s="1"/>
      <c r="AE320" s="1"/>
      <c r="AF320" s="1"/>
      <c r="AG320" s="1"/>
    </row>
    <row r="321" spans="1:33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68"/>
      <c r="AA321" s="1"/>
      <c r="AB321" s="1"/>
      <c r="AC321" s="1"/>
      <c r="AD321" s="1"/>
      <c r="AE321" s="1"/>
      <c r="AF321" s="1"/>
      <c r="AG321" s="1"/>
    </row>
    <row r="322" spans="1:33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68"/>
      <c r="AA322" s="1"/>
      <c r="AB322" s="1"/>
      <c r="AC322" s="1"/>
      <c r="AD322" s="1"/>
      <c r="AE322" s="1"/>
      <c r="AF322" s="1"/>
      <c r="AG322" s="1"/>
    </row>
    <row r="323" spans="1:33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68"/>
      <c r="AA323" s="1"/>
      <c r="AB323" s="1"/>
      <c r="AC323" s="1"/>
      <c r="AD323" s="1"/>
      <c r="AE323" s="1"/>
      <c r="AF323" s="1"/>
      <c r="AG323" s="1"/>
    </row>
    <row r="324" spans="1:33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68"/>
      <c r="AA324" s="1"/>
      <c r="AB324" s="1"/>
      <c r="AC324" s="1"/>
      <c r="AD324" s="1"/>
      <c r="AE324" s="1"/>
      <c r="AF324" s="1"/>
      <c r="AG324" s="1"/>
    </row>
    <row r="325" spans="1:33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68"/>
      <c r="AA325" s="1"/>
      <c r="AB325" s="1"/>
      <c r="AC325" s="1"/>
      <c r="AD325" s="1"/>
      <c r="AE325" s="1"/>
      <c r="AF325" s="1"/>
      <c r="AG325" s="1"/>
    </row>
    <row r="326" spans="1:33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68"/>
      <c r="AA326" s="1"/>
      <c r="AB326" s="1"/>
      <c r="AC326" s="1"/>
      <c r="AD326" s="1"/>
      <c r="AE326" s="1"/>
      <c r="AF326" s="1"/>
      <c r="AG326" s="1"/>
    </row>
    <row r="327" spans="1:33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68"/>
      <c r="AA327" s="1"/>
      <c r="AB327" s="1"/>
      <c r="AC327" s="1"/>
      <c r="AD327" s="1"/>
      <c r="AE327" s="1"/>
      <c r="AF327" s="1"/>
      <c r="AG327" s="1"/>
    </row>
    <row r="328" spans="1:33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68"/>
      <c r="AA328" s="1"/>
      <c r="AB328" s="1"/>
      <c r="AC328" s="1"/>
      <c r="AD328" s="1"/>
      <c r="AE328" s="1"/>
      <c r="AF328" s="1"/>
      <c r="AG328" s="1"/>
    </row>
    <row r="329" spans="1:33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68"/>
      <c r="AA329" s="1"/>
      <c r="AB329" s="1"/>
      <c r="AC329" s="1"/>
      <c r="AD329" s="1"/>
      <c r="AE329" s="1"/>
      <c r="AF329" s="1"/>
      <c r="AG329" s="1"/>
    </row>
    <row r="330" spans="1:33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68"/>
      <c r="AA330" s="1"/>
      <c r="AB330" s="1"/>
      <c r="AC330" s="1"/>
      <c r="AD330" s="1"/>
      <c r="AE330" s="1"/>
      <c r="AF330" s="1"/>
      <c r="AG330" s="1"/>
    </row>
    <row r="331" spans="1:33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68"/>
      <c r="AA331" s="1"/>
      <c r="AB331" s="1"/>
      <c r="AC331" s="1"/>
      <c r="AD331" s="1"/>
      <c r="AE331" s="1"/>
      <c r="AF331" s="1"/>
      <c r="AG331" s="1"/>
    </row>
    <row r="332" spans="1:33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68"/>
      <c r="AA332" s="1"/>
      <c r="AB332" s="1"/>
      <c r="AC332" s="1"/>
      <c r="AD332" s="1"/>
      <c r="AE332" s="1"/>
      <c r="AF332" s="1"/>
      <c r="AG332" s="1"/>
    </row>
    <row r="333" spans="1:33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68"/>
      <c r="AA333" s="1"/>
      <c r="AB333" s="1"/>
      <c r="AC333" s="1"/>
      <c r="AD333" s="1"/>
      <c r="AE333" s="1"/>
      <c r="AF333" s="1"/>
      <c r="AG333" s="1"/>
    </row>
    <row r="334" spans="1:33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68"/>
      <c r="AA334" s="1"/>
      <c r="AB334" s="1"/>
      <c r="AC334" s="1"/>
      <c r="AD334" s="1"/>
      <c r="AE334" s="1"/>
      <c r="AF334" s="1"/>
      <c r="AG334" s="1"/>
    </row>
    <row r="335" spans="1:33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68"/>
      <c r="AA335" s="1"/>
      <c r="AB335" s="1"/>
      <c r="AC335" s="1"/>
      <c r="AD335" s="1"/>
      <c r="AE335" s="1"/>
      <c r="AF335" s="1"/>
      <c r="AG335" s="1"/>
    </row>
    <row r="336" spans="1:33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68"/>
      <c r="AA336" s="1"/>
      <c r="AB336" s="1"/>
      <c r="AC336" s="1"/>
      <c r="AD336" s="1"/>
      <c r="AE336" s="1"/>
      <c r="AF336" s="1"/>
      <c r="AG336" s="1"/>
    </row>
    <row r="337" spans="1:33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68"/>
      <c r="AA337" s="1"/>
      <c r="AB337" s="1"/>
      <c r="AC337" s="1"/>
      <c r="AD337" s="1"/>
      <c r="AE337" s="1"/>
      <c r="AF337" s="1"/>
      <c r="AG337" s="1"/>
    </row>
    <row r="338" spans="1:33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68"/>
      <c r="AA338" s="1"/>
      <c r="AB338" s="1"/>
      <c r="AC338" s="1"/>
      <c r="AD338" s="1"/>
      <c r="AE338" s="1"/>
      <c r="AF338" s="1"/>
      <c r="AG338" s="1"/>
    </row>
    <row r="339" spans="1:33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68"/>
      <c r="AA339" s="1"/>
      <c r="AB339" s="1"/>
      <c r="AC339" s="1"/>
      <c r="AD339" s="1"/>
      <c r="AE339" s="1"/>
      <c r="AF339" s="1"/>
      <c r="AG339" s="1"/>
    </row>
    <row r="340" spans="1:33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68"/>
      <c r="AA340" s="1"/>
      <c r="AB340" s="1"/>
      <c r="AC340" s="1"/>
      <c r="AD340" s="1"/>
      <c r="AE340" s="1"/>
      <c r="AF340" s="1"/>
      <c r="AG340" s="1"/>
    </row>
    <row r="341" spans="1:33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68"/>
      <c r="AA341" s="1"/>
      <c r="AB341" s="1"/>
      <c r="AC341" s="1"/>
      <c r="AD341" s="1"/>
      <c r="AE341" s="1"/>
      <c r="AF341" s="1"/>
      <c r="AG341" s="1"/>
    </row>
    <row r="342" spans="1:33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68"/>
      <c r="AA342" s="1"/>
      <c r="AB342" s="1"/>
      <c r="AC342" s="1"/>
      <c r="AD342" s="1"/>
      <c r="AE342" s="1"/>
      <c r="AF342" s="1"/>
      <c r="AG342" s="1"/>
    </row>
    <row r="343" spans="1:33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68"/>
      <c r="AA343" s="1"/>
      <c r="AB343" s="1"/>
      <c r="AC343" s="1"/>
      <c r="AD343" s="1"/>
      <c r="AE343" s="1"/>
      <c r="AF343" s="1"/>
      <c r="AG343" s="1"/>
    </row>
    <row r="344" spans="1:33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68"/>
      <c r="AA344" s="1"/>
      <c r="AB344" s="1"/>
      <c r="AC344" s="1"/>
      <c r="AD344" s="1"/>
      <c r="AE344" s="1"/>
      <c r="AF344" s="1"/>
      <c r="AG344" s="1"/>
    </row>
    <row r="345" spans="1:33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68"/>
      <c r="AA345" s="1"/>
      <c r="AB345" s="1"/>
      <c r="AC345" s="1"/>
      <c r="AD345" s="1"/>
      <c r="AE345" s="1"/>
      <c r="AF345" s="1"/>
      <c r="AG345" s="1"/>
    </row>
    <row r="346" spans="1:33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68"/>
      <c r="AA346" s="1"/>
      <c r="AB346" s="1"/>
      <c r="AC346" s="1"/>
      <c r="AD346" s="1"/>
      <c r="AE346" s="1"/>
      <c r="AF346" s="1"/>
      <c r="AG346" s="1"/>
    </row>
    <row r="347" spans="1:33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68"/>
      <c r="AA347" s="1"/>
      <c r="AB347" s="1"/>
      <c r="AC347" s="1"/>
      <c r="AD347" s="1"/>
      <c r="AE347" s="1"/>
      <c r="AF347" s="1"/>
      <c r="AG347" s="1"/>
    </row>
    <row r="348" spans="1:33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68"/>
      <c r="AA348" s="1"/>
      <c r="AB348" s="1"/>
      <c r="AC348" s="1"/>
      <c r="AD348" s="1"/>
      <c r="AE348" s="1"/>
      <c r="AF348" s="1"/>
      <c r="AG348" s="1"/>
    </row>
    <row r="349" spans="1:33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68"/>
      <c r="AA349" s="1"/>
      <c r="AB349" s="1"/>
      <c r="AC349" s="1"/>
      <c r="AD349" s="1"/>
      <c r="AE349" s="1"/>
      <c r="AF349" s="1"/>
      <c r="AG349" s="1"/>
    </row>
    <row r="350" spans="1:33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68"/>
      <c r="AA350" s="1"/>
      <c r="AB350" s="1"/>
      <c r="AC350" s="1"/>
      <c r="AD350" s="1"/>
      <c r="AE350" s="1"/>
      <c r="AF350" s="1"/>
      <c r="AG350" s="1"/>
    </row>
    <row r="351" spans="1:33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68"/>
      <c r="AA351" s="1"/>
      <c r="AB351" s="1"/>
      <c r="AC351" s="1"/>
      <c r="AD351" s="1"/>
      <c r="AE351" s="1"/>
      <c r="AF351" s="1"/>
      <c r="AG351" s="1"/>
    </row>
    <row r="352" spans="1:33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68"/>
      <c r="AA352" s="1"/>
      <c r="AB352" s="1"/>
      <c r="AC352" s="1"/>
      <c r="AD352" s="1"/>
      <c r="AE352" s="1"/>
      <c r="AF352" s="1"/>
      <c r="AG352" s="1"/>
    </row>
    <row r="353" spans="1:33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68"/>
      <c r="AA353" s="1"/>
      <c r="AB353" s="1"/>
      <c r="AC353" s="1"/>
      <c r="AD353" s="1"/>
      <c r="AE353" s="1"/>
      <c r="AF353" s="1"/>
      <c r="AG353" s="1"/>
    </row>
    <row r="354" spans="1:33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68"/>
      <c r="AA354" s="1"/>
      <c r="AB354" s="1"/>
      <c r="AC354" s="1"/>
      <c r="AD354" s="1"/>
      <c r="AE354" s="1"/>
      <c r="AF354" s="1"/>
      <c r="AG354" s="1"/>
    </row>
    <row r="355" spans="1:33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68"/>
      <c r="AA355" s="1"/>
      <c r="AB355" s="1"/>
      <c r="AC355" s="1"/>
      <c r="AD355" s="1"/>
      <c r="AE355" s="1"/>
      <c r="AF355" s="1"/>
      <c r="AG355" s="1"/>
    </row>
    <row r="356" spans="1:33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68"/>
      <c r="AA356" s="1"/>
      <c r="AB356" s="1"/>
      <c r="AC356" s="1"/>
      <c r="AD356" s="1"/>
      <c r="AE356" s="1"/>
      <c r="AF356" s="1"/>
      <c r="AG356" s="1"/>
    </row>
    <row r="357" spans="1:33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68"/>
      <c r="AA357" s="1"/>
      <c r="AB357" s="1"/>
      <c r="AC357" s="1"/>
      <c r="AD357" s="1"/>
      <c r="AE357" s="1"/>
      <c r="AF357" s="1"/>
      <c r="AG357" s="1"/>
    </row>
    <row r="358" spans="1:33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68"/>
      <c r="AA358" s="1"/>
      <c r="AB358" s="1"/>
      <c r="AC358" s="1"/>
      <c r="AD358" s="1"/>
      <c r="AE358" s="1"/>
      <c r="AF358" s="1"/>
      <c r="AG358" s="1"/>
    </row>
    <row r="359" spans="1:33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68"/>
      <c r="AA359" s="1"/>
      <c r="AB359" s="1"/>
      <c r="AC359" s="1"/>
      <c r="AD359" s="1"/>
      <c r="AE359" s="1"/>
      <c r="AF359" s="1"/>
      <c r="AG359" s="1"/>
    </row>
    <row r="360" spans="1:33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68"/>
      <c r="AA360" s="1"/>
      <c r="AB360" s="1"/>
      <c r="AC360" s="1"/>
      <c r="AD360" s="1"/>
      <c r="AE360" s="1"/>
      <c r="AF360" s="1"/>
      <c r="AG360" s="1"/>
    </row>
    <row r="361" spans="1:33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68"/>
      <c r="AA361" s="1"/>
      <c r="AB361" s="1"/>
      <c r="AC361" s="1"/>
      <c r="AD361" s="1"/>
      <c r="AE361" s="1"/>
      <c r="AF361" s="1"/>
      <c r="AG361" s="1"/>
    </row>
    <row r="362" spans="1:33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68"/>
      <c r="AA362" s="1"/>
      <c r="AB362" s="1"/>
      <c r="AC362" s="1"/>
      <c r="AD362" s="1"/>
      <c r="AE362" s="1"/>
      <c r="AF362" s="1"/>
      <c r="AG362" s="1"/>
    </row>
    <row r="363" spans="1:33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68"/>
      <c r="AA363" s="1"/>
      <c r="AB363" s="1"/>
      <c r="AC363" s="1"/>
      <c r="AD363" s="1"/>
      <c r="AE363" s="1"/>
      <c r="AF363" s="1"/>
      <c r="AG363" s="1"/>
    </row>
    <row r="364" spans="1:33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68"/>
      <c r="AA364" s="1"/>
      <c r="AB364" s="1"/>
      <c r="AC364" s="1"/>
      <c r="AD364" s="1"/>
      <c r="AE364" s="1"/>
      <c r="AF364" s="1"/>
      <c r="AG364" s="1"/>
    </row>
    <row r="365" spans="1:33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68"/>
      <c r="AA365" s="1"/>
      <c r="AB365" s="1"/>
      <c r="AC365" s="1"/>
      <c r="AD365" s="1"/>
      <c r="AE365" s="1"/>
      <c r="AF365" s="1"/>
      <c r="AG365" s="1"/>
    </row>
    <row r="366" spans="1:33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68"/>
      <c r="AA366" s="1"/>
      <c r="AB366" s="1"/>
      <c r="AC366" s="1"/>
      <c r="AD366" s="1"/>
      <c r="AE366" s="1"/>
      <c r="AF366" s="1"/>
      <c r="AG366" s="1"/>
    </row>
    <row r="367" spans="1:33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68"/>
      <c r="AA367" s="1"/>
      <c r="AB367" s="1"/>
      <c r="AC367" s="1"/>
      <c r="AD367" s="1"/>
      <c r="AE367" s="1"/>
      <c r="AF367" s="1"/>
      <c r="AG367" s="1"/>
    </row>
    <row r="368" spans="1:33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68"/>
      <c r="AA368" s="1"/>
      <c r="AB368" s="1"/>
      <c r="AC368" s="1"/>
      <c r="AD368" s="1"/>
      <c r="AE368" s="1"/>
      <c r="AF368" s="1"/>
      <c r="AG368" s="1"/>
    </row>
    <row r="369" spans="1:33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68"/>
      <c r="AA369" s="1"/>
      <c r="AB369" s="1"/>
      <c r="AC369" s="1"/>
      <c r="AD369" s="1"/>
      <c r="AE369" s="1"/>
      <c r="AF369" s="1"/>
      <c r="AG369" s="1"/>
    </row>
    <row r="370" spans="1:33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68"/>
      <c r="AA370" s="1"/>
      <c r="AB370" s="1"/>
      <c r="AC370" s="1"/>
      <c r="AD370" s="1"/>
      <c r="AE370" s="1"/>
      <c r="AF370" s="1"/>
      <c r="AG370" s="1"/>
    </row>
    <row r="371" spans="1:33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68"/>
      <c r="AA371" s="1"/>
      <c r="AB371" s="1"/>
      <c r="AC371" s="1"/>
      <c r="AD371" s="1"/>
      <c r="AE371" s="1"/>
      <c r="AF371" s="1"/>
      <c r="AG371" s="1"/>
    </row>
    <row r="372" spans="1:33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68"/>
      <c r="AA372" s="1"/>
      <c r="AB372" s="1"/>
      <c r="AC372" s="1"/>
      <c r="AD372" s="1"/>
      <c r="AE372" s="1"/>
      <c r="AF372" s="1"/>
      <c r="AG372" s="1"/>
    </row>
    <row r="373" spans="1:33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68"/>
      <c r="AA373" s="1"/>
      <c r="AB373" s="1"/>
      <c r="AC373" s="1"/>
      <c r="AD373" s="1"/>
      <c r="AE373" s="1"/>
      <c r="AF373" s="1"/>
      <c r="AG373" s="1"/>
    </row>
    <row r="374" spans="1:33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68"/>
      <c r="AA374" s="1"/>
      <c r="AB374" s="1"/>
      <c r="AC374" s="1"/>
      <c r="AD374" s="1"/>
      <c r="AE374" s="1"/>
      <c r="AF374" s="1"/>
      <c r="AG374" s="1"/>
    </row>
    <row r="375" spans="1:33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68"/>
      <c r="AA375" s="1"/>
      <c r="AB375" s="1"/>
      <c r="AC375" s="1"/>
      <c r="AD375" s="1"/>
      <c r="AE375" s="1"/>
      <c r="AF375" s="1"/>
      <c r="AG375" s="1"/>
    </row>
    <row r="376" spans="1:33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68"/>
      <c r="AA376" s="1"/>
      <c r="AB376" s="1"/>
      <c r="AC376" s="1"/>
      <c r="AD376" s="1"/>
      <c r="AE376" s="1"/>
      <c r="AF376" s="1"/>
      <c r="AG376" s="1"/>
    </row>
    <row r="377" spans="1:33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68"/>
      <c r="AA377" s="1"/>
      <c r="AB377" s="1"/>
      <c r="AC377" s="1"/>
      <c r="AD377" s="1"/>
      <c r="AE377" s="1"/>
      <c r="AF377" s="1"/>
      <c r="AG377" s="1"/>
    </row>
    <row r="378" spans="1:33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68"/>
      <c r="AA378" s="1"/>
      <c r="AB378" s="1"/>
      <c r="AC378" s="1"/>
      <c r="AD378" s="1"/>
      <c r="AE378" s="1"/>
      <c r="AF378" s="1"/>
      <c r="AG378" s="1"/>
    </row>
    <row r="379" spans="1:33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68"/>
      <c r="AA379" s="1"/>
      <c r="AB379" s="1"/>
      <c r="AC379" s="1"/>
      <c r="AD379" s="1"/>
      <c r="AE379" s="1"/>
      <c r="AF379" s="1"/>
      <c r="AG379" s="1"/>
    </row>
    <row r="380" spans="1:33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68"/>
      <c r="AA380" s="1"/>
      <c r="AB380" s="1"/>
      <c r="AC380" s="1"/>
      <c r="AD380" s="1"/>
      <c r="AE380" s="1"/>
      <c r="AF380" s="1"/>
      <c r="AG380" s="1"/>
    </row>
    <row r="381" spans="1:33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68"/>
      <c r="AA381" s="1"/>
      <c r="AB381" s="1"/>
      <c r="AC381" s="1"/>
      <c r="AD381" s="1"/>
      <c r="AE381" s="1"/>
      <c r="AF381" s="1"/>
      <c r="AG381" s="1"/>
    </row>
    <row r="382" spans="1:33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68"/>
      <c r="AA382" s="1"/>
      <c r="AB382" s="1"/>
      <c r="AC382" s="1"/>
      <c r="AD382" s="1"/>
      <c r="AE382" s="1"/>
      <c r="AF382" s="1"/>
      <c r="AG382" s="1"/>
    </row>
    <row r="383" spans="1:33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68"/>
      <c r="AA383" s="1"/>
      <c r="AB383" s="1"/>
      <c r="AC383" s="1"/>
      <c r="AD383" s="1"/>
      <c r="AE383" s="1"/>
      <c r="AF383" s="1"/>
      <c r="AG383" s="1"/>
    </row>
    <row r="384" spans="1:33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68"/>
      <c r="AA384" s="1"/>
      <c r="AB384" s="1"/>
      <c r="AC384" s="1"/>
      <c r="AD384" s="1"/>
      <c r="AE384" s="1"/>
      <c r="AF384" s="1"/>
      <c r="AG384" s="1"/>
    </row>
    <row r="385" spans="1:33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68"/>
      <c r="AA385" s="1"/>
      <c r="AB385" s="1"/>
      <c r="AC385" s="1"/>
      <c r="AD385" s="1"/>
      <c r="AE385" s="1"/>
      <c r="AF385" s="1"/>
      <c r="AG385" s="1"/>
    </row>
    <row r="386" spans="1:33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68"/>
      <c r="AA386" s="1"/>
      <c r="AB386" s="1"/>
      <c r="AC386" s="1"/>
      <c r="AD386" s="1"/>
      <c r="AE386" s="1"/>
      <c r="AF386" s="1"/>
      <c r="AG386" s="1"/>
    </row>
    <row r="387" spans="1:33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68"/>
      <c r="AA387" s="1"/>
      <c r="AB387" s="1"/>
      <c r="AC387" s="1"/>
      <c r="AD387" s="1"/>
      <c r="AE387" s="1"/>
      <c r="AF387" s="1"/>
      <c r="AG387" s="1"/>
    </row>
    <row r="388" spans="1:33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68"/>
      <c r="AA388" s="1"/>
      <c r="AB388" s="1"/>
      <c r="AC388" s="1"/>
      <c r="AD388" s="1"/>
      <c r="AE388" s="1"/>
      <c r="AF388" s="1"/>
      <c r="AG388" s="1"/>
    </row>
    <row r="389" spans="1:33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68"/>
      <c r="AA389" s="1"/>
      <c r="AB389" s="1"/>
      <c r="AC389" s="1"/>
      <c r="AD389" s="1"/>
      <c r="AE389" s="1"/>
      <c r="AF389" s="1"/>
      <c r="AG389" s="1"/>
    </row>
    <row r="390" spans="1:33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68"/>
      <c r="AA390" s="1"/>
      <c r="AB390" s="1"/>
      <c r="AC390" s="1"/>
      <c r="AD390" s="1"/>
      <c r="AE390" s="1"/>
      <c r="AF390" s="1"/>
      <c r="AG390" s="1"/>
    </row>
    <row r="391" spans="1:33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68"/>
      <c r="AA391" s="1"/>
      <c r="AB391" s="1"/>
      <c r="AC391" s="1"/>
      <c r="AD391" s="1"/>
      <c r="AE391" s="1"/>
      <c r="AF391" s="1"/>
      <c r="AG391" s="1"/>
    </row>
    <row r="392" spans="1:33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68"/>
      <c r="AA392" s="1"/>
      <c r="AB392" s="1"/>
      <c r="AC392" s="1"/>
      <c r="AD392" s="1"/>
      <c r="AE392" s="1"/>
      <c r="AF392" s="1"/>
      <c r="AG392" s="1"/>
    </row>
    <row r="393" spans="1:33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68"/>
      <c r="AA393" s="1"/>
      <c r="AB393" s="1"/>
      <c r="AC393" s="1"/>
      <c r="AD393" s="1"/>
      <c r="AE393" s="1"/>
      <c r="AF393" s="1"/>
      <c r="AG393" s="1"/>
    </row>
    <row r="394" spans="1:33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68"/>
      <c r="AA394" s="1"/>
      <c r="AB394" s="1"/>
      <c r="AC394" s="1"/>
      <c r="AD394" s="1"/>
      <c r="AE394" s="1"/>
      <c r="AF394" s="1"/>
      <c r="AG394" s="1"/>
    </row>
    <row r="395" spans="1:33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68"/>
      <c r="AA395" s="1"/>
      <c r="AB395" s="1"/>
      <c r="AC395" s="1"/>
      <c r="AD395" s="1"/>
      <c r="AE395" s="1"/>
      <c r="AF395" s="1"/>
      <c r="AG395" s="1"/>
    </row>
    <row r="396" spans="1:33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68"/>
      <c r="AA396" s="1"/>
      <c r="AB396" s="1"/>
      <c r="AC396" s="1"/>
      <c r="AD396" s="1"/>
      <c r="AE396" s="1"/>
      <c r="AF396" s="1"/>
      <c r="AG396" s="1"/>
    </row>
    <row r="397" spans="1:33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68"/>
      <c r="AA397" s="1"/>
      <c r="AB397" s="1"/>
      <c r="AC397" s="1"/>
      <c r="AD397" s="1"/>
      <c r="AE397" s="1"/>
      <c r="AF397" s="1"/>
      <c r="AG397" s="1"/>
    </row>
    <row r="398" spans="1:33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68"/>
      <c r="AA398" s="1"/>
      <c r="AB398" s="1"/>
      <c r="AC398" s="1"/>
      <c r="AD398" s="1"/>
      <c r="AE398" s="1"/>
      <c r="AF398" s="1"/>
      <c r="AG398" s="1"/>
    </row>
    <row r="399" spans="1:33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68"/>
      <c r="AA399" s="1"/>
      <c r="AB399" s="1"/>
      <c r="AC399" s="1"/>
      <c r="AD399" s="1"/>
      <c r="AE399" s="1"/>
      <c r="AF399" s="1"/>
      <c r="AG399" s="1"/>
    </row>
    <row r="400" spans="1:33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68"/>
      <c r="AA400" s="1"/>
      <c r="AB400" s="1"/>
      <c r="AC400" s="1"/>
      <c r="AD400" s="1"/>
      <c r="AE400" s="1"/>
      <c r="AF400" s="1"/>
      <c r="AG400" s="1"/>
    </row>
    <row r="401" spans="1:33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68"/>
      <c r="AA401" s="1"/>
      <c r="AB401" s="1"/>
      <c r="AC401" s="1"/>
      <c r="AD401" s="1"/>
      <c r="AE401" s="1"/>
      <c r="AF401" s="1"/>
      <c r="AG401" s="1"/>
    </row>
    <row r="402" spans="1:33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68"/>
      <c r="AA402" s="1"/>
      <c r="AB402" s="1"/>
      <c r="AC402" s="1"/>
      <c r="AD402" s="1"/>
      <c r="AE402" s="1"/>
      <c r="AF402" s="1"/>
      <c r="AG402" s="1"/>
    </row>
    <row r="403" spans="1:33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68"/>
      <c r="AA403" s="1"/>
      <c r="AB403" s="1"/>
      <c r="AC403" s="1"/>
      <c r="AD403" s="1"/>
      <c r="AE403" s="1"/>
      <c r="AF403" s="1"/>
      <c r="AG403" s="1"/>
    </row>
    <row r="404" spans="1:33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68"/>
      <c r="AA404" s="1"/>
      <c r="AB404" s="1"/>
      <c r="AC404" s="1"/>
      <c r="AD404" s="1"/>
      <c r="AE404" s="1"/>
      <c r="AF404" s="1"/>
      <c r="AG404" s="1"/>
    </row>
    <row r="405" spans="1:33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68"/>
      <c r="AA405" s="1"/>
      <c r="AB405" s="1"/>
      <c r="AC405" s="1"/>
      <c r="AD405" s="1"/>
      <c r="AE405" s="1"/>
      <c r="AF405" s="1"/>
      <c r="AG405" s="1"/>
    </row>
    <row r="406" spans="1:33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68"/>
      <c r="AA406" s="1"/>
      <c r="AB406" s="1"/>
      <c r="AC406" s="1"/>
      <c r="AD406" s="1"/>
      <c r="AE406" s="1"/>
      <c r="AF406" s="1"/>
      <c r="AG406" s="1"/>
    </row>
    <row r="407" spans="1:33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68"/>
      <c r="AA407" s="1"/>
      <c r="AB407" s="1"/>
      <c r="AC407" s="1"/>
      <c r="AD407" s="1"/>
      <c r="AE407" s="1"/>
      <c r="AF407" s="1"/>
      <c r="AG407" s="1"/>
    </row>
    <row r="408" spans="1:33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68"/>
      <c r="AA408" s="1"/>
      <c r="AB408" s="1"/>
      <c r="AC408" s="1"/>
      <c r="AD408" s="1"/>
      <c r="AE408" s="1"/>
      <c r="AF408" s="1"/>
      <c r="AG408" s="1"/>
    </row>
    <row r="409" spans="1:33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68"/>
      <c r="AA409" s="1"/>
      <c r="AB409" s="1"/>
      <c r="AC409" s="1"/>
      <c r="AD409" s="1"/>
      <c r="AE409" s="1"/>
      <c r="AF409" s="1"/>
      <c r="AG409" s="1"/>
    </row>
    <row r="410" spans="1:33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68"/>
      <c r="AA410" s="1"/>
      <c r="AB410" s="1"/>
      <c r="AC410" s="1"/>
      <c r="AD410" s="1"/>
      <c r="AE410" s="1"/>
      <c r="AF410" s="1"/>
      <c r="AG410" s="1"/>
    </row>
    <row r="411" spans="1:33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68"/>
      <c r="AA411" s="1"/>
      <c r="AB411" s="1"/>
      <c r="AC411" s="1"/>
      <c r="AD411" s="1"/>
      <c r="AE411" s="1"/>
      <c r="AF411" s="1"/>
      <c r="AG411" s="1"/>
    </row>
    <row r="412" spans="1:33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68"/>
      <c r="AA412" s="1"/>
      <c r="AB412" s="1"/>
      <c r="AC412" s="1"/>
      <c r="AD412" s="1"/>
      <c r="AE412" s="1"/>
      <c r="AF412" s="1"/>
      <c r="AG412" s="1"/>
    </row>
    <row r="413" spans="1:33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68"/>
      <c r="AA413" s="1"/>
      <c r="AB413" s="1"/>
      <c r="AC413" s="1"/>
      <c r="AD413" s="1"/>
      <c r="AE413" s="1"/>
      <c r="AF413" s="1"/>
      <c r="AG413" s="1"/>
    </row>
    <row r="414" spans="1:33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68"/>
      <c r="AA414" s="1"/>
      <c r="AB414" s="1"/>
      <c r="AC414" s="1"/>
      <c r="AD414" s="1"/>
      <c r="AE414" s="1"/>
      <c r="AF414" s="1"/>
      <c r="AG414" s="1"/>
    </row>
    <row r="415" spans="1:33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68"/>
      <c r="AA415" s="1"/>
      <c r="AB415" s="1"/>
      <c r="AC415" s="1"/>
      <c r="AD415" s="1"/>
      <c r="AE415" s="1"/>
      <c r="AF415" s="1"/>
      <c r="AG415" s="1"/>
    </row>
    <row r="416" spans="1:33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68"/>
      <c r="AA416" s="1"/>
      <c r="AB416" s="1"/>
      <c r="AC416" s="1"/>
      <c r="AD416" s="1"/>
      <c r="AE416" s="1"/>
      <c r="AF416" s="1"/>
      <c r="AG416" s="1"/>
    </row>
    <row r="417" spans="1:33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68"/>
      <c r="AA417" s="1"/>
      <c r="AB417" s="1"/>
      <c r="AC417" s="1"/>
      <c r="AD417" s="1"/>
      <c r="AE417" s="1"/>
      <c r="AF417" s="1"/>
      <c r="AG417" s="1"/>
    </row>
    <row r="418" spans="1:33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68"/>
      <c r="AA418" s="1"/>
      <c r="AB418" s="1"/>
      <c r="AC418" s="1"/>
      <c r="AD418" s="1"/>
      <c r="AE418" s="1"/>
      <c r="AF418" s="1"/>
      <c r="AG418" s="1"/>
    </row>
    <row r="419" spans="1:33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68"/>
      <c r="AA419" s="1"/>
      <c r="AB419" s="1"/>
      <c r="AC419" s="1"/>
      <c r="AD419" s="1"/>
      <c r="AE419" s="1"/>
      <c r="AF419" s="1"/>
      <c r="AG419" s="1"/>
    </row>
    <row r="420" spans="1:33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68"/>
      <c r="AA420" s="1"/>
      <c r="AB420" s="1"/>
      <c r="AC420" s="1"/>
      <c r="AD420" s="1"/>
      <c r="AE420" s="1"/>
      <c r="AF420" s="1"/>
      <c r="AG420" s="1"/>
    </row>
    <row r="421" spans="1:33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68"/>
      <c r="AA421" s="1"/>
      <c r="AB421" s="1"/>
      <c r="AC421" s="1"/>
      <c r="AD421" s="1"/>
      <c r="AE421" s="1"/>
      <c r="AF421" s="1"/>
      <c r="AG421" s="1"/>
    </row>
    <row r="422" spans="1:33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68"/>
      <c r="AA422" s="1"/>
      <c r="AB422" s="1"/>
      <c r="AC422" s="1"/>
      <c r="AD422" s="1"/>
      <c r="AE422" s="1"/>
      <c r="AF422" s="1"/>
      <c r="AG422" s="1"/>
    </row>
    <row r="423" spans="1:33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68"/>
      <c r="AA423" s="1"/>
      <c r="AB423" s="1"/>
      <c r="AC423" s="1"/>
      <c r="AD423" s="1"/>
      <c r="AE423" s="1"/>
      <c r="AF423" s="1"/>
      <c r="AG423" s="1"/>
    </row>
    <row r="424" spans="1:33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68"/>
      <c r="AA424" s="1"/>
      <c r="AB424" s="1"/>
      <c r="AC424" s="1"/>
      <c r="AD424" s="1"/>
      <c r="AE424" s="1"/>
      <c r="AF424" s="1"/>
      <c r="AG424" s="1"/>
    </row>
    <row r="425" spans="1:33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68"/>
      <c r="AA425" s="1"/>
      <c r="AB425" s="1"/>
      <c r="AC425" s="1"/>
      <c r="AD425" s="1"/>
      <c r="AE425" s="1"/>
      <c r="AF425" s="1"/>
      <c r="AG425" s="1"/>
    </row>
    <row r="426" spans="1:33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68"/>
      <c r="AA426" s="1"/>
      <c r="AB426" s="1"/>
      <c r="AC426" s="1"/>
      <c r="AD426" s="1"/>
      <c r="AE426" s="1"/>
      <c r="AF426" s="1"/>
      <c r="AG426" s="1"/>
    </row>
    <row r="427" spans="1:33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68"/>
      <c r="AA427" s="1"/>
      <c r="AB427" s="1"/>
      <c r="AC427" s="1"/>
      <c r="AD427" s="1"/>
      <c r="AE427" s="1"/>
      <c r="AF427" s="1"/>
      <c r="AG427" s="1"/>
    </row>
    <row r="428" spans="1:33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68"/>
      <c r="AA428" s="1"/>
      <c r="AB428" s="1"/>
      <c r="AC428" s="1"/>
      <c r="AD428" s="1"/>
      <c r="AE428" s="1"/>
      <c r="AF428" s="1"/>
      <c r="AG428" s="1"/>
    </row>
    <row r="429" spans="1:33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68"/>
      <c r="AA429" s="1"/>
      <c r="AB429" s="1"/>
      <c r="AC429" s="1"/>
      <c r="AD429" s="1"/>
      <c r="AE429" s="1"/>
      <c r="AF429" s="1"/>
      <c r="AG429" s="1"/>
    </row>
    <row r="430" spans="1:33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68"/>
      <c r="AA430" s="1"/>
      <c r="AB430" s="1"/>
      <c r="AC430" s="1"/>
      <c r="AD430" s="1"/>
      <c r="AE430" s="1"/>
      <c r="AF430" s="1"/>
      <c r="AG430" s="1"/>
    </row>
    <row r="431" spans="1:33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68"/>
      <c r="AA431" s="1"/>
      <c r="AB431" s="1"/>
      <c r="AC431" s="1"/>
      <c r="AD431" s="1"/>
      <c r="AE431" s="1"/>
      <c r="AF431" s="1"/>
      <c r="AG431" s="1"/>
    </row>
    <row r="432" spans="1:33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68"/>
      <c r="AA432" s="1"/>
      <c r="AB432" s="1"/>
      <c r="AC432" s="1"/>
      <c r="AD432" s="1"/>
      <c r="AE432" s="1"/>
      <c r="AF432" s="1"/>
      <c r="AG432" s="1"/>
    </row>
    <row r="433" spans="1:33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68"/>
      <c r="AA433" s="1"/>
      <c r="AB433" s="1"/>
      <c r="AC433" s="1"/>
      <c r="AD433" s="1"/>
      <c r="AE433" s="1"/>
      <c r="AF433" s="1"/>
      <c r="AG433" s="1"/>
    </row>
    <row r="434" spans="1:33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68"/>
      <c r="AA434" s="1"/>
      <c r="AB434" s="1"/>
      <c r="AC434" s="1"/>
      <c r="AD434" s="1"/>
      <c r="AE434" s="1"/>
      <c r="AF434" s="1"/>
      <c r="AG434" s="1"/>
    </row>
    <row r="435" spans="1:33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68"/>
      <c r="AA435" s="1"/>
      <c r="AB435" s="1"/>
      <c r="AC435" s="1"/>
      <c r="AD435" s="1"/>
      <c r="AE435" s="1"/>
      <c r="AF435" s="1"/>
      <c r="AG435" s="1"/>
    </row>
    <row r="436" spans="1:33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68"/>
      <c r="AA436" s="1"/>
      <c r="AB436" s="1"/>
      <c r="AC436" s="1"/>
      <c r="AD436" s="1"/>
      <c r="AE436" s="1"/>
      <c r="AF436" s="1"/>
      <c r="AG436" s="1"/>
    </row>
    <row r="437" spans="1:33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68"/>
      <c r="AA437" s="1"/>
      <c r="AB437" s="1"/>
      <c r="AC437" s="1"/>
      <c r="AD437" s="1"/>
      <c r="AE437" s="1"/>
      <c r="AF437" s="1"/>
      <c r="AG437" s="1"/>
    </row>
    <row r="438" spans="1:33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68"/>
      <c r="AA438" s="1"/>
      <c r="AB438" s="1"/>
      <c r="AC438" s="1"/>
      <c r="AD438" s="1"/>
      <c r="AE438" s="1"/>
      <c r="AF438" s="1"/>
      <c r="AG438" s="1"/>
    </row>
    <row r="439" spans="1:33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68"/>
      <c r="AA439" s="1"/>
      <c r="AB439" s="1"/>
      <c r="AC439" s="1"/>
      <c r="AD439" s="1"/>
      <c r="AE439" s="1"/>
      <c r="AF439" s="1"/>
      <c r="AG439" s="1"/>
    </row>
    <row r="440" spans="1:33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68"/>
      <c r="AA440" s="1"/>
      <c r="AB440" s="1"/>
      <c r="AC440" s="1"/>
      <c r="AD440" s="1"/>
      <c r="AE440" s="1"/>
      <c r="AF440" s="1"/>
      <c r="AG440" s="1"/>
    </row>
    <row r="441" spans="1:33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68"/>
      <c r="AA441" s="1"/>
      <c r="AB441" s="1"/>
      <c r="AC441" s="1"/>
      <c r="AD441" s="1"/>
      <c r="AE441" s="1"/>
      <c r="AF441" s="1"/>
      <c r="AG441" s="1"/>
    </row>
    <row r="442" spans="1:33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68"/>
      <c r="AA442" s="1"/>
      <c r="AB442" s="1"/>
      <c r="AC442" s="1"/>
      <c r="AD442" s="1"/>
      <c r="AE442" s="1"/>
      <c r="AF442" s="1"/>
      <c r="AG442" s="1"/>
    </row>
    <row r="443" spans="1:33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68"/>
      <c r="AA443" s="1"/>
      <c r="AB443" s="1"/>
      <c r="AC443" s="1"/>
      <c r="AD443" s="1"/>
      <c r="AE443" s="1"/>
      <c r="AF443" s="1"/>
      <c r="AG443" s="1"/>
    </row>
    <row r="444" spans="1:33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68"/>
      <c r="AA444" s="1"/>
      <c r="AB444" s="1"/>
      <c r="AC444" s="1"/>
      <c r="AD444" s="1"/>
      <c r="AE444" s="1"/>
      <c r="AF444" s="1"/>
      <c r="AG444" s="1"/>
    </row>
    <row r="445" spans="1:33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68"/>
      <c r="AA445" s="1"/>
      <c r="AB445" s="1"/>
      <c r="AC445" s="1"/>
      <c r="AD445" s="1"/>
      <c r="AE445" s="1"/>
      <c r="AF445" s="1"/>
      <c r="AG445" s="1"/>
    </row>
    <row r="446" spans="1:33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68"/>
      <c r="AA446" s="1"/>
      <c r="AB446" s="1"/>
      <c r="AC446" s="1"/>
      <c r="AD446" s="1"/>
      <c r="AE446" s="1"/>
      <c r="AF446" s="1"/>
      <c r="AG446" s="1"/>
    </row>
    <row r="447" spans="1:33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68"/>
      <c r="AA447" s="1"/>
      <c r="AB447" s="1"/>
      <c r="AC447" s="1"/>
      <c r="AD447" s="1"/>
      <c r="AE447" s="1"/>
      <c r="AF447" s="1"/>
      <c r="AG447" s="1"/>
    </row>
    <row r="448" spans="1:33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68"/>
      <c r="AA448" s="1"/>
      <c r="AB448" s="1"/>
      <c r="AC448" s="1"/>
      <c r="AD448" s="1"/>
      <c r="AE448" s="1"/>
      <c r="AF448" s="1"/>
      <c r="AG448" s="1"/>
    </row>
    <row r="449" spans="1:33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68"/>
      <c r="AA449" s="1"/>
      <c r="AB449" s="1"/>
      <c r="AC449" s="1"/>
      <c r="AD449" s="1"/>
      <c r="AE449" s="1"/>
      <c r="AF449" s="1"/>
      <c r="AG449" s="1"/>
    </row>
    <row r="450" spans="1:33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68"/>
      <c r="AA450" s="1"/>
      <c r="AB450" s="1"/>
      <c r="AC450" s="1"/>
      <c r="AD450" s="1"/>
      <c r="AE450" s="1"/>
      <c r="AF450" s="1"/>
      <c r="AG450" s="1"/>
    </row>
    <row r="451" spans="1:33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68"/>
      <c r="AA451" s="1"/>
      <c r="AB451" s="1"/>
      <c r="AC451" s="1"/>
      <c r="AD451" s="1"/>
      <c r="AE451" s="1"/>
      <c r="AF451" s="1"/>
      <c r="AG451" s="1"/>
    </row>
    <row r="452" spans="1:33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68"/>
      <c r="AA452" s="1"/>
      <c r="AB452" s="1"/>
      <c r="AC452" s="1"/>
      <c r="AD452" s="1"/>
      <c r="AE452" s="1"/>
      <c r="AF452" s="1"/>
      <c r="AG452" s="1"/>
    </row>
    <row r="453" spans="1:33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68"/>
      <c r="AA453" s="1"/>
      <c r="AB453" s="1"/>
      <c r="AC453" s="1"/>
      <c r="AD453" s="1"/>
      <c r="AE453" s="1"/>
      <c r="AF453" s="1"/>
      <c r="AG453" s="1"/>
    </row>
    <row r="454" spans="1:33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68"/>
      <c r="AA454" s="1"/>
      <c r="AB454" s="1"/>
      <c r="AC454" s="1"/>
      <c r="AD454" s="1"/>
      <c r="AE454" s="1"/>
      <c r="AF454" s="1"/>
      <c r="AG454" s="1"/>
    </row>
    <row r="455" spans="1:33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68"/>
      <c r="AA455" s="1"/>
      <c r="AB455" s="1"/>
      <c r="AC455" s="1"/>
      <c r="AD455" s="1"/>
      <c r="AE455" s="1"/>
      <c r="AF455" s="1"/>
      <c r="AG455" s="1"/>
    </row>
    <row r="456" spans="1:33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68"/>
      <c r="AA456" s="1"/>
      <c r="AB456" s="1"/>
      <c r="AC456" s="1"/>
      <c r="AD456" s="1"/>
      <c r="AE456" s="1"/>
      <c r="AF456" s="1"/>
      <c r="AG456" s="1"/>
    </row>
    <row r="457" spans="1:33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68"/>
      <c r="AA457" s="1"/>
      <c r="AB457" s="1"/>
      <c r="AC457" s="1"/>
      <c r="AD457" s="1"/>
      <c r="AE457" s="1"/>
      <c r="AF457" s="1"/>
      <c r="AG457" s="1"/>
    </row>
    <row r="458" spans="1:33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68"/>
      <c r="AA458" s="1"/>
      <c r="AB458" s="1"/>
      <c r="AC458" s="1"/>
      <c r="AD458" s="1"/>
      <c r="AE458" s="1"/>
      <c r="AF458" s="1"/>
      <c r="AG458" s="1"/>
    </row>
    <row r="459" spans="1:33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68"/>
      <c r="AA459" s="1"/>
      <c r="AB459" s="1"/>
      <c r="AC459" s="1"/>
      <c r="AD459" s="1"/>
      <c r="AE459" s="1"/>
      <c r="AF459" s="1"/>
      <c r="AG459" s="1"/>
    </row>
    <row r="460" spans="1:33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68"/>
      <c r="AA460" s="1"/>
      <c r="AB460" s="1"/>
      <c r="AC460" s="1"/>
      <c r="AD460" s="1"/>
      <c r="AE460" s="1"/>
      <c r="AF460" s="1"/>
      <c r="AG460" s="1"/>
    </row>
    <row r="461" spans="1:33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68"/>
      <c r="AA461" s="1"/>
      <c r="AB461" s="1"/>
      <c r="AC461" s="1"/>
      <c r="AD461" s="1"/>
      <c r="AE461" s="1"/>
      <c r="AF461" s="1"/>
      <c r="AG461" s="1"/>
    </row>
    <row r="462" spans="1:33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68"/>
      <c r="AA462" s="1"/>
      <c r="AB462" s="1"/>
      <c r="AC462" s="1"/>
      <c r="AD462" s="1"/>
      <c r="AE462" s="1"/>
      <c r="AF462" s="1"/>
      <c r="AG462" s="1"/>
    </row>
    <row r="463" spans="1:33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68"/>
      <c r="AA463" s="1"/>
      <c r="AB463" s="1"/>
      <c r="AC463" s="1"/>
      <c r="AD463" s="1"/>
      <c r="AE463" s="1"/>
      <c r="AF463" s="1"/>
      <c r="AG463" s="1"/>
    </row>
    <row r="464" spans="1:33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68"/>
      <c r="AA464" s="1"/>
      <c r="AB464" s="1"/>
      <c r="AC464" s="1"/>
      <c r="AD464" s="1"/>
      <c r="AE464" s="1"/>
      <c r="AF464" s="1"/>
      <c r="AG464" s="1"/>
    </row>
    <row r="465" spans="1:33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68"/>
      <c r="AA465" s="1"/>
      <c r="AB465" s="1"/>
      <c r="AC465" s="1"/>
      <c r="AD465" s="1"/>
      <c r="AE465" s="1"/>
      <c r="AF465" s="1"/>
      <c r="AG465" s="1"/>
    </row>
    <row r="466" spans="1:33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68"/>
      <c r="AA466" s="1"/>
      <c r="AB466" s="1"/>
      <c r="AC466" s="1"/>
      <c r="AD466" s="1"/>
      <c r="AE466" s="1"/>
      <c r="AF466" s="1"/>
      <c r="AG466" s="1"/>
    </row>
    <row r="467" spans="1:33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68"/>
      <c r="AA467" s="1"/>
      <c r="AB467" s="1"/>
      <c r="AC467" s="1"/>
      <c r="AD467" s="1"/>
      <c r="AE467" s="1"/>
      <c r="AF467" s="1"/>
      <c r="AG467" s="1"/>
    </row>
    <row r="468" spans="1:33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68"/>
      <c r="AA468" s="1"/>
      <c r="AB468" s="1"/>
      <c r="AC468" s="1"/>
      <c r="AD468" s="1"/>
      <c r="AE468" s="1"/>
      <c r="AF468" s="1"/>
      <c r="AG468" s="1"/>
    </row>
    <row r="469" spans="1:33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68"/>
      <c r="AA469" s="1"/>
      <c r="AB469" s="1"/>
      <c r="AC469" s="1"/>
      <c r="AD469" s="1"/>
      <c r="AE469" s="1"/>
      <c r="AF469" s="1"/>
      <c r="AG469" s="1"/>
    </row>
    <row r="470" spans="1:33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68"/>
      <c r="AA470" s="1"/>
      <c r="AB470" s="1"/>
      <c r="AC470" s="1"/>
      <c r="AD470" s="1"/>
      <c r="AE470" s="1"/>
      <c r="AF470" s="1"/>
      <c r="AG470" s="1"/>
    </row>
    <row r="471" spans="1:33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68"/>
      <c r="AA471" s="1"/>
      <c r="AB471" s="1"/>
      <c r="AC471" s="1"/>
      <c r="AD471" s="1"/>
      <c r="AE471" s="1"/>
      <c r="AF471" s="1"/>
      <c r="AG471" s="1"/>
    </row>
    <row r="472" spans="1:33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68"/>
      <c r="AA472" s="1"/>
      <c r="AB472" s="1"/>
      <c r="AC472" s="1"/>
      <c r="AD472" s="1"/>
      <c r="AE472" s="1"/>
      <c r="AF472" s="1"/>
      <c r="AG472" s="1"/>
    </row>
    <row r="473" spans="1:33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68"/>
      <c r="AA473" s="1"/>
      <c r="AB473" s="1"/>
      <c r="AC473" s="1"/>
      <c r="AD473" s="1"/>
      <c r="AE473" s="1"/>
      <c r="AF473" s="1"/>
      <c r="AG473" s="1"/>
    </row>
    <row r="474" spans="1:33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68"/>
      <c r="AA474" s="1"/>
      <c r="AB474" s="1"/>
      <c r="AC474" s="1"/>
      <c r="AD474" s="1"/>
      <c r="AE474" s="1"/>
      <c r="AF474" s="1"/>
      <c r="AG474" s="1"/>
    </row>
    <row r="475" spans="1:33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68"/>
      <c r="AA475" s="1"/>
      <c r="AB475" s="1"/>
      <c r="AC475" s="1"/>
      <c r="AD475" s="1"/>
      <c r="AE475" s="1"/>
      <c r="AF475" s="1"/>
      <c r="AG475" s="1"/>
    </row>
    <row r="476" spans="1:33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68"/>
      <c r="AA476" s="1"/>
      <c r="AB476" s="1"/>
      <c r="AC476" s="1"/>
      <c r="AD476" s="1"/>
      <c r="AE476" s="1"/>
      <c r="AF476" s="1"/>
      <c r="AG476" s="1"/>
    </row>
    <row r="477" spans="1:33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68"/>
      <c r="AA477" s="1"/>
      <c r="AB477" s="1"/>
      <c r="AC477" s="1"/>
      <c r="AD477" s="1"/>
      <c r="AE477" s="1"/>
      <c r="AF477" s="1"/>
      <c r="AG477" s="1"/>
    </row>
    <row r="478" spans="1:33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68"/>
      <c r="AA478" s="1"/>
      <c r="AB478" s="1"/>
      <c r="AC478" s="1"/>
      <c r="AD478" s="1"/>
      <c r="AE478" s="1"/>
      <c r="AF478" s="1"/>
      <c r="AG478" s="1"/>
    </row>
    <row r="479" spans="1:33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68"/>
      <c r="AA479" s="1"/>
      <c r="AB479" s="1"/>
      <c r="AC479" s="1"/>
      <c r="AD479" s="1"/>
      <c r="AE479" s="1"/>
      <c r="AF479" s="1"/>
      <c r="AG479" s="1"/>
    </row>
    <row r="480" spans="1:33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68"/>
      <c r="AA480" s="1"/>
      <c r="AB480" s="1"/>
      <c r="AC480" s="1"/>
      <c r="AD480" s="1"/>
      <c r="AE480" s="1"/>
      <c r="AF480" s="1"/>
      <c r="AG480" s="1"/>
    </row>
    <row r="481" spans="1:33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68"/>
      <c r="AA481" s="1"/>
      <c r="AB481" s="1"/>
      <c r="AC481" s="1"/>
      <c r="AD481" s="1"/>
      <c r="AE481" s="1"/>
      <c r="AF481" s="1"/>
      <c r="AG481" s="1"/>
    </row>
    <row r="482" spans="1:33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68"/>
      <c r="AA482" s="1"/>
      <c r="AB482" s="1"/>
      <c r="AC482" s="1"/>
      <c r="AD482" s="1"/>
      <c r="AE482" s="1"/>
      <c r="AF482" s="1"/>
      <c r="AG482" s="1"/>
    </row>
    <row r="483" spans="1:33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68"/>
      <c r="AA483" s="1"/>
      <c r="AB483" s="1"/>
      <c r="AC483" s="1"/>
      <c r="AD483" s="1"/>
      <c r="AE483" s="1"/>
      <c r="AF483" s="1"/>
      <c r="AG483" s="1"/>
    </row>
    <row r="484" spans="1:33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68"/>
      <c r="AA484" s="1"/>
      <c r="AB484" s="1"/>
      <c r="AC484" s="1"/>
      <c r="AD484" s="1"/>
      <c r="AE484" s="1"/>
      <c r="AF484" s="1"/>
      <c r="AG484" s="1"/>
    </row>
    <row r="485" spans="1:33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68"/>
      <c r="AA485" s="1"/>
      <c r="AB485" s="1"/>
      <c r="AC485" s="1"/>
      <c r="AD485" s="1"/>
      <c r="AE485" s="1"/>
      <c r="AF485" s="1"/>
      <c r="AG485" s="1"/>
    </row>
    <row r="486" spans="1:33" ht="15.6" x14ac:dyDescent="0.3"/>
    <row r="487" spans="1:33" ht="15.6" x14ac:dyDescent="0.3"/>
    <row r="488" spans="1:33" ht="15.6" x14ac:dyDescent="0.3"/>
    <row r="489" spans="1:33" ht="15.6" x14ac:dyDescent="0.3"/>
    <row r="490" spans="1:33" ht="15.6" x14ac:dyDescent="0.3"/>
    <row r="491" spans="1:33" ht="15.6" x14ac:dyDescent="0.3"/>
    <row r="492" spans="1:33" ht="15.6" x14ac:dyDescent="0.3"/>
    <row r="493" spans="1:33" ht="15.6" x14ac:dyDescent="0.3"/>
    <row r="494" spans="1:33" ht="15.6" x14ac:dyDescent="0.3"/>
    <row r="495" spans="1:33" ht="15.6" x14ac:dyDescent="0.3"/>
    <row r="496" spans="1:33" ht="15.6" x14ac:dyDescent="0.3"/>
    <row r="497" ht="15.6" x14ac:dyDescent="0.3"/>
    <row r="498" ht="15.6" x14ac:dyDescent="0.3"/>
    <row r="499" ht="15.6" x14ac:dyDescent="0.3"/>
    <row r="500" ht="15.6" x14ac:dyDescent="0.3"/>
    <row r="501" ht="15.6" x14ac:dyDescent="0.3"/>
    <row r="502" ht="15.6" x14ac:dyDescent="0.3"/>
    <row r="503" ht="15.6" x14ac:dyDescent="0.3"/>
    <row r="504" ht="15.6" x14ac:dyDescent="0.3"/>
    <row r="505" ht="15.6" x14ac:dyDescent="0.3"/>
    <row r="506" ht="15.6" x14ac:dyDescent="0.3"/>
    <row r="507" ht="15.6" x14ac:dyDescent="0.3"/>
    <row r="508" ht="15.6" x14ac:dyDescent="0.3"/>
    <row r="509" ht="15.6" x14ac:dyDescent="0.3"/>
    <row r="510" ht="15.6" x14ac:dyDescent="0.3"/>
    <row r="511" ht="15.6" x14ac:dyDescent="0.3"/>
    <row r="512" ht="15.6" x14ac:dyDescent="0.3"/>
    <row r="513" ht="15.6" x14ac:dyDescent="0.3"/>
    <row r="514" ht="15.6" x14ac:dyDescent="0.3"/>
    <row r="515" ht="15.6" x14ac:dyDescent="0.3"/>
    <row r="516" ht="15.6" x14ac:dyDescent="0.3"/>
    <row r="517" ht="15.6" x14ac:dyDescent="0.3"/>
    <row r="518" ht="15.6" x14ac:dyDescent="0.3"/>
    <row r="519" ht="15.6" x14ac:dyDescent="0.3"/>
    <row r="520" ht="15.6" x14ac:dyDescent="0.3"/>
    <row r="521" ht="15.6" x14ac:dyDescent="0.3"/>
    <row r="522" ht="15.6" x14ac:dyDescent="0.3"/>
    <row r="523" ht="15.6" x14ac:dyDescent="0.3"/>
    <row r="524" ht="15.6" x14ac:dyDescent="0.3"/>
    <row r="525" ht="15.6" x14ac:dyDescent="0.3"/>
    <row r="526" ht="15.6" x14ac:dyDescent="0.3"/>
    <row r="527" ht="15.6" x14ac:dyDescent="0.3"/>
    <row r="528" ht="15.6" x14ac:dyDescent="0.3"/>
    <row r="529" ht="15.6" x14ac:dyDescent="0.3"/>
    <row r="530" ht="15.6" x14ac:dyDescent="0.3"/>
    <row r="531" ht="15.6" x14ac:dyDescent="0.3"/>
    <row r="532" ht="15.6" x14ac:dyDescent="0.3"/>
    <row r="533" ht="15.6" x14ac:dyDescent="0.3"/>
    <row r="534" ht="15.6" x14ac:dyDescent="0.3"/>
    <row r="535" ht="15.6" x14ac:dyDescent="0.3"/>
    <row r="536" ht="15.6" x14ac:dyDescent="0.3"/>
    <row r="537" ht="15.6" x14ac:dyDescent="0.3"/>
    <row r="538" ht="15.6" x14ac:dyDescent="0.3"/>
    <row r="539" ht="15.6" x14ac:dyDescent="0.3"/>
    <row r="540" ht="15.6" x14ac:dyDescent="0.3"/>
    <row r="541" ht="15.6" x14ac:dyDescent="0.3"/>
    <row r="542" ht="15.6" x14ac:dyDescent="0.3"/>
    <row r="543" ht="15.6" x14ac:dyDescent="0.3"/>
    <row r="544" ht="15.6" x14ac:dyDescent="0.3"/>
    <row r="545" ht="15.6" x14ac:dyDescent="0.3"/>
    <row r="546" ht="15.6" x14ac:dyDescent="0.3"/>
    <row r="547" ht="15.6" x14ac:dyDescent="0.3"/>
    <row r="548" ht="15.6" x14ac:dyDescent="0.3"/>
    <row r="549" ht="15.6" x14ac:dyDescent="0.3"/>
    <row r="550" ht="15.6" x14ac:dyDescent="0.3"/>
    <row r="551" ht="15.6" x14ac:dyDescent="0.3"/>
    <row r="552" ht="15.6" x14ac:dyDescent="0.3"/>
    <row r="553" ht="15.6" x14ac:dyDescent="0.3"/>
    <row r="554" ht="15.6" x14ac:dyDescent="0.3"/>
    <row r="555" ht="15.6" x14ac:dyDescent="0.3"/>
    <row r="556" ht="15.6" x14ac:dyDescent="0.3"/>
    <row r="557" ht="15.6" x14ac:dyDescent="0.3"/>
    <row r="558" ht="15.6" x14ac:dyDescent="0.3"/>
    <row r="559" ht="15.6" x14ac:dyDescent="0.3"/>
    <row r="560" ht="15.6" x14ac:dyDescent="0.3"/>
    <row r="561" ht="15.6" x14ac:dyDescent="0.3"/>
    <row r="562" ht="15.6" x14ac:dyDescent="0.3"/>
    <row r="563" ht="15.6" x14ac:dyDescent="0.3"/>
    <row r="564" ht="15.6" x14ac:dyDescent="0.3"/>
    <row r="565" ht="15.6" x14ac:dyDescent="0.3"/>
    <row r="566" ht="15.6" x14ac:dyDescent="0.3"/>
    <row r="567" ht="15.6" x14ac:dyDescent="0.3"/>
    <row r="568" ht="15.6" x14ac:dyDescent="0.3"/>
    <row r="569" ht="15.6" x14ac:dyDescent="0.3"/>
    <row r="570" ht="15.6" x14ac:dyDescent="0.3"/>
    <row r="571" ht="15.6" x14ac:dyDescent="0.3"/>
    <row r="572" ht="15.6" x14ac:dyDescent="0.3"/>
    <row r="573" ht="15.6" x14ac:dyDescent="0.3"/>
    <row r="574" ht="15.6" x14ac:dyDescent="0.3"/>
    <row r="575" ht="15.6" x14ac:dyDescent="0.3"/>
    <row r="576" ht="15.6" x14ac:dyDescent="0.3"/>
    <row r="577" ht="15.6" x14ac:dyDescent="0.3"/>
    <row r="578" ht="15.6" x14ac:dyDescent="0.3"/>
    <row r="579" ht="15.6" x14ac:dyDescent="0.3"/>
    <row r="580" ht="15.6" x14ac:dyDescent="0.3"/>
    <row r="581" ht="15.6" x14ac:dyDescent="0.3"/>
    <row r="582" ht="15.6" x14ac:dyDescent="0.3"/>
    <row r="583" ht="15.6" x14ac:dyDescent="0.3"/>
    <row r="584" ht="15.6" x14ac:dyDescent="0.3"/>
    <row r="585" ht="15.6" x14ac:dyDescent="0.3"/>
    <row r="586" ht="15.6" x14ac:dyDescent="0.3"/>
    <row r="587" ht="15.6" x14ac:dyDescent="0.3"/>
    <row r="588" ht="15.6" x14ac:dyDescent="0.3"/>
    <row r="589" ht="15.6" x14ac:dyDescent="0.3"/>
    <row r="590" ht="15.6" x14ac:dyDescent="0.3"/>
    <row r="591" ht="15.6" x14ac:dyDescent="0.3"/>
    <row r="592" ht="15.6" x14ac:dyDescent="0.3"/>
    <row r="593" ht="15.6" x14ac:dyDescent="0.3"/>
    <row r="594" ht="15.6" x14ac:dyDescent="0.3"/>
    <row r="595" ht="15.6" x14ac:dyDescent="0.3"/>
    <row r="596" ht="15.6" x14ac:dyDescent="0.3"/>
    <row r="597" ht="15.6" x14ac:dyDescent="0.3"/>
    <row r="598" ht="15.6" x14ac:dyDescent="0.3"/>
    <row r="599" ht="15.6" x14ac:dyDescent="0.3"/>
    <row r="600" ht="15.6" x14ac:dyDescent="0.3"/>
    <row r="601" ht="15.6" x14ac:dyDescent="0.3"/>
    <row r="602" ht="15.6" x14ac:dyDescent="0.3"/>
    <row r="603" ht="15.6" x14ac:dyDescent="0.3"/>
    <row r="604" ht="15.6" x14ac:dyDescent="0.3"/>
    <row r="605" ht="15.6" x14ac:dyDescent="0.3"/>
    <row r="606" ht="15.6" x14ac:dyDescent="0.3"/>
    <row r="607" ht="15.6" x14ac:dyDescent="0.3"/>
    <row r="608" ht="15.6" x14ac:dyDescent="0.3"/>
    <row r="609" ht="15.6" x14ac:dyDescent="0.3"/>
    <row r="610" ht="15.6" x14ac:dyDescent="0.3"/>
    <row r="611" ht="15.6" x14ac:dyDescent="0.3"/>
    <row r="612" ht="15.6" x14ac:dyDescent="0.3"/>
    <row r="613" ht="15.6" x14ac:dyDescent="0.3"/>
    <row r="614" ht="15.6" x14ac:dyDescent="0.3"/>
    <row r="615" ht="15.6" x14ac:dyDescent="0.3"/>
    <row r="616" ht="15.6" x14ac:dyDescent="0.3"/>
    <row r="617" ht="15.6" x14ac:dyDescent="0.3"/>
    <row r="618" ht="15.6" x14ac:dyDescent="0.3"/>
    <row r="619" ht="15.6" x14ac:dyDescent="0.3"/>
    <row r="620" ht="15.6" x14ac:dyDescent="0.3"/>
    <row r="621" ht="15.6" x14ac:dyDescent="0.3"/>
    <row r="622" ht="15.6" x14ac:dyDescent="0.3"/>
    <row r="623" ht="15.6" x14ac:dyDescent="0.3"/>
    <row r="624" ht="15.6" x14ac:dyDescent="0.3"/>
    <row r="625" ht="15.6" x14ac:dyDescent="0.3"/>
    <row r="626" ht="15.6" x14ac:dyDescent="0.3"/>
    <row r="627" ht="15.6" x14ac:dyDescent="0.3"/>
    <row r="628" ht="15.6" x14ac:dyDescent="0.3"/>
    <row r="629" ht="15.6" x14ac:dyDescent="0.3"/>
    <row r="630" ht="15.6" x14ac:dyDescent="0.3"/>
    <row r="631" ht="15.6" x14ac:dyDescent="0.3"/>
    <row r="632" ht="15.6" x14ac:dyDescent="0.3"/>
    <row r="633" ht="15.6" x14ac:dyDescent="0.3"/>
    <row r="634" ht="15.6" x14ac:dyDescent="0.3"/>
    <row r="635" ht="15.6" x14ac:dyDescent="0.3"/>
    <row r="636" ht="15.6" x14ac:dyDescent="0.3"/>
    <row r="637" ht="15.6" x14ac:dyDescent="0.3"/>
    <row r="638" ht="15.6" x14ac:dyDescent="0.3"/>
    <row r="639" ht="15.6" x14ac:dyDescent="0.3"/>
    <row r="640" ht="15.6" x14ac:dyDescent="0.3"/>
    <row r="641" ht="15.6" x14ac:dyDescent="0.3"/>
    <row r="642" ht="15.6" x14ac:dyDescent="0.3"/>
    <row r="643" ht="15.6" x14ac:dyDescent="0.3"/>
    <row r="644" ht="15.6" x14ac:dyDescent="0.3"/>
    <row r="645" ht="15.6" x14ac:dyDescent="0.3"/>
    <row r="646" ht="15.6" x14ac:dyDescent="0.3"/>
    <row r="647" ht="15.6" x14ac:dyDescent="0.3"/>
    <row r="648" ht="15.6" x14ac:dyDescent="0.3"/>
    <row r="649" ht="15.6" x14ac:dyDescent="0.3"/>
    <row r="650" ht="15.6" x14ac:dyDescent="0.3"/>
    <row r="651" ht="15.6" x14ac:dyDescent="0.3"/>
    <row r="652" ht="15.6" x14ac:dyDescent="0.3"/>
    <row r="653" ht="15.6" x14ac:dyDescent="0.3"/>
    <row r="654" ht="15.6" x14ac:dyDescent="0.3"/>
    <row r="655" ht="15.6" x14ac:dyDescent="0.3"/>
    <row r="656" ht="15.6" x14ac:dyDescent="0.3"/>
    <row r="657" ht="15.6" x14ac:dyDescent="0.3"/>
    <row r="658" ht="15.6" x14ac:dyDescent="0.3"/>
    <row r="659" ht="15.6" x14ac:dyDescent="0.3"/>
    <row r="660" ht="15.6" x14ac:dyDescent="0.3"/>
    <row r="661" ht="15.6" x14ac:dyDescent="0.3"/>
    <row r="662" ht="15.6" x14ac:dyDescent="0.3"/>
    <row r="663" ht="15.6" x14ac:dyDescent="0.3"/>
    <row r="664" ht="15.6" x14ac:dyDescent="0.3"/>
    <row r="665" ht="15.6" x14ac:dyDescent="0.3"/>
    <row r="666" ht="15.6" x14ac:dyDescent="0.3"/>
    <row r="667" ht="15.6" x14ac:dyDescent="0.3"/>
    <row r="668" ht="15.6" x14ac:dyDescent="0.3"/>
    <row r="669" ht="15.6" x14ac:dyDescent="0.3"/>
    <row r="670" ht="15.6" x14ac:dyDescent="0.3"/>
    <row r="671" ht="15.6" x14ac:dyDescent="0.3"/>
    <row r="672" ht="15.6" x14ac:dyDescent="0.3"/>
    <row r="673" ht="15.6" x14ac:dyDescent="0.3"/>
    <row r="674" ht="15.6" x14ac:dyDescent="0.3"/>
    <row r="675" ht="15.6" x14ac:dyDescent="0.3"/>
    <row r="676" ht="15.6" x14ac:dyDescent="0.3"/>
    <row r="677" ht="15.6" x14ac:dyDescent="0.3"/>
    <row r="678" ht="15.6" x14ac:dyDescent="0.3"/>
    <row r="679" ht="15.6" x14ac:dyDescent="0.3"/>
    <row r="680" ht="15.6" x14ac:dyDescent="0.3"/>
    <row r="681" ht="15.6" x14ac:dyDescent="0.3"/>
    <row r="682" ht="15.6" x14ac:dyDescent="0.3"/>
    <row r="683" ht="15.6" x14ac:dyDescent="0.3"/>
    <row r="684" ht="15.6" x14ac:dyDescent="0.3"/>
    <row r="685" ht="15.6" x14ac:dyDescent="0.3"/>
    <row r="686" ht="15.6" x14ac:dyDescent="0.3"/>
    <row r="687" ht="15.6" x14ac:dyDescent="0.3"/>
    <row r="688" ht="15.6" x14ac:dyDescent="0.3"/>
    <row r="689" ht="15.6" x14ac:dyDescent="0.3"/>
    <row r="690" ht="15.6" x14ac:dyDescent="0.3"/>
    <row r="691" ht="15.6" x14ac:dyDescent="0.3"/>
    <row r="692" ht="15.6" x14ac:dyDescent="0.3"/>
    <row r="693" ht="15.6" x14ac:dyDescent="0.3"/>
    <row r="694" ht="15.6" x14ac:dyDescent="0.3"/>
    <row r="695" ht="15.6" x14ac:dyDescent="0.3"/>
    <row r="696" ht="15.6" x14ac:dyDescent="0.3"/>
    <row r="697" ht="15.6" x14ac:dyDescent="0.3"/>
    <row r="698" ht="15.6" x14ac:dyDescent="0.3"/>
    <row r="699" ht="15.6" x14ac:dyDescent="0.3"/>
    <row r="700" ht="15.6" x14ac:dyDescent="0.3"/>
    <row r="701" ht="15.6" x14ac:dyDescent="0.3"/>
    <row r="702" ht="15.6" x14ac:dyDescent="0.3"/>
    <row r="703" ht="15.6" x14ac:dyDescent="0.3"/>
    <row r="704" ht="15.6" x14ac:dyDescent="0.3"/>
    <row r="705" ht="15.6" x14ac:dyDescent="0.3"/>
    <row r="706" ht="15.6" x14ac:dyDescent="0.3"/>
    <row r="707" ht="15.6" x14ac:dyDescent="0.3"/>
    <row r="708" ht="15.6" x14ac:dyDescent="0.3"/>
    <row r="709" ht="15.6" x14ac:dyDescent="0.3"/>
    <row r="710" ht="15.6" x14ac:dyDescent="0.3"/>
    <row r="711" ht="15.6" x14ac:dyDescent="0.3"/>
    <row r="712" ht="15.6" x14ac:dyDescent="0.3"/>
    <row r="713" ht="15.6" x14ac:dyDescent="0.3"/>
    <row r="714" ht="15.6" x14ac:dyDescent="0.3"/>
    <row r="715" ht="15.6" x14ac:dyDescent="0.3"/>
    <row r="716" ht="15.6" x14ac:dyDescent="0.3"/>
    <row r="717" ht="15.6" x14ac:dyDescent="0.3"/>
    <row r="718" ht="15.6" x14ac:dyDescent="0.3"/>
    <row r="719" ht="15.6" x14ac:dyDescent="0.3"/>
    <row r="720" ht="15.6" x14ac:dyDescent="0.3"/>
    <row r="721" ht="15.6" x14ac:dyDescent="0.3"/>
    <row r="722" ht="15.6" x14ac:dyDescent="0.3"/>
    <row r="723" ht="15.6" x14ac:dyDescent="0.3"/>
    <row r="724" ht="15.6" x14ac:dyDescent="0.3"/>
    <row r="725" ht="15.6" x14ac:dyDescent="0.3"/>
    <row r="726" ht="15.6" x14ac:dyDescent="0.3"/>
    <row r="727" ht="15.6" x14ac:dyDescent="0.3"/>
    <row r="728" ht="15.6" x14ac:dyDescent="0.3"/>
    <row r="729" ht="15.6" x14ac:dyDescent="0.3"/>
    <row r="730" ht="15.6" x14ac:dyDescent="0.3"/>
    <row r="731" ht="15.6" x14ac:dyDescent="0.3"/>
    <row r="732" ht="15.6" x14ac:dyDescent="0.3"/>
    <row r="733" ht="15.6" x14ac:dyDescent="0.3"/>
    <row r="734" ht="15.6" x14ac:dyDescent="0.3"/>
    <row r="735" ht="15.6" x14ac:dyDescent="0.3"/>
    <row r="736" ht="15.6" x14ac:dyDescent="0.3"/>
    <row r="737" ht="15.6" x14ac:dyDescent="0.3"/>
    <row r="738" ht="15.6" x14ac:dyDescent="0.3"/>
    <row r="739" ht="15.6" x14ac:dyDescent="0.3"/>
    <row r="740" ht="15.6" x14ac:dyDescent="0.3"/>
    <row r="741" ht="15.6" x14ac:dyDescent="0.3"/>
    <row r="742" ht="15.6" x14ac:dyDescent="0.3"/>
    <row r="743" ht="15.6" x14ac:dyDescent="0.3"/>
    <row r="744" ht="15.6" x14ac:dyDescent="0.3"/>
    <row r="745" ht="15.6" x14ac:dyDescent="0.3"/>
    <row r="746" ht="15.6" x14ac:dyDescent="0.3"/>
    <row r="747" ht="15.6" x14ac:dyDescent="0.3"/>
    <row r="748" ht="15.6" x14ac:dyDescent="0.3"/>
    <row r="749" ht="15.6" x14ac:dyDescent="0.3"/>
    <row r="750" ht="15.6" x14ac:dyDescent="0.3"/>
    <row r="751" ht="15.6" x14ac:dyDescent="0.3"/>
    <row r="752" ht="15.6" x14ac:dyDescent="0.3"/>
    <row r="753" ht="15.6" x14ac:dyDescent="0.3"/>
    <row r="754" ht="15.6" x14ac:dyDescent="0.3"/>
    <row r="755" ht="15.6" x14ac:dyDescent="0.3"/>
    <row r="756" ht="15.6" x14ac:dyDescent="0.3"/>
    <row r="757" ht="15.6" x14ac:dyDescent="0.3"/>
    <row r="758" ht="15.6" x14ac:dyDescent="0.3"/>
    <row r="759" ht="15.6" x14ac:dyDescent="0.3"/>
    <row r="760" ht="15.6" x14ac:dyDescent="0.3"/>
    <row r="761" ht="15.6" x14ac:dyDescent="0.3"/>
    <row r="762" ht="15.6" x14ac:dyDescent="0.3"/>
    <row r="763" ht="15.6" x14ac:dyDescent="0.3"/>
    <row r="764" ht="15.6" x14ac:dyDescent="0.3"/>
    <row r="765" ht="15.6" x14ac:dyDescent="0.3"/>
    <row r="766" ht="15.6" x14ac:dyDescent="0.3"/>
    <row r="767" ht="15.6" x14ac:dyDescent="0.3"/>
    <row r="768" ht="15.6" x14ac:dyDescent="0.3"/>
    <row r="769" ht="15.6" x14ac:dyDescent="0.3"/>
    <row r="770" ht="15.6" x14ac:dyDescent="0.3"/>
    <row r="771" ht="15.6" x14ac:dyDescent="0.3"/>
    <row r="772" ht="15.6" x14ac:dyDescent="0.3"/>
    <row r="773" ht="15.6" x14ac:dyDescent="0.3"/>
    <row r="774" ht="15.6" x14ac:dyDescent="0.3"/>
    <row r="775" ht="15.6" x14ac:dyDescent="0.3"/>
    <row r="776" ht="15.6" x14ac:dyDescent="0.3"/>
    <row r="777" ht="15.6" x14ac:dyDescent="0.3"/>
    <row r="778" ht="15.6" x14ac:dyDescent="0.3"/>
    <row r="779" ht="15.6" x14ac:dyDescent="0.3"/>
    <row r="780" ht="15.6" x14ac:dyDescent="0.3"/>
    <row r="781" ht="15.6" x14ac:dyDescent="0.3"/>
  </sheetData>
  <autoFilter ref="A2:Z168"/>
  <mergeCells count="566">
    <mergeCell ref="A175:A176"/>
    <mergeCell ref="B175:B176"/>
    <mergeCell ref="X175:X176"/>
    <mergeCell ref="Y175:Y176"/>
    <mergeCell ref="A177:A178"/>
    <mergeCell ref="B177:B178"/>
    <mergeCell ref="X177:X178"/>
    <mergeCell ref="Y177:Y178"/>
    <mergeCell ref="T5:V5"/>
    <mergeCell ref="A147:A148"/>
    <mergeCell ref="B147:B148"/>
    <mergeCell ref="X147:X148"/>
    <mergeCell ref="Y147:Y148"/>
    <mergeCell ref="A149:A150"/>
    <mergeCell ref="B149:B150"/>
    <mergeCell ref="X149:X150"/>
    <mergeCell ref="Y149:Y150"/>
    <mergeCell ref="A151:A152"/>
    <mergeCell ref="B151:B152"/>
    <mergeCell ref="X151:X152"/>
    <mergeCell ref="X139:X140"/>
    <mergeCell ref="Y139:Y140"/>
    <mergeCell ref="X141:X142"/>
    <mergeCell ref="Y141:Y142"/>
    <mergeCell ref="B143:B144"/>
    <mergeCell ref="X143:X144"/>
    <mergeCell ref="Y143:Y144"/>
    <mergeCell ref="A145:A146"/>
    <mergeCell ref="B145:B146"/>
    <mergeCell ref="X145:X146"/>
    <mergeCell ref="Y145:Y146"/>
    <mergeCell ref="X129:X130"/>
    <mergeCell ref="Y129:Y130"/>
    <mergeCell ref="X131:X132"/>
    <mergeCell ref="Y131:Y132"/>
    <mergeCell ref="X133:X134"/>
    <mergeCell ref="Y133:Y134"/>
    <mergeCell ref="X135:X136"/>
    <mergeCell ref="Y135:Y136"/>
    <mergeCell ref="X137:X138"/>
    <mergeCell ref="Y137:Y138"/>
    <mergeCell ref="A97:A98"/>
    <mergeCell ref="B97:B98"/>
    <mergeCell ref="X97:X98"/>
    <mergeCell ref="Y97:Y98"/>
    <mergeCell ref="X101:X102"/>
    <mergeCell ref="Y101:Y102"/>
    <mergeCell ref="A99:A100"/>
    <mergeCell ref="B99:B100"/>
    <mergeCell ref="X99:X100"/>
    <mergeCell ref="A85:A86"/>
    <mergeCell ref="B85:B86"/>
    <mergeCell ref="X85:X86"/>
    <mergeCell ref="Y85:Y86"/>
    <mergeCell ref="A87:A88"/>
    <mergeCell ref="B87:B88"/>
    <mergeCell ref="X87:X88"/>
    <mergeCell ref="Y87:Y88"/>
    <mergeCell ref="A89:A90"/>
    <mergeCell ref="B89:B90"/>
    <mergeCell ref="X89:X90"/>
    <mergeCell ref="Y89:Y90"/>
    <mergeCell ref="A79:A80"/>
    <mergeCell ref="B79:B80"/>
    <mergeCell ref="A81:A82"/>
    <mergeCell ref="B81:B82"/>
    <mergeCell ref="X81:X82"/>
    <mergeCell ref="Y81:Y82"/>
    <mergeCell ref="X79:X80"/>
    <mergeCell ref="Y79:Y80"/>
    <mergeCell ref="A83:A84"/>
    <mergeCell ref="B83:B84"/>
    <mergeCell ref="X83:X84"/>
    <mergeCell ref="Y83:Y84"/>
    <mergeCell ref="A73:A74"/>
    <mergeCell ref="B73:B74"/>
    <mergeCell ref="X73:X74"/>
    <mergeCell ref="Y73:Y74"/>
    <mergeCell ref="A75:A76"/>
    <mergeCell ref="B75:B76"/>
    <mergeCell ref="X75:X76"/>
    <mergeCell ref="Y75:Y76"/>
    <mergeCell ref="A77:A78"/>
    <mergeCell ref="B77:B78"/>
    <mergeCell ref="X77:X78"/>
    <mergeCell ref="Y77:Y78"/>
    <mergeCell ref="A67:A68"/>
    <mergeCell ref="B67:B68"/>
    <mergeCell ref="X67:X68"/>
    <mergeCell ref="Y67:Y68"/>
    <mergeCell ref="A69:A70"/>
    <mergeCell ref="B69:B70"/>
    <mergeCell ref="X69:X70"/>
    <mergeCell ref="Y69:Y70"/>
    <mergeCell ref="A71:A72"/>
    <mergeCell ref="B71:B72"/>
    <mergeCell ref="X71:X72"/>
    <mergeCell ref="Y71:Y72"/>
    <mergeCell ref="X61:X62"/>
    <mergeCell ref="Y61:Y62"/>
    <mergeCell ref="A63:A64"/>
    <mergeCell ref="B63:B64"/>
    <mergeCell ref="A65:A66"/>
    <mergeCell ref="B65:B66"/>
    <mergeCell ref="X65:X66"/>
    <mergeCell ref="X63:X64"/>
    <mergeCell ref="Y63:Y64"/>
    <mergeCell ref="Y65:Y66"/>
    <mergeCell ref="AA13:AD14"/>
    <mergeCell ref="A19:A20"/>
    <mergeCell ref="B19:B20"/>
    <mergeCell ref="A17:A18"/>
    <mergeCell ref="B17:B18"/>
    <mergeCell ref="X17:X18"/>
    <mergeCell ref="A25:A26"/>
    <mergeCell ref="B25:B26"/>
    <mergeCell ref="X41:X42"/>
    <mergeCell ref="A37:A38"/>
    <mergeCell ref="B37:B38"/>
    <mergeCell ref="X39:X40"/>
    <mergeCell ref="Y39:Y40"/>
    <mergeCell ref="A141:A142"/>
    <mergeCell ref="B141:B142"/>
    <mergeCell ref="A143:A144"/>
    <mergeCell ref="A7:A8"/>
    <mergeCell ref="B7:B8"/>
    <mergeCell ref="X7:X8"/>
    <mergeCell ref="A13:A14"/>
    <mergeCell ref="B13:B14"/>
    <mergeCell ref="X13:X14"/>
    <mergeCell ref="A15:A16"/>
    <mergeCell ref="B15:B16"/>
    <mergeCell ref="X15:X16"/>
    <mergeCell ref="A43:A44"/>
    <mergeCell ref="B43:B44"/>
    <mergeCell ref="A45:A46"/>
    <mergeCell ref="B45:B46"/>
    <mergeCell ref="B47:B48"/>
    <mergeCell ref="A47:A48"/>
    <mergeCell ref="A53:A54"/>
    <mergeCell ref="B53:B54"/>
    <mergeCell ref="X53:X54"/>
    <mergeCell ref="A55:A56"/>
    <mergeCell ref="B55:B56"/>
    <mergeCell ref="X55:X56"/>
    <mergeCell ref="A129:A130"/>
    <mergeCell ref="B129:B130"/>
    <mergeCell ref="A133:A134"/>
    <mergeCell ref="B133:B134"/>
    <mergeCell ref="A135:A136"/>
    <mergeCell ref="B135:B136"/>
    <mergeCell ref="A137:A138"/>
    <mergeCell ref="B137:B138"/>
    <mergeCell ref="A139:A140"/>
    <mergeCell ref="B139:B140"/>
    <mergeCell ref="A131:A132"/>
    <mergeCell ref="B131:B132"/>
    <mergeCell ref="A111:A112"/>
    <mergeCell ref="A119:A120"/>
    <mergeCell ref="X117:X118"/>
    <mergeCell ref="X115:X116"/>
    <mergeCell ref="A115:A116"/>
    <mergeCell ref="B115:B116"/>
    <mergeCell ref="A117:A118"/>
    <mergeCell ref="B117:B118"/>
    <mergeCell ref="Y117:Y118"/>
    <mergeCell ref="X111:X112"/>
    <mergeCell ref="Y111:Y112"/>
    <mergeCell ref="Y115:Y116"/>
    <mergeCell ref="B111:B112"/>
    <mergeCell ref="A113:A114"/>
    <mergeCell ref="B113:B114"/>
    <mergeCell ref="Y113:Y114"/>
    <mergeCell ref="X113:X114"/>
    <mergeCell ref="B119:B120"/>
    <mergeCell ref="A35:A36"/>
    <mergeCell ref="B35:B36"/>
    <mergeCell ref="X35:X36"/>
    <mergeCell ref="Y35:Y36"/>
    <mergeCell ref="A107:A108"/>
    <mergeCell ref="B107:B108"/>
    <mergeCell ref="X107:X108"/>
    <mergeCell ref="Y107:Y108"/>
    <mergeCell ref="A109:A110"/>
    <mergeCell ref="B109:B110"/>
    <mergeCell ref="X109:X110"/>
    <mergeCell ref="Y109:Y110"/>
    <mergeCell ref="Y53:Y54"/>
    <mergeCell ref="Y55:Y56"/>
    <mergeCell ref="A57:A58"/>
    <mergeCell ref="B57:B58"/>
    <mergeCell ref="X57:X58"/>
    <mergeCell ref="Y57:Y58"/>
    <mergeCell ref="A59:A60"/>
    <mergeCell ref="B59:B60"/>
    <mergeCell ref="X59:X60"/>
    <mergeCell ref="Y59:Y60"/>
    <mergeCell ref="A61:A62"/>
    <mergeCell ref="B61:B62"/>
    <mergeCell ref="W5:W6"/>
    <mergeCell ref="X5:X6"/>
    <mergeCell ref="Y5:Y6"/>
    <mergeCell ref="A3:Y3"/>
    <mergeCell ref="A31:A32"/>
    <mergeCell ref="B31:B32"/>
    <mergeCell ref="X31:X32"/>
    <mergeCell ref="Y31:Y32"/>
    <mergeCell ref="A33:A34"/>
    <mergeCell ref="B33:B34"/>
    <mergeCell ref="X33:X34"/>
    <mergeCell ref="Y33:Y34"/>
    <mergeCell ref="Y13:Y14"/>
    <mergeCell ref="Y15:Y16"/>
    <mergeCell ref="A5:A6"/>
    <mergeCell ref="B5:B6"/>
    <mergeCell ref="C5:C6"/>
    <mergeCell ref="D5:D6"/>
    <mergeCell ref="E5:G5"/>
    <mergeCell ref="H5:J5"/>
    <mergeCell ref="K5:M5"/>
    <mergeCell ref="N5:P5"/>
    <mergeCell ref="Q5:S5"/>
    <mergeCell ref="Y7:Y8"/>
    <mergeCell ref="A9:A10"/>
    <mergeCell ref="B9:B10"/>
    <mergeCell ref="X9:X10"/>
    <mergeCell ref="Y9:Y10"/>
    <mergeCell ref="A11:A12"/>
    <mergeCell ref="B11:B12"/>
    <mergeCell ref="X11:X12"/>
    <mergeCell ref="Y11:Y12"/>
    <mergeCell ref="Y17:Y18"/>
    <mergeCell ref="X19:X20"/>
    <mergeCell ref="Y19:Y20"/>
    <mergeCell ref="A21:A22"/>
    <mergeCell ref="B21:B22"/>
    <mergeCell ref="X21:X22"/>
    <mergeCell ref="Y21:Y22"/>
    <mergeCell ref="A23:A24"/>
    <mergeCell ref="B23:B24"/>
    <mergeCell ref="X23:X24"/>
    <mergeCell ref="Y23:Y24"/>
    <mergeCell ref="X25:X26"/>
    <mergeCell ref="Y25:Y26"/>
    <mergeCell ref="A27:A28"/>
    <mergeCell ref="B27:B28"/>
    <mergeCell ref="X27:X28"/>
    <mergeCell ref="Y27:Y28"/>
    <mergeCell ref="A29:A30"/>
    <mergeCell ref="B29:B30"/>
    <mergeCell ref="X29:X30"/>
    <mergeCell ref="Y29:Y30"/>
    <mergeCell ref="X37:X38"/>
    <mergeCell ref="Y37:Y38"/>
    <mergeCell ref="A39:A40"/>
    <mergeCell ref="B39:B40"/>
    <mergeCell ref="A41:A42"/>
    <mergeCell ref="B41:B42"/>
    <mergeCell ref="Y41:Y42"/>
    <mergeCell ref="X43:X44"/>
    <mergeCell ref="Y43:Y44"/>
    <mergeCell ref="X45:X46"/>
    <mergeCell ref="Y45:Y46"/>
    <mergeCell ref="X47:X48"/>
    <mergeCell ref="Y47:Y48"/>
    <mergeCell ref="A49:A50"/>
    <mergeCell ref="B49:B50"/>
    <mergeCell ref="X49:X50"/>
    <mergeCell ref="Y49:Y50"/>
    <mergeCell ref="A51:A52"/>
    <mergeCell ref="B51:B52"/>
    <mergeCell ref="X51:X52"/>
    <mergeCell ref="Y51:Y52"/>
    <mergeCell ref="A91:A92"/>
    <mergeCell ref="B91:B92"/>
    <mergeCell ref="X91:X92"/>
    <mergeCell ref="Y91:Y92"/>
    <mergeCell ref="A93:A94"/>
    <mergeCell ref="B93:B94"/>
    <mergeCell ref="X93:X94"/>
    <mergeCell ref="Y93:Y94"/>
    <mergeCell ref="A95:A96"/>
    <mergeCell ref="B95:B96"/>
    <mergeCell ref="Y95:Y96"/>
    <mergeCell ref="X95:X96"/>
    <mergeCell ref="Y99:Y100"/>
    <mergeCell ref="A101:A102"/>
    <mergeCell ref="B101:B102"/>
    <mergeCell ref="A103:A104"/>
    <mergeCell ref="B103:B104"/>
    <mergeCell ref="X103:X104"/>
    <mergeCell ref="Y103:Y104"/>
    <mergeCell ref="A105:A106"/>
    <mergeCell ref="B105:B106"/>
    <mergeCell ref="X105:X106"/>
    <mergeCell ref="Y105:Y106"/>
    <mergeCell ref="X119:X120"/>
    <mergeCell ref="Y119:Y120"/>
    <mergeCell ref="X121:X122"/>
    <mergeCell ref="Y121:Y122"/>
    <mergeCell ref="X123:X124"/>
    <mergeCell ref="Y123:Y124"/>
    <mergeCell ref="X125:X126"/>
    <mergeCell ref="Y125:Y126"/>
    <mergeCell ref="A127:A128"/>
    <mergeCell ref="B127:B128"/>
    <mergeCell ref="A125:A126"/>
    <mergeCell ref="B125:B126"/>
    <mergeCell ref="A121:A122"/>
    <mergeCell ref="B121:B122"/>
    <mergeCell ref="A123:A124"/>
    <mergeCell ref="B123:B124"/>
    <mergeCell ref="X127:X128"/>
    <mergeCell ref="Y127:Y128"/>
    <mergeCell ref="Y151:Y152"/>
    <mergeCell ref="A153:A154"/>
    <mergeCell ref="B153:B154"/>
    <mergeCell ref="X153:X154"/>
    <mergeCell ref="Y153:Y154"/>
    <mergeCell ref="A155:A156"/>
    <mergeCell ref="B155:B156"/>
    <mergeCell ref="X155:X156"/>
    <mergeCell ref="Y155:Y156"/>
    <mergeCell ref="A157:A158"/>
    <mergeCell ref="B157:B158"/>
    <mergeCell ref="X157:X158"/>
    <mergeCell ref="Y157:Y158"/>
    <mergeCell ref="A159:A160"/>
    <mergeCell ref="B159:B160"/>
    <mergeCell ref="X159:X160"/>
    <mergeCell ref="Y159:Y160"/>
    <mergeCell ref="A161:A162"/>
    <mergeCell ref="B161:B162"/>
    <mergeCell ref="X161:X162"/>
    <mergeCell ref="Y161:Y162"/>
    <mergeCell ref="A163:A164"/>
    <mergeCell ref="B163:B164"/>
    <mergeCell ref="X163:X164"/>
    <mergeCell ref="Y163:Y164"/>
    <mergeCell ref="A165:A166"/>
    <mergeCell ref="B165:B166"/>
    <mergeCell ref="X165:X166"/>
    <mergeCell ref="Y165:Y166"/>
    <mergeCell ref="A167:A168"/>
    <mergeCell ref="B167:B168"/>
    <mergeCell ref="X167:X168"/>
    <mergeCell ref="Y167:Y168"/>
    <mergeCell ref="A169:A170"/>
    <mergeCell ref="B169:B170"/>
    <mergeCell ref="X169:X170"/>
    <mergeCell ref="Y169:Y170"/>
    <mergeCell ref="A171:A172"/>
    <mergeCell ref="B171:B172"/>
    <mergeCell ref="X171:X172"/>
    <mergeCell ref="Y171:Y172"/>
    <mergeCell ref="A173:A174"/>
    <mergeCell ref="B173:B174"/>
    <mergeCell ref="X173:X174"/>
    <mergeCell ref="Y173:Y174"/>
    <mergeCell ref="A179:A180"/>
    <mergeCell ref="B179:B180"/>
    <mergeCell ref="X179:X180"/>
    <mergeCell ref="Y179:Y180"/>
    <mergeCell ref="A181:A182"/>
    <mergeCell ref="B181:B182"/>
    <mergeCell ref="X181:X182"/>
    <mergeCell ref="Y181:Y182"/>
    <mergeCell ref="A183:A184"/>
    <mergeCell ref="B183:B184"/>
    <mergeCell ref="X183:X184"/>
    <mergeCell ref="Y183:Y184"/>
    <mergeCell ref="A185:A186"/>
    <mergeCell ref="B185:B186"/>
    <mergeCell ref="X185:X186"/>
    <mergeCell ref="Y185:Y186"/>
    <mergeCell ref="A187:A188"/>
    <mergeCell ref="B187:B188"/>
    <mergeCell ref="X187:X188"/>
    <mergeCell ref="Y187:Y188"/>
    <mergeCell ref="A189:A190"/>
    <mergeCell ref="B189:B190"/>
    <mergeCell ref="X189:X190"/>
    <mergeCell ref="Y189:Y190"/>
    <mergeCell ref="A191:A192"/>
    <mergeCell ref="B191:B192"/>
    <mergeCell ref="X191:X192"/>
    <mergeCell ref="Y191:Y192"/>
    <mergeCell ref="A193:A194"/>
    <mergeCell ref="B193:B194"/>
    <mergeCell ref="X193:X194"/>
    <mergeCell ref="Y193:Y194"/>
    <mergeCell ref="A195:A196"/>
    <mergeCell ref="B195:B196"/>
    <mergeCell ref="X195:X196"/>
    <mergeCell ref="Y195:Y196"/>
    <mergeCell ref="A197:A198"/>
    <mergeCell ref="B197:B198"/>
    <mergeCell ref="X197:X198"/>
    <mergeCell ref="Y197:Y198"/>
    <mergeCell ref="A199:A200"/>
    <mergeCell ref="B199:B200"/>
    <mergeCell ref="X199:X200"/>
    <mergeCell ref="Y199:Y200"/>
    <mergeCell ref="A201:A202"/>
    <mergeCell ref="B201:B202"/>
    <mergeCell ref="X201:X202"/>
    <mergeCell ref="Y201:Y202"/>
    <mergeCell ref="A203:A204"/>
    <mergeCell ref="B203:B204"/>
    <mergeCell ref="X203:X204"/>
    <mergeCell ref="Y203:Y204"/>
    <mergeCell ref="A205:A206"/>
    <mergeCell ref="B205:B206"/>
    <mergeCell ref="X205:X206"/>
    <mergeCell ref="Y205:Y206"/>
    <mergeCell ref="A207:A208"/>
    <mergeCell ref="B207:B208"/>
    <mergeCell ref="X207:X208"/>
    <mergeCell ref="Y207:Y208"/>
    <mergeCell ref="A209:A210"/>
    <mergeCell ref="B209:B210"/>
    <mergeCell ref="X209:X210"/>
    <mergeCell ref="Y209:Y210"/>
    <mergeCell ref="A211:A212"/>
    <mergeCell ref="B211:B212"/>
    <mergeCell ref="X211:X212"/>
    <mergeCell ref="Y211:Y212"/>
    <mergeCell ref="A213:A214"/>
    <mergeCell ref="B213:B214"/>
    <mergeCell ref="X213:X214"/>
    <mergeCell ref="Y213:Y214"/>
    <mergeCell ref="A215:A216"/>
    <mergeCell ref="B215:B216"/>
    <mergeCell ref="X215:X216"/>
    <mergeCell ref="Y215:Y216"/>
    <mergeCell ref="A217:A218"/>
    <mergeCell ref="B217:B218"/>
    <mergeCell ref="X217:X218"/>
    <mergeCell ref="Y217:Y218"/>
    <mergeCell ref="A219:A220"/>
    <mergeCell ref="B219:B220"/>
    <mergeCell ref="X219:X220"/>
    <mergeCell ref="Y219:Y220"/>
    <mergeCell ref="A221:A222"/>
    <mergeCell ref="B221:B222"/>
    <mergeCell ref="X221:X222"/>
    <mergeCell ref="Y221:Y222"/>
    <mergeCell ref="A223:A224"/>
    <mergeCell ref="B223:B224"/>
    <mergeCell ref="X223:X224"/>
    <mergeCell ref="Y223:Y224"/>
    <mergeCell ref="A225:A226"/>
    <mergeCell ref="B225:B226"/>
    <mergeCell ref="X225:X226"/>
    <mergeCell ref="Y225:Y226"/>
    <mergeCell ref="A227:A228"/>
    <mergeCell ref="B227:B228"/>
    <mergeCell ref="X227:X228"/>
    <mergeCell ref="Y227:Y228"/>
    <mergeCell ref="A229:A230"/>
    <mergeCell ref="B229:B230"/>
    <mergeCell ref="X229:X230"/>
    <mergeCell ref="Y229:Y230"/>
    <mergeCell ref="A231:A232"/>
    <mergeCell ref="B231:B232"/>
    <mergeCell ref="X231:X232"/>
    <mergeCell ref="Y231:Y232"/>
    <mergeCell ref="A233:A234"/>
    <mergeCell ref="B233:B234"/>
    <mergeCell ref="X233:X234"/>
    <mergeCell ref="Y233:Y234"/>
    <mergeCell ref="A235:A236"/>
    <mergeCell ref="B235:B236"/>
    <mergeCell ref="X235:X236"/>
    <mergeCell ref="Y235:Y236"/>
    <mergeCell ref="A237:A238"/>
    <mergeCell ref="B237:B238"/>
    <mergeCell ref="X237:X238"/>
    <mergeCell ref="Y237:Y238"/>
    <mergeCell ref="A239:A240"/>
    <mergeCell ref="B239:B240"/>
    <mergeCell ref="X239:X240"/>
    <mergeCell ref="Y239:Y240"/>
    <mergeCell ref="A241:A242"/>
    <mergeCell ref="B241:B242"/>
    <mergeCell ref="X241:X242"/>
    <mergeCell ref="Y241:Y242"/>
    <mergeCell ref="A243:A244"/>
    <mergeCell ref="B243:B244"/>
    <mergeCell ref="X243:X244"/>
    <mergeCell ref="Y243:Y244"/>
    <mergeCell ref="A245:A246"/>
    <mergeCell ref="B245:B246"/>
    <mergeCell ref="X245:X246"/>
    <mergeCell ref="Y245:Y246"/>
    <mergeCell ref="A247:A248"/>
    <mergeCell ref="B247:B248"/>
    <mergeCell ref="X247:X248"/>
    <mergeCell ref="Y247:Y248"/>
    <mergeCell ref="A249:A250"/>
    <mergeCell ref="B249:B250"/>
    <mergeCell ref="X249:X250"/>
    <mergeCell ref="Y249:Y250"/>
    <mergeCell ref="A251:A252"/>
    <mergeCell ref="B251:B252"/>
    <mergeCell ref="X251:X252"/>
    <mergeCell ref="Y251:Y252"/>
    <mergeCell ref="A253:A254"/>
    <mergeCell ref="B253:B254"/>
    <mergeCell ref="X253:X254"/>
    <mergeCell ref="Y253:Y254"/>
    <mergeCell ref="A255:A256"/>
    <mergeCell ref="B255:B256"/>
    <mergeCell ref="X255:X256"/>
    <mergeCell ref="Y255:Y256"/>
    <mergeCell ref="A257:A258"/>
    <mergeCell ref="B257:B258"/>
    <mergeCell ref="X257:X258"/>
    <mergeCell ref="Y257:Y258"/>
    <mergeCell ref="A259:A260"/>
    <mergeCell ref="B259:B260"/>
    <mergeCell ref="X259:X260"/>
    <mergeCell ref="Y259:Y260"/>
    <mergeCell ref="A261:A262"/>
    <mergeCell ref="B261:B262"/>
    <mergeCell ref="X261:X262"/>
    <mergeCell ref="Y261:Y262"/>
    <mergeCell ref="A263:A264"/>
    <mergeCell ref="B263:B264"/>
    <mergeCell ref="X263:X264"/>
    <mergeCell ref="Y263:Y264"/>
    <mergeCell ref="A265:A266"/>
    <mergeCell ref="B265:B266"/>
    <mergeCell ref="X265:X266"/>
    <mergeCell ref="Y265:Y266"/>
    <mergeCell ref="A267:A268"/>
    <mergeCell ref="B267:B268"/>
    <mergeCell ref="X267:X268"/>
    <mergeCell ref="Y267:Y268"/>
    <mergeCell ref="A269:D269"/>
    <mergeCell ref="W269:X269"/>
    <mergeCell ref="Y269:Y270"/>
    <mergeCell ref="Z43:Z44"/>
    <mergeCell ref="AA45:AD46"/>
    <mergeCell ref="AA53:AD54"/>
    <mergeCell ref="AA57:AD58"/>
    <mergeCell ref="Z69:Z70"/>
    <mergeCell ref="AA69:AD70"/>
    <mergeCell ref="AA91:AD92"/>
    <mergeCell ref="AA93:AD94"/>
    <mergeCell ref="AA95:AD96"/>
    <mergeCell ref="AA229:AD230"/>
    <mergeCell ref="Z231:Z232"/>
    <mergeCell ref="AA243:AD244"/>
    <mergeCell ref="AA245:AD246"/>
    <mergeCell ref="AA247:AD248"/>
    <mergeCell ref="Z257:Z258"/>
    <mergeCell ref="AA101:AE102"/>
    <mergeCell ref="AA103:AD104"/>
    <mergeCell ref="AA113:AD114"/>
    <mergeCell ref="AA121:AD122"/>
    <mergeCell ref="AA125:AD126"/>
    <mergeCell ref="AA179:AD180"/>
    <mergeCell ref="AA207:AD208"/>
    <mergeCell ref="AA223:AD224"/>
    <mergeCell ref="AA225:AD226"/>
  </mergeCells>
  <printOptions horizontalCentered="1" gridLines="1"/>
  <pageMargins left="0.7" right="0.7" top="0.75" bottom="0.75" header="0" footer="0"/>
  <pageSetup paperSize="9" fitToHeight="0" pageOrder="overThenDown" orientation="landscape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2"/>
  <sheetViews>
    <sheetView tabSelected="1" showWhiteSpace="0" topLeftCell="A136" zoomScaleNormal="100" zoomScalePageLayoutView="90" workbookViewId="0">
      <selection activeCell="Q28" sqref="Q28:Q29"/>
    </sheetView>
  </sheetViews>
  <sheetFormatPr defaultColWidth="9.21875" defaultRowHeight="15.6" x14ac:dyDescent="0.3"/>
  <cols>
    <col min="1" max="1" width="3.6640625" style="121" customWidth="1"/>
    <col min="2" max="2" width="10.44140625" style="118" customWidth="1"/>
    <col min="3" max="3" width="4.21875" style="304" customWidth="1"/>
    <col min="4" max="4" width="6.5546875" style="304" customWidth="1"/>
    <col min="5" max="5" width="17.109375" style="305" customWidth="1"/>
    <col min="6" max="7" width="2.77734375" style="304" customWidth="1"/>
    <col min="8" max="8" width="4.44140625" style="304" customWidth="1"/>
    <col min="9" max="9" width="17.33203125" style="305" customWidth="1"/>
    <col min="10" max="11" width="2.77734375" style="304" customWidth="1"/>
    <col min="12" max="12" width="4.5546875" style="304" customWidth="1"/>
    <col min="13" max="13" width="17.21875" style="305" customWidth="1"/>
    <col min="14" max="15" width="2.77734375" style="304" customWidth="1"/>
    <col min="16" max="16" width="4.77734375" style="304" customWidth="1"/>
    <col min="17" max="17" width="17.109375" style="305" customWidth="1"/>
    <col min="18" max="19" width="2.77734375" style="304" customWidth="1"/>
    <col min="20" max="20" width="4.5546875" style="304" customWidth="1"/>
    <col min="21" max="21" width="17.33203125" style="305" customWidth="1"/>
    <col min="22" max="23" width="2.77734375" style="304" customWidth="1"/>
    <col min="24" max="24" width="4.5546875" style="304" customWidth="1"/>
    <col min="25" max="25" width="14.44140625" style="305" customWidth="1"/>
    <col min="26" max="27" width="2.77734375" style="304" customWidth="1"/>
    <col min="28" max="29" width="4.5546875" style="304" customWidth="1"/>
    <col min="30" max="30" width="4.109375" style="304" customWidth="1"/>
    <col min="31" max="31" width="4.109375" style="119" customWidth="1"/>
    <col min="32" max="32" width="9.21875" style="118" customWidth="1"/>
    <col min="33" max="36" width="9.21875" style="119" customWidth="1"/>
    <col min="37" max="255" width="9.21875" style="119"/>
    <col min="256" max="256" width="3.6640625" style="119" customWidth="1"/>
    <col min="257" max="257" width="10.44140625" style="119" customWidth="1"/>
    <col min="258" max="258" width="4.21875" style="119" customWidth="1"/>
    <col min="259" max="259" width="6.5546875" style="119" customWidth="1"/>
    <col min="260" max="260" width="17.109375" style="119" customWidth="1"/>
    <col min="261" max="262" width="2.77734375" style="119" customWidth="1"/>
    <col min="263" max="263" width="4.44140625" style="119" customWidth="1"/>
    <col min="264" max="264" width="17.33203125" style="119" customWidth="1"/>
    <col min="265" max="266" width="2.77734375" style="119" customWidth="1"/>
    <col min="267" max="267" width="4.5546875" style="119" customWidth="1"/>
    <col min="268" max="268" width="17.21875" style="119" customWidth="1"/>
    <col min="269" max="270" width="2.77734375" style="119" customWidth="1"/>
    <col min="271" max="271" width="4.77734375" style="119" customWidth="1"/>
    <col min="272" max="272" width="17.109375" style="119" customWidth="1"/>
    <col min="273" max="274" width="2.77734375" style="119" customWidth="1"/>
    <col min="275" max="275" width="4.5546875" style="119" customWidth="1"/>
    <col min="276" max="276" width="17.33203125" style="119" customWidth="1"/>
    <col min="277" max="278" width="2.77734375" style="119" customWidth="1"/>
    <col min="279" max="279" width="4.5546875" style="119" customWidth="1"/>
    <col min="280" max="280" width="14.44140625" style="119" customWidth="1"/>
    <col min="281" max="282" width="2.77734375" style="119" customWidth="1"/>
    <col min="283" max="284" width="4.5546875" style="119" customWidth="1"/>
    <col min="285" max="286" width="4.109375" style="119" customWidth="1"/>
    <col min="287" max="287" width="7.109375" style="119" customWidth="1"/>
    <col min="288" max="292" width="9.21875" style="119" customWidth="1"/>
    <col min="293" max="511" width="9.21875" style="119"/>
    <col min="512" max="512" width="3.6640625" style="119" customWidth="1"/>
    <col min="513" max="513" width="10.44140625" style="119" customWidth="1"/>
    <col min="514" max="514" width="4.21875" style="119" customWidth="1"/>
    <col min="515" max="515" width="6.5546875" style="119" customWidth="1"/>
    <col min="516" max="516" width="17.109375" style="119" customWidth="1"/>
    <col min="517" max="518" width="2.77734375" style="119" customWidth="1"/>
    <col min="519" max="519" width="4.44140625" style="119" customWidth="1"/>
    <col min="520" max="520" width="17.33203125" style="119" customWidth="1"/>
    <col min="521" max="522" width="2.77734375" style="119" customWidth="1"/>
    <col min="523" max="523" width="4.5546875" style="119" customWidth="1"/>
    <col min="524" max="524" width="17.21875" style="119" customWidth="1"/>
    <col min="525" max="526" width="2.77734375" style="119" customWidth="1"/>
    <col min="527" max="527" width="4.77734375" style="119" customWidth="1"/>
    <col min="528" max="528" width="17.109375" style="119" customWidth="1"/>
    <col min="529" max="530" width="2.77734375" style="119" customWidth="1"/>
    <col min="531" max="531" width="4.5546875" style="119" customWidth="1"/>
    <col min="532" max="532" width="17.33203125" style="119" customWidth="1"/>
    <col min="533" max="534" width="2.77734375" style="119" customWidth="1"/>
    <col min="535" max="535" width="4.5546875" style="119" customWidth="1"/>
    <col min="536" max="536" width="14.44140625" style="119" customWidth="1"/>
    <col min="537" max="538" width="2.77734375" style="119" customWidth="1"/>
    <col min="539" max="540" width="4.5546875" style="119" customWidth="1"/>
    <col min="541" max="542" width="4.109375" style="119" customWidth="1"/>
    <col min="543" max="543" width="7.109375" style="119" customWidth="1"/>
    <col min="544" max="548" width="9.21875" style="119" customWidth="1"/>
    <col min="549" max="767" width="9.21875" style="119"/>
    <col min="768" max="768" width="3.6640625" style="119" customWidth="1"/>
    <col min="769" max="769" width="10.44140625" style="119" customWidth="1"/>
    <col min="770" max="770" width="4.21875" style="119" customWidth="1"/>
    <col min="771" max="771" width="6.5546875" style="119" customWidth="1"/>
    <col min="772" max="772" width="17.109375" style="119" customWidth="1"/>
    <col min="773" max="774" width="2.77734375" style="119" customWidth="1"/>
    <col min="775" max="775" width="4.44140625" style="119" customWidth="1"/>
    <col min="776" max="776" width="17.33203125" style="119" customWidth="1"/>
    <col min="777" max="778" width="2.77734375" style="119" customWidth="1"/>
    <col min="779" max="779" width="4.5546875" style="119" customWidth="1"/>
    <col min="780" max="780" width="17.21875" style="119" customWidth="1"/>
    <col min="781" max="782" width="2.77734375" style="119" customWidth="1"/>
    <col min="783" max="783" width="4.77734375" style="119" customWidth="1"/>
    <col min="784" max="784" width="17.109375" style="119" customWidth="1"/>
    <col min="785" max="786" width="2.77734375" style="119" customWidth="1"/>
    <col min="787" max="787" width="4.5546875" style="119" customWidth="1"/>
    <col min="788" max="788" width="17.33203125" style="119" customWidth="1"/>
    <col min="789" max="790" width="2.77734375" style="119" customWidth="1"/>
    <col min="791" max="791" width="4.5546875" style="119" customWidth="1"/>
    <col min="792" max="792" width="14.44140625" style="119" customWidth="1"/>
    <col min="793" max="794" width="2.77734375" style="119" customWidth="1"/>
    <col min="795" max="796" width="4.5546875" style="119" customWidth="1"/>
    <col min="797" max="798" width="4.109375" style="119" customWidth="1"/>
    <col min="799" max="799" width="7.109375" style="119" customWidth="1"/>
    <col min="800" max="804" width="9.21875" style="119" customWidth="1"/>
    <col min="805" max="1023" width="9.21875" style="119"/>
    <col min="1024" max="1024" width="3.6640625" style="119" customWidth="1"/>
    <col min="1025" max="1025" width="10.44140625" style="119" customWidth="1"/>
    <col min="1026" max="1026" width="4.21875" style="119" customWidth="1"/>
    <col min="1027" max="1027" width="6.5546875" style="119" customWidth="1"/>
    <col min="1028" max="1028" width="17.109375" style="119" customWidth="1"/>
    <col min="1029" max="1030" width="2.77734375" style="119" customWidth="1"/>
    <col min="1031" max="1031" width="4.44140625" style="119" customWidth="1"/>
    <col min="1032" max="1032" width="17.33203125" style="119" customWidth="1"/>
    <col min="1033" max="1034" width="2.77734375" style="119" customWidth="1"/>
    <col min="1035" max="1035" width="4.5546875" style="119" customWidth="1"/>
    <col min="1036" max="1036" width="17.21875" style="119" customWidth="1"/>
    <col min="1037" max="1038" width="2.77734375" style="119" customWidth="1"/>
    <col min="1039" max="1039" width="4.77734375" style="119" customWidth="1"/>
    <col min="1040" max="1040" width="17.109375" style="119" customWidth="1"/>
    <col min="1041" max="1042" width="2.77734375" style="119" customWidth="1"/>
    <col min="1043" max="1043" width="4.5546875" style="119" customWidth="1"/>
    <col min="1044" max="1044" width="17.33203125" style="119" customWidth="1"/>
    <col min="1045" max="1046" width="2.77734375" style="119" customWidth="1"/>
    <col min="1047" max="1047" width="4.5546875" style="119" customWidth="1"/>
    <col min="1048" max="1048" width="14.44140625" style="119" customWidth="1"/>
    <col min="1049" max="1050" width="2.77734375" style="119" customWidth="1"/>
    <col min="1051" max="1052" width="4.5546875" style="119" customWidth="1"/>
    <col min="1053" max="1054" width="4.109375" style="119" customWidth="1"/>
    <col min="1055" max="1055" width="7.109375" style="119" customWidth="1"/>
    <col min="1056" max="1060" width="9.21875" style="119" customWidth="1"/>
    <col min="1061" max="1279" width="9.21875" style="119"/>
    <col min="1280" max="1280" width="3.6640625" style="119" customWidth="1"/>
    <col min="1281" max="1281" width="10.44140625" style="119" customWidth="1"/>
    <col min="1282" max="1282" width="4.21875" style="119" customWidth="1"/>
    <col min="1283" max="1283" width="6.5546875" style="119" customWidth="1"/>
    <col min="1284" max="1284" width="17.109375" style="119" customWidth="1"/>
    <col min="1285" max="1286" width="2.77734375" style="119" customWidth="1"/>
    <col min="1287" max="1287" width="4.44140625" style="119" customWidth="1"/>
    <col min="1288" max="1288" width="17.33203125" style="119" customWidth="1"/>
    <col min="1289" max="1290" width="2.77734375" style="119" customWidth="1"/>
    <col min="1291" max="1291" width="4.5546875" style="119" customWidth="1"/>
    <col min="1292" max="1292" width="17.21875" style="119" customWidth="1"/>
    <col min="1293" max="1294" width="2.77734375" style="119" customWidth="1"/>
    <col min="1295" max="1295" width="4.77734375" style="119" customWidth="1"/>
    <col min="1296" max="1296" width="17.109375" style="119" customWidth="1"/>
    <col min="1297" max="1298" width="2.77734375" style="119" customWidth="1"/>
    <col min="1299" max="1299" width="4.5546875" style="119" customWidth="1"/>
    <col min="1300" max="1300" width="17.33203125" style="119" customWidth="1"/>
    <col min="1301" max="1302" width="2.77734375" style="119" customWidth="1"/>
    <col min="1303" max="1303" width="4.5546875" style="119" customWidth="1"/>
    <col min="1304" max="1304" width="14.44140625" style="119" customWidth="1"/>
    <col min="1305" max="1306" width="2.77734375" style="119" customWidth="1"/>
    <col min="1307" max="1308" width="4.5546875" style="119" customWidth="1"/>
    <col min="1309" max="1310" width="4.109375" style="119" customWidth="1"/>
    <col min="1311" max="1311" width="7.109375" style="119" customWidth="1"/>
    <col min="1312" max="1316" width="9.21875" style="119" customWidth="1"/>
    <col min="1317" max="1535" width="9.21875" style="119"/>
    <col min="1536" max="1536" width="3.6640625" style="119" customWidth="1"/>
    <col min="1537" max="1537" width="10.44140625" style="119" customWidth="1"/>
    <col min="1538" max="1538" width="4.21875" style="119" customWidth="1"/>
    <col min="1539" max="1539" width="6.5546875" style="119" customWidth="1"/>
    <col min="1540" max="1540" width="17.109375" style="119" customWidth="1"/>
    <col min="1541" max="1542" width="2.77734375" style="119" customWidth="1"/>
    <col min="1543" max="1543" width="4.44140625" style="119" customWidth="1"/>
    <col min="1544" max="1544" width="17.33203125" style="119" customWidth="1"/>
    <col min="1545" max="1546" width="2.77734375" style="119" customWidth="1"/>
    <col min="1547" max="1547" width="4.5546875" style="119" customWidth="1"/>
    <col min="1548" max="1548" width="17.21875" style="119" customWidth="1"/>
    <col min="1549" max="1550" width="2.77734375" style="119" customWidth="1"/>
    <col min="1551" max="1551" width="4.77734375" style="119" customWidth="1"/>
    <col min="1552" max="1552" width="17.109375" style="119" customWidth="1"/>
    <col min="1553" max="1554" width="2.77734375" style="119" customWidth="1"/>
    <col min="1555" max="1555" width="4.5546875" style="119" customWidth="1"/>
    <col min="1556" max="1556" width="17.33203125" style="119" customWidth="1"/>
    <col min="1557" max="1558" width="2.77734375" style="119" customWidth="1"/>
    <col min="1559" max="1559" width="4.5546875" style="119" customWidth="1"/>
    <col min="1560" max="1560" width="14.44140625" style="119" customWidth="1"/>
    <col min="1561" max="1562" width="2.77734375" style="119" customWidth="1"/>
    <col min="1563" max="1564" width="4.5546875" style="119" customWidth="1"/>
    <col min="1565" max="1566" width="4.109375" style="119" customWidth="1"/>
    <col min="1567" max="1567" width="7.109375" style="119" customWidth="1"/>
    <col min="1568" max="1572" width="9.21875" style="119" customWidth="1"/>
    <col min="1573" max="1791" width="9.21875" style="119"/>
    <col min="1792" max="1792" width="3.6640625" style="119" customWidth="1"/>
    <col min="1793" max="1793" width="10.44140625" style="119" customWidth="1"/>
    <col min="1794" max="1794" width="4.21875" style="119" customWidth="1"/>
    <col min="1795" max="1795" width="6.5546875" style="119" customWidth="1"/>
    <col min="1796" max="1796" width="17.109375" style="119" customWidth="1"/>
    <col min="1797" max="1798" width="2.77734375" style="119" customWidth="1"/>
    <col min="1799" max="1799" width="4.44140625" style="119" customWidth="1"/>
    <col min="1800" max="1800" width="17.33203125" style="119" customWidth="1"/>
    <col min="1801" max="1802" width="2.77734375" style="119" customWidth="1"/>
    <col min="1803" max="1803" width="4.5546875" style="119" customWidth="1"/>
    <col min="1804" max="1804" width="17.21875" style="119" customWidth="1"/>
    <col min="1805" max="1806" width="2.77734375" style="119" customWidth="1"/>
    <col min="1807" max="1807" width="4.77734375" style="119" customWidth="1"/>
    <col min="1808" max="1808" width="17.109375" style="119" customWidth="1"/>
    <col min="1809" max="1810" width="2.77734375" style="119" customWidth="1"/>
    <col min="1811" max="1811" width="4.5546875" style="119" customWidth="1"/>
    <col min="1812" max="1812" width="17.33203125" style="119" customWidth="1"/>
    <col min="1813" max="1814" width="2.77734375" style="119" customWidth="1"/>
    <col min="1815" max="1815" width="4.5546875" style="119" customWidth="1"/>
    <col min="1816" max="1816" width="14.44140625" style="119" customWidth="1"/>
    <col min="1817" max="1818" width="2.77734375" style="119" customWidth="1"/>
    <col min="1819" max="1820" width="4.5546875" style="119" customWidth="1"/>
    <col min="1821" max="1822" width="4.109375" style="119" customWidth="1"/>
    <col min="1823" max="1823" width="7.109375" style="119" customWidth="1"/>
    <col min="1824" max="1828" width="9.21875" style="119" customWidth="1"/>
    <col min="1829" max="2047" width="9.21875" style="119"/>
    <col min="2048" max="2048" width="3.6640625" style="119" customWidth="1"/>
    <col min="2049" max="2049" width="10.44140625" style="119" customWidth="1"/>
    <col min="2050" max="2050" width="4.21875" style="119" customWidth="1"/>
    <col min="2051" max="2051" width="6.5546875" style="119" customWidth="1"/>
    <col min="2052" max="2052" width="17.109375" style="119" customWidth="1"/>
    <col min="2053" max="2054" width="2.77734375" style="119" customWidth="1"/>
    <col min="2055" max="2055" width="4.44140625" style="119" customWidth="1"/>
    <col min="2056" max="2056" width="17.33203125" style="119" customWidth="1"/>
    <col min="2057" max="2058" width="2.77734375" style="119" customWidth="1"/>
    <col min="2059" max="2059" width="4.5546875" style="119" customWidth="1"/>
    <col min="2060" max="2060" width="17.21875" style="119" customWidth="1"/>
    <col min="2061" max="2062" width="2.77734375" style="119" customWidth="1"/>
    <col min="2063" max="2063" width="4.77734375" style="119" customWidth="1"/>
    <col min="2064" max="2064" width="17.109375" style="119" customWidth="1"/>
    <col min="2065" max="2066" width="2.77734375" style="119" customWidth="1"/>
    <col min="2067" max="2067" width="4.5546875" style="119" customWidth="1"/>
    <col min="2068" max="2068" width="17.33203125" style="119" customWidth="1"/>
    <col min="2069" max="2070" width="2.77734375" style="119" customWidth="1"/>
    <col min="2071" max="2071" width="4.5546875" style="119" customWidth="1"/>
    <col min="2072" max="2072" width="14.44140625" style="119" customWidth="1"/>
    <col min="2073" max="2074" width="2.77734375" style="119" customWidth="1"/>
    <col min="2075" max="2076" width="4.5546875" style="119" customWidth="1"/>
    <col min="2077" max="2078" width="4.109375" style="119" customWidth="1"/>
    <col min="2079" max="2079" width="7.109375" style="119" customWidth="1"/>
    <col min="2080" max="2084" width="9.21875" style="119" customWidth="1"/>
    <col min="2085" max="2303" width="9.21875" style="119"/>
    <col min="2304" max="2304" width="3.6640625" style="119" customWidth="1"/>
    <col min="2305" max="2305" width="10.44140625" style="119" customWidth="1"/>
    <col min="2306" max="2306" width="4.21875" style="119" customWidth="1"/>
    <col min="2307" max="2307" width="6.5546875" style="119" customWidth="1"/>
    <col min="2308" max="2308" width="17.109375" style="119" customWidth="1"/>
    <col min="2309" max="2310" width="2.77734375" style="119" customWidth="1"/>
    <col min="2311" max="2311" width="4.44140625" style="119" customWidth="1"/>
    <col min="2312" max="2312" width="17.33203125" style="119" customWidth="1"/>
    <col min="2313" max="2314" width="2.77734375" style="119" customWidth="1"/>
    <col min="2315" max="2315" width="4.5546875" style="119" customWidth="1"/>
    <col min="2316" max="2316" width="17.21875" style="119" customWidth="1"/>
    <col min="2317" max="2318" width="2.77734375" style="119" customWidth="1"/>
    <col min="2319" max="2319" width="4.77734375" style="119" customWidth="1"/>
    <col min="2320" max="2320" width="17.109375" style="119" customWidth="1"/>
    <col min="2321" max="2322" width="2.77734375" style="119" customWidth="1"/>
    <col min="2323" max="2323" width="4.5546875" style="119" customWidth="1"/>
    <col min="2324" max="2324" width="17.33203125" style="119" customWidth="1"/>
    <col min="2325" max="2326" width="2.77734375" style="119" customWidth="1"/>
    <col min="2327" max="2327" width="4.5546875" style="119" customWidth="1"/>
    <col min="2328" max="2328" width="14.44140625" style="119" customWidth="1"/>
    <col min="2329" max="2330" width="2.77734375" style="119" customWidth="1"/>
    <col min="2331" max="2332" width="4.5546875" style="119" customWidth="1"/>
    <col min="2333" max="2334" width="4.109375" style="119" customWidth="1"/>
    <col min="2335" max="2335" width="7.109375" style="119" customWidth="1"/>
    <col min="2336" max="2340" width="9.21875" style="119" customWidth="1"/>
    <col min="2341" max="2559" width="9.21875" style="119"/>
    <col min="2560" max="2560" width="3.6640625" style="119" customWidth="1"/>
    <col min="2561" max="2561" width="10.44140625" style="119" customWidth="1"/>
    <col min="2562" max="2562" width="4.21875" style="119" customWidth="1"/>
    <col min="2563" max="2563" width="6.5546875" style="119" customWidth="1"/>
    <col min="2564" max="2564" width="17.109375" style="119" customWidth="1"/>
    <col min="2565" max="2566" width="2.77734375" style="119" customWidth="1"/>
    <col min="2567" max="2567" width="4.44140625" style="119" customWidth="1"/>
    <col min="2568" max="2568" width="17.33203125" style="119" customWidth="1"/>
    <col min="2569" max="2570" width="2.77734375" style="119" customWidth="1"/>
    <col min="2571" max="2571" width="4.5546875" style="119" customWidth="1"/>
    <col min="2572" max="2572" width="17.21875" style="119" customWidth="1"/>
    <col min="2573" max="2574" width="2.77734375" style="119" customWidth="1"/>
    <col min="2575" max="2575" width="4.77734375" style="119" customWidth="1"/>
    <col min="2576" max="2576" width="17.109375" style="119" customWidth="1"/>
    <col min="2577" max="2578" width="2.77734375" style="119" customWidth="1"/>
    <col min="2579" max="2579" width="4.5546875" style="119" customWidth="1"/>
    <col min="2580" max="2580" width="17.33203125" style="119" customWidth="1"/>
    <col min="2581" max="2582" width="2.77734375" style="119" customWidth="1"/>
    <col min="2583" max="2583" width="4.5546875" style="119" customWidth="1"/>
    <col min="2584" max="2584" width="14.44140625" style="119" customWidth="1"/>
    <col min="2585" max="2586" width="2.77734375" style="119" customWidth="1"/>
    <col min="2587" max="2588" width="4.5546875" style="119" customWidth="1"/>
    <col min="2589" max="2590" width="4.109375" style="119" customWidth="1"/>
    <col min="2591" max="2591" width="7.109375" style="119" customWidth="1"/>
    <col min="2592" max="2596" width="9.21875" style="119" customWidth="1"/>
    <col min="2597" max="2815" width="9.21875" style="119"/>
    <col min="2816" max="2816" width="3.6640625" style="119" customWidth="1"/>
    <col min="2817" max="2817" width="10.44140625" style="119" customWidth="1"/>
    <col min="2818" max="2818" width="4.21875" style="119" customWidth="1"/>
    <col min="2819" max="2819" width="6.5546875" style="119" customWidth="1"/>
    <col min="2820" max="2820" width="17.109375" style="119" customWidth="1"/>
    <col min="2821" max="2822" width="2.77734375" style="119" customWidth="1"/>
    <col min="2823" max="2823" width="4.44140625" style="119" customWidth="1"/>
    <col min="2824" max="2824" width="17.33203125" style="119" customWidth="1"/>
    <col min="2825" max="2826" width="2.77734375" style="119" customWidth="1"/>
    <col min="2827" max="2827" width="4.5546875" style="119" customWidth="1"/>
    <col min="2828" max="2828" width="17.21875" style="119" customWidth="1"/>
    <col min="2829" max="2830" width="2.77734375" style="119" customWidth="1"/>
    <col min="2831" max="2831" width="4.77734375" style="119" customWidth="1"/>
    <col min="2832" max="2832" width="17.109375" style="119" customWidth="1"/>
    <col min="2833" max="2834" width="2.77734375" style="119" customWidth="1"/>
    <col min="2835" max="2835" width="4.5546875" style="119" customWidth="1"/>
    <col min="2836" max="2836" width="17.33203125" style="119" customWidth="1"/>
    <col min="2837" max="2838" width="2.77734375" style="119" customWidth="1"/>
    <col min="2839" max="2839" width="4.5546875" style="119" customWidth="1"/>
    <col min="2840" max="2840" width="14.44140625" style="119" customWidth="1"/>
    <col min="2841" max="2842" width="2.77734375" style="119" customWidth="1"/>
    <col min="2843" max="2844" width="4.5546875" style="119" customWidth="1"/>
    <col min="2845" max="2846" width="4.109375" style="119" customWidth="1"/>
    <col min="2847" max="2847" width="7.109375" style="119" customWidth="1"/>
    <col min="2848" max="2852" width="9.21875" style="119" customWidth="1"/>
    <col min="2853" max="3071" width="9.21875" style="119"/>
    <col min="3072" max="3072" width="3.6640625" style="119" customWidth="1"/>
    <col min="3073" max="3073" width="10.44140625" style="119" customWidth="1"/>
    <col min="3074" max="3074" width="4.21875" style="119" customWidth="1"/>
    <col min="3075" max="3075" width="6.5546875" style="119" customWidth="1"/>
    <col min="3076" max="3076" width="17.109375" style="119" customWidth="1"/>
    <col min="3077" max="3078" width="2.77734375" style="119" customWidth="1"/>
    <col min="3079" max="3079" width="4.44140625" style="119" customWidth="1"/>
    <col min="3080" max="3080" width="17.33203125" style="119" customWidth="1"/>
    <col min="3081" max="3082" width="2.77734375" style="119" customWidth="1"/>
    <col min="3083" max="3083" width="4.5546875" style="119" customWidth="1"/>
    <col min="3084" max="3084" width="17.21875" style="119" customWidth="1"/>
    <col min="3085" max="3086" width="2.77734375" style="119" customWidth="1"/>
    <col min="3087" max="3087" width="4.77734375" style="119" customWidth="1"/>
    <col min="3088" max="3088" width="17.109375" style="119" customWidth="1"/>
    <col min="3089" max="3090" width="2.77734375" style="119" customWidth="1"/>
    <col min="3091" max="3091" width="4.5546875" style="119" customWidth="1"/>
    <col min="3092" max="3092" width="17.33203125" style="119" customWidth="1"/>
    <col min="3093" max="3094" width="2.77734375" style="119" customWidth="1"/>
    <col min="3095" max="3095" width="4.5546875" style="119" customWidth="1"/>
    <col min="3096" max="3096" width="14.44140625" style="119" customWidth="1"/>
    <col min="3097" max="3098" width="2.77734375" style="119" customWidth="1"/>
    <col min="3099" max="3100" width="4.5546875" style="119" customWidth="1"/>
    <col min="3101" max="3102" width="4.109375" style="119" customWidth="1"/>
    <col min="3103" max="3103" width="7.109375" style="119" customWidth="1"/>
    <col min="3104" max="3108" width="9.21875" style="119" customWidth="1"/>
    <col min="3109" max="3327" width="9.21875" style="119"/>
    <col min="3328" max="3328" width="3.6640625" style="119" customWidth="1"/>
    <col min="3329" max="3329" width="10.44140625" style="119" customWidth="1"/>
    <col min="3330" max="3330" width="4.21875" style="119" customWidth="1"/>
    <col min="3331" max="3331" width="6.5546875" style="119" customWidth="1"/>
    <col min="3332" max="3332" width="17.109375" style="119" customWidth="1"/>
    <col min="3333" max="3334" width="2.77734375" style="119" customWidth="1"/>
    <col min="3335" max="3335" width="4.44140625" style="119" customWidth="1"/>
    <col min="3336" max="3336" width="17.33203125" style="119" customWidth="1"/>
    <col min="3337" max="3338" width="2.77734375" style="119" customWidth="1"/>
    <col min="3339" max="3339" width="4.5546875" style="119" customWidth="1"/>
    <col min="3340" max="3340" width="17.21875" style="119" customWidth="1"/>
    <col min="3341" max="3342" width="2.77734375" style="119" customWidth="1"/>
    <col min="3343" max="3343" width="4.77734375" style="119" customWidth="1"/>
    <col min="3344" max="3344" width="17.109375" style="119" customWidth="1"/>
    <col min="3345" max="3346" width="2.77734375" style="119" customWidth="1"/>
    <col min="3347" max="3347" width="4.5546875" style="119" customWidth="1"/>
    <col min="3348" max="3348" width="17.33203125" style="119" customWidth="1"/>
    <col min="3349" max="3350" width="2.77734375" style="119" customWidth="1"/>
    <col min="3351" max="3351" width="4.5546875" style="119" customWidth="1"/>
    <col min="3352" max="3352" width="14.44140625" style="119" customWidth="1"/>
    <col min="3353" max="3354" width="2.77734375" style="119" customWidth="1"/>
    <col min="3355" max="3356" width="4.5546875" style="119" customWidth="1"/>
    <col min="3357" max="3358" width="4.109375" style="119" customWidth="1"/>
    <col min="3359" max="3359" width="7.109375" style="119" customWidth="1"/>
    <col min="3360" max="3364" width="9.21875" style="119" customWidth="1"/>
    <col min="3365" max="3583" width="9.21875" style="119"/>
    <col min="3584" max="3584" width="3.6640625" style="119" customWidth="1"/>
    <col min="3585" max="3585" width="10.44140625" style="119" customWidth="1"/>
    <col min="3586" max="3586" width="4.21875" style="119" customWidth="1"/>
    <col min="3587" max="3587" width="6.5546875" style="119" customWidth="1"/>
    <col min="3588" max="3588" width="17.109375" style="119" customWidth="1"/>
    <col min="3589" max="3590" width="2.77734375" style="119" customWidth="1"/>
    <col min="3591" max="3591" width="4.44140625" style="119" customWidth="1"/>
    <col min="3592" max="3592" width="17.33203125" style="119" customWidth="1"/>
    <col min="3593" max="3594" width="2.77734375" style="119" customWidth="1"/>
    <col min="3595" max="3595" width="4.5546875" style="119" customWidth="1"/>
    <col min="3596" max="3596" width="17.21875" style="119" customWidth="1"/>
    <col min="3597" max="3598" width="2.77734375" style="119" customWidth="1"/>
    <col min="3599" max="3599" width="4.77734375" style="119" customWidth="1"/>
    <col min="3600" max="3600" width="17.109375" style="119" customWidth="1"/>
    <col min="3601" max="3602" width="2.77734375" style="119" customWidth="1"/>
    <col min="3603" max="3603" width="4.5546875" style="119" customWidth="1"/>
    <col min="3604" max="3604" width="17.33203125" style="119" customWidth="1"/>
    <col min="3605" max="3606" width="2.77734375" style="119" customWidth="1"/>
    <col min="3607" max="3607" width="4.5546875" style="119" customWidth="1"/>
    <col min="3608" max="3608" width="14.44140625" style="119" customWidth="1"/>
    <col min="3609" max="3610" width="2.77734375" style="119" customWidth="1"/>
    <col min="3611" max="3612" width="4.5546875" style="119" customWidth="1"/>
    <col min="3613" max="3614" width="4.109375" style="119" customWidth="1"/>
    <col min="3615" max="3615" width="7.109375" style="119" customWidth="1"/>
    <col min="3616" max="3620" width="9.21875" style="119" customWidth="1"/>
    <col min="3621" max="3839" width="9.21875" style="119"/>
    <col min="3840" max="3840" width="3.6640625" style="119" customWidth="1"/>
    <col min="3841" max="3841" width="10.44140625" style="119" customWidth="1"/>
    <col min="3842" max="3842" width="4.21875" style="119" customWidth="1"/>
    <col min="3843" max="3843" width="6.5546875" style="119" customWidth="1"/>
    <col min="3844" max="3844" width="17.109375" style="119" customWidth="1"/>
    <col min="3845" max="3846" width="2.77734375" style="119" customWidth="1"/>
    <col min="3847" max="3847" width="4.44140625" style="119" customWidth="1"/>
    <col min="3848" max="3848" width="17.33203125" style="119" customWidth="1"/>
    <col min="3849" max="3850" width="2.77734375" style="119" customWidth="1"/>
    <col min="3851" max="3851" width="4.5546875" style="119" customWidth="1"/>
    <col min="3852" max="3852" width="17.21875" style="119" customWidth="1"/>
    <col min="3853" max="3854" width="2.77734375" style="119" customWidth="1"/>
    <col min="3855" max="3855" width="4.77734375" style="119" customWidth="1"/>
    <col min="3856" max="3856" width="17.109375" style="119" customWidth="1"/>
    <col min="3857" max="3858" width="2.77734375" style="119" customWidth="1"/>
    <col min="3859" max="3859" width="4.5546875" style="119" customWidth="1"/>
    <col min="3860" max="3860" width="17.33203125" style="119" customWidth="1"/>
    <col min="3861" max="3862" width="2.77734375" style="119" customWidth="1"/>
    <col min="3863" max="3863" width="4.5546875" style="119" customWidth="1"/>
    <col min="3864" max="3864" width="14.44140625" style="119" customWidth="1"/>
    <col min="3865" max="3866" width="2.77734375" style="119" customWidth="1"/>
    <col min="3867" max="3868" width="4.5546875" style="119" customWidth="1"/>
    <col min="3869" max="3870" width="4.109375" style="119" customWidth="1"/>
    <col min="3871" max="3871" width="7.109375" style="119" customWidth="1"/>
    <col min="3872" max="3876" width="9.21875" style="119" customWidth="1"/>
    <col min="3877" max="4095" width="9.21875" style="119"/>
    <col min="4096" max="4096" width="3.6640625" style="119" customWidth="1"/>
    <col min="4097" max="4097" width="10.44140625" style="119" customWidth="1"/>
    <col min="4098" max="4098" width="4.21875" style="119" customWidth="1"/>
    <col min="4099" max="4099" width="6.5546875" style="119" customWidth="1"/>
    <col min="4100" max="4100" width="17.109375" style="119" customWidth="1"/>
    <col min="4101" max="4102" width="2.77734375" style="119" customWidth="1"/>
    <col min="4103" max="4103" width="4.44140625" style="119" customWidth="1"/>
    <col min="4104" max="4104" width="17.33203125" style="119" customWidth="1"/>
    <col min="4105" max="4106" width="2.77734375" style="119" customWidth="1"/>
    <col min="4107" max="4107" width="4.5546875" style="119" customWidth="1"/>
    <col min="4108" max="4108" width="17.21875" style="119" customWidth="1"/>
    <col min="4109" max="4110" width="2.77734375" style="119" customWidth="1"/>
    <col min="4111" max="4111" width="4.77734375" style="119" customWidth="1"/>
    <col min="4112" max="4112" width="17.109375" style="119" customWidth="1"/>
    <col min="4113" max="4114" width="2.77734375" style="119" customWidth="1"/>
    <col min="4115" max="4115" width="4.5546875" style="119" customWidth="1"/>
    <col min="4116" max="4116" width="17.33203125" style="119" customWidth="1"/>
    <col min="4117" max="4118" width="2.77734375" style="119" customWidth="1"/>
    <col min="4119" max="4119" width="4.5546875" style="119" customWidth="1"/>
    <col min="4120" max="4120" width="14.44140625" style="119" customWidth="1"/>
    <col min="4121" max="4122" width="2.77734375" style="119" customWidth="1"/>
    <col min="4123" max="4124" width="4.5546875" style="119" customWidth="1"/>
    <col min="4125" max="4126" width="4.109375" style="119" customWidth="1"/>
    <col min="4127" max="4127" width="7.109375" style="119" customWidth="1"/>
    <col min="4128" max="4132" width="9.21875" style="119" customWidth="1"/>
    <col min="4133" max="4351" width="9.21875" style="119"/>
    <col min="4352" max="4352" width="3.6640625" style="119" customWidth="1"/>
    <col min="4353" max="4353" width="10.44140625" style="119" customWidth="1"/>
    <col min="4354" max="4354" width="4.21875" style="119" customWidth="1"/>
    <col min="4355" max="4355" width="6.5546875" style="119" customWidth="1"/>
    <col min="4356" max="4356" width="17.109375" style="119" customWidth="1"/>
    <col min="4357" max="4358" width="2.77734375" style="119" customWidth="1"/>
    <col min="4359" max="4359" width="4.44140625" style="119" customWidth="1"/>
    <col min="4360" max="4360" width="17.33203125" style="119" customWidth="1"/>
    <col min="4361" max="4362" width="2.77734375" style="119" customWidth="1"/>
    <col min="4363" max="4363" width="4.5546875" style="119" customWidth="1"/>
    <col min="4364" max="4364" width="17.21875" style="119" customWidth="1"/>
    <col min="4365" max="4366" width="2.77734375" style="119" customWidth="1"/>
    <col min="4367" max="4367" width="4.77734375" style="119" customWidth="1"/>
    <col min="4368" max="4368" width="17.109375" style="119" customWidth="1"/>
    <col min="4369" max="4370" width="2.77734375" style="119" customWidth="1"/>
    <col min="4371" max="4371" width="4.5546875" style="119" customWidth="1"/>
    <col min="4372" max="4372" width="17.33203125" style="119" customWidth="1"/>
    <col min="4373" max="4374" width="2.77734375" style="119" customWidth="1"/>
    <col min="4375" max="4375" width="4.5546875" style="119" customWidth="1"/>
    <col min="4376" max="4376" width="14.44140625" style="119" customWidth="1"/>
    <col min="4377" max="4378" width="2.77734375" style="119" customWidth="1"/>
    <col min="4379" max="4380" width="4.5546875" style="119" customWidth="1"/>
    <col min="4381" max="4382" width="4.109375" style="119" customWidth="1"/>
    <col min="4383" max="4383" width="7.109375" style="119" customWidth="1"/>
    <col min="4384" max="4388" width="9.21875" style="119" customWidth="1"/>
    <col min="4389" max="4607" width="9.21875" style="119"/>
    <col min="4608" max="4608" width="3.6640625" style="119" customWidth="1"/>
    <col min="4609" max="4609" width="10.44140625" style="119" customWidth="1"/>
    <col min="4610" max="4610" width="4.21875" style="119" customWidth="1"/>
    <col min="4611" max="4611" width="6.5546875" style="119" customWidth="1"/>
    <col min="4612" max="4612" width="17.109375" style="119" customWidth="1"/>
    <col min="4613" max="4614" width="2.77734375" style="119" customWidth="1"/>
    <col min="4615" max="4615" width="4.44140625" style="119" customWidth="1"/>
    <col min="4616" max="4616" width="17.33203125" style="119" customWidth="1"/>
    <col min="4617" max="4618" width="2.77734375" style="119" customWidth="1"/>
    <col min="4619" max="4619" width="4.5546875" style="119" customWidth="1"/>
    <col min="4620" max="4620" width="17.21875" style="119" customWidth="1"/>
    <col min="4621" max="4622" width="2.77734375" style="119" customWidth="1"/>
    <col min="4623" max="4623" width="4.77734375" style="119" customWidth="1"/>
    <col min="4624" max="4624" width="17.109375" style="119" customWidth="1"/>
    <col min="4625" max="4626" width="2.77734375" style="119" customWidth="1"/>
    <col min="4627" max="4627" width="4.5546875" style="119" customWidth="1"/>
    <col min="4628" max="4628" width="17.33203125" style="119" customWidth="1"/>
    <col min="4629" max="4630" width="2.77734375" style="119" customWidth="1"/>
    <col min="4631" max="4631" width="4.5546875" style="119" customWidth="1"/>
    <col min="4632" max="4632" width="14.44140625" style="119" customWidth="1"/>
    <col min="4633" max="4634" width="2.77734375" style="119" customWidth="1"/>
    <col min="4635" max="4636" width="4.5546875" style="119" customWidth="1"/>
    <col min="4637" max="4638" width="4.109375" style="119" customWidth="1"/>
    <col min="4639" max="4639" width="7.109375" style="119" customWidth="1"/>
    <col min="4640" max="4644" width="9.21875" style="119" customWidth="1"/>
    <col min="4645" max="4863" width="9.21875" style="119"/>
    <col min="4864" max="4864" width="3.6640625" style="119" customWidth="1"/>
    <col min="4865" max="4865" width="10.44140625" style="119" customWidth="1"/>
    <col min="4866" max="4866" width="4.21875" style="119" customWidth="1"/>
    <col min="4867" max="4867" width="6.5546875" style="119" customWidth="1"/>
    <col min="4868" max="4868" width="17.109375" style="119" customWidth="1"/>
    <col min="4869" max="4870" width="2.77734375" style="119" customWidth="1"/>
    <col min="4871" max="4871" width="4.44140625" style="119" customWidth="1"/>
    <col min="4872" max="4872" width="17.33203125" style="119" customWidth="1"/>
    <col min="4873" max="4874" width="2.77734375" style="119" customWidth="1"/>
    <col min="4875" max="4875" width="4.5546875" style="119" customWidth="1"/>
    <col min="4876" max="4876" width="17.21875" style="119" customWidth="1"/>
    <col min="4877" max="4878" width="2.77734375" style="119" customWidth="1"/>
    <col min="4879" max="4879" width="4.77734375" style="119" customWidth="1"/>
    <col min="4880" max="4880" width="17.109375" style="119" customWidth="1"/>
    <col min="4881" max="4882" width="2.77734375" style="119" customWidth="1"/>
    <col min="4883" max="4883" width="4.5546875" style="119" customWidth="1"/>
    <col min="4884" max="4884" width="17.33203125" style="119" customWidth="1"/>
    <col min="4885" max="4886" width="2.77734375" style="119" customWidth="1"/>
    <col min="4887" max="4887" width="4.5546875" style="119" customWidth="1"/>
    <col min="4888" max="4888" width="14.44140625" style="119" customWidth="1"/>
    <col min="4889" max="4890" width="2.77734375" style="119" customWidth="1"/>
    <col min="4891" max="4892" width="4.5546875" style="119" customWidth="1"/>
    <col min="4893" max="4894" width="4.109375" style="119" customWidth="1"/>
    <col min="4895" max="4895" width="7.109375" style="119" customWidth="1"/>
    <col min="4896" max="4900" width="9.21875" style="119" customWidth="1"/>
    <col min="4901" max="5119" width="9.21875" style="119"/>
    <col min="5120" max="5120" width="3.6640625" style="119" customWidth="1"/>
    <col min="5121" max="5121" width="10.44140625" style="119" customWidth="1"/>
    <col min="5122" max="5122" width="4.21875" style="119" customWidth="1"/>
    <col min="5123" max="5123" width="6.5546875" style="119" customWidth="1"/>
    <col min="5124" max="5124" width="17.109375" style="119" customWidth="1"/>
    <col min="5125" max="5126" width="2.77734375" style="119" customWidth="1"/>
    <col min="5127" max="5127" width="4.44140625" style="119" customWidth="1"/>
    <col min="5128" max="5128" width="17.33203125" style="119" customWidth="1"/>
    <col min="5129" max="5130" width="2.77734375" style="119" customWidth="1"/>
    <col min="5131" max="5131" width="4.5546875" style="119" customWidth="1"/>
    <col min="5132" max="5132" width="17.21875" style="119" customWidth="1"/>
    <col min="5133" max="5134" width="2.77734375" style="119" customWidth="1"/>
    <col min="5135" max="5135" width="4.77734375" style="119" customWidth="1"/>
    <col min="5136" max="5136" width="17.109375" style="119" customWidth="1"/>
    <col min="5137" max="5138" width="2.77734375" style="119" customWidth="1"/>
    <col min="5139" max="5139" width="4.5546875" style="119" customWidth="1"/>
    <col min="5140" max="5140" width="17.33203125" style="119" customWidth="1"/>
    <col min="5141" max="5142" width="2.77734375" style="119" customWidth="1"/>
    <col min="5143" max="5143" width="4.5546875" style="119" customWidth="1"/>
    <col min="5144" max="5144" width="14.44140625" style="119" customWidth="1"/>
    <col min="5145" max="5146" width="2.77734375" style="119" customWidth="1"/>
    <col min="5147" max="5148" width="4.5546875" style="119" customWidth="1"/>
    <col min="5149" max="5150" width="4.109375" style="119" customWidth="1"/>
    <col min="5151" max="5151" width="7.109375" style="119" customWidth="1"/>
    <col min="5152" max="5156" width="9.21875" style="119" customWidth="1"/>
    <col min="5157" max="5375" width="9.21875" style="119"/>
    <col min="5376" max="5376" width="3.6640625" style="119" customWidth="1"/>
    <col min="5377" max="5377" width="10.44140625" style="119" customWidth="1"/>
    <col min="5378" max="5378" width="4.21875" style="119" customWidth="1"/>
    <col min="5379" max="5379" width="6.5546875" style="119" customWidth="1"/>
    <col min="5380" max="5380" width="17.109375" style="119" customWidth="1"/>
    <col min="5381" max="5382" width="2.77734375" style="119" customWidth="1"/>
    <col min="5383" max="5383" width="4.44140625" style="119" customWidth="1"/>
    <col min="5384" max="5384" width="17.33203125" style="119" customWidth="1"/>
    <col min="5385" max="5386" width="2.77734375" style="119" customWidth="1"/>
    <col min="5387" max="5387" width="4.5546875" style="119" customWidth="1"/>
    <col min="5388" max="5388" width="17.21875" style="119" customWidth="1"/>
    <col min="5389" max="5390" width="2.77734375" style="119" customWidth="1"/>
    <col min="5391" max="5391" width="4.77734375" style="119" customWidth="1"/>
    <col min="5392" max="5392" width="17.109375" style="119" customWidth="1"/>
    <col min="5393" max="5394" width="2.77734375" style="119" customWidth="1"/>
    <col min="5395" max="5395" width="4.5546875" style="119" customWidth="1"/>
    <col min="5396" max="5396" width="17.33203125" style="119" customWidth="1"/>
    <col min="5397" max="5398" width="2.77734375" style="119" customWidth="1"/>
    <col min="5399" max="5399" width="4.5546875" style="119" customWidth="1"/>
    <col min="5400" max="5400" width="14.44140625" style="119" customWidth="1"/>
    <col min="5401" max="5402" width="2.77734375" style="119" customWidth="1"/>
    <col min="5403" max="5404" width="4.5546875" style="119" customWidth="1"/>
    <col min="5405" max="5406" width="4.109375" style="119" customWidth="1"/>
    <col min="5407" max="5407" width="7.109375" style="119" customWidth="1"/>
    <col min="5408" max="5412" width="9.21875" style="119" customWidth="1"/>
    <col min="5413" max="5631" width="9.21875" style="119"/>
    <col min="5632" max="5632" width="3.6640625" style="119" customWidth="1"/>
    <col min="5633" max="5633" width="10.44140625" style="119" customWidth="1"/>
    <col min="5634" max="5634" width="4.21875" style="119" customWidth="1"/>
    <col min="5635" max="5635" width="6.5546875" style="119" customWidth="1"/>
    <col min="5636" max="5636" width="17.109375" style="119" customWidth="1"/>
    <col min="5637" max="5638" width="2.77734375" style="119" customWidth="1"/>
    <col min="5639" max="5639" width="4.44140625" style="119" customWidth="1"/>
    <col min="5640" max="5640" width="17.33203125" style="119" customWidth="1"/>
    <col min="5641" max="5642" width="2.77734375" style="119" customWidth="1"/>
    <col min="5643" max="5643" width="4.5546875" style="119" customWidth="1"/>
    <col min="5644" max="5644" width="17.21875" style="119" customWidth="1"/>
    <col min="5645" max="5646" width="2.77734375" style="119" customWidth="1"/>
    <col min="5647" max="5647" width="4.77734375" style="119" customWidth="1"/>
    <col min="5648" max="5648" width="17.109375" style="119" customWidth="1"/>
    <col min="5649" max="5650" width="2.77734375" style="119" customWidth="1"/>
    <col min="5651" max="5651" width="4.5546875" style="119" customWidth="1"/>
    <col min="5652" max="5652" width="17.33203125" style="119" customWidth="1"/>
    <col min="5653" max="5654" width="2.77734375" style="119" customWidth="1"/>
    <col min="5655" max="5655" width="4.5546875" style="119" customWidth="1"/>
    <col min="5656" max="5656" width="14.44140625" style="119" customWidth="1"/>
    <col min="5657" max="5658" width="2.77734375" style="119" customWidth="1"/>
    <col min="5659" max="5660" width="4.5546875" style="119" customWidth="1"/>
    <col min="5661" max="5662" width="4.109375" style="119" customWidth="1"/>
    <col min="5663" max="5663" width="7.109375" style="119" customWidth="1"/>
    <col min="5664" max="5668" width="9.21875" style="119" customWidth="1"/>
    <col min="5669" max="5887" width="9.21875" style="119"/>
    <col min="5888" max="5888" width="3.6640625" style="119" customWidth="1"/>
    <col min="5889" max="5889" width="10.44140625" style="119" customWidth="1"/>
    <col min="5890" max="5890" width="4.21875" style="119" customWidth="1"/>
    <col min="5891" max="5891" width="6.5546875" style="119" customWidth="1"/>
    <col min="5892" max="5892" width="17.109375" style="119" customWidth="1"/>
    <col min="5893" max="5894" width="2.77734375" style="119" customWidth="1"/>
    <col min="5895" max="5895" width="4.44140625" style="119" customWidth="1"/>
    <col min="5896" max="5896" width="17.33203125" style="119" customWidth="1"/>
    <col min="5897" max="5898" width="2.77734375" style="119" customWidth="1"/>
    <col min="5899" max="5899" width="4.5546875" style="119" customWidth="1"/>
    <col min="5900" max="5900" width="17.21875" style="119" customWidth="1"/>
    <col min="5901" max="5902" width="2.77734375" style="119" customWidth="1"/>
    <col min="5903" max="5903" width="4.77734375" style="119" customWidth="1"/>
    <col min="5904" max="5904" width="17.109375" style="119" customWidth="1"/>
    <col min="5905" max="5906" width="2.77734375" style="119" customWidth="1"/>
    <col min="5907" max="5907" width="4.5546875" style="119" customWidth="1"/>
    <col min="5908" max="5908" width="17.33203125" style="119" customWidth="1"/>
    <col min="5909" max="5910" width="2.77734375" style="119" customWidth="1"/>
    <col min="5911" max="5911" width="4.5546875" style="119" customWidth="1"/>
    <col min="5912" max="5912" width="14.44140625" style="119" customWidth="1"/>
    <col min="5913" max="5914" width="2.77734375" style="119" customWidth="1"/>
    <col min="5915" max="5916" width="4.5546875" style="119" customWidth="1"/>
    <col min="5917" max="5918" width="4.109375" style="119" customWidth="1"/>
    <col min="5919" max="5919" width="7.109375" style="119" customWidth="1"/>
    <col min="5920" max="5924" width="9.21875" style="119" customWidth="1"/>
    <col min="5925" max="6143" width="9.21875" style="119"/>
    <col min="6144" max="6144" width="3.6640625" style="119" customWidth="1"/>
    <col min="6145" max="6145" width="10.44140625" style="119" customWidth="1"/>
    <col min="6146" max="6146" width="4.21875" style="119" customWidth="1"/>
    <col min="6147" max="6147" width="6.5546875" style="119" customWidth="1"/>
    <col min="6148" max="6148" width="17.109375" style="119" customWidth="1"/>
    <col min="6149" max="6150" width="2.77734375" style="119" customWidth="1"/>
    <col min="6151" max="6151" width="4.44140625" style="119" customWidth="1"/>
    <col min="6152" max="6152" width="17.33203125" style="119" customWidth="1"/>
    <col min="6153" max="6154" width="2.77734375" style="119" customWidth="1"/>
    <col min="6155" max="6155" width="4.5546875" style="119" customWidth="1"/>
    <col min="6156" max="6156" width="17.21875" style="119" customWidth="1"/>
    <col min="6157" max="6158" width="2.77734375" style="119" customWidth="1"/>
    <col min="6159" max="6159" width="4.77734375" style="119" customWidth="1"/>
    <col min="6160" max="6160" width="17.109375" style="119" customWidth="1"/>
    <col min="6161" max="6162" width="2.77734375" style="119" customWidth="1"/>
    <col min="6163" max="6163" width="4.5546875" style="119" customWidth="1"/>
    <col min="6164" max="6164" width="17.33203125" style="119" customWidth="1"/>
    <col min="6165" max="6166" width="2.77734375" style="119" customWidth="1"/>
    <col min="6167" max="6167" width="4.5546875" style="119" customWidth="1"/>
    <col min="6168" max="6168" width="14.44140625" style="119" customWidth="1"/>
    <col min="6169" max="6170" width="2.77734375" style="119" customWidth="1"/>
    <col min="6171" max="6172" width="4.5546875" style="119" customWidth="1"/>
    <col min="6173" max="6174" width="4.109375" style="119" customWidth="1"/>
    <col min="6175" max="6175" width="7.109375" style="119" customWidth="1"/>
    <col min="6176" max="6180" width="9.21875" style="119" customWidth="1"/>
    <col min="6181" max="6399" width="9.21875" style="119"/>
    <col min="6400" max="6400" width="3.6640625" style="119" customWidth="1"/>
    <col min="6401" max="6401" width="10.44140625" style="119" customWidth="1"/>
    <col min="6402" max="6402" width="4.21875" style="119" customWidth="1"/>
    <col min="6403" max="6403" width="6.5546875" style="119" customWidth="1"/>
    <col min="6404" max="6404" width="17.109375" style="119" customWidth="1"/>
    <col min="6405" max="6406" width="2.77734375" style="119" customWidth="1"/>
    <col min="6407" max="6407" width="4.44140625" style="119" customWidth="1"/>
    <col min="6408" max="6408" width="17.33203125" style="119" customWidth="1"/>
    <col min="6409" max="6410" width="2.77734375" style="119" customWidth="1"/>
    <col min="6411" max="6411" width="4.5546875" style="119" customWidth="1"/>
    <col min="6412" max="6412" width="17.21875" style="119" customWidth="1"/>
    <col min="6413" max="6414" width="2.77734375" style="119" customWidth="1"/>
    <col min="6415" max="6415" width="4.77734375" style="119" customWidth="1"/>
    <col min="6416" max="6416" width="17.109375" style="119" customWidth="1"/>
    <col min="6417" max="6418" width="2.77734375" style="119" customWidth="1"/>
    <col min="6419" max="6419" width="4.5546875" style="119" customWidth="1"/>
    <col min="6420" max="6420" width="17.33203125" style="119" customWidth="1"/>
    <col min="6421" max="6422" width="2.77734375" style="119" customWidth="1"/>
    <col min="6423" max="6423" width="4.5546875" style="119" customWidth="1"/>
    <col min="6424" max="6424" width="14.44140625" style="119" customWidth="1"/>
    <col min="6425" max="6426" width="2.77734375" style="119" customWidth="1"/>
    <col min="6427" max="6428" width="4.5546875" style="119" customWidth="1"/>
    <col min="6429" max="6430" width="4.109375" style="119" customWidth="1"/>
    <col min="6431" max="6431" width="7.109375" style="119" customWidth="1"/>
    <col min="6432" max="6436" width="9.21875" style="119" customWidth="1"/>
    <col min="6437" max="6655" width="9.21875" style="119"/>
    <col min="6656" max="6656" width="3.6640625" style="119" customWidth="1"/>
    <col min="6657" max="6657" width="10.44140625" style="119" customWidth="1"/>
    <col min="6658" max="6658" width="4.21875" style="119" customWidth="1"/>
    <col min="6659" max="6659" width="6.5546875" style="119" customWidth="1"/>
    <col min="6660" max="6660" width="17.109375" style="119" customWidth="1"/>
    <col min="6661" max="6662" width="2.77734375" style="119" customWidth="1"/>
    <col min="6663" max="6663" width="4.44140625" style="119" customWidth="1"/>
    <col min="6664" max="6664" width="17.33203125" style="119" customWidth="1"/>
    <col min="6665" max="6666" width="2.77734375" style="119" customWidth="1"/>
    <col min="6667" max="6667" width="4.5546875" style="119" customWidth="1"/>
    <col min="6668" max="6668" width="17.21875" style="119" customWidth="1"/>
    <col min="6669" max="6670" width="2.77734375" style="119" customWidth="1"/>
    <col min="6671" max="6671" width="4.77734375" style="119" customWidth="1"/>
    <col min="6672" max="6672" width="17.109375" style="119" customWidth="1"/>
    <col min="6673" max="6674" width="2.77734375" style="119" customWidth="1"/>
    <col min="6675" max="6675" width="4.5546875" style="119" customWidth="1"/>
    <col min="6676" max="6676" width="17.33203125" style="119" customWidth="1"/>
    <col min="6677" max="6678" width="2.77734375" style="119" customWidth="1"/>
    <col min="6679" max="6679" width="4.5546875" style="119" customWidth="1"/>
    <col min="6680" max="6680" width="14.44140625" style="119" customWidth="1"/>
    <col min="6681" max="6682" width="2.77734375" style="119" customWidth="1"/>
    <col min="6683" max="6684" width="4.5546875" style="119" customWidth="1"/>
    <col min="6685" max="6686" width="4.109375" style="119" customWidth="1"/>
    <col min="6687" max="6687" width="7.109375" style="119" customWidth="1"/>
    <col min="6688" max="6692" width="9.21875" style="119" customWidth="1"/>
    <col min="6693" max="6911" width="9.21875" style="119"/>
    <col min="6912" max="6912" width="3.6640625" style="119" customWidth="1"/>
    <col min="6913" max="6913" width="10.44140625" style="119" customWidth="1"/>
    <col min="6914" max="6914" width="4.21875" style="119" customWidth="1"/>
    <col min="6915" max="6915" width="6.5546875" style="119" customWidth="1"/>
    <col min="6916" max="6916" width="17.109375" style="119" customWidth="1"/>
    <col min="6917" max="6918" width="2.77734375" style="119" customWidth="1"/>
    <col min="6919" max="6919" width="4.44140625" style="119" customWidth="1"/>
    <col min="6920" max="6920" width="17.33203125" style="119" customWidth="1"/>
    <col min="6921" max="6922" width="2.77734375" style="119" customWidth="1"/>
    <col min="6923" max="6923" width="4.5546875" style="119" customWidth="1"/>
    <col min="6924" max="6924" width="17.21875" style="119" customWidth="1"/>
    <col min="6925" max="6926" width="2.77734375" style="119" customWidth="1"/>
    <col min="6927" max="6927" width="4.77734375" style="119" customWidth="1"/>
    <col min="6928" max="6928" width="17.109375" style="119" customWidth="1"/>
    <col min="6929" max="6930" width="2.77734375" style="119" customWidth="1"/>
    <col min="6931" max="6931" width="4.5546875" style="119" customWidth="1"/>
    <col min="6932" max="6932" width="17.33203125" style="119" customWidth="1"/>
    <col min="6933" max="6934" width="2.77734375" style="119" customWidth="1"/>
    <col min="6935" max="6935" width="4.5546875" style="119" customWidth="1"/>
    <col min="6936" max="6936" width="14.44140625" style="119" customWidth="1"/>
    <col min="6937" max="6938" width="2.77734375" style="119" customWidth="1"/>
    <col min="6939" max="6940" width="4.5546875" style="119" customWidth="1"/>
    <col min="6941" max="6942" width="4.109375" style="119" customWidth="1"/>
    <col min="6943" max="6943" width="7.109375" style="119" customWidth="1"/>
    <col min="6944" max="6948" width="9.21875" style="119" customWidth="1"/>
    <col min="6949" max="7167" width="9.21875" style="119"/>
    <col min="7168" max="7168" width="3.6640625" style="119" customWidth="1"/>
    <col min="7169" max="7169" width="10.44140625" style="119" customWidth="1"/>
    <col min="7170" max="7170" width="4.21875" style="119" customWidth="1"/>
    <col min="7171" max="7171" width="6.5546875" style="119" customWidth="1"/>
    <col min="7172" max="7172" width="17.109375" style="119" customWidth="1"/>
    <col min="7173" max="7174" width="2.77734375" style="119" customWidth="1"/>
    <col min="7175" max="7175" width="4.44140625" style="119" customWidth="1"/>
    <col min="7176" max="7176" width="17.33203125" style="119" customWidth="1"/>
    <col min="7177" max="7178" width="2.77734375" style="119" customWidth="1"/>
    <col min="7179" max="7179" width="4.5546875" style="119" customWidth="1"/>
    <col min="7180" max="7180" width="17.21875" style="119" customWidth="1"/>
    <col min="7181" max="7182" width="2.77734375" style="119" customWidth="1"/>
    <col min="7183" max="7183" width="4.77734375" style="119" customWidth="1"/>
    <col min="7184" max="7184" width="17.109375" style="119" customWidth="1"/>
    <col min="7185" max="7186" width="2.77734375" style="119" customWidth="1"/>
    <col min="7187" max="7187" width="4.5546875" style="119" customWidth="1"/>
    <col min="7188" max="7188" width="17.33203125" style="119" customWidth="1"/>
    <col min="7189" max="7190" width="2.77734375" style="119" customWidth="1"/>
    <col min="7191" max="7191" width="4.5546875" style="119" customWidth="1"/>
    <col min="7192" max="7192" width="14.44140625" style="119" customWidth="1"/>
    <col min="7193" max="7194" width="2.77734375" style="119" customWidth="1"/>
    <col min="7195" max="7196" width="4.5546875" style="119" customWidth="1"/>
    <col min="7197" max="7198" width="4.109375" style="119" customWidth="1"/>
    <col min="7199" max="7199" width="7.109375" style="119" customWidth="1"/>
    <col min="7200" max="7204" width="9.21875" style="119" customWidth="1"/>
    <col min="7205" max="7423" width="9.21875" style="119"/>
    <col min="7424" max="7424" width="3.6640625" style="119" customWidth="1"/>
    <col min="7425" max="7425" width="10.44140625" style="119" customWidth="1"/>
    <col min="7426" max="7426" width="4.21875" style="119" customWidth="1"/>
    <col min="7427" max="7427" width="6.5546875" style="119" customWidth="1"/>
    <col min="7428" max="7428" width="17.109375" style="119" customWidth="1"/>
    <col min="7429" max="7430" width="2.77734375" style="119" customWidth="1"/>
    <col min="7431" max="7431" width="4.44140625" style="119" customWidth="1"/>
    <col min="7432" max="7432" width="17.33203125" style="119" customWidth="1"/>
    <col min="7433" max="7434" width="2.77734375" style="119" customWidth="1"/>
    <col min="7435" max="7435" width="4.5546875" style="119" customWidth="1"/>
    <col min="7436" max="7436" width="17.21875" style="119" customWidth="1"/>
    <col min="7437" max="7438" width="2.77734375" style="119" customWidth="1"/>
    <col min="7439" max="7439" width="4.77734375" style="119" customWidth="1"/>
    <col min="7440" max="7440" width="17.109375" style="119" customWidth="1"/>
    <col min="7441" max="7442" width="2.77734375" style="119" customWidth="1"/>
    <col min="7443" max="7443" width="4.5546875" style="119" customWidth="1"/>
    <col min="7444" max="7444" width="17.33203125" style="119" customWidth="1"/>
    <col min="7445" max="7446" width="2.77734375" style="119" customWidth="1"/>
    <col min="7447" max="7447" width="4.5546875" style="119" customWidth="1"/>
    <col min="7448" max="7448" width="14.44140625" style="119" customWidth="1"/>
    <col min="7449" max="7450" width="2.77734375" style="119" customWidth="1"/>
    <col min="7451" max="7452" width="4.5546875" style="119" customWidth="1"/>
    <col min="7453" max="7454" width="4.109375" style="119" customWidth="1"/>
    <col min="7455" max="7455" width="7.109375" style="119" customWidth="1"/>
    <col min="7456" max="7460" width="9.21875" style="119" customWidth="1"/>
    <col min="7461" max="7679" width="9.21875" style="119"/>
    <col min="7680" max="7680" width="3.6640625" style="119" customWidth="1"/>
    <col min="7681" max="7681" width="10.44140625" style="119" customWidth="1"/>
    <col min="7682" max="7682" width="4.21875" style="119" customWidth="1"/>
    <col min="7683" max="7683" width="6.5546875" style="119" customWidth="1"/>
    <col min="7684" max="7684" width="17.109375" style="119" customWidth="1"/>
    <col min="7685" max="7686" width="2.77734375" style="119" customWidth="1"/>
    <col min="7687" max="7687" width="4.44140625" style="119" customWidth="1"/>
    <col min="7688" max="7688" width="17.33203125" style="119" customWidth="1"/>
    <col min="7689" max="7690" width="2.77734375" style="119" customWidth="1"/>
    <col min="7691" max="7691" width="4.5546875" style="119" customWidth="1"/>
    <col min="7692" max="7692" width="17.21875" style="119" customWidth="1"/>
    <col min="7693" max="7694" width="2.77734375" style="119" customWidth="1"/>
    <col min="7695" max="7695" width="4.77734375" style="119" customWidth="1"/>
    <col min="7696" max="7696" width="17.109375" style="119" customWidth="1"/>
    <col min="7697" max="7698" width="2.77734375" style="119" customWidth="1"/>
    <col min="7699" max="7699" width="4.5546875" style="119" customWidth="1"/>
    <col min="7700" max="7700" width="17.33203125" style="119" customWidth="1"/>
    <col min="7701" max="7702" width="2.77734375" style="119" customWidth="1"/>
    <col min="7703" max="7703" width="4.5546875" style="119" customWidth="1"/>
    <col min="7704" max="7704" width="14.44140625" style="119" customWidth="1"/>
    <col min="7705" max="7706" width="2.77734375" style="119" customWidth="1"/>
    <col min="7707" max="7708" width="4.5546875" style="119" customWidth="1"/>
    <col min="7709" max="7710" width="4.109375" style="119" customWidth="1"/>
    <col min="7711" max="7711" width="7.109375" style="119" customWidth="1"/>
    <col min="7712" max="7716" width="9.21875" style="119" customWidth="1"/>
    <col min="7717" max="7935" width="9.21875" style="119"/>
    <col min="7936" max="7936" width="3.6640625" style="119" customWidth="1"/>
    <col min="7937" max="7937" width="10.44140625" style="119" customWidth="1"/>
    <col min="7938" max="7938" width="4.21875" style="119" customWidth="1"/>
    <col min="7939" max="7939" width="6.5546875" style="119" customWidth="1"/>
    <col min="7940" max="7940" width="17.109375" style="119" customWidth="1"/>
    <col min="7941" max="7942" width="2.77734375" style="119" customWidth="1"/>
    <col min="7943" max="7943" width="4.44140625" style="119" customWidth="1"/>
    <col min="7944" max="7944" width="17.33203125" style="119" customWidth="1"/>
    <col min="7945" max="7946" width="2.77734375" style="119" customWidth="1"/>
    <col min="7947" max="7947" width="4.5546875" style="119" customWidth="1"/>
    <col min="7948" max="7948" width="17.21875" style="119" customWidth="1"/>
    <col min="7949" max="7950" width="2.77734375" style="119" customWidth="1"/>
    <col min="7951" max="7951" width="4.77734375" style="119" customWidth="1"/>
    <col min="7952" max="7952" width="17.109375" style="119" customWidth="1"/>
    <col min="7953" max="7954" width="2.77734375" style="119" customWidth="1"/>
    <col min="7955" max="7955" width="4.5546875" style="119" customWidth="1"/>
    <col min="7956" max="7956" width="17.33203125" style="119" customWidth="1"/>
    <col min="7957" max="7958" width="2.77734375" style="119" customWidth="1"/>
    <col min="7959" max="7959" width="4.5546875" style="119" customWidth="1"/>
    <col min="7960" max="7960" width="14.44140625" style="119" customWidth="1"/>
    <col min="7961" max="7962" width="2.77734375" style="119" customWidth="1"/>
    <col min="7963" max="7964" width="4.5546875" style="119" customWidth="1"/>
    <col min="7965" max="7966" width="4.109375" style="119" customWidth="1"/>
    <col min="7967" max="7967" width="7.109375" style="119" customWidth="1"/>
    <col min="7968" max="7972" width="9.21875" style="119" customWidth="1"/>
    <col min="7973" max="8191" width="9.21875" style="119"/>
    <col min="8192" max="8192" width="3.6640625" style="119" customWidth="1"/>
    <col min="8193" max="8193" width="10.44140625" style="119" customWidth="1"/>
    <col min="8194" max="8194" width="4.21875" style="119" customWidth="1"/>
    <col min="8195" max="8195" width="6.5546875" style="119" customWidth="1"/>
    <col min="8196" max="8196" width="17.109375" style="119" customWidth="1"/>
    <col min="8197" max="8198" width="2.77734375" style="119" customWidth="1"/>
    <col min="8199" max="8199" width="4.44140625" style="119" customWidth="1"/>
    <col min="8200" max="8200" width="17.33203125" style="119" customWidth="1"/>
    <col min="8201" max="8202" width="2.77734375" style="119" customWidth="1"/>
    <col min="8203" max="8203" width="4.5546875" style="119" customWidth="1"/>
    <col min="8204" max="8204" width="17.21875" style="119" customWidth="1"/>
    <col min="8205" max="8206" width="2.77734375" style="119" customWidth="1"/>
    <col min="8207" max="8207" width="4.77734375" style="119" customWidth="1"/>
    <col min="8208" max="8208" width="17.109375" style="119" customWidth="1"/>
    <col min="8209" max="8210" width="2.77734375" style="119" customWidth="1"/>
    <col min="8211" max="8211" width="4.5546875" style="119" customWidth="1"/>
    <col min="8212" max="8212" width="17.33203125" style="119" customWidth="1"/>
    <col min="8213" max="8214" width="2.77734375" style="119" customWidth="1"/>
    <col min="8215" max="8215" width="4.5546875" style="119" customWidth="1"/>
    <col min="8216" max="8216" width="14.44140625" style="119" customWidth="1"/>
    <col min="8217" max="8218" width="2.77734375" style="119" customWidth="1"/>
    <col min="8219" max="8220" width="4.5546875" style="119" customWidth="1"/>
    <col min="8221" max="8222" width="4.109375" style="119" customWidth="1"/>
    <col min="8223" max="8223" width="7.109375" style="119" customWidth="1"/>
    <col min="8224" max="8228" width="9.21875" style="119" customWidth="1"/>
    <col min="8229" max="8447" width="9.21875" style="119"/>
    <col min="8448" max="8448" width="3.6640625" style="119" customWidth="1"/>
    <col min="8449" max="8449" width="10.44140625" style="119" customWidth="1"/>
    <col min="8450" max="8450" width="4.21875" style="119" customWidth="1"/>
    <col min="8451" max="8451" width="6.5546875" style="119" customWidth="1"/>
    <col min="8452" max="8452" width="17.109375" style="119" customWidth="1"/>
    <col min="8453" max="8454" width="2.77734375" style="119" customWidth="1"/>
    <col min="8455" max="8455" width="4.44140625" style="119" customWidth="1"/>
    <col min="8456" max="8456" width="17.33203125" style="119" customWidth="1"/>
    <col min="8457" max="8458" width="2.77734375" style="119" customWidth="1"/>
    <col min="8459" max="8459" width="4.5546875" style="119" customWidth="1"/>
    <col min="8460" max="8460" width="17.21875" style="119" customWidth="1"/>
    <col min="8461" max="8462" width="2.77734375" style="119" customWidth="1"/>
    <col min="8463" max="8463" width="4.77734375" style="119" customWidth="1"/>
    <col min="8464" max="8464" width="17.109375" style="119" customWidth="1"/>
    <col min="8465" max="8466" width="2.77734375" style="119" customWidth="1"/>
    <col min="8467" max="8467" width="4.5546875" style="119" customWidth="1"/>
    <col min="8468" max="8468" width="17.33203125" style="119" customWidth="1"/>
    <col min="8469" max="8470" width="2.77734375" style="119" customWidth="1"/>
    <col min="8471" max="8471" width="4.5546875" style="119" customWidth="1"/>
    <col min="8472" max="8472" width="14.44140625" style="119" customWidth="1"/>
    <col min="8473" max="8474" width="2.77734375" style="119" customWidth="1"/>
    <col min="8475" max="8476" width="4.5546875" style="119" customWidth="1"/>
    <col min="8477" max="8478" width="4.109375" style="119" customWidth="1"/>
    <col min="8479" max="8479" width="7.109375" style="119" customWidth="1"/>
    <col min="8480" max="8484" width="9.21875" style="119" customWidth="1"/>
    <col min="8485" max="8703" width="9.21875" style="119"/>
    <col min="8704" max="8704" width="3.6640625" style="119" customWidth="1"/>
    <col min="8705" max="8705" width="10.44140625" style="119" customWidth="1"/>
    <col min="8706" max="8706" width="4.21875" style="119" customWidth="1"/>
    <col min="8707" max="8707" width="6.5546875" style="119" customWidth="1"/>
    <col min="8708" max="8708" width="17.109375" style="119" customWidth="1"/>
    <col min="8709" max="8710" width="2.77734375" style="119" customWidth="1"/>
    <col min="8711" max="8711" width="4.44140625" style="119" customWidth="1"/>
    <col min="8712" max="8712" width="17.33203125" style="119" customWidth="1"/>
    <col min="8713" max="8714" width="2.77734375" style="119" customWidth="1"/>
    <col min="8715" max="8715" width="4.5546875" style="119" customWidth="1"/>
    <col min="8716" max="8716" width="17.21875" style="119" customWidth="1"/>
    <col min="8717" max="8718" width="2.77734375" style="119" customWidth="1"/>
    <col min="8719" max="8719" width="4.77734375" style="119" customWidth="1"/>
    <col min="8720" max="8720" width="17.109375" style="119" customWidth="1"/>
    <col min="8721" max="8722" width="2.77734375" style="119" customWidth="1"/>
    <col min="8723" max="8723" width="4.5546875" style="119" customWidth="1"/>
    <col min="8724" max="8724" width="17.33203125" style="119" customWidth="1"/>
    <col min="8725" max="8726" width="2.77734375" style="119" customWidth="1"/>
    <col min="8727" max="8727" width="4.5546875" style="119" customWidth="1"/>
    <col min="8728" max="8728" width="14.44140625" style="119" customWidth="1"/>
    <col min="8729" max="8730" width="2.77734375" style="119" customWidth="1"/>
    <col min="8731" max="8732" width="4.5546875" style="119" customWidth="1"/>
    <col min="8733" max="8734" width="4.109375" style="119" customWidth="1"/>
    <col min="8735" max="8735" width="7.109375" style="119" customWidth="1"/>
    <col min="8736" max="8740" width="9.21875" style="119" customWidth="1"/>
    <col min="8741" max="8959" width="9.21875" style="119"/>
    <col min="8960" max="8960" width="3.6640625" style="119" customWidth="1"/>
    <col min="8961" max="8961" width="10.44140625" style="119" customWidth="1"/>
    <col min="8962" max="8962" width="4.21875" style="119" customWidth="1"/>
    <col min="8963" max="8963" width="6.5546875" style="119" customWidth="1"/>
    <col min="8964" max="8964" width="17.109375" style="119" customWidth="1"/>
    <col min="8965" max="8966" width="2.77734375" style="119" customWidth="1"/>
    <col min="8967" max="8967" width="4.44140625" style="119" customWidth="1"/>
    <col min="8968" max="8968" width="17.33203125" style="119" customWidth="1"/>
    <col min="8969" max="8970" width="2.77734375" style="119" customWidth="1"/>
    <col min="8971" max="8971" width="4.5546875" style="119" customWidth="1"/>
    <col min="8972" max="8972" width="17.21875" style="119" customWidth="1"/>
    <col min="8973" max="8974" width="2.77734375" style="119" customWidth="1"/>
    <col min="8975" max="8975" width="4.77734375" style="119" customWidth="1"/>
    <col min="8976" max="8976" width="17.109375" style="119" customWidth="1"/>
    <col min="8977" max="8978" width="2.77734375" style="119" customWidth="1"/>
    <col min="8979" max="8979" width="4.5546875" style="119" customWidth="1"/>
    <col min="8980" max="8980" width="17.33203125" style="119" customWidth="1"/>
    <col min="8981" max="8982" width="2.77734375" style="119" customWidth="1"/>
    <col min="8983" max="8983" width="4.5546875" style="119" customWidth="1"/>
    <col min="8984" max="8984" width="14.44140625" style="119" customWidth="1"/>
    <col min="8985" max="8986" width="2.77734375" style="119" customWidth="1"/>
    <col min="8987" max="8988" width="4.5546875" style="119" customWidth="1"/>
    <col min="8989" max="8990" width="4.109375" style="119" customWidth="1"/>
    <col min="8991" max="8991" width="7.109375" style="119" customWidth="1"/>
    <col min="8992" max="8996" width="9.21875" style="119" customWidth="1"/>
    <col min="8997" max="9215" width="9.21875" style="119"/>
    <col min="9216" max="9216" width="3.6640625" style="119" customWidth="1"/>
    <col min="9217" max="9217" width="10.44140625" style="119" customWidth="1"/>
    <col min="9218" max="9218" width="4.21875" style="119" customWidth="1"/>
    <col min="9219" max="9219" width="6.5546875" style="119" customWidth="1"/>
    <col min="9220" max="9220" width="17.109375" style="119" customWidth="1"/>
    <col min="9221" max="9222" width="2.77734375" style="119" customWidth="1"/>
    <col min="9223" max="9223" width="4.44140625" style="119" customWidth="1"/>
    <col min="9224" max="9224" width="17.33203125" style="119" customWidth="1"/>
    <col min="9225" max="9226" width="2.77734375" style="119" customWidth="1"/>
    <col min="9227" max="9227" width="4.5546875" style="119" customWidth="1"/>
    <col min="9228" max="9228" width="17.21875" style="119" customWidth="1"/>
    <col min="9229" max="9230" width="2.77734375" style="119" customWidth="1"/>
    <col min="9231" max="9231" width="4.77734375" style="119" customWidth="1"/>
    <col min="9232" max="9232" width="17.109375" style="119" customWidth="1"/>
    <col min="9233" max="9234" width="2.77734375" style="119" customWidth="1"/>
    <col min="9235" max="9235" width="4.5546875" style="119" customWidth="1"/>
    <col min="9236" max="9236" width="17.33203125" style="119" customWidth="1"/>
    <col min="9237" max="9238" width="2.77734375" style="119" customWidth="1"/>
    <col min="9239" max="9239" width="4.5546875" style="119" customWidth="1"/>
    <col min="9240" max="9240" width="14.44140625" style="119" customWidth="1"/>
    <col min="9241" max="9242" width="2.77734375" style="119" customWidth="1"/>
    <col min="9243" max="9244" width="4.5546875" style="119" customWidth="1"/>
    <col min="9245" max="9246" width="4.109375" style="119" customWidth="1"/>
    <col min="9247" max="9247" width="7.109375" style="119" customWidth="1"/>
    <col min="9248" max="9252" width="9.21875" style="119" customWidth="1"/>
    <col min="9253" max="9471" width="9.21875" style="119"/>
    <col min="9472" max="9472" width="3.6640625" style="119" customWidth="1"/>
    <col min="9473" max="9473" width="10.44140625" style="119" customWidth="1"/>
    <col min="9474" max="9474" width="4.21875" style="119" customWidth="1"/>
    <col min="9475" max="9475" width="6.5546875" style="119" customWidth="1"/>
    <col min="9476" max="9476" width="17.109375" style="119" customWidth="1"/>
    <col min="9477" max="9478" width="2.77734375" style="119" customWidth="1"/>
    <col min="9479" max="9479" width="4.44140625" style="119" customWidth="1"/>
    <col min="9480" max="9480" width="17.33203125" style="119" customWidth="1"/>
    <col min="9481" max="9482" width="2.77734375" style="119" customWidth="1"/>
    <col min="9483" max="9483" width="4.5546875" style="119" customWidth="1"/>
    <col min="9484" max="9484" width="17.21875" style="119" customWidth="1"/>
    <col min="9485" max="9486" width="2.77734375" style="119" customWidth="1"/>
    <col min="9487" max="9487" width="4.77734375" style="119" customWidth="1"/>
    <col min="9488" max="9488" width="17.109375" style="119" customWidth="1"/>
    <col min="9489" max="9490" width="2.77734375" style="119" customWidth="1"/>
    <col min="9491" max="9491" width="4.5546875" style="119" customWidth="1"/>
    <col min="9492" max="9492" width="17.33203125" style="119" customWidth="1"/>
    <col min="9493" max="9494" width="2.77734375" style="119" customWidth="1"/>
    <col min="9495" max="9495" width="4.5546875" style="119" customWidth="1"/>
    <col min="9496" max="9496" width="14.44140625" style="119" customWidth="1"/>
    <col min="9497" max="9498" width="2.77734375" style="119" customWidth="1"/>
    <col min="9499" max="9500" width="4.5546875" style="119" customWidth="1"/>
    <col min="9501" max="9502" width="4.109375" style="119" customWidth="1"/>
    <col min="9503" max="9503" width="7.109375" style="119" customWidth="1"/>
    <col min="9504" max="9508" width="9.21875" style="119" customWidth="1"/>
    <col min="9509" max="9727" width="9.21875" style="119"/>
    <col min="9728" max="9728" width="3.6640625" style="119" customWidth="1"/>
    <col min="9729" max="9729" width="10.44140625" style="119" customWidth="1"/>
    <col min="9730" max="9730" width="4.21875" style="119" customWidth="1"/>
    <col min="9731" max="9731" width="6.5546875" style="119" customWidth="1"/>
    <col min="9732" max="9732" width="17.109375" style="119" customWidth="1"/>
    <col min="9733" max="9734" width="2.77734375" style="119" customWidth="1"/>
    <col min="9735" max="9735" width="4.44140625" style="119" customWidth="1"/>
    <col min="9736" max="9736" width="17.33203125" style="119" customWidth="1"/>
    <col min="9737" max="9738" width="2.77734375" style="119" customWidth="1"/>
    <col min="9739" max="9739" width="4.5546875" style="119" customWidth="1"/>
    <col min="9740" max="9740" width="17.21875" style="119" customWidth="1"/>
    <col min="9741" max="9742" width="2.77734375" style="119" customWidth="1"/>
    <col min="9743" max="9743" width="4.77734375" style="119" customWidth="1"/>
    <col min="9744" max="9744" width="17.109375" style="119" customWidth="1"/>
    <col min="9745" max="9746" width="2.77734375" style="119" customWidth="1"/>
    <col min="9747" max="9747" width="4.5546875" style="119" customWidth="1"/>
    <col min="9748" max="9748" width="17.33203125" style="119" customWidth="1"/>
    <col min="9749" max="9750" width="2.77734375" style="119" customWidth="1"/>
    <col min="9751" max="9751" width="4.5546875" style="119" customWidth="1"/>
    <col min="9752" max="9752" width="14.44140625" style="119" customWidth="1"/>
    <col min="9753" max="9754" width="2.77734375" style="119" customWidth="1"/>
    <col min="9755" max="9756" width="4.5546875" style="119" customWidth="1"/>
    <col min="9757" max="9758" width="4.109375" style="119" customWidth="1"/>
    <col min="9759" max="9759" width="7.109375" style="119" customWidth="1"/>
    <col min="9760" max="9764" width="9.21875" style="119" customWidth="1"/>
    <col min="9765" max="9983" width="9.21875" style="119"/>
    <col min="9984" max="9984" width="3.6640625" style="119" customWidth="1"/>
    <col min="9985" max="9985" width="10.44140625" style="119" customWidth="1"/>
    <col min="9986" max="9986" width="4.21875" style="119" customWidth="1"/>
    <col min="9987" max="9987" width="6.5546875" style="119" customWidth="1"/>
    <col min="9988" max="9988" width="17.109375" style="119" customWidth="1"/>
    <col min="9989" max="9990" width="2.77734375" style="119" customWidth="1"/>
    <col min="9991" max="9991" width="4.44140625" style="119" customWidth="1"/>
    <col min="9992" max="9992" width="17.33203125" style="119" customWidth="1"/>
    <col min="9993" max="9994" width="2.77734375" style="119" customWidth="1"/>
    <col min="9995" max="9995" width="4.5546875" style="119" customWidth="1"/>
    <col min="9996" max="9996" width="17.21875" style="119" customWidth="1"/>
    <col min="9997" max="9998" width="2.77734375" style="119" customWidth="1"/>
    <col min="9999" max="9999" width="4.77734375" style="119" customWidth="1"/>
    <col min="10000" max="10000" width="17.109375" style="119" customWidth="1"/>
    <col min="10001" max="10002" width="2.77734375" style="119" customWidth="1"/>
    <col min="10003" max="10003" width="4.5546875" style="119" customWidth="1"/>
    <col min="10004" max="10004" width="17.33203125" style="119" customWidth="1"/>
    <col min="10005" max="10006" width="2.77734375" style="119" customWidth="1"/>
    <col min="10007" max="10007" width="4.5546875" style="119" customWidth="1"/>
    <col min="10008" max="10008" width="14.44140625" style="119" customWidth="1"/>
    <col min="10009" max="10010" width="2.77734375" style="119" customWidth="1"/>
    <col min="10011" max="10012" width="4.5546875" style="119" customWidth="1"/>
    <col min="10013" max="10014" width="4.109375" style="119" customWidth="1"/>
    <col min="10015" max="10015" width="7.109375" style="119" customWidth="1"/>
    <col min="10016" max="10020" width="9.21875" style="119" customWidth="1"/>
    <col min="10021" max="10239" width="9.21875" style="119"/>
    <col min="10240" max="10240" width="3.6640625" style="119" customWidth="1"/>
    <col min="10241" max="10241" width="10.44140625" style="119" customWidth="1"/>
    <col min="10242" max="10242" width="4.21875" style="119" customWidth="1"/>
    <col min="10243" max="10243" width="6.5546875" style="119" customWidth="1"/>
    <col min="10244" max="10244" width="17.109375" style="119" customWidth="1"/>
    <col min="10245" max="10246" width="2.77734375" style="119" customWidth="1"/>
    <col min="10247" max="10247" width="4.44140625" style="119" customWidth="1"/>
    <col min="10248" max="10248" width="17.33203125" style="119" customWidth="1"/>
    <col min="10249" max="10250" width="2.77734375" style="119" customWidth="1"/>
    <col min="10251" max="10251" width="4.5546875" style="119" customWidth="1"/>
    <col min="10252" max="10252" width="17.21875" style="119" customWidth="1"/>
    <col min="10253" max="10254" width="2.77734375" style="119" customWidth="1"/>
    <col min="10255" max="10255" width="4.77734375" style="119" customWidth="1"/>
    <col min="10256" max="10256" width="17.109375" style="119" customWidth="1"/>
    <col min="10257" max="10258" width="2.77734375" style="119" customWidth="1"/>
    <col min="10259" max="10259" width="4.5546875" style="119" customWidth="1"/>
    <col min="10260" max="10260" width="17.33203125" style="119" customWidth="1"/>
    <col min="10261" max="10262" width="2.77734375" style="119" customWidth="1"/>
    <col min="10263" max="10263" width="4.5546875" style="119" customWidth="1"/>
    <col min="10264" max="10264" width="14.44140625" style="119" customWidth="1"/>
    <col min="10265" max="10266" width="2.77734375" style="119" customWidth="1"/>
    <col min="10267" max="10268" width="4.5546875" style="119" customWidth="1"/>
    <col min="10269" max="10270" width="4.109375" style="119" customWidth="1"/>
    <col min="10271" max="10271" width="7.109375" style="119" customWidth="1"/>
    <col min="10272" max="10276" width="9.21875" style="119" customWidth="1"/>
    <col min="10277" max="10495" width="9.21875" style="119"/>
    <col min="10496" max="10496" width="3.6640625" style="119" customWidth="1"/>
    <col min="10497" max="10497" width="10.44140625" style="119" customWidth="1"/>
    <col min="10498" max="10498" width="4.21875" style="119" customWidth="1"/>
    <col min="10499" max="10499" width="6.5546875" style="119" customWidth="1"/>
    <col min="10500" max="10500" width="17.109375" style="119" customWidth="1"/>
    <col min="10501" max="10502" width="2.77734375" style="119" customWidth="1"/>
    <col min="10503" max="10503" width="4.44140625" style="119" customWidth="1"/>
    <col min="10504" max="10504" width="17.33203125" style="119" customWidth="1"/>
    <col min="10505" max="10506" width="2.77734375" style="119" customWidth="1"/>
    <col min="10507" max="10507" width="4.5546875" style="119" customWidth="1"/>
    <col min="10508" max="10508" width="17.21875" style="119" customWidth="1"/>
    <col min="10509" max="10510" width="2.77734375" style="119" customWidth="1"/>
    <col min="10511" max="10511" width="4.77734375" style="119" customWidth="1"/>
    <col min="10512" max="10512" width="17.109375" style="119" customWidth="1"/>
    <col min="10513" max="10514" width="2.77734375" style="119" customWidth="1"/>
    <col min="10515" max="10515" width="4.5546875" style="119" customWidth="1"/>
    <col min="10516" max="10516" width="17.33203125" style="119" customWidth="1"/>
    <col min="10517" max="10518" width="2.77734375" style="119" customWidth="1"/>
    <col min="10519" max="10519" width="4.5546875" style="119" customWidth="1"/>
    <col min="10520" max="10520" width="14.44140625" style="119" customWidth="1"/>
    <col min="10521" max="10522" width="2.77734375" style="119" customWidth="1"/>
    <col min="10523" max="10524" width="4.5546875" style="119" customWidth="1"/>
    <col min="10525" max="10526" width="4.109375" style="119" customWidth="1"/>
    <col min="10527" max="10527" width="7.109375" style="119" customWidth="1"/>
    <col min="10528" max="10532" width="9.21875" style="119" customWidth="1"/>
    <col min="10533" max="10751" width="9.21875" style="119"/>
    <col min="10752" max="10752" width="3.6640625" style="119" customWidth="1"/>
    <col min="10753" max="10753" width="10.44140625" style="119" customWidth="1"/>
    <col min="10754" max="10754" width="4.21875" style="119" customWidth="1"/>
    <col min="10755" max="10755" width="6.5546875" style="119" customWidth="1"/>
    <col min="10756" max="10756" width="17.109375" style="119" customWidth="1"/>
    <col min="10757" max="10758" width="2.77734375" style="119" customWidth="1"/>
    <col min="10759" max="10759" width="4.44140625" style="119" customWidth="1"/>
    <col min="10760" max="10760" width="17.33203125" style="119" customWidth="1"/>
    <col min="10761" max="10762" width="2.77734375" style="119" customWidth="1"/>
    <col min="10763" max="10763" width="4.5546875" style="119" customWidth="1"/>
    <col min="10764" max="10764" width="17.21875" style="119" customWidth="1"/>
    <col min="10765" max="10766" width="2.77734375" style="119" customWidth="1"/>
    <col min="10767" max="10767" width="4.77734375" style="119" customWidth="1"/>
    <col min="10768" max="10768" width="17.109375" style="119" customWidth="1"/>
    <col min="10769" max="10770" width="2.77734375" style="119" customWidth="1"/>
    <col min="10771" max="10771" width="4.5546875" style="119" customWidth="1"/>
    <col min="10772" max="10772" width="17.33203125" style="119" customWidth="1"/>
    <col min="10773" max="10774" width="2.77734375" style="119" customWidth="1"/>
    <col min="10775" max="10775" width="4.5546875" style="119" customWidth="1"/>
    <col min="10776" max="10776" width="14.44140625" style="119" customWidth="1"/>
    <col min="10777" max="10778" width="2.77734375" style="119" customWidth="1"/>
    <col min="10779" max="10780" width="4.5546875" style="119" customWidth="1"/>
    <col min="10781" max="10782" width="4.109375" style="119" customWidth="1"/>
    <col min="10783" max="10783" width="7.109375" style="119" customWidth="1"/>
    <col min="10784" max="10788" width="9.21875" style="119" customWidth="1"/>
    <col min="10789" max="11007" width="9.21875" style="119"/>
    <col min="11008" max="11008" width="3.6640625" style="119" customWidth="1"/>
    <col min="11009" max="11009" width="10.44140625" style="119" customWidth="1"/>
    <col min="11010" max="11010" width="4.21875" style="119" customWidth="1"/>
    <col min="11011" max="11011" width="6.5546875" style="119" customWidth="1"/>
    <col min="11012" max="11012" width="17.109375" style="119" customWidth="1"/>
    <col min="11013" max="11014" width="2.77734375" style="119" customWidth="1"/>
    <col min="11015" max="11015" width="4.44140625" style="119" customWidth="1"/>
    <col min="11016" max="11016" width="17.33203125" style="119" customWidth="1"/>
    <col min="11017" max="11018" width="2.77734375" style="119" customWidth="1"/>
    <col min="11019" max="11019" width="4.5546875" style="119" customWidth="1"/>
    <col min="11020" max="11020" width="17.21875" style="119" customWidth="1"/>
    <col min="11021" max="11022" width="2.77734375" style="119" customWidth="1"/>
    <col min="11023" max="11023" width="4.77734375" style="119" customWidth="1"/>
    <col min="11024" max="11024" width="17.109375" style="119" customWidth="1"/>
    <col min="11025" max="11026" width="2.77734375" style="119" customWidth="1"/>
    <col min="11027" max="11027" width="4.5546875" style="119" customWidth="1"/>
    <col min="11028" max="11028" width="17.33203125" style="119" customWidth="1"/>
    <col min="11029" max="11030" width="2.77734375" style="119" customWidth="1"/>
    <col min="11031" max="11031" width="4.5546875" style="119" customWidth="1"/>
    <col min="11032" max="11032" width="14.44140625" style="119" customWidth="1"/>
    <col min="11033" max="11034" width="2.77734375" style="119" customWidth="1"/>
    <col min="11035" max="11036" width="4.5546875" style="119" customWidth="1"/>
    <col min="11037" max="11038" width="4.109375" style="119" customWidth="1"/>
    <col min="11039" max="11039" width="7.109375" style="119" customWidth="1"/>
    <col min="11040" max="11044" width="9.21875" style="119" customWidth="1"/>
    <col min="11045" max="11263" width="9.21875" style="119"/>
    <col min="11264" max="11264" width="3.6640625" style="119" customWidth="1"/>
    <col min="11265" max="11265" width="10.44140625" style="119" customWidth="1"/>
    <col min="11266" max="11266" width="4.21875" style="119" customWidth="1"/>
    <col min="11267" max="11267" width="6.5546875" style="119" customWidth="1"/>
    <col min="11268" max="11268" width="17.109375" style="119" customWidth="1"/>
    <col min="11269" max="11270" width="2.77734375" style="119" customWidth="1"/>
    <col min="11271" max="11271" width="4.44140625" style="119" customWidth="1"/>
    <col min="11272" max="11272" width="17.33203125" style="119" customWidth="1"/>
    <col min="11273" max="11274" width="2.77734375" style="119" customWidth="1"/>
    <col min="11275" max="11275" width="4.5546875" style="119" customWidth="1"/>
    <col min="11276" max="11276" width="17.21875" style="119" customWidth="1"/>
    <col min="11277" max="11278" width="2.77734375" style="119" customWidth="1"/>
    <col min="11279" max="11279" width="4.77734375" style="119" customWidth="1"/>
    <col min="11280" max="11280" width="17.109375" style="119" customWidth="1"/>
    <col min="11281" max="11282" width="2.77734375" style="119" customWidth="1"/>
    <col min="11283" max="11283" width="4.5546875" style="119" customWidth="1"/>
    <col min="11284" max="11284" width="17.33203125" style="119" customWidth="1"/>
    <col min="11285" max="11286" width="2.77734375" style="119" customWidth="1"/>
    <col min="11287" max="11287" width="4.5546875" style="119" customWidth="1"/>
    <col min="11288" max="11288" width="14.44140625" style="119" customWidth="1"/>
    <col min="11289" max="11290" width="2.77734375" style="119" customWidth="1"/>
    <col min="11291" max="11292" width="4.5546875" style="119" customWidth="1"/>
    <col min="11293" max="11294" width="4.109375" style="119" customWidth="1"/>
    <col min="11295" max="11295" width="7.109375" style="119" customWidth="1"/>
    <col min="11296" max="11300" width="9.21875" style="119" customWidth="1"/>
    <col min="11301" max="11519" width="9.21875" style="119"/>
    <col min="11520" max="11520" width="3.6640625" style="119" customWidth="1"/>
    <col min="11521" max="11521" width="10.44140625" style="119" customWidth="1"/>
    <col min="11522" max="11522" width="4.21875" style="119" customWidth="1"/>
    <col min="11523" max="11523" width="6.5546875" style="119" customWidth="1"/>
    <col min="11524" max="11524" width="17.109375" style="119" customWidth="1"/>
    <col min="11525" max="11526" width="2.77734375" style="119" customWidth="1"/>
    <col min="11527" max="11527" width="4.44140625" style="119" customWidth="1"/>
    <col min="11528" max="11528" width="17.33203125" style="119" customWidth="1"/>
    <col min="11529" max="11530" width="2.77734375" style="119" customWidth="1"/>
    <col min="11531" max="11531" width="4.5546875" style="119" customWidth="1"/>
    <col min="11532" max="11532" width="17.21875" style="119" customWidth="1"/>
    <col min="11533" max="11534" width="2.77734375" style="119" customWidth="1"/>
    <col min="11535" max="11535" width="4.77734375" style="119" customWidth="1"/>
    <col min="11536" max="11536" width="17.109375" style="119" customWidth="1"/>
    <col min="11537" max="11538" width="2.77734375" style="119" customWidth="1"/>
    <col min="11539" max="11539" width="4.5546875" style="119" customWidth="1"/>
    <col min="11540" max="11540" width="17.33203125" style="119" customWidth="1"/>
    <col min="11541" max="11542" width="2.77734375" style="119" customWidth="1"/>
    <col min="11543" max="11543" width="4.5546875" style="119" customWidth="1"/>
    <col min="11544" max="11544" width="14.44140625" style="119" customWidth="1"/>
    <col min="11545" max="11546" width="2.77734375" style="119" customWidth="1"/>
    <col min="11547" max="11548" width="4.5546875" style="119" customWidth="1"/>
    <col min="11549" max="11550" width="4.109375" style="119" customWidth="1"/>
    <col min="11551" max="11551" width="7.109375" style="119" customWidth="1"/>
    <col min="11552" max="11556" width="9.21875" style="119" customWidth="1"/>
    <col min="11557" max="11775" width="9.21875" style="119"/>
    <col min="11776" max="11776" width="3.6640625" style="119" customWidth="1"/>
    <col min="11777" max="11777" width="10.44140625" style="119" customWidth="1"/>
    <col min="11778" max="11778" width="4.21875" style="119" customWidth="1"/>
    <col min="11779" max="11779" width="6.5546875" style="119" customWidth="1"/>
    <col min="11780" max="11780" width="17.109375" style="119" customWidth="1"/>
    <col min="11781" max="11782" width="2.77734375" style="119" customWidth="1"/>
    <col min="11783" max="11783" width="4.44140625" style="119" customWidth="1"/>
    <col min="11784" max="11784" width="17.33203125" style="119" customWidth="1"/>
    <col min="11785" max="11786" width="2.77734375" style="119" customWidth="1"/>
    <col min="11787" max="11787" width="4.5546875" style="119" customWidth="1"/>
    <col min="11788" max="11788" width="17.21875" style="119" customWidth="1"/>
    <col min="11789" max="11790" width="2.77734375" style="119" customWidth="1"/>
    <col min="11791" max="11791" width="4.77734375" style="119" customWidth="1"/>
    <col min="11792" max="11792" width="17.109375" style="119" customWidth="1"/>
    <col min="11793" max="11794" width="2.77734375" style="119" customWidth="1"/>
    <col min="11795" max="11795" width="4.5546875" style="119" customWidth="1"/>
    <col min="11796" max="11796" width="17.33203125" style="119" customWidth="1"/>
    <col min="11797" max="11798" width="2.77734375" style="119" customWidth="1"/>
    <col min="11799" max="11799" width="4.5546875" style="119" customWidth="1"/>
    <col min="11800" max="11800" width="14.44140625" style="119" customWidth="1"/>
    <col min="11801" max="11802" width="2.77734375" style="119" customWidth="1"/>
    <col min="11803" max="11804" width="4.5546875" style="119" customWidth="1"/>
    <col min="11805" max="11806" width="4.109375" style="119" customWidth="1"/>
    <col min="11807" max="11807" width="7.109375" style="119" customWidth="1"/>
    <col min="11808" max="11812" width="9.21875" style="119" customWidth="1"/>
    <col min="11813" max="12031" width="9.21875" style="119"/>
    <col min="12032" max="12032" width="3.6640625" style="119" customWidth="1"/>
    <col min="12033" max="12033" width="10.44140625" style="119" customWidth="1"/>
    <col min="12034" max="12034" width="4.21875" style="119" customWidth="1"/>
    <col min="12035" max="12035" width="6.5546875" style="119" customWidth="1"/>
    <col min="12036" max="12036" width="17.109375" style="119" customWidth="1"/>
    <col min="12037" max="12038" width="2.77734375" style="119" customWidth="1"/>
    <col min="12039" max="12039" width="4.44140625" style="119" customWidth="1"/>
    <col min="12040" max="12040" width="17.33203125" style="119" customWidth="1"/>
    <col min="12041" max="12042" width="2.77734375" style="119" customWidth="1"/>
    <col min="12043" max="12043" width="4.5546875" style="119" customWidth="1"/>
    <col min="12044" max="12044" width="17.21875" style="119" customWidth="1"/>
    <col min="12045" max="12046" width="2.77734375" style="119" customWidth="1"/>
    <col min="12047" max="12047" width="4.77734375" style="119" customWidth="1"/>
    <col min="12048" max="12048" width="17.109375" style="119" customWidth="1"/>
    <col min="12049" max="12050" width="2.77734375" style="119" customWidth="1"/>
    <col min="12051" max="12051" width="4.5546875" style="119" customWidth="1"/>
    <col min="12052" max="12052" width="17.33203125" style="119" customWidth="1"/>
    <col min="12053" max="12054" width="2.77734375" style="119" customWidth="1"/>
    <col min="12055" max="12055" width="4.5546875" style="119" customWidth="1"/>
    <col min="12056" max="12056" width="14.44140625" style="119" customWidth="1"/>
    <col min="12057" max="12058" width="2.77734375" style="119" customWidth="1"/>
    <col min="12059" max="12060" width="4.5546875" style="119" customWidth="1"/>
    <col min="12061" max="12062" width="4.109375" style="119" customWidth="1"/>
    <col min="12063" max="12063" width="7.109375" style="119" customWidth="1"/>
    <col min="12064" max="12068" width="9.21875" style="119" customWidth="1"/>
    <col min="12069" max="12287" width="9.21875" style="119"/>
    <col min="12288" max="12288" width="3.6640625" style="119" customWidth="1"/>
    <col min="12289" max="12289" width="10.44140625" style="119" customWidth="1"/>
    <col min="12290" max="12290" width="4.21875" style="119" customWidth="1"/>
    <col min="12291" max="12291" width="6.5546875" style="119" customWidth="1"/>
    <col min="12292" max="12292" width="17.109375" style="119" customWidth="1"/>
    <col min="12293" max="12294" width="2.77734375" style="119" customWidth="1"/>
    <col min="12295" max="12295" width="4.44140625" style="119" customWidth="1"/>
    <col min="12296" max="12296" width="17.33203125" style="119" customWidth="1"/>
    <col min="12297" max="12298" width="2.77734375" style="119" customWidth="1"/>
    <col min="12299" max="12299" width="4.5546875" style="119" customWidth="1"/>
    <col min="12300" max="12300" width="17.21875" style="119" customWidth="1"/>
    <col min="12301" max="12302" width="2.77734375" style="119" customWidth="1"/>
    <col min="12303" max="12303" width="4.77734375" style="119" customWidth="1"/>
    <col min="12304" max="12304" width="17.109375" style="119" customWidth="1"/>
    <col min="12305" max="12306" width="2.77734375" style="119" customWidth="1"/>
    <col min="12307" max="12307" width="4.5546875" style="119" customWidth="1"/>
    <col min="12308" max="12308" width="17.33203125" style="119" customWidth="1"/>
    <col min="12309" max="12310" width="2.77734375" style="119" customWidth="1"/>
    <col min="12311" max="12311" width="4.5546875" style="119" customWidth="1"/>
    <col min="12312" max="12312" width="14.44140625" style="119" customWidth="1"/>
    <col min="12313" max="12314" width="2.77734375" style="119" customWidth="1"/>
    <col min="12315" max="12316" width="4.5546875" style="119" customWidth="1"/>
    <col min="12317" max="12318" width="4.109375" style="119" customWidth="1"/>
    <col min="12319" max="12319" width="7.109375" style="119" customWidth="1"/>
    <col min="12320" max="12324" width="9.21875" style="119" customWidth="1"/>
    <col min="12325" max="12543" width="9.21875" style="119"/>
    <col min="12544" max="12544" width="3.6640625" style="119" customWidth="1"/>
    <col min="12545" max="12545" width="10.44140625" style="119" customWidth="1"/>
    <col min="12546" max="12546" width="4.21875" style="119" customWidth="1"/>
    <col min="12547" max="12547" width="6.5546875" style="119" customWidth="1"/>
    <col min="12548" max="12548" width="17.109375" style="119" customWidth="1"/>
    <col min="12549" max="12550" width="2.77734375" style="119" customWidth="1"/>
    <col min="12551" max="12551" width="4.44140625" style="119" customWidth="1"/>
    <col min="12552" max="12552" width="17.33203125" style="119" customWidth="1"/>
    <col min="12553" max="12554" width="2.77734375" style="119" customWidth="1"/>
    <col min="12555" max="12555" width="4.5546875" style="119" customWidth="1"/>
    <col min="12556" max="12556" width="17.21875" style="119" customWidth="1"/>
    <col min="12557" max="12558" width="2.77734375" style="119" customWidth="1"/>
    <col min="12559" max="12559" width="4.77734375" style="119" customWidth="1"/>
    <col min="12560" max="12560" width="17.109375" style="119" customWidth="1"/>
    <col min="12561" max="12562" width="2.77734375" style="119" customWidth="1"/>
    <col min="12563" max="12563" width="4.5546875" style="119" customWidth="1"/>
    <col min="12564" max="12564" width="17.33203125" style="119" customWidth="1"/>
    <col min="12565" max="12566" width="2.77734375" style="119" customWidth="1"/>
    <col min="12567" max="12567" width="4.5546875" style="119" customWidth="1"/>
    <col min="12568" max="12568" width="14.44140625" style="119" customWidth="1"/>
    <col min="12569" max="12570" width="2.77734375" style="119" customWidth="1"/>
    <col min="12571" max="12572" width="4.5546875" style="119" customWidth="1"/>
    <col min="12573" max="12574" width="4.109375" style="119" customWidth="1"/>
    <col min="12575" max="12575" width="7.109375" style="119" customWidth="1"/>
    <col min="12576" max="12580" width="9.21875" style="119" customWidth="1"/>
    <col min="12581" max="12799" width="9.21875" style="119"/>
    <col min="12800" max="12800" width="3.6640625" style="119" customWidth="1"/>
    <col min="12801" max="12801" width="10.44140625" style="119" customWidth="1"/>
    <col min="12802" max="12802" width="4.21875" style="119" customWidth="1"/>
    <col min="12803" max="12803" width="6.5546875" style="119" customWidth="1"/>
    <col min="12804" max="12804" width="17.109375" style="119" customWidth="1"/>
    <col min="12805" max="12806" width="2.77734375" style="119" customWidth="1"/>
    <col min="12807" max="12807" width="4.44140625" style="119" customWidth="1"/>
    <col min="12808" max="12808" width="17.33203125" style="119" customWidth="1"/>
    <col min="12809" max="12810" width="2.77734375" style="119" customWidth="1"/>
    <col min="12811" max="12811" width="4.5546875" style="119" customWidth="1"/>
    <col min="12812" max="12812" width="17.21875" style="119" customWidth="1"/>
    <col min="12813" max="12814" width="2.77734375" style="119" customWidth="1"/>
    <col min="12815" max="12815" width="4.77734375" style="119" customWidth="1"/>
    <col min="12816" max="12816" width="17.109375" style="119" customWidth="1"/>
    <col min="12817" max="12818" width="2.77734375" style="119" customWidth="1"/>
    <col min="12819" max="12819" width="4.5546875" style="119" customWidth="1"/>
    <col min="12820" max="12820" width="17.33203125" style="119" customWidth="1"/>
    <col min="12821" max="12822" width="2.77734375" style="119" customWidth="1"/>
    <col min="12823" max="12823" width="4.5546875" style="119" customWidth="1"/>
    <col min="12824" max="12824" width="14.44140625" style="119" customWidth="1"/>
    <col min="12825" max="12826" width="2.77734375" style="119" customWidth="1"/>
    <col min="12827" max="12828" width="4.5546875" style="119" customWidth="1"/>
    <col min="12829" max="12830" width="4.109375" style="119" customWidth="1"/>
    <col min="12831" max="12831" width="7.109375" style="119" customWidth="1"/>
    <col min="12832" max="12836" width="9.21875" style="119" customWidth="1"/>
    <col min="12837" max="13055" width="9.21875" style="119"/>
    <col min="13056" max="13056" width="3.6640625" style="119" customWidth="1"/>
    <col min="13057" max="13057" width="10.44140625" style="119" customWidth="1"/>
    <col min="13058" max="13058" width="4.21875" style="119" customWidth="1"/>
    <col min="13059" max="13059" width="6.5546875" style="119" customWidth="1"/>
    <col min="13060" max="13060" width="17.109375" style="119" customWidth="1"/>
    <col min="13061" max="13062" width="2.77734375" style="119" customWidth="1"/>
    <col min="13063" max="13063" width="4.44140625" style="119" customWidth="1"/>
    <col min="13064" max="13064" width="17.33203125" style="119" customWidth="1"/>
    <col min="13065" max="13066" width="2.77734375" style="119" customWidth="1"/>
    <col min="13067" max="13067" width="4.5546875" style="119" customWidth="1"/>
    <col min="13068" max="13068" width="17.21875" style="119" customWidth="1"/>
    <col min="13069" max="13070" width="2.77734375" style="119" customWidth="1"/>
    <col min="13071" max="13071" width="4.77734375" style="119" customWidth="1"/>
    <col min="13072" max="13072" width="17.109375" style="119" customWidth="1"/>
    <col min="13073" max="13074" width="2.77734375" style="119" customWidth="1"/>
    <col min="13075" max="13075" width="4.5546875" style="119" customWidth="1"/>
    <col min="13076" max="13076" width="17.33203125" style="119" customWidth="1"/>
    <col min="13077" max="13078" width="2.77734375" style="119" customWidth="1"/>
    <col min="13079" max="13079" width="4.5546875" style="119" customWidth="1"/>
    <col min="13080" max="13080" width="14.44140625" style="119" customWidth="1"/>
    <col min="13081" max="13082" width="2.77734375" style="119" customWidth="1"/>
    <col min="13083" max="13084" width="4.5546875" style="119" customWidth="1"/>
    <col min="13085" max="13086" width="4.109375" style="119" customWidth="1"/>
    <col min="13087" max="13087" width="7.109375" style="119" customWidth="1"/>
    <col min="13088" max="13092" width="9.21875" style="119" customWidth="1"/>
    <col min="13093" max="13311" width="9.21875" style="119"/>
    <col min="13312" max="13312" width="3.6640625" style="119" customWidth="1"/>
    <col min="13313" max="13313" width="10.44140625" style="119" customWidth="1"/>
    <col min="13314" max="13314" width="4.21875" style="119" customWidth="1"/>
    <col min="13315" max="13315" width="6.5546875" style="119" customWidth="1"/>
    <col min="13316" max="13316" width="17.109375" style="119" customWidth="1"/>
    <col min="13317" max="13318" width="2.77734375" style="119" customWidth="1"/>
    <col min="13319" max="13319" width="4.44140625" style="119" customWidth="1"/>
    <col min="13320" max="13320" width="17.33203125" style="119" customWidth="1"/>
    <col min="13321" max="13322" width="2.77734375" style="119" customWidth="1"/>
    <col min="13323" max="13323" width="4.5546875" style="119" customWidth="1"/>
    <col min="13324" max="13324" width="17.21875" style="119" customWidth="1"/>
    <col min="13325" max="13326" width="2.77734375" style="119" customWidth="1"/>
    <col min="13327" max="13327" width="4.77734375" style="119" customWidth="1"/>
    <col min="13328" max="13328" width="17.109375" style="119" customWidth="1"/>
    <col min="13329" max="13330" width="2.77734375" style="119" customWidth="1"/>
    <col min="13331" max="13331" width="4.5546875" style="119" customWidth="1"/>
    <col min="13332" max="13332" width="17.33203125" style="119" customWidth="1"/>
    <col min="13333" max="13334" width="2.77734375" style="119" customWidth="1"/>
    <col min="13335" max="13335" width="4.5546875" style="119" customWidth="1"/>
    <col min="13336" max="13336" width="14.44140625" style="119" customWidth="1"/>
    <col min="13337" max="13338" width="2.77734375" style="119" customWidth="1"/>
    <col min="13339" max="13340" width="4.5546875" style="119" customWidth="1"/>
    <col min="13341" max="13342" width="4.109375" style="119" customWidth="1"/>
    <col min="13343" max="13343" width="7.109375" style="119" customWidth="1"/>
    <col min="13344" max="13348" width="9.21875" style="119" customWidth="1"/>
    <col min="13349" max="13567" width="9.21875" style="119"/>
    <col min="13568" max="13568" width="3.6640625" style="119" customWidth="1"/>
    <col min="13569" max="13569" width="10.44140625" style="119" customWidth="1"/>
    <col min="13570" max="13570" width="4.21875" style="119" customWidth="1"/>
    <col min="13571" max="13571" width="6.5546875" style="119" customWidth="1"/>
    <col min="13572" max="13572" width="17.109375" style="119" customWidth="1"/>
    <col min="13573" max="13574" width="2.77734375" style="119" customWidth="1"/>
    <col min="13575" max="13575" width="4.44140625" style="119" customWidth="1"/>
    <col min="13576" max="13576" width="17.33203125" style="119" customWidth="1"/>
    <col min="13577" max="13578" width="2.77734375" style="119" customWidth="1"/>
    <col min="13579" max="13579" width="4.5546875" style="119" customWidth="1"/>
    <col min="13580" max="13580" width="17.21875" style="119" customWidth="1"/>
    <col min="13581" max="13582" width="2.77734375" style="119" customWidth="1"/>
    <col min="13583" max="13583" width="4.77734375" style="119" customWidth="1"/>
    <col min="13584" max="13584" width="17.109375" style="119" customWidth="1"/>
    <col min="13585" max="13586" width="2.77734375" style="119" customWidth="1"/>
    <col min="13587" max="13587" width="4.5546875" style="119" customWidth="1"/>
    <col min="13588" max="13588" width="17.33203125" style="119" customWidth="1"/>
    <col min="13589" max="13590" width="2.77734375" style="119" customWidth="1"/>
    <col min="13591" max="13591" width="4.5546875" style="119" customWidth="1"/>
    <col min="13592" max="13592" width="14.44140625" style="119" customWidth="1"/>
    <col min="13593" max="13594" width="2.77734375" style="119" customWidth="1"/>
    <col min="13595" max="13596" width="4.5546875" style="119" customWidth="1"/>
    <col min="13597" max="13598" width="4.109375" style="119" customWidth="1"/>
    <col min="13599" max="13599" width="7.109375" style="119" customWidth="1"/>
    <col min="13600" max="13604" width="9.21875" style="119" customWidth="1"/>
    <col min="13605" max="13823" width="9.21875" style="119"/>
    <col min="13824" max="13824" width="3.6640625" style="119" customWidth="1"/>
    <col min="13825" max="13825" width="10.44140625" style="119" customWidth="1"/>
    <col min="13826" max="13826" width="4.21875" style="119" customWidth="1"/>
    <col min="13827" max="13827" width="6.5546875" style="119" customWidth="1"/>
    <col min="13828" max="13828" width="17.109375" style="119" customWidth="1"/>
    <col min="13829" max="13830" width="2.77734375" style="119" customWidth="1"/>
    <col min="13831" max="13831" width="4.44140625" style="119" customWidth="1"/>
    <col min="13832" max="13832" width="17.33203125" style="119" customWidth="1"/>
    <col min="13833" max="13834" width="2.77734375" style="119" customWidth="1"/>
    <col min="13835" max="13835" width="4.5546875" style="119" customWidth="1"/>
    <col min="13836" max="13836" width="17.21875" style="119" customWidth="1"/>
    <col min="13837" max="13838" width="2.77734375" style="119" customWidth="1"/>
    <col min="13839" max="13839" width="4.77734375" style="119" customWidth="1"/>
    <col min="13840" max="13840" width="17.109375" style="119" customWidth="1"/>
    <col min="13841" max="13842" width="2.77734375" style="119" customWidth="1"/>
    <col min="13843" max="13843" width="4.5546875" style="119" customWidth="1"/>
    <col min="13844" max="13844" width="17.33203125" style="119" customWidth="1"/>
    <col min="13845" max="13846" width="2.77734375" style="119" customWidth="1"/>
    <col min="13847" max="13847" width="4.5546875" style="119" customWidth="1"/>
    <col min="13848" max="13848" width="14.44140625" style="119" customWidth="1"/>
    <col min="13849" max="13850" width="2.77734375" style="119" customWidth="1"/>
    <col min="13851" max="13852" width="4.5546875" style="119" customWidth="1"/>
    <col min="13853" max="13854" width="4.109375" style="119" customWidth="1"/>
    <col min="13855" max="13855" width="7.109375" style="119" customWidth="1"/>
    <col min="13856" max="13860" width="9.21875" style="119" customWidth="1"/>
    <col min="13861" max="14079" width="9.21875" style="119"/>
    <col min="14080" max="14080" width="3.6640625" style="119" customWidth="1"/>
    <col min="14081" max="14081" width="10.44140625" style="119" customWidth="1"/>
    <col min="14082" max="14082" width="4.21875" style="119" customWidth="1"/>
    <col min="14083" max="14083" width="6.5546875" style="119" customWidth="1"/>
    <col min="14084" max="14084" width="17.109375" style="119" customWidth="1"/>
    <col min="14085" max="14086" width="2.77734375" style="119" customWidth="1"/>
    <col min="14087" max="14087" width="4.44140625" style="119" customWidth="1"/>
    <col min="14088" max="14088" width="17.33203125" style="119" customWidth="1"/>
    <col min="14089" max="14090" width="2.77734375" style="119" customWidth="1"/>
    <col min="14091" max="14091" width="4.5546875" style="119" customWidth="1"/>
    <col min="14092" max="14092" width="17.21875" style="119" customWidth="1"/>
    <col min="14093" max="14094" width="2.77734375" style="119" customWidth="1"/>
    <col min="14095" max="14095" width="4.77734375" style="119" customWidth="1"/>
    <col min="14096" max="14096" width="17.109375" style="119" customWidth="1"/>
    <col min="14097" max="14098" width="2.77734375" style="119" customWidth="1"/>
    <col min="14099" max="14099" width="4.5546875" style="119" customWidth="1"/>
    <col min="14100" max="14100" width="17.33203125" style="119" customWidth="1"/>
    <col min="14101" max="14102" width="2.77734375" style="119" customWidth="1"/>
    <col min="14103" max="14103" width="4.5546875" style="119" customWidth="1"/>
    <col min="14104" max="14104" width="14.44140625" style="119" customWidth="1"/>
    <col min="14105" max="14106" width="2.77734375" style="119" customWidth="1"/>
    <col min="14107" max="14108" width="4.5546875" style="119" customWidth="1"/>
    <col min="14109" max="14110" width="4.109375" style="119" customWidth="1"/>
    <col min="14111" max="14111" width="7.109375" style="119" customWidth="1"/>
    <col min="14112" max="14116" width="9.21875" style="119" customWidth="1"/>
    <col min="14117" max="14335" width="9.21875" style="119"/>
    <col min="14336" max="14336" width="3.6640625" style="119" customWidth="1"/>
    <col min="14337" max="14337" width="10.44140625" style="119" customWidth="1"/>
    <col min="14338" max="14338" width="4.21875" style="119" customWidth="1"/>
    <col min="14339" max="14339" width="6.5546875" style="119" customWidth="1"/>
    <col min="14340" max="14340" width="17.109375" style="119" customWidth="1"/>
    <col min="14341" max="14342" width="2.77734375" style="119" customWidth="1"/>
    <col min="14343" max="14343" width="4.44140625" style="119" customWidth="1"/>
    <col min="14344" max="14344" width="17.33203125" style="119" customWidth="1"/>
    <col min="14345" max="14346" width="2.77734375" style="119" customWidth="1"/>
    <col min="14347" max="14347" width="4.5546875" style="119" customWidth="1"/>
    <col min="14348" max="14348" width="17.21875" style="119" customWidth="1"/>
    <col min="14349" max="14350" width="2.77734375" style="119" customWidth="1"/>
    <col min="14351" max="14351" width="4.77734375" style="119" customWidth="1"/>
    <col min="14352" max="14352" width="17.109375" style="119" customWidth="1"/>
    <col min="14353" max="14354" width="2.77734375" style="119" customWidth="1"/>
    <col min="14355" max="14355" width="4.5546875" style="119" customWidth="1"/>
    <col min="14356" max="14356" width="17.33203125" style="119" customWidth="1"/>
    <col min="14357" max="14358" width="2.77734375" style="119" customWidth="1"/>
    <col min="14359" max="14359" width="4.5546875" style="119" customWidth="1"/>
    <col min="14360" max="14360" width="14.44140625" style="119" customWidth="1"/>
    <col min="14361" max="14362" width="2.77734375" style="119" customWidth="1"/>
    <col min="14363" max="14364" width="4.5546875" style="119" customWidth="1"/>
    <col min="14365" max="14366" width="4.109375" style="119" customWidth="1"/>
    <col min="14367" max="14367" width="7.109375" style="119" customWidth="1"/>
    <col min="14368" max="14372" width="9.21875" style="119" customWidth="1"/>
    <col min="14373" max="14591" width="9.21875" style="119"/>
    <col min="14592" max="14592" width="3.6640625" style="119" customWidth="1"/>
    <col min="14593" max="14593" width="10.44140625" style="119" customWidth="1"/>
    <col min="14594" max="14594" width="4.21875" style="119" customWidth="1"/>
    <col min="14595" max="14595" width="6.5546875" style="119" customWidth="1"/>
    <col min="14596" max="14596" width="17.109375" style="119" customWidth="1"/>
    <col min="14597" max="14598" width="2.77734375" style="119" customWidth="1"/>
    <col min="14599" max="14599" width="4.44140625" style="119" customWidth="1"/>
    <col min="14600" max="14600" width="17.33203125" style="119" customWidth="1"/>
    <col min="14601" max="14602" width="2.77734375" style="119" customWidth="1"/>
    <col min="14603" max="14603" width="4.5546875" style="119" customWidth="1"/>
    <col min="14604" max="14604" width="17.21875" style="119" customWidth="1"/>
    <col min="14605" max="14606" width="2.77734375" style="119" customWidth="1"/>
    <col min="14607" max="14607" width="4.77734375" style="119" customWidth="1"/>
    <col min="14608" max="14608" width="17.109375" style="119" customWidth="1"/>
    <col min="14609" max="14610" width="2.77734375" style="119" customWidth="1"/>
    <col min="14611" max="14611" width="4.5546875" style="119" customWidth="1"/>
    <col min="14612" max="14612" width="17.33203125" style="119" customWidth="1"/>
    <col min="14613" max="14614" width="2.77734375" style="119" customWidth="1"/>
    <col min="14615" max="14615" width="4.5546875" style="119" customWidth="1"/>
    <col min="14616" max="14616" width="14.44140625" style="119" customWidth="1"/>
    <col min="14617" max="14618" width="2.77734375" style="119" customWidth="1"/>
    <col min="14619" max="14620" width="4.5546875" style="119" customWidth="1"/>
    <col min="14621" max="14622" width="4.109375" style="119" customWidth="1"/>
    <col min="14623" max="14623" width="7.109375" style="119" customWidth="1"/>
    <col min="14624" max="14628" width="9.21875" style="119" customWidth="1"/>
    <col min="14629" max="14847" width="9.21875" style="119"/>
    <col min="14848" max="14848" width="3.6640625" style="119" customWidth="1"/>
    <col min="14849" max="14849" width="10.44140625" style="119" customWidth="1"/>
    <col min="14850" max="14850" width="4.21875" style="119" customWidth="1"/>
    <col min="14851" max="14851" width="6.5546875" style="119" customWidth="1"/>
    <col min="14852" max="14852" width="17.109375" style="119" customWidth="1"/>
    <col min="14853" max="14854" width="2.77734375" style="119" customWidth="1"/>
    <col min="14855" max="14855" width="4.44140625" style="119" customWidth="1"/>
    <col min="14856" max="14856" width="17.33203125" style="119" customWidth="1"/>
    <col min="14857" max="14858" width="2.77734375" style="119" customWidth="1"/>
    <col min="14859" max="14859" width="4.5546875" style="119" customWidth="1"/>
    <col min="14860" max="14860" width="17.21875" style="119" customWidth="1"/>
    <col min="14861" max="14862" width="2.77734375" style="119" customWidth="1"/>
    <col min="14863" max="14863" width="4.77734375" style="119" customWidth="1"/>
    <col min="14864" max="14864" width="17.109375" style="119" customWidth="1"/>
    <col min="14865" max="14866" width="2.77734375" style="119" customWidth="1"/>
    <col min="14867" max="14867" width="4.5546875" style="119" customWidth="1"/>
    <col min="14868" max="14868" width="17.33203125" style="119" customWidth="1"/>
    <col min="14869" max="14870" width="2.77734375" style="119" customWidth="1"/>
    <col min="14871" max="14871" width="4.5546875" style="119" customWidth="1"/>
    <col min="14872" max="14872" width="14.44140625" style="119" customWidth="1"/>
    <col min="14873" max="14874" width="2.77734375" style="119" customWidth="1"/>
    <col min="14875" max="14876" width="4.5546875" style="119" customWidth="1"/>
    <col min="14877" max="14878" width="4.109375" style="119" customWidth="1"/>
    <col min="14879" max="14879" width="7.109375" style="119" customWidth="1"/>
    <col min="14880" max="14884" width="9.21875" style="119" customWidth="1"/>
    <col min="14885" max="15103" width="9.21875" style="119"/>
    <col min="15104" max="15104" width="3.6640625" style="119" customWidth="1"/>
    <col min="15105" max="15105" width="10.44140625" style="119" customWidth="1"/>
    <col min="15106" max="15106" width="4.21875" style="119" customWidth="1"/>
    <col min="15107" max="15107" width="6.5546875" style="119" customWidth="1"/>
    <col min="15108" max="15108" width="17.109375" style="119" customWidth="1"/>
    <col min="15109" max="15110" width="2.77734375" style="119" customWidth="1"/>
    <col min="15111" max="15111" width="4.44140625" style="119" customWidth="1"/>
    <col min="15112" max="15112" width="17.33203125" style="119" customWidth="1"/>
    <col min="15113" max="15114" width="2.77734375" style="119" customWidth="1"/>
    <col min="15115" max="15115" width="4.5546875" style="119" customWidth="1"/>
    <col min="15116" max="15116" width="17.21875" style="119" customWidth="1"/>
    <col min="15117" max="15118" width="2.77734375" style="119" customWidth="1"/>
    <col min="15119" max="15119" width="4.77734375" style="119" customWidth="1"/>
    <col min="15120" max="15120" width="17.109375" style="119" customWidth="1"/>
    <col min="15121" max="15122" width="2.77734375" style="119" customWidth="1"/>
    <col min="15123" max="15123" width="4.5546875" style="119" customWidth="1"/>
    <col min="15124" max="15124" width="17.33203125" style="119" customWidth="1"/>
    <col min="15125" max="15126" width="2.77734375" style="119" customWidth="1"/>
    <col min="15127" max="15127" width="4.5546875" style="119" customWidth="1"/>
    <col min="15128" max="15128" width="14.44140625" style="119" customWidth="1"/>
    <col min="15129" max="15130" width="2.77734375" style="119" customWidth="1"/>
    <col min="15131" max="15132" width="4.5546875" style="119" customWidth="1"/>
    <col min="15133" max="15134" width="4.109375" style="119" customWidth="1"/>
    <col min="15135" max="15135" width="7.109375" style="119" customWidth="1"/>
    <col min="15136" max="15140" width="9.21875" style="119" customWidth="1"/>
    <col min="15141" max="15359" width="9.21875" style="119"/>
    <col min="15360" max="15360" width="3.6640625" style="119" customWidth="1"/>
    <col min="15361" max="15361" width="10.44140625" style="119" customWidth="1"/>
    <col min="15362" max="15362" width="4.21875" style="119" customWidth="1"/>
    <col min="15363" max="15363" width="6.5546875" style="119" customWidth="1"/>
    <col min="15364" max="15364" width="17.109375" style="119" customWidth="1"/>
    <col min="15365" max="15366" width="2.77734375" style="119" customWidth="1"/>
    <col min="15367" max="15367" width="4.44140625" style="119" customWidth="1"/>
    <col min="15368" max="15368" width="17.33203125" style="119" customWidth="1"/>
    <col min="15369" max="15370" width="2.77734375" style="119" customWidth="1"/>
    <col min="15371" max="15371" width="4.5546875" style="119" customWidth="1"/>
    <col min="15372" max="15372" width="17.21875" style="119" customWidth="1"/>
    <col min="15373" max="15374" width="2.77734375" style="119" customWidth="1"/>
    <col min="15375" max="15375" width="4.77734375" style="119" customWidth="1"/>
    <col min="15376" max="15376" width="17.109375" style="119" customWidth="1"/>
    <col min="15377" max="15378" width="2.77734375" style="119" customWidth="1"/>
    <col min="15379" max="15379" width="4.5546875" style="119" customWidth="1"/>
    <col min="15380" max="15380" width="17.33203125" style="119" customWidth="1"/>
    <col min="15381" max="15382" width="2.77734375" style="119" customWidth="1"/>
    <col min="15383" max="15383" width="4.5546875" style="119" customWidth="1"/>
    <col min="15384" max="15384" width="14.44140625" style="119" customWidth="1"/>
    <col min="15385" max="15386" width="2.77734375" style="119" customWidth="1"/>
    <col min="15387" max="15388" width="4.5546875" style="119" customWidth="1"/>
    <col min="15389" max="15390" width="4.109375" style="119" customWidth="1"/>
    <col min="15391" max="15391" width="7.109375" style="119" customWidth="1"/>
    <col min="15392" max="15396" width="9.21875" style="119" customWidth="1"/>
    <col min="15397" max="15615" width="9.21875" style="119"/>
    <col min="15616" max="15616" width="3.6640625" style="119" customWidth="1"/>
    <col min="15617" max="15617" width="10.44140625" style="119" customWidth="1"/>
    <col min="15618" max="15618" width="4.21875" style="119" customWidth="1"/>
    <col min="15619" max="15619" width="6.5546875" style="119" customWidth="1"/>
    <col min="15620" max="15620" width="17.109375" style="119" customWidth="1"/>
    <col min="15621" max="15622" width="2.77734375" style="119" customWidth="1"/>
    <col min="15623" max="15623" width="4.44140625" style="119" customWidth="1"/>
    <col min="15624" max="15624" width="17.33203125" style="119" customWidth="1"/>
    <col min="15625" max="15626" width="2.77734375" style="119" customWidth="1"/>
    <col min="15627" max="15627" width="4.5546875" style="119" customWidth="1"/>
    <col min="15628" max="15628" width="17.21875" style="119" customWidth="1"/>
    <col min="15629" max="15630" width="2.77734375" style="119" customWidth="1"/>
    <col min="15631" max="15631" width="4.77734375" style="119" customWidth="1"/>
    <col min="15632" max="15632" width="17.109375" style="119" customWidth="1"/>
    <col min="15633" max="15634" width="2.77734375" style="119" customWidth="1"/>
    <col min="15635" max="15635" width="4.5546875" style="119" customWidth="1"/>
    <col min="15636" max="15636" width="17.33203125" style="119" customWidth="1"/>
    <col min="15637" max="15638" width="2.77734375" style="119" customWidth="1"/>
    <col min="15639" max="15639" width="4.5546875" style="119" customWidth="1"/>
    <col min="15640" max="15640" width="14.44140625" style="119" customWidth="1"/>
    <col min="15641" max="15642" width="2.77734375" style="119" customWidth="1"/>
    <col min="15643" max="15644" width="4.5546875" style="119" customWidth="1"/>
    <col min="15645" max="15646" width="4.109375" style="119" customWidth="1"/>
    <col min="15647" max="15647" width="7.109375" style="119" customWidth="1"/>
    <col min="15648" max="15652" width="9.21875" style="119" customWidth="1"/>
    <col min="15653" max="15871" width="9.21875" style="119"/>
    <col min="15872" max="15872" width="3.6640625" style="119" customWidth="1"/>
    <col min="15873" max="15873" width="10.44140625" style="119" customWidth="1"/>
    <col min="15874" max="15874" width="4.21875" style="119" customWidth="1"/>
    <col min="15875" max="15875" width="6.5546875" style="119" customWidth="1"/>
    <col min="15876" max="15876" width="17.109375" style="119" customWidth="1"/>
    <col min="15877" max="15878" width="2.77734375" style="119" customWidth="1"/>
    <col min="15879" max="15879" width="4.44140625" style="119" customWidth="1"/>
    <col min="15880" max="15880" width="17.33203125" style="119" customWidth="1"/>
    <col min="15881" max="15882" width="2.77734375" style="119" customWidth="1"/>
    <col min="15883" max="15883" width="4.5546875" style="119" customWidth="1"/>
    <col min="15884" max="15884" width="17.21875" style="119" customWidth="1"/>
    <col min="15885" max="15886" width="2.77734375" style="119" customWidth="1"/>
    <col min="15887" max="15887" width="4.77734375" style="119" customWidth="1"/>
    <col min="15888" max="15888" width="17.109375" style="119" customWidth="1"/>
    <col min="15889" max="15890" width="2.77734375" style="119" customWidth="1"/>
    <col min="15891" max="15891" width="4.5546875" style="119" customWidth="1"/>
    <col min="15892" max="15892" width="17.33203125" style="119" customWidth="1"/>
    <col min="15893" max="15894" width="2.77734375" style="119" customWidth="1"/>
    <col min="15895" max="15895" width="4.5546875" style="119" customWidth="1"/>
    <col min="15896" max="15896" width="14.44140625" style="119" customWidth="1"/>
    <col min="15897" max="15898" width="2.77734375" style="119" customWidth="1"/>
    <col min="15899" max="15900" width="4.5546875" style="119" customWidth="1"/>
    <col min="15901" max="15902" width="4.109375" style="119" customWidth="1"/>
    <col min="15903" max="15903" width="7.109375" style="119" customWidth="1"/>
    <col min="15904" max="15908" width="9.21875" style="119" customWidth="1"/>
    <col min="15909" max="16127" width="9.21875" style="119"/>
    <col min="16128" max="16128" width="3.6640625" style="119" customWidth="1"/>
    <col min="16129" max="16129" width="10.44140625" style="119" customWidth="1"/>
    <col min="16130" max="16130" width="4.21875" style="119" customWidth="1"/>
    <col min="16131" max="16131" width="6.5546875" style="119" customWidth="1"/>
    <col min="16132" max="16132" width="17.109375" style="119" customWidth="1"/>
    <col min="16133" max="16134" width="2.77734375" style="119" customWidth="1"/>
    <col min="16135" max="16135" width="4.44140625" style="119" customWidth="1"/>
    <col min="16136" max="16136" width="17.33203125" style="119" customWidth="1"/>
    <col min="16137" max="16138" width="2.77734375" style="119" customWidth="1"/>
    <col min="16139" max="16139" width="4.5546875" style="119" customWidth="1"/>
    <col min="16140" max="16140" width="17.21875" style="119" customWidth="1"/>
    <col min="16141" max="16142" width="2.77734375" style="119" customWidth="1"/>
    <col min="16143" max="16143" width="4.77734375" style="119" customWidth="1"/>
    <col min="16144" max="16144" width="17.109375" style="119" customWidth="1"/>
    <col min="16145" max="16146" width="2.77734375" style="119" customWidth="1"/>
    <col min="16147" max="16147" width="4.5546875" style="119" customWidth="1"/>
    <col min="16148" max="16148" width="17.33203125" style="119" customWidth="1"/>
    <col min="16149" max="16150" width="2.77734375" style="119" customWidth="1"/>
    <col min="16151" max="16151" width="4.5546875" style="119" customWidth="1"/>
    <col min="16152" max="16152" width="14.44140625" style="119" customWidth="1"/>
    <col min="16153" max="16154" width="2.77734375" style="119" customWidth="1"/>
    <col min="16155" max="16156" width="4.5546875" style="119" customWidth="1"/>
    <col min="16157" max="16158" width="4.109375" style="119" customWidth="1"/>
    <col min="16159" max="16159" width="7.109375" style="119" customWidth="1"/>
    <col min="16160" max="16164" width="9.21875" style="119" customWidth="1"/>
    <col min="16165" max="16384" width="9.21875" style="119"/>
  </cols>
  <sheetData>
    <row r="1" spans="1:35" ht="17.55" customHeight="1" x14ac:dyDescent="0.3">
      <c r="A1" s="111" t="s">
        <v>229</v>
      </c>
      <c r="B1" s="112"/>
      <c r="C1" s="113"/>
      <c r="D1" s="113"/>
      <c r="E1" s="114"/>
      <c r="F1" s="115"/>
      <c r="G1" s="115"/>
      <c r="H1" s="115"/>
      <c r="I1" s="114"/>
      <c r="J1" s="115"/>
      <c r="K1" s="115"/>
      <c r="L1" s="115"/>
      <c r="M1" s="114"/>
      <c r="N1" s="115"/>
      <c r="O1" s="115"/>
      <c r="P1" s="115"/>
      <c r="Q1" s="114"/>
      <c r="R1" s="115"/>
      <c r="S1" s="115"/>
      <c r="T1" s="115"/>
      <c r="U1" s="114"/>
      <c r="V1" s="115"/>
      <c r="W1" s="115"/>
      <c r="X1" s="115"/>
      <c r="Y1" s="114"/>
      <c r="Z1" s="115"/>
      <c r="AA1" s="115"/>
      <c r="AB1" s="115"/>
      <c r="AC1" s="115"/>
      <c r="AD1" s="115"/>
      <c r="AE1" s="116"/>
    </row>
    <row r="2" spans="1:35" ht="3.6" customHeight="1" x14ac:dyDescent="0.3">
      <c r="A2" s="111"/>
      <c r="B2" s="112"/>
      <c r="C2" s="113"/>
      <c r="D2" s="113"/>
      <c r="E2" s="114"/>
      <c r="F2" s="115"/>
      <c r="G2" s="115"/>
      <c r="H2" s="115"/>
      <c r="I2" s="114"/>
      <c r="J2" s="115"/>
      <c r="K2" s="115"/>
      <c r="L2" s="115"/>
      <c r="M2" s="114"/>
      <c r="N2" s="115"/>
      <c r="O2" s="115"/>
      <c r="P2" s="115"/>
      <c r="Q2" s="114"/>
      <c r="R2" s="115"/>
      <c r="S2" s="115"/>
      <c r="T2" s="115"/>
      <c r="U2" s="114"/>
      <c r="V2" s="115"/>
      <c r="W2" s="115"/>
      <c r="X2" s="115"/>
      <c r="Y2" s="114"/>
      <c r="Z2" s="115"/>
      <c r="AA2" s="115"/>
      <c r="AB2" s="115"/>
      <c r="AC2" s="115"/>
      <c r="AD2" s="115"/>
      <c r="AE2" s="116"/>
    </row>
    <row r="3" spans="1:35" ht="22.05" customHeight="1" x14ac:dyDescent="0.3">
      <c r="A3" s="120" t="s">
        <v>1701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0"/>
    </row>
    <row r="4" spans="1:35" ht="3.75" customHeight="1" x14ac:dyDescent="0.3">
      <c r="B4" s="122"/>
      <c r="C4" s="121"/>
      <c r="D4" s="121"/>
      <c r="E4" s="123"/>
      <c r="F4" s="121"/>
      <c r="G4" s="121"/>
      <c r="H4" s="121"/>
      <c r="I4" s="123"/>
      <c r="J4" s="121"/>
      <c r="K4" s="121"/>
      <c r="L4" s="121"/>
      <c r="M4" s="123"/>
      <c r="N4" s="121"/>
      <c r="O4" s="121"/>
      <c r="P4" s="121"/>
      <c r="Q4" s="123"/>
      <c r="R4" s="121"/>
      <c r="S4" s="121"/>
      <c r="T4" s="121"/>
      <c r="U4" s="123"/>
      <c r="V4" s="121"/>
      <c r="W4" s="121"/>
      <c r="X4" s="121"/>
      <c r="Y4" s="123"/>
      <c r="Z4" s="121"/>
      <c r="AA4" s="121"/>
      <c r="AB4" s="121"/>
      <c r="AC4" s="121"/>
      <c r="AD4" s="121"/>
      <c r="AE4" s="124"/>
      <c r="AF4" s="125"/>
      <c r="AG4" s="126"/>
      <c r="AH4" s="126"/>
      <c r="AI4" s="126"/>
    </row>
    <row r="5" spans="1:35" ht="27" customHeight="1" x14ac:dyDescent="0.3">
      <c r="A5" s="127" t="s">
        <v>230</v>
      </c>
      <c r="B5" s="128" t="s">
        <v>0</v>
      </c>
      <c r="C5" s="129" t="s">
        <v>1</v>
      </c>
      <c r="D5" s="130" t="s">
        <v>1443</v>
      </c>
      <c r="E5" s="131" t="s">
        <v>2</v>
      </c>
      <c r="F5" s="132"/>
      <c r="G5" s="132"/>
      <c r="H5" s="133"/>
      <c r="I5" s="134" t="s">
        <v>3</v>
      </c>
      <c r="J5" s="135"/>
      <c r="K5" s="135"/>
      <c r="L5" s="136"/>
      <c r="M5" s="131" t="s">
        <v>4</v>
      </c>
      <c r="N5" s="132"/>
      <c r="O5" s="132"/>
      <c r="P5" s="133"/>
      <c r="Q5" s="134" t="s">
        <v>5</v>
      </c>
      <c r="R5" s="135"/>
      <c r="S5" s="135"/>
      <c r="T5" s="136"/>
      <c r="U5" s="131" t="s">
        <v>6</v>
      </c>
      <c r="V5" s="132"/>
      <c r="W5" s="132"/>
      <c r="X5" s="133"/>
      <c r="Y5" s="134" t="s">
        <v>1442</v>
      </c>
      <c r="Z5" s="135"/>
      <c r="AA5" s="135"/>
      <c r="AB5" s="136"/>
      <c r="AC5" s="137" t="s">
        <v>7</v>
      </c>
      <c r="AD5" s="137" t="s">
        <v>8</v>
      </c>
      <c r="AE5" s="137" t="s">
        <v>9</v>
      </c>
      <c r="AF5" s="125"/>
      <c r="AG5" s="126"/>
      <c r="AH5" s="126"/>
      <c r="AI5" s="126"/>
    </row>
    <row r="6" spans="1:35" ht="25.05" customHeight="1" x14ac:dyDescent="0.3">
      <c r="A6" s="138"/>
      <c r="B6" s="139"/>
      <c r="C6" s="140"/>
      <c r="D6" s="141"/>
      <c r="E6" s="142" t="s">
        <v>10</v>
      </c>
      <c r="F6" s="143" t="s">
        <v>1702</v>
      </c>
      <c r="G6" s="144"/>
      <c r="H6" s="145" t="s">
        <v>1703</v>
      </c>
      <c r="I6" s="142" t="s">
        <v>10</v>
      </c>
      <c r="J6" s="146" t="s">
        <v>1702</v>
      </c>
      <c r="K6" s="147"/>
      <c r="L6" s="145" t="s">
        <v>1703</v>
      </c>
      <c r="M6" s="142" t="s">
        <v>10</v>
      </c>
      <c r="N6" s="143" t="s">
        <v>1702</v>
      </c>
      <c r="O6" s="144"/>
      <c r="P6" s="145" t="s">
        <v>1703</v>
      </c>
      <c r="Q6" s="142" t="s">
        <v>10</v>
      </c>
      <c r="R6" s="146" t="s">
        <v>1702</v>
      </c>
      <c r="S6" s="147"/>
      <c r="T6" s="145" t="s">
        <v>1703</v>
      </c>
      <c r="U6" s="142" t="s">
        <v>10</v>
      </c>
      <c r="V6" s="143" t="s">
        <v>1702</v>
      </c>
      <c r="W6" s="144"/>
      <c r="X6" s="145" t="s">
        <v>1703</v>
      </c>
      <c r="Y6" s="142" t="s">
        <v>10</v>
      </c>
      <c r="Z6" s="146" t="s">
        <v>1702</v>
      </c>
      <c r="AA6" s="147"/>
      <c r="AB6" s="145" t="s">
        <v>1703</v>
      </c>
      <c r="AC6" s="148"/>
      <c r="AD6" s="148"/>
      <c r="AE6" s="148"/>
      <c r="AF6" s="125"/>
      <c r="AG6" s="126"/>
      <c r="AH6" s="126"/>
      <c r="AI6" s="126"/>
    </row>
    <row r="7" spans="1:35" s="126" customFormat="1" ht="25.2" x14ac:dyDescent="0.25">
      <c r="A7" s="81">
        <v>1</v>
      </c>
      <c r="B7" s="149" t="s">
        <v>293</v>
      </c>
      <c r="C7" s="150" t="s">
        <v>11</v>
      </c>
      <c r="D7" s="151" t="s">
        <v>1444</v>
      </c>
      <c r="E7" s="152" t="s">
        <v>319</v>
      </c>
      <c r="F7" s="153">
        <v>3</v>
      </c>
      <c r="G7" s="153"/>
      <c r="H7" s="154">
        <f>F7*40/60</f>
        <v>2</v>
      </c>
      <c r="I7" s="155" t="s">
        <v>174</v>
      </c>
      <c r="J7" s="156">
        <v>4</v>
      </c>
      <c r="K7" s="153"/>
      <c r="L7" s="154">
        <f>J7*40/60</f>
        <v>2.6666666666666665</v>
      </c>
      <c r="M7" s="155" t="s">
        <v>1445</v>
      </c>
      <c r="N7" s="156">
        <v>4</v>
      </c>
      <c r="O7" s="153"/>
      <c r="P7" s="154">
        <f>N7*40/60</f>
        <v>2.6666666666666665</v>
      </c>
      <c r="Q7" s="155" t="s">
        <v>281</v>
      </c>
      <c r="R7" s="156">
        <v>4</v>
      </c>
      <c r="S7" s="153"/>
      <c r="T7" s="154">
        <f>R7*40/60</f>
        <v>2.6666666666666665</v>
      </c>
      <c r="U7" s="155" t="s">
        <v>103</v>
      </c>
      <c r="V7" s="156">
        <v>4</v>
      </c>
      <c r="W7" s="153"/>
      <c r="X7" s="157">
        <f>V7*40/60</f>
        <v>2.6666666666666665</v>
      </c>
      <c r="Y7" s="158"/>
      <c r="Z7" s="153"/>
      <c r="AA7" s="153"/>
      <c r="AB7" s="159">
        <f>Z7*40/60</f>
        <v>0</v>
      </c>
      <c r="AC7" s="160">
        <f>F7+J7+N7+R7+V7+Z7</f>
        <v>19</v>
      </c>
      <c r="AD7" s="161">
        <f>SUM(AC7:AC10)</f>
        <v>49</v>
      </c>
      <c r="AE7" s="162">
        <f>SUM(H7:H10)+SUM(L7:L10)+SUM(P7:P10)+SUM(T7:T10)+SUM(X7:X10)+SUM(AB7:AB10)</f>
        <v>32.666666666666664</v>
      </c>
      <c r="AF7" s="125"/>
    </row>
    <row r="8" spans="1:35" s="126" customFormat="1" ht="25.2" x14ac:dyDescent="0.25">
      <c r="A8" s="163"/>
      <c r="B8" s="164"/>
      <c r="C8" s="165"/>
      <c r="D8" s="166" t="s">
        <v>1446</v>
      </c>
      <c r="E8" s="167" t="s">
        <v>1447</v>
      </c>
      <c r="F8" s="168">
        <v>3</v>
      </c>
      <c r="G8" s="169"/>
      <c r="H8" s="170">
        <f>F8*40/60</f>
        <v>2</v>
      </c>
      <c r="I8" s="171"/>
      <c r="J8" s="172"/>
      <c r="K8" s="169"/>
      <c r="L8" s="170"/>
      <c r="M8" s="171"/>
      <c r="N8" s="172"/>
      <c r="O8" s="169"/>
      <c r="P8" s="170"/>
      <c r="Q8" s="171"/>
      <c r="R8" s="172"/>
      <c r="S8" s="169"/>
      <c r="T8" s="170"/>
      <c r="U8" s="171"/>
      <c r="V8" s="172"/>
      <c r="W8" s="169"/>
      <c r="X8" s="173">
        <f>V8*40/60</f>
        <v>0</v>
      </c>
      <c r="Y8" s="174"/>
      <c r="Z8" s="175"/>
      <c r="AA8" s="169"/>
      <c r="AB8" s="173">
        <f>Z8*40/60</f>
        <v>0</v>
      </c>
      <c r="AC8" s="176">
        <f>F8+J8+N8+R8+V8+Z8</f>
        <v>3</v>
      </c>
      <c r="AD8" s="177"/>
      <c r="AE8" s="178"/>
      <c r="AF8" s="125"/>
    </row>
    <row r="9" spans="1:35" s="126" customFormat="1" ht="25.2" x14ac:dyDescent="0.25">
      <c r="A9" s="163"/>
      <c r="B9" s="164"/>
      <c r="C9" s="179" t="s">
        <v>12</v>
      </c>
      <c r="D9" s="180" t="s">
        <v>1444</v>
      </c>
      <c r="E9" s="181" t="s">
        <v>283</v>
      </c>
      <c r="F9" s="182"/>
      <c r="G9" s="182">
        <v>3</v>
      </c>
      <c r="H9" s="183">
        <f>G9*40/60</f>
        <v>2</v>
      </c>
      <c r="I9" s="184" t="s">
        <v>1448</v>
      </c>
      <c r="J9" s="182"/>
      <c r="K9" s="185">
        <v>4</v>
      </c>
      <c r="L9" s="186">
        <f>K9*40/60</f>
        <v>2.6666666666666665</v>
      </c>
      <c r="M9" s="184" t="s">
        <v>1449</v>
      </c>
      <c r="N9" s="182"/>
      <c r="O9" s="185">
        <v>3</v>
      </c>
      <c r="P9" s="186">
        <f>O9*40/60</f>
        <v>2</v>
      </c>
      <c r="Q9" s="181" t="s">
        <v>1450</v>
      </c>
      <c r="R9" s="182"/>
      <c r="S9" s="182">
        <v>4</v>
      </c>
      <c r="T9" s="183">
        <f>S9*40/60</f>
        <v>2.6666666666666665</v>
      </c>
      <c r="U9" s="181" t="s">
        <v>1451</v>
      </c>
      <c r="V9" s="182"/>
      <c r="W9" s="182">
        <v>3</v>
      </c>
      <c r="X9" s="183">
        <f>W9*40/60</f>
        <v>2</v>
      </c>
      <c r="Y9" s="187"/>
      <c r="Z9" s="182"/>
      <c r="AA9" s="182"/>
      <c r="AB9" s="183">
        <f>AA9*40/60</f>
        <v>0</v>
      </c>
      <c r="AC9" s="188">
        <f>G9+K9+O9+S9+W9+AA9</f>
        <v>17</v>
      </c>
      <c r="AD9" s="177"/>
      <c r="AE9" s="178"/>
      <c r="AF9" s="125"/>
    </row>
    <row r="10" spans="1:35" s="126" customFormat="1" ht="25.2" x14ac:dyDescent="0.25">
      <c r="A10" s="82"/>
      <c r="B10" s="189"/>
      <c r="C10" s="190"/>
      <c r="D10" s="191" t="s">
        <v>1446</v>
      </c>
      <c r="E10" s="167" t="s">
        <v>284</v>
      </c>
      <c r="F10" s="192"/>
      <c r="G10" s="192">
        <v>3</v>
      </c>
      <c r="H10" s="193">
        <f>G10*40/60</f>
        <v>2</v>
      </c>
      <c r="I10" s="194"/>
      <c r="J10" s="192"/>
      <c r="K10" s="195"/>
      <c r="L10" s="196"/>
      <c r="M10" s="194"/>
      <c r="N10" s="192"/>
      <c r="O10" s="195"/>
      <c r="P10" s="196"/>
      <c r="Q10" s="167" t="s">
        <v>205</v>
      </c>
      <c r="R10" s="192"/>
      <c r="S10" s="192">
        <v>3</v>
      </c>
      <c r="T10" s="193">
        <f>S10*40/60</f>
        <v>2</v>
      </c>
      <c r="U10" s="167" t="s">
        <v>1452</v>
      </c>
      <c r="V10" s="192"/>
      <c r="W10" s="192">
        <v>4</v>
      </c>
      <c r="X10" s="193">
        <f>W10*40/60</f>
        <v>2.6666666666666665</v>
      </c>
      <c r="Y10" s="197"/>
      <c r="Z10" s="192"/>
      <c r="AA10" s="192"/>
      <c r="AB10" s="193">
        <f>AA10*40/60</f>
        <v>0</v>
      </c>
      <c r="AC10" s="188">
        <f>G10+K10+O10+S10+W10+AA10</f>
        <v>10</v>
      </c>
      <c r="AD10" s="198"/>
      <c r="AE10" s="199"/>
      <c r="AF10" s="125"/>
    </row>
    <row r="11" spans="1:35" s="126" customFormat="1" ht="25.2" x14ac:dyDescent="0.25">
      <c r="A11" s="74">
        <v>2</v>
      </c>
      <c r="B11" s="149" t="s">
        <v>48</v>
      </c>
      <c r="C11" s="200" t="s">
        <v>11</v>
      </c>
      <c r="D11" s="201"/>
      <c r="E11" s="202" t="s">
        <v>49</v>
      </c>
      <c r="F11" s="203">
        <v>3</v>
      </c>
      <c r="G11" s="203"/>
      <c r="H11" s="159">
        <v>2</v>
      </c>
      <c r="I11" s="202" t="s">
        <v>1453</v>
      </c>
      <c r="J11" s="203">
        <v>4</v>
      </c>
      <c r="K11" s="203"/>
      <c r="L11" s="159">
        <f>J11*40/60</f>
        <v>2.6666666666666665</v>
      </c>
      <c r="M11" s="202" t="s">
        <v>1454</v>
      </c>
      <c r="N11" s="203">
        <v>4</v>
      </c>
      <c r="O11" s="203"/>
      <c r="P11" s="159">
        <f>N11*40/60</f>
        <v>2.6666666666666665</v>
      </c>
      <c r="Q11" s="204" t="s">
        <v>28</v>
      </c>
      <c r="R11" s="153"/>
      <c r="S11" s="153"/>
      <c r="T11" s="159">
        <f>R11*40/60</f>
        <v>0</v>
      </c>
      <c r="U11" s="205" t="s">
        <v>1455</v>
      </c>
      <c r="V11" s="206">
        <v>3</v>
      </c>
      <c r="W11" s="153"/>
      <c r="X11" s="157">
        <f>V11*40/60</f>
        <v>2</v>
      </c>
      <c r="Y11" s="158"/>
      <c r="Z11" s="153"/>
      <c r="AA11" s="153"/>
      <c r="AB11" s="159">
        <f t="shared" ref="AB11:AB19" si="0">Z11*40/60</f>
        <v>0</v>
      </c>
      <c r="AC11" s="160">
        <f>F11+J11+N11+R11+V11+Z11</f>
        <v>14</v>
      </c>
      <c r="AD11" s="161">
        <f>SUM(AC11:AC12)</f>
        <v>20</v>
      </c>
      <c r="AE11" s="162">
        <f>SUM(H11:H12)+SUM(L11:L12)+SUM(P11:P12)+SUM(T11:T12)+SUM(X11:X12)+SUM(AB11:AB12)</f>
        <v>13.333333333333332</v>
      </c>
      <c r="AF11" s="207"/>
    </row>
    <row r="12" spans="1:35" s="126" customFormat="1" ht="25.2" x14ac:dyDescent="0.25">
      <c r="A12" s="208"/>
      <c r="B12" s="164"/>
      <c r="C12" s="209" t="s">
        <v>12</v>
      </c>
      <c r="D12" s="209"/>
      <c r="E12" s="210" t="s">
        <v>28</v>
      </c>
      <c r="F12" s="182"/>
      <c r="G12" s="211"/>
      <c r="H12" s="212">
        <f>G12*40/60</f>
        <v>0</v>
      </c>
      <c r="I12" s="210" t="s">
        <v>28</v>
      </c>
      <c r="J12" s="182"/>
      <c r="K12" s="182"/>
      <c r="L12" s="183">
        <f>K12*40/60</f>
        <v>0</v>
      </c>
      <c r="M12" s="213" t="s">
        <v>1456</v>
      </c>
      <c r="N12" s="182"/>
      <c r="O12" s="211">
        <v>3</v>
      </c>
      <c r="P12" s="212">
        <f>O12*40/60</f>
        <v>2</v>
      </c>
      <c r="Q12" s="213" t="s">
        <v>50</v>
      </c>
      <c r="R12" s="182"/>
      <c r="S12" s="211">
        <v>3</v>
      </c>
      <c r="T12" s="212">
        <f>S12*40/60</f>
        <v>2</v>
      </c>
      <c r="U12" s="210" t="s">
        <v>28</v>
      </c>
      <c r="V12" s="182"/>
      <c r="W12" s="182"/>
      <c r="X12" s="183">
        <f>W12*40/60</f>
        <v>0</v>
      </c>
      <c r="Y12" s="187"/>
      <c r="Z12" s="214"/>
      <c r="AA12" s="214"/>
      <c r="AB12" s="183">
        <f t="shared" si="0"/>
        <v>0</v>
      </c>
      <c r="AC12" s="188">
        <f>G12+K12+O12+S12+W12+AA12</f>
        <v>6</v>
      </c>
      <c r="AD12" s="177"/>
      <c r="AE12" s="178"/>
      <c r="AF12" s="207"/>
    </row>
    <row r="13" spans="1:35" s="126" customFormat="1" ht="25.2" x14ac:dyDescent="0.25">
      <c r="A13" s="81">
        <v>3</v>
      </c>
      <c r="B13" s="215" t="s">
        <v>51</v>
      </c>
      <c r="C13" s="150" t="s">
        <v>11</v>
      </c>
      <c r="D13" s="151" t="s">
        <v>1444</v>
      </c>
      <c r="E13" s="152" t="s">
        <v>311</v>
      </c>
      <c r="F13" s="203">
        <v>3</v>
      </c>
      <c r="G13" s="203"/>
      <c r="H13" s="216">
        <f>F13*40/60</f>
        <v>2</v>
      </c>
      <c r="I13" s="155" t="s">
        <v>187</v>
      </c>
      <c r="J13" s="156">
        <v>2</v>
      </c>
      <c r="K13" s="153"/>
      <c r="L13" s="154">
        <f>J13*40/60</f>
        <v>1.3333333333333333</v>
      </c>
      <c r="M13" s="152" t="s">
        <v>316</v>
      </c>
      <c r="N13" s="203">
        <v>4</v>
      </c>
      <c r="O13" s="203"/>
      <c r="P13" s="216">
        <f>N13*40/60</f>
        <v>2.6666666666666665</v>
      </c>
      <c r="Q13" s="152" t="s">
        <v>342</v>
      </c>
      <c r="R13" s="203">
        <v>4</v>
      </c>
      <c r="S13" s="203"/>
      <c r="T13" s="216">
        <f>R13*40/60</f>
        <v>2.6666666666666665</v>
      </c>
      <c r="U13" s="152" t="s">
        <v>53</v>
      </c>
      <c r="V13" s="203">
        <v>3</v>
      </c>
      <c r="W13" s="203"/>
      <c r="X13" s="216">
        <f>V13*40/60</f>
        <v>2</v>
      </c>
      <c r="Y13" s="152" t="s">
        <v>1457</v>
      </c>
      <c r="Z13" s="153">
        <v>4</v>
      </c>
      <c r="AA13" s="153"/>
      <c r="AB13" s="159">
        <f t="shared" si="0"/>
        <v>2.6666666666666665</v>
      </c>
      <c r="AC13" s="160">
        <f>F13+J13+N13+R13+V13+Z13</f>
        <v>20</v>
      </c>
      <c r="AD13" s="161">
        <f>SUM(AC13:AC16)</f>
        <v>60</v>
      </c>
      <c r="AE13" s="162">
        <f>SUM(H13:H16)+SUM(L13:L16)+SUM(P13:P16)+SUM(T13:T16)+SUM(X13:X16)+SUM(AB13:AB16)</f>
        <v>40.666666666666664</v>
      </c>
      <c r="AF13" s="125"/>
    </row>
    <row r="14" spans="1:35" s="126" customFormat="1" ht="25.2" x14ac:dyDescent="0.25">
      <c r="A14" s="163"/>
      <c r="B14" s="217"/>
      <c r="C14" s="165"/>
      <c r="D14" s="166" t="s">
        <v>1446</v>
      </c>
      <c r="E14" s="167" t="s">
        <v>1458</v>
      </c>
      <c r="F14" s="168">
        <v>3</v>
      </c>
      <c r="G14" s="168"/>
      <c r="H14" s="218">
        <f>F14*40/60</f>
        <v>2</v>
      </c>
      <c r="I14" s="171"/>
      <c r="J14" s="172"/>
      <c r="K14" s="219"/>
      <c r="L14" s="170"/>
      <c r="M14" s="167" t="s">
        <v>1459</v>
      </c>
      <c r="N14" s="168">
        <v>4</v>
      </c>
      <c r="O14" s="168"/>
      <c r="P14" s="218">
        <f>N14*40/60</f>
        <v>2.6666666666666665</v>
      </c>
      <c r="Q14" s="167" t="s">
        <v>1460</v>
      </c>
      <c r="R14" s="168">
        <v>4</v>
      </c>
      <c r="S14" s="168"/>
      <c r="T14" s="218">
        <f>R14*40/60</f>
        <v>2.6666666666666665</v>
      </c>
      <c r="U14" s="167" t="s">
        <v>1461</v>
      </c>
      <c r="V14" s="168">
        <v>3</v>
      </c>
      <c r="W14" s="168"/>
      <c r="X14" s="218">
        <f>V14*40/60</f>
        <v>2</v>
      </c>
      <c r="Y14" s="167" t="s">
        <v>1462</v>
      </c>
      <c r="Z14" s="168">
        <v>4</v>
      </c>
      <c r="AA14" s="169"/>
      <c r="AB14" s="173">
        <f t="shared" si="0"/>
        <v>2.6666666666666665</v>
      </c>
      <c r="AC14" s="176">
        <f>F14+J14+N14+R14+V14+Z14</f>
        <v>18</v>
      </c>
      <c r="AD14" s="177"/>
      <c r="AE14" s="178"/>
      <c r="AF14" s="125"/>
    </row>
    <row r="15" spans="1:35" s="126" customFormat="1" ht="25.2" x14ac:dyDescent="0.25">
      <c r="A15" s="163"/>
      <c r="B15" s="217"/>
      <c r="C15" s="220" t="s">
        <v>12</v>
      </c>
      <c r="D15" s="221" t="s">
        <v>1444</v>
      </c>
      <c r="E15" s="222" t="s">
        <v>1463</v>
      </c>
      <c r="F15" s="223"/>
      <c r="G15" s="224">
        <v>3</v>
      </c>
      <c r="H15" s="186">
        <f>G15*45/60</f>
        <v>2.25</v>
      </c>
      <c r="I15" s="222" t="s">
        <v>1464</v>
      </c>
      <c r="J15" s="223"/>
      <c r="K15" s="224">
        <v>3</v>
      </c>
      <c r="L15" s="186">
        <f>K15*45/60</f>
        <v>2.25</v>
      </c>
      <c r="M15" s="181" t="s">
        <v>317</v>
      </c>
      <c r="N15" s="182"/>
      <c r="O15" s="182">
        <v>3</v>
      </c>
      <c r="P15" s="183">
        <f>O15*40/60</f>
        <v>2</v>
      </c>
      <c r="Q15" s="181" t="s">
        <v>354</v>
      </c>
      <c r="R15" s="182"/>
      <c r="S15" s="182">
        <v>4</v>
      </c>
      <c r="T15" s="183">
        <f>S15*40/60</f>
        <v>2.6666666666666665</v>
      </c>
      <c r="U15" s="222" t="s">
        <v>1465</v>
      </c>
      <c r="V15" s="223"/>
      <c r="W15" s="224">
        <v>2</v>
      </c>
      <c r="X15" s="186">
        <f>W15*45/60</f>
        <v>1.5</v>
      </c>
      <c r="Y15" s="187"/>
      <c r="Z15" s="214"/>
      <c r="AA15" s="214"/>
      <c r="AB15" s="183">
        <f>AA15*40/60</f>
        <v>0</v>
      </c>
      <c r="AC15" s="188">
        <f>G15+K15+O15+S15+W15+AA15</f>
        <v>15</v>
      </c>
      <c r="AD15" s="177"/>
      <c r="AE15" s="178"/>
      <c r="AF15" s="125"/>
    </row>
    <row r="16" spans="1:35" s="126" customFormat="1" ht="25.2" x14ac:dyDescent="0.25">
      <c r="A16" s="82"/>
      <c r="B16" s="225"/>
      <c r="C16" s="190"/>
      <c r="D16" s="191" t="s">
        <v>1446</v>
      </c>
      <c r="E16" s="226"/>
      <c r="F16" s="227"/>
      <c r="G16" s="228"/>
      <c r="H16" s="196"/>
      <c r="I16" s="226"/>
      <c r="J16" s="227"/>
      <c r="K16" s="228"/>
      <c r="L16" s="196"/>
      <c r="M16" s="229" t="s">
        <v>1466</v>
      </c>
      <c r="N16" s="192"/>
      <c r="O16" s="192">
        <v>3</v>
      </c>
      <c r="P16" s="183">
        <f>O16*40/60</f>
        <v>2</v>
      </c>
      <c r="Q16" s="229" t="s">
        <v>1467</v>
      </c>
      <c r="R16" s="192"/>
      <c r="S16" s="192">
        <v>4</v>
      </c>
      <c r="T16" s="183">
        <f>S16*40/60</f>
        <v>2.6666666666666665</v>
      </c>
      <c r="U16" s="226"/>
      <c r="V16" s="227"/>
      <c r="W16" s="228"/>
      <c r="X16" s="196"/>
      <c r="Y16" s="197"/>
      <c r="Z16" s="192"/>
      <c r="AA16" s="192"/>
      <c r="AB16" s="193">
        <f>AA16*40/60</f>
        <v>0</v>
      </c>
      <c r="AC16" s="188">
        <f>G16+K16+O16+S16+W16+AA16</f>
        <v>7</v>
      </c>
      <c r="AD16" s="198"/>
      <c r="AE16" s="199"/>
      <c r="AF16" s="125"/>
    </row>
    <row r="17" spans="1:32" s="126" customFormat="1" ht="25.2" customHeight="1" x14ac:dyDescent="0.25">
      <c r="A17" s="74">
        <v>4</v>
      </c>
      <c r="B17" s="215" t="s">
        <v>1468</v>
      </c>
      <c r="C17" s="200" t="s">
        <v>11</v>
      </c>
      <c r="D17" s="201"/>
      <c r="E17" s="158" t="s">
        <v>1469</v>
      </c>
      <c r="F17" s="153">
        <v>3</v>
      </c>
      <c r="G17" s="153"/>
      <c r="H17" s="159">
        <f>F17*40/60</f>
        <v>2</v>
      </c>
      <c r="I17" s="158" t="s">
        <v>1470</v>
      </c>
      <c r="J17" s="153">
        <v>4</v>
      </c>
      <c r="K17" s="153"/>
      <c r="L17" s="159">
        <f>J17*40/60</f>
        <v>2.6666666666666665</v>
      </c>
      <c r="M17" s="158" t="s">
        <v>262</v>
      </c>
      <c r="N17" s="153">
        <v>4</v>
      </c>
      <c r="O17" s="153"/>
      <c r="P17" s="159">
        <f>N17*40/60</f>
        <v>2.6666666666666665</v>
      </c>
      <c r="Q17" s="158" t="s">
        <v>1471</v>
      </c>
      <c r="R17" s="153">
        <v>4</v>
      </c>
      <c r="S17" s="153"/>
      <c r="T17" s="159">
        <f>R17*40/60</f>
        <v>2.6666666666666665</v>
      </c>
      <c r="U17" s="158" t="s">
        <v>119</v>
      </c>
      <c r="V17" s="153">
        <v>4</v>
      </c>
      <c r="W17" s="153"/>
      <c r="X17" s="159">
        <f>V17*40/60</f>
        <v>2.6666666666666665</v>
      </c>
      <c r="Y17" s="158"/>
      <c r="Z17" s="153"/>
      <c r="AA17" s="153"/>
      <c r="AB17" s="159">
        <f>Z17*40/60</f>
        <v>0</v>
      </c>
      <c r="AC17" s="160">
        <f>F17+J17+N17+R17+V17+Z17</f>
        <v>19</v>
      </c>
      <c r="AD17" s="161">
        <f>SUM(AC17:AC18)</f>
        <v>35</v>
      </c>
      <c r="AE17" s="162">
        <f>SUM(H17:H18)+SUM(L17:L18)+SUM(P17:P18)+SUM(T17:T18)+SUM(X17:X18)+SUM(AB17:AB18)</f>
        <v>23.333333333333329</v>
      </c>
      <c r="AF17" s="125"/>
    </row>
    <row r="18" spans="1:32" s="126" customFormat="1" ht="25.2" x14ac:dyDescent="0.25">
      <c r="A18" s="208"/>
      <c r="B18" s="225"/>
      <c r="C18" s="209" t="s">
        <v>12</v>
      </c>
      <c r="D18" s="209"/>
      <c r="E18" s="197" t="s">
        <v>176</v>
      </c>
      <c r="F18" s="192"/>
      <c r="G18" s="192">
        <v>3</v>
      </c>
      <c r="H18" s="193">
        <f>G18*40/60</f>
        <v>2</v>
      </c>
      <c r="I18" s="197" t="s">
        <v>1472</v>
      </c>
      <c r="J18" s="192"/>
      <c r="K18" s="192">
        <v>4</v>
      </c>
      <c r="L18" s="193">
        <f>K18*40/60</f>
        <v>2.6666666666666665</v>
      </c>
      <c r="M18" s="197" t="s">
        <v>55</v>
      </c>
      <c r="N18" s="192"/>
      <c r="O18" s="192">
        <v>3</v>
      </c>
      <c r="P18" s="193">
        <f>O18*40/60</f>
        <v>2</v>
      </c>
      <c r="Q18" s="197" t="s">
        <v>122</v>
      </c>
      <c r="R18" s="192"/>
      <c r="S18" s="192">
        <v>3</v>
      </c>
      <c r="T18" s="193">
        <f>S18*40/60</f>
        <v>2</v>
      </c>
      <c r="U18" s="197" t="s">
        <v>1473</v>
      </c>
      <c r="V18" s="192"/>
      <c r="W18" s="192">
        <v>3</v>
      </c>
      <c r="X18" s="193">
        <f>W18*40/60</f>
        <v>2</v>
      </c>
      <c r="Y18" s="197"/>
      <c r="Z18" s="192"/>
      <c r="AA18" s="192"/>
      <c r="AB18" s="193">
        <f>AA18*40/60</f>
        <v>0</v>
      </c>
      <c r="AC18" s="188">
        <f>G18+K18+O18+S18+W18+AA18</f>
        <v>16</v>
      </c>
      <c r="AD18" s="198"/>
      <c r="AE18" s="199"/>
      <c r="AF18" s="125"/>
    </row>
    <row r="19" spans="1:32" s="126" customFormat="1" ht="15" x14ac:dyDescent="0.25">
      <c r="A19" s="230">
        <v>5</v>
      </c>
      <c r="B19" s="215" t="s">
        <v>56</v>
      </c>
      <c r="C19" s="200" t="s">
        <v>11</v>
      </c>
      <c r="D19" s="201"/>
      <c r="E19" s="231" t="s">
        <v>28</v>
      </c>
      <c r="F19" s="153"/>
      <c r="G19" s="153"/>
      <c r="H19" s="159">
        <f>F19*40/60</f>
        <v>0</v>
      </c>
      <c r="I19" s="231" t="s">
        <v>28</v>
      </c>
      <c r="J19" s="153"/>
      <c r="K19" s="153"/>
      <c r="L19" s="159">
        <f>J19*40/60</f>
        <v>0</v>
      </c>
      <c r="M19" s="231" t="s">
        <v>28</v>
      </c>
      <c r="N19" s="153"/>
      <c r="O19" s="153"/>
      <c r="P19" s="159">
        <f>N19*40/60</f>
        <v>0</v>
      </c>
      <c r="Q19" s="231" t="s">
        <v>28</v>
      </c>
      <c r="R19" s="153"/>
      <c r="S19" s="153"/>
      <c r="T19" s="159">
        <f>R19*40/60</f>
        <v>0</v>
      </c>
      <c r="U19" s="231" t="s">
        <v>28</v>
      </c>
      <c r="V19" s="153"/>
      <c r="W19" s="153"/>
      <c r="X19" s="159">
        <f>V19*40/60</f>
        <v>0</v>
      </c>
      <c r="Y19" s="158"/>
      <c r="Z19" s="153"/>
      <c r="AA19" s="153"/>
      <c r="AB19" s="159">
        <f t="shared" si="0"/>
        <v>0</v>
      </c>
      <c r="AC19" s="160">
        <f>F19+J19+N19+R19+V19+Z19</f>
        <v>0</v>
      </c>
      <c r="AD19" s="161">
        <f>SUM(AC19:AC21)</f>
        <v>27</v>
      </c>
      <c r="AE19" s="162">
        <f>SUM(H19:H21)+SUM(L19:L21)+SUM(P19:P21)+SUM(T19:T21)+SUM(X19:X21)+SUM(AB19:AB21)</f>
        <v>4</v>
      </c>
      <c r="AF19" s="125"/>
    </row>
    <row r="20" spans="1:32" s="126" customFormat="1" ht="25.2" x14ac:dyDescent="0.25">
      <c r="A20" s="232"/>
      <c r="B20" s="217"/>
      <c r="C20" s="220" t="s">
        <v>12</v>
      </c>
      <c r="D20" s="221" t="s">
        <v>1444</v>
      </c>
      <c r="E20" s="181" t="s">
        <v>1474</v>
      </c>
      <c r="F20" s="182"/>
      <c r="G20" s="182">
        <v>4</v>
      </c>
      <c r="H20" s="183">
        <f>F20*40/60</f>
        <v>0</v>
      </c>
      <c r="I20" s="184" t="s">
        <v>603</v>
      </c>
      <c r="J20" s="182"/>
      <c r="K20" s="185">
        <v>3</v>
      </c>
      <c r="L20" s="186">
        <f>K20*40/60</f>
        <v>2</v>
      </c>
      <c r="M20" s="181" t="s">
        <v>346</v>
      </c>
      <c r="N20" s="182"/>
      <c r="O20" s="182">
        <v>3</v>
      </c>
      <c r="P20" s="183">
        <f>N20*40/60</f>
        <v>0</v>
      </c>
      <c r="Q20" s="184" t="s">
        <v>1475</v>
      </c>
      <c r="R20" s="182"/>
      <c r="S20" s="185">
        <v>3</v>
      </c>
      <c r="T20" s="186">
        <f>S20*40/60</f>
        <v>2</v>
      </c>
      <c r="U20" s="181" t="s">
        <v>1476</v>
      </c>
      <c r="V20" s="182"/>
      <c r="W20" s="182">
        <v>3</v>
      </c>
      <c r="X20" s="183">
        <f>V20*40/60</f>
        <v>0</v>
      </c>
      <c r="Y20" s="187"/>
      <c r="Z20" s="214"/>
      <c r="AA20" s="214"/>
      <c r="AB20" s="183">
        <f>AA20*40/60</f>
        <v>0</v>
      </c>
      <c r="AC20" s="188">
        <f>G20+K20+O20+S20+W20+AA20</f>
        <v>16</v>
      </c>
      <c r="AD20" s="177"/>
      <c r="AE20" s="178"/>
      <c r="AF20" s="125"/>
    </row>
    <row r="21" spans="1:32" s="126" customFormat="1" ht="25.2" x14ac:dyDescent="0.25">
      <c r="A21" s="232"/>
      <c r="B21" s="225"/>
      <c r="C21" s="190"/>
      <c r="D21" s="191" t="s">
        <v>1446</v>
      </c>
      <c r="E21" s="229" t="s">
        <v>1477</v>
      </c>
      <c r="F21" s="182"/>
      <c r="G21" s="182">
        <v>4</v>
      </c>
      <c r="H21" s="183">
        <f>F21*40/60</f>
        <v>0</v>
      </c>
      <c r="I21" s="194"/>
      <c r="J21" s="192"/>
      <c r="K21" s="195"/>
      <c r="L21" s="196"/>
      <c r="M21" s="229" t="s">
        <v>1478</v>
      </c>
      <c r="N21" s="182"/>
      <c r="O21" s="182">
        <v>4</v>
      </c>
      <c r="P21" s="183">
        <f>N21*40/60</f>
        <v>0</v>
      </c>
      <c r="Q21" s="194"/>
      <c r="R21" s="192"/>
      <c r="S21" s="195"/>
      <c r="T21" s="196"/>
      <c r="U21" s="229" t="s">
        <v>235</v>
      </c>
      <c r="V21" s="182"/>
      <c r="W21" s="182">
        <v>3</v>
      </c>
      <c r="X21" s="183">
        <f>V21*40/60</f>
        <v>0</v>
      </c>
      <c r="Y21" s="197"/>
      <c r="Z21" s="192"/>
      <c r="AA21" s="192"/>
      <c r="AB21" s="193">
        <f>AA21*40/60</f>
        <v>0</v>
      </c>
      <c r="AC21" s="188">
        <f>G21+K21+O21+S21+W21+AA21</f>
        <v>11</v>
      </c>
      <c r="AD21" s="198"/>
      <c r="AE21" s="199"/>
      <c r="AF21" s="125"/>
    </row>
    <row r="22" spans="1:32" s="126" customFormat="1" ht="25.2" x14ac:dyDescent="0.25">
      <c r="A22" s="74">
        <v>6</v>
      </c>
      <c r="B22" s="215" t="s">
        <v>1479</v>
      </c>
      <c r="C22" s="150" t="s">
        <v>11</v>
      </c>
      <c r="D22" s="151" t="s">
        <v>1444</v>
      </c>
      <c r="E22" s="152" t="s">
        <v>216</v>
      </c>
      <c r="F22" s="203">
        <v>3</v>
      </c>
      <c r="G22" s="203"/>
      <c r="H22" s="159">
        <f>F22*40/60</f>
        <v>2</v>
      </c>
      <c r="I22" s="155" t="s">
        <v>59</v>
      </c>
      <c r="J22" s="156">
        <v>4</v>
      </c>
      <c r="K22" s="153"/>
      <c r="L22" s="154">
        <f>J22*40/60</f>
        <v>2.6666666666666665</v>
      </c>
      <c r="M22" s="155" t="s">
        <v>236</v>
      </c>
      <c r="N22" s="156">
        <v>3</v>
      </c>
      <c r="O22" s="153"/>
      <c r="P22" s="154">
        <f>N22*40/60</f>
        <v>2</v>
      </c>
      <c r="Q22" s="152" t="s">
        <v>208</v>
      </c>
      <c r="R22" s="203">
        <v>4</v>
      </c>
      <c r="S22" s="203"/>
      <c r="T22" s="159">
        <f>R22*40/60</f>
        <v>2.6666666666666665</v>
      </c>
      <c r="U22" s="155" t="s">
        <v>237</v>
      </c>
      <c r="V22" s="156">
        <v>4</v>
      </c>
      <c r="W22" s="153"/>
      <c r="X22" s="154">
        <f>V22*40/60</f>
        <v>2.6666666666666665</v>
      </c>
      <c r="Y22" s="158"/>
      <c r="Z22" s="153"/>
      <c r="AA22" s="153"/>
      <c r="AB22" s="159">
        <f>Z22*40/60</f>
        <v>0</v>
      </c>
      <c r="AC22" s="160">
        <f>F22+J22+N22+R22+V22+Z22</f>
        <v>18</v>
      </c>
      <c r="AD22" s="161">
        <f>SUM(AC22:AC24)</f>
        <v>25</v>
      </c>
      <c r="AE22" s="162">
        <f>SUM(H22:H24)+SUM(L22:L24)+SUM(P22:P24)+SUM(T22:T24)+SUM(X22:X24)+SUM(AB22:AB24)</f>
        <v>16.666666666666668</v>
      </c>
      <c r="AF22" s="125"/>
    </row>
    <row r="23" spans="1:32" s="126" customFormat="1" ht="25.2" x14ac:dyDescent="0.25">
      <c r="A23" s="208"/>
      <c r="B23" s="217"/>
      <c r="C23" s="165"/>
      <c r="D23" s="166" t="s">
        <v>1446</v>
      </c>
      <c r="E23" s="167" t="s">
        <v>217</v>
      </c>
      <c r="F23" s="168">
        <v>3</v>
      </c>
      <c r="G23" s="168"/>
      <c r="H23" s="173">
        <f>F23*40/60</f>
        <v>2</v>
      </c>
      <c r="I23" s="171"/>
      <c r="J23" s="172"/>
      <c r="K23" s="175"/>
      <c r="L23" s="170"/>
      <c r="M23" s="171"/>
      <c r="N23" s="172"/>
      <c r="O23" s="175"/>
      <c r="P23" s="170"/>
      <c r="Q23" s="167" t="s">
        <v>203</v>
      </c>
      <c r="R23" s="168">
        <v>4</v>
      </c>
      <c r="S23" s="168"/>
      <c r="T23" s="173">
        <f>R23*40/60</f>
        <v>2.6666666666666665</v>
      </c>
      <c r="U23" s="171"/>
      <c r="V23" s="172"/>
      <c r="W23" s="175"/>
      <c r="X23" s="170"/>
      <c r="Y23" s="233"/>
      <c r="Z23" s="169"/>
      <c r="AA23" s="169"/>
      <c r="AB23" s="173">
        <f>Z23*40/60</f>
        <v>0</v>
      </c>
      <c r="AC23" s="176">
        <f>F23+J23+N23+R23+V23+Z23</f>
        <v>7</v>
      </c>
      <c r="AD23" s="177"/>
      <c r="AE23" s="178"/>
      <c r="AF23" s="125"/>
    </row>
    <row r="24" spans="1:32" s="126" customFormat="1" ht="15" x14ac:dyDescent="0.25">
      <c r="A24" s="75"/>
      <c r="B24" s="217"/>
      <c r="C24" s="234" t="s">
        <v>12</v>
      </c>
      <c r="D24" s="209"/>
      <c r="E24" s="235" t="s">
        <v>28</v>
      </c>
      <c r="F24" s="192"/>
      <c r="G24" s="192"/>
      <c r="H24" s="193">
        <f>G24*40/60</f>
        <v>0</v>
      </c>
      <c r="I24" s="235" t="s">
        <v>28</v>
      </c>
      <c r="J24" s="192"/>
      <c r="K24" s="192"/>
      <c r="L24" s="193">
        <f>K24*40/60</f>
        <v>0</v>
      </c>
      <c r="M24" s="235" t="s">
        <v>28</v>
      </c>
      <c r="N24" s="192"/>
      <c r="O24" s="192"/>
      <c r="P24" s="193">
        <f>O24*40/60</f>
        <v>0</v>
      </c>
      <c r="Q24" s="235" t="s">
        <v>28</v>
      </c>
      <c r="R24" s="192"/>
      <c r="S24" s="192"/>
      <c r="T24" s="193">
        <f>S24*40/60</f>
        <v>0</v>
      </c>
      <c r="U24" s="235" t="s">
        <v>28</v>
      </c>
      <c r="V24" s="192"/>
      <c r="W24" s="192"/>
      <c r="X24" s="193">
        <f>W24*40/60</f>
        <v>0</v>
      </c>
      <c r="Y24" s="197"/>
      <c r="Z24" s="192"/>
      <c r="AA24" s="192"/>
      <c r="AB24" s="193">
        <f>AA24*40/60</f>
        <v>0</v>
      </c>
      <c r="AC24" s="188">
        <f>G24+K24+O24+S24+W24+AA24</f>
        <v>0</v>
      </c>
      <c r="AD24" s="177"/>
      <c r="AE24" s="178"/>
      <c r="AF24" s="125"/>
    </row>
    <row r="25" spans="1:32" s="126" customFormat="1" ht="25.2" x14ac:dyDescent="0.25">
      <c r="A25" s="230">
        <v>7</v>
      </c>
      <c r="B25" s="215" t="s">
        <v>62</v>
      </c>
      <c r="C25" s="200" t="s">
        <v>11</v>
      </c>
      <c r="D25" s="201"/>
      <c r="E25" s="158" t="s">
        <v>172</v>
      </c>
      <c r="F25" s="153">
        <v>3</v>
      </c>
      <c r="G25" s="153"/>
      <c r="H25" s="159">
        <f>F25*40/60</f>
        <v>2</v>
      </c>
      <c r="I25" s="231" t="s">
        <v>28</v>
      </c>
      <c r="J25" s="153"/>
      <c r="K25" s="153"/>
      <c r="L25" s="159">
        <f>J25*40/60</f>
        <v>0</v>
      </c>
      <c r="M25" s="158" t="s">
        <v>1480</v>
      </c>
      <c r="N25" s="153">
        <v>4</v>
      </c>
      <c r="O25" s="153"/>
      <c r="P25" s="159">
        <f>N25*40/60</f>
        <v>2.6666666666666665</v>
      </c>
      <c r="Q25" s="231" t="s">
        <v>28</v>
      </c>
      <c r="R25" s="153"/>
      <c r="S25" s="153"/>
      <c r="T25" s="159">
        <f>R25*40/60</f>
        <v>0</v>
      </c>
      <c r="U25" s="158" t="s">
        <v>290</v>
      </c>
      <c r="V25" s="153">
        <v>4</v>
      </c>
      <c r="W25" s="153"/>
      <c r="X25" s="216">
        <f>V25*40/60</f>
        <v>2.6666666666666665</v>
      </c>
      <c r="Y25" s="158"/>
      <c r="Z25" s="153"/>
      <c r="AA25" s="153"/>
      <c r="AB25" s="159">
        <f>Z25*40/60</f>
        <v>0</v>
      </c>
      <c r="AC25" s="160">
        <f>F25+J25+N25+R25+V25+Z25</f>
        <v>11</v>
      </c>
      <c r="AD25" s="161">
        <f>SUM(AC25:AC27)</f>
        <v>26</v>
      </c>
      <c r="AE25" s="162">
        <f>SUM(H25:H27)+SUM(L25:L27)+SUM(P25:P27)+SUM(T25:T27)+SUM(X25:X27)+SUM(AB25:AB27)</f>
        <v>17.25</v>
      </c>
      <c r="AF25" s="125"/>
    </row>
    <row r="26" spans="1:32" s="126" customFormat="1" ht="25.2" x14ac:dyDescent="0.25">
      <c r="A26" s="232"/>
      <c r="B26" s="217"/>
      <c r="C26" s="236" t="s">
        <v>12</v>
      </c>
      <c r="D26" s="236"/>
      <c r="E26" s="237" t="s">
        <v>1481</v>
      </c>
      <c r="F26" s="182"/>
      <c r="G26" s="182">
        <v>4</v>
      </c>
      <c r="H26" s="183">
        <f>G26*40/60</f>
        <v>2.6666666666666665</v>
      </c>
      <c r="I26" s="238" t="s">
        <v>28</v>
      </c>
      <c r="J26" s="182"/>
      <c r="K26" s="182"/>
      <c r="L26" s="183">
        <f>J26*40/60</f>
        <v>0</v>
      </c>
      <c r="M26" s="237" t="s">
        <v>238</v>
      </c>
      <c r="N26" s="182"/>
      <c r="O26" s="182">
        <v>4</v>
      </c>
      <c r="P26" s="183">
        <f>O26*40/60</f>
        <v>2.6666666666666665</v>
      </c>
      <c r="Q26" s="238" t="s">
        <v>28</v>
      </c>
      <c r="R26" s="182"/>
      <c r="S26" s="182"/>
      <c r="T26" s="183">
        <f>R26*40/60</f>
        <v>0</v>
      </c>
      <c r="U26" s="239" t="s">
        <v>1482</v>
      </c>
      <c r="V26" s="223"/>
      <c r="W26" s="223">
        <v>3</v>
      </c>
      <c r="X26" s="183">
        <f>W26*45/60</f>
        <v>2.25</v>
      </c>
      <c r="Y26" s="237"/>
      <c r="Z26" s="182"/>
      <c r="AA26" s="182"/>
      <c r="AB26" s="183">
        <f>AA26*40/60</f>
        <v>0</v>
      </c>
      <c r="AC26" s="188">
        <f>G26+K26+O26+S26+W26+AA26</f>
        <v>11</v>
      </c>
      <c r="AD26" s="177"/>
      <c r="AE26" s="178"/>
      <c r="AF26" s="125"/>
    </row>
    <row r="27" spans="1:32" s="126" customFormat="1" ht="37.799999999999997" x14ac:dyDescent="0.25">
      <c r="A27" s="240"/>
      <c r="B27" s="225"/>
      <c r="C27" s="209" t="s">
        <v>12</v>
      </c>
      <c r="D27" s="209"/>
      <c r="E27" s="197"/>
      <c r="F27" s="192"/>
      <c r="G27" s="192"/>
      <c r="H27" s="193">
        <f>G27*40/60</f>
        <v>0</v>
      </c>
      <c r="I27" s="235" t="s">
        <v>28</v>
      </c>
      <c r="J27" s="192"/>
      <c r="K27" s="192"/>
      <c r="L27" s="193">
        <f>J27*40/60</f>
        <v>0</v>
      </c>
      <c r="M27" s="197" t="s">
        <v>1483</v>
      </c>
      <c r="N27" s="192"/>
      <c r="O27" s="192">
        <v>2</v>
      </c>
      <c r="P27" s="193">
        <f>O27*35/60</f>
        <v>1.1666666666666667</v>
      </c>
      <c r="Q27" s="197" t="s">
        <v>1484</v>
      </c>
      <c r="R27" s="192"/>
      <c r="S27" s="192">
        <v>2</v>
      </c>
      <c r="T27" s="193">
        <f>S27*35/60</f>
        <v>1.1666666666666667</v>
      </c>
      <c r="U27" s="241"/>
      <c r="V27" s="227"/>
      <c r="W27" s="227"/>
      <c r="X27" s="193">
        <f>W27*45/60</f>
        <v>0</v>
      </c>
      <c r="Y27" s="197"/>
      <c r="Z27" s="192"/>
      <c r="AA27" s="192"/>
      <c r="AB27" s="193">
        <f>AA27*40/60</f>
        <v>0</v>
      </c>
      <c r="AC27" s="188">
        <f>G27+K27+O27+S27+W27+AA27</f>
        <v>4</v>
      </c>
      <c r="AD27" s="198"/>
      <c r="AE27" s="199"/>
      <c r="AF27" s="125"/>
    </row>
    <row r="28" spans="1:32" s="126" customFormat="1" ht="25.2" x14ac:dyDescent="0.25">
      <c r="A28" s="74">
        <v>8</v>
      </c>
      <c r="B28" s="215" t="s">
        <v>31</v>
      </c>
      <c r="C28" s="150" t="s">
        <v>11</v>
      </c>
      <c r="D28" s="151" t="s">
        <v>1444</v>
      </c>
      <c r="E28" s="155" t="s">
        <v>314</v>
      </c>
      <c r="F28" s="156">
        <v>3</v>
      </c>
      <c r="G28" s="153"/>
      <c r="H28" s="154">
        <f>F28*40/60</f>
        <v>2</v>
      </c>
      <c r="I28" s="155" t="s">
        <v>63</v>
      </c>
      <c r="J28" s="156">
        <v>4</v>
      </c>
      <c r="K28" s="153"/>
      <c r="L28" s="154">
        <f>J28*40/60</f>
        <v>2.6666666666666665</v>
      </c>
      <c r="M28" s="152" t="s">
        <v>1485</v>
      </c>
      <c r="N28" s="203">
        <v>5</v>
      </c>
      <c r="O28" s="203"/>
      <c r="P28" s="159">
        <f>N28*40/60</f>
        <v>3.3333333333333335</v>
      </c>
      <c r="Q28" s="155" t="s">
        <v>1486</v>
      </c>
      <c r="R28" s="156">
        <v>4</v>
      </c>
      <c r="S28" s="153"/>
      <c r="T28" s="154">
        <f>R28*40/60</f>
        <v>2.6666666666666665</v>
      </c>
      <c r="U28" s="155" t="s">
        <v>1487</v>
      </c>
      <c r="V28" s="156">
        <v>4</v>
      </c>
      <c r="W28" s="153"/>
      <c r="X28" s="154">
        <f>V28*40/60</f>
        <v>2.6666666666666665</v>
      </c>
      <c r="Y28" s="158"/>
      <c r="Z28" s="153"/>
      <c r="AA28" s="153"/>
      <c r="AB28" s="159">
        <f>Z28*40/60</f>
        <v>0</v>
      </c>
      <c r="AC28" s="160">
        <f>F28+J28+N28+R28+V28+Z28</f>
        <v>20</v>
      </c>
      <c r="AD28" s="161">
        <f>SUM(AC28:AC31)</f>
        <v>51</v>
      </c>
      <c r="AE28" s="162">
        <f>SUM(H28:H31)+SUM(L28:L31)+SUM(P28:P31)+SUM(T28:T31)+SUM(X28:X31)+SUM(AB28:AB31)</f>
        <v>34.833333333333329</v>
      </c>
      <c r="AF28" s="125"/>
    </row>
    <row r="29" spans="1:32" s="126" customFormat="1" ht="25.2" x14ac:dyDescent="0.25">
      <c r="A29" s="208"/>
      <c r="B29" s="217"/>
      <c r="C29" s="165"/>
      <c r="D29" s="166" t="s">
        <v>1446</v>
      </c>
      <c r="E29" s="171"/>
      <c r="F29" s="172"/>
      <c r="G29" s="175"/>
      <c r="H29" s="170"/>
      <c r="I29" s="171"/>
      <c r="J29" s="172"/>
      <c r="K29" s="175"/>
      <c r="L29" s="170"/>
      <c r="M29" s="167" t="s">
        <v>1488</v>
      </c>
      <c r="N29" s="168">
        <v>5</v>
      </c>
      <c r="O29" s="168"/>
      <c r="P29" s="173">
        <f>N29*40/60</f>
        <v>3.3333333333333335</v>
      </c>
      <c r="Q29" s="171"/>
      <c r="R29" s="172"/>
      <c r="S29" s="175"/>
      <c r="T29" s="170"/>
      <c r="U29" s="171"/>
      <c r="V29" s="172"/>
      <c r="W29" s="175"/>
      <c r="X29" s="170"/>
      <c r="Y29" s="233"/>
      <c r="Z29" s="169"/>
      <c r="AA29" s="169"/>
      <c r="AB29" s="173">
        <f>Z29*40/60</f>
        <v>0</v>
      </c>
      <c r="AC29" s="176">
        <f>F29+J29+N29+R29+V29+Z29</f>
        <v>5</v>
      </c>
      <c r="AD29" s="177"/>
      <c r="AE29" s="178"/>
      <c r="AF29" s="125"/>
    </row>
    <row r="30" spans="1:32" s="126" customFormat="1" ht="25.2" x14ac:dyDescent="0.25">
      <c r="A30" s="208"/>
      <c r="B30" s="217"/>
      <c r="C30" s="220" t="s">
        <v>12</v>
      </c>
      <c r="D30" s="180" t="s">
        <v>1444</v>
      </c>
      <c r="E30" s="181" t="s">
        <v>239</v>
      </c>
      <c r="F30" s="182"/>
      <c r="G30" s="182">
        <v>4</v>
      </c>
      <c r="H30" s="183">
        <f>G30*40/60</f>
        <v>2.6666666666666665</v>
      </c>
      <c r="I30" s="222" t="s">
        <v>1489</v>
      </c>
      <c r="J30" s="223"/>
      <c r="K30" s="224">
        <v>4</v>
      </c>
      <c r="L30" s="186">
        <f>K30*45/60</f>
        <v>3</v>
      </c>
      <c r="M30" s="181" t="s">
        <v>240</v>
      </c>
      <c r="N30" s="182"/>
      <c r="O30" s="182">
        <v>4</v>
      </c>
      <c r="P30" s="183">
        <f>O30*40/60</f>
        <v>2.6666666666666665</v>
      </c>
      <c r="Q30" s="222" t="s">
        <v>1490</v>
      </c>
      <c r="R30" s="223"/>
      <c r="S30" s="224">
        <v>2</v>
      </c>
      <c r="T30" s="186">
        <f>S30*45/60</f>
        <v>1.5</v>
      </c>
      <c r="U30" s="222" t="s">
        <v>1491</v>
      </c>
      <c r="V30" s="223"/>
      <c r="W30" s="224">
        <v>4</v>
      </c>
      <c r="X30" s="186">
        <f>W30*45/60</f>
        <v>3</v>
      </c>
      <c r="Y30" s="187"/>
      <c r="Z30" s="214"/>
      <c r="AA30" s="214"/>
      <c r="AB30" s="183">
        <f>AA30*40/60</f>
        <v>0</v>
      </c>
      <c r="AC30" s="188">
        <f>G30+K30+O30+S30+W30+AA30</f>
        <v>18</v>
      </c>
      <c r="AD30" s="177"/>
      <c r="AE30" s="178"/>
      <c r="AF30" s="125"/>
    </row>
    <row r="31" spans="1:32" s="126" customFormat="1" ht="25.2" x14ac:dyDescent="0.25">
      <c r="A31" s="75"/>
      <c r="B31" s="225"/>
      <c r="C31" s="190"/>
      <c r="D31" s="191" t="s">
        <v>1446</v>
      </c>
      <c r="E31" s="229" t="s">
        <v>241</v>
      </c>
      <c r="F31" s="192"/>
      <c r="G31" s="192">
        <v>4</v>
      </c>
      <c r="H31" s="193">
        <f>G31*40/60</f>
        <v>2.6666666666666665</v>
      </c>
      <c r="I31" s="226"/>
      <c r="J31" s="227"/>
      <c r="K31" s="228"/>
      <c r="L31" s="196"/>
      <c r="M31" s="229" t="s">
        <v>178</v>
      </c>
      <c r="N31" s="192"/>
      <c r="O31" s="192">
        <v>4</v>
      </c>
      <c r="P31" s="193">
        <f>O31*40/60</f>
        <v>2.6666666666666665</v>
      </c>
      <c r="Q31" s="226"/>
      <c r="R31" s="227"/>
      <c r="S31" s="228"/>
      <c r="T31" s="196"/>
      <c r="U31" s="226"/>
      <c r="V31" s="227"/>
      <c r="W31" s="228"/>
      <c r="X31" s="196"/>
      <c r="Y31" s="197"/>
      <c r="Z31" s="192"/>
      <c r="AA31" s="192"/>
      <c r="AB31" s="193">
        <f>AA31*40/60</f>
        <v>0</v>
      </c>
      <c r="AC31" s="188">
        <f>G31+K31+O31+S31+W31+AA31</f>
        <v>8</v>
      </c>
      <c r="AD31" s="198"/>
      <c r="AE31" s="199"/>
      <c r="AF31" s="125"/>
    </row>
    <row r="32" spans="1:32" s="126" customFormat="1" ht="25.2" x14ac:dyDescent="0.25">
      <c r="A32" s="230">
        <v>9</v>
      </c>
      <c r="B32" s="215" t="s">
        <v>169</v>
      </c>
      <c r="C32" s="200" t="s">
        <v>11</v>
      </c>
      <c r="D32" s="201"/>
      <c r="E32" s="231" t="s">
        <v>28</v>
      </c>
      <c r="F32" s="153"/>
      <c r="G32" s="153"/>
      <c r="H32" s="159">
        <f>F32*40/60</f>
        <v>0</v>
      </c>
      <c r="I32" s="231" t="s">
        <v>28</v>
      </c>
      <c r="J32" s="153"/>
      <c r="K32" s="153"/>
      <c r="L32" s="159">
        <f>J32*40/60</f>
        <v>0</v>
      </c>
      <c r="M32" s="158" t="s">
        <v>1492</v>
      </c>
      <c r="N32" s="153">
        <v>4</v>
      </c>
      <c r="O32" s="153"/>
      <c r="P32" s="159">
        <f>N32*40/60</f>
        <v>2.6666666666666665</v>
      </c>
      <c r="Q32" s="158" t="s">
        <v>65</v>
      </c>
      <c r="R32" s="153">
        <v>4</v>
      </c>
      <c r="S32" s="153"/>
      <c r="T32" s="159">
        <f>R32*40/60</f>
        <v>2.6666666666666665</v>
      </c>
      <c r="U32" s="231" t="s">
        <v>28</v>
      </c>
      <c r="V32" s="153"/>
      <c r="W32" s="153"/>
      <c r="X32" s="159">
        <f>V32*40/60</f>
        <v>0</v>
      </c>
      <c r="Y32" s="158"/>
      <c r="Z32" s="153"/>
      <c r="AA32" s="153"/>
      <c r="AB32" s="159">
        <f>Z32*40/60</f>
        <v>0</v>
      </c>
      <c r="AC32" s="160">
        <f>F32+J32+N32+R32+V32+Z32</f>
        <v>8</v>
      </c>
      <c r="AD32" s="161">
        <f>SUM(AC32:AC33)</f>
        <v>15</v>
      </c>
      <c r="AE32" s="162">
        <f>SUM(H32:H33)+SUM(L32:L33)+SUM(P32:P33)+SUM(T32:T33)+SUM(X32:X33)+SUM(AB32:AB33)</f>
        <v>10</v>
      </c>
      <c r="AF32" s="125"/>
    </row>
    <row r="33" spans="1:32" s="126" customFormat="1" ht="25.2" x14ac:dyDescent="0.25">
      <c r="A33" s="240"/>
      <c r="B33" s="225"/>
      <c r="C33" s="209" t="s">
        <v>12</v>
      </c>
      <c r="D33" s="209"/>
      <c r="E33" s="235" t="s">
        <v>28</v>
      </c>
      <c r="F33" s="192"/>
      <c r="G33" s="192"/>
      <c r="H33" s="193">
        <f>G33*40/60</f>
        <v>0</v>
      </c>
      <c r="I33" s="235" t="s">
        <v>28</v>
      </c>
      <c r="J33" s="192"/>
      <c r="K33" s="192"/>
      <c r="L33" s="193">
        <f>K33*40/60</f>
        <v>0</v>
      </c>
      <c r="M33" s="197" t="s">
        <v>1493</v>
      </c>
      <c r="N33" s="192"/>
      <c r="O33" s="192">
        <v>3</v>
      </c>
      <c r="P33" s="193">
        <f>O33*40/60</f>
        <v>2</v>
      </c>
      <c r="Q33" s="197" t="s">
        <v>1494</v>
      </c>
      <c r="R33" s="192"/>
      <c r="S33" s="192">
        <v>4</v>
      </c>
      <c r="T33" s="193">
        <f>S33*40/60</f>
        <v>2.6666666666666665</v>
      </c>
      <c r="U33" s="235" t="s">
        <v>28</v>
      </c>
      <c r="V33" s="192"/>
      <c r="W33" s="192"/>
      <c r="X33" s="193">
        <f>W33*40/60</f>
        <v>0</v>
      </c>
      <c r="Y33" s="197"/>
      <c r="Z33" s="192"/>
      <c r="AA33" s="192"/>
      <c r="AB33" s="193">
        <f>AA33*40/60</f>
        <v>0</v>
      </c>
      <c r="AC33" s="188">
        <f>G33+K33+O33+S33+W33+AA33</f>
        <v>7</v>
      </c>
      <c r="AD33" s="198"/>
      <c r="AE33" s="199"/>
      <c r="AF33" s="125"/>
    </row>
    <row r="34" spans="1:32" s="126" customFormat="1" ht="25.2" x14ac:dyDescent="0.25">
      <c r="A34" s="89">
        <v>10</v>
      </c>
      <c r="B34" s="215" t="s">
        <v>168</v>
      </c>
      <c r="C34" s="200" t="s">
        <v>11</v>
      </c>
      <c r="D34" s="201"/>
      <c r="E34" s="158" t="s">
        <v>1495</v>
      </c>
      <c r="F34" s="153">
        <v>3</v>
      </c>
      <c r="G34" s="153"/>
      <c r="H34" s="159">
        <f>F34*40/60</f>
        <v>2</v>
      </c>
      <c r="I34" s="158" t="s">
        <v>294</v>
      </c>
      <c r="J34" s="153">
        <v>4</v>
      </c>
      <c r="K34" s="153"/>
      <c r="L34" s="159">
        <f>J34*40/60</f>
        <v>2.6666666666666665</v>
      </c>
      <c r="M34" s="158" t="s">
        <v>78</v>
      </c>
      <c r="N34" s="153">
        <v>4</v>
      </c>
      <c r="O34" s="153"/>
      <c r="P34" s="159">
        <f>N34*40/60</f>
        <v>2.6666666666666665</v>
      </c>
      <c r="Q34" s="158" t="s">
        <v>242</v>
      </c>
      <c r="R34" s="153">
        <v>4</v>
      </c>
      <c r="S34" s="153"/>
      <c r="T34" s="159">
        <f>R34*40/60</f>
        <v>2.6666666666666665</v>
      </c>
      <c r="U34" s="158" t="s">
        <v>143</v>
      </c>
      <c r="V34" s="153">
        <v>4</v>
      </c>
      <c r="W34" s="153"/>
      <c r="X34" s="159">
        <f>V34*40/60</f>
        <v>2.6666666666666665</v>
      </c>
      <c r="Y34" s="158"/>
      <c r="Z34" s="153"/>
      <c r="AA34" s="153"/>
      <c r="AB34" s="159">
        <f>Z34*40/60</f>
        <v>0</v>
      </c>
      <c r="AC34" s="160">
        <f>F34+J34+N34+R34+V34+Z34</f>
        <v>19</v>
      </c>
      <c r="AD34" s="161">
        <f>SUM(AC34:AC35)</f>
        <v>26</v>
      </c>
      <c r="AE34" s="162">
        <f>SUM(H34:H35)+SUM(L34:L35)+SUM(P34:P35)+SUM(T34:T35)+SUM(X34:X35)+SUM(AB34:AB35)</f>
        <v>17.333333333333329</v>
      </c>
      <c r="AF34" s="125"/>
    </row>
    <row r="35" spans="1:32" s="126" customFormat="1" ht="25.2" x14ac:dyDescent="0.25">
      <c r="A35" s="90"/>
      <c r="B35" s="225"/>
      <c r="C35" s="209" t="s">
        <v>12</v>
      </c>
      <c r="D35" s="209"/>
      <c r="E35" s="197" t="s">
        <v>1496</v>
      </c>
      <c r="F35" s="192"/>
      <c r="G35" s="192">
        <v>4</v>
      </c>
      <c r="H35" s="193">
        <f>G35*40/60</f>
        <v>2.6666666666666665</v>
      </c>
      <c r="I35" s="235" t="s">
        <v>28</v>
      </c>
      <c r="J35" s="192"/>
      <c r="K35" s="192"/>
      <c r="L35" s="193">
        <f>K35*40/60</f>
        <v>0</v>
      </c>
      <c r="M35" s="235" t="s">
        <v>28</v>
      </c>
      <c r="N35" s="192"/>
      <c r="O35" s="192"/>
      <c r="P35" s="193">
        <f>O35*40/60</f>
        <v>0</v>
      </c>
      <c r="Q35" s="235" t="s">
        <v>28</v>
      </c>
      <c r="R35" s="192"/>
      <c r="S35" s="192"/>
      <c r="T35" s="193">
        <f>S35*40/60</f>
        <v>0</v>
      </c>
      <c r="U35" s="197" t="s">
        <v>243</v>
      </c>
      <c r="V35" s="192"/>
      <c r="W35" s="192">
        <v>3</v>
      </c>
      <c r="X35" s="193">
        <f>W35*40/60</f>
        <v>2</v>
      </c>
      <c r="Y35" s="197"/>
      <c r="Z35" s="192"/>
      <c r="AA35" s="192"/>
      <c r="AB35" s="193">
        <f>AA35*40/60</f>
        <v>0</v>
      </c>
      <c r="AC35" s="188">
        <f>G35+K35+O35+S35+W35+AA35</f>
        <v>7</v>
      </c>
      <c r="AD35" s="198"/>
      <c r="AE35" s="199"/>
      <c r="AF35" s="125"/>
    </row>
    <row r="36" spans="1:32" s="126" customFormat="1" ht="25.2" x14ac:dyDescent="0.25">
      <c r="A36" s="230">
        <v>11</v>
      </c>
      <c r="B36" s="215" t="s">
        <v>17</v>
      </c>
      <c r="C36" s="150" t="s">
        <v>11</v>
      </c>
      <c r="D36" s="151" t="s">
        <v>1444</v>
      </c>
      <c r="E36" s="152" t="s">
        <v>196</v>
      </c>
      <c r="F36" s="203">
        <v>3</v>
      </c>
      <c r="G36" s="203"/>
      <c r="H36" s="159">
        <f>F36*40/60</f>
        <v>2</v>
      </c>
      <c r="I36" s="155" t="s">
        <v>67</v>
      </c>
      <c r="J36" s="156">
        <v>4</v>
      </c>
      <c r="K36" s="153"/>
      <c r="L36" s="154">
        <f>J36*40/60</f>
        <v>2.6666666666666665</v>
      </c>
      <c r="M36" s="152" t="s">
        <v>244</v>
      </c>
      <c r="N36" s="203">
        <v>4</v>
      </c>
      <c r="O36" s="203"/>
      <c r="P36" s="159">
        <f>N36*40/60</f>
        <v>2.6666666666666665</v>
      </c>
      <c r="Q36" s="155" t="s">
        <v>45</v>
      </c>
      <c r="R36" s="156">
        <v>4</v>
      </c>
      <c r="S36" s="153"/>
      <c r="T36" s="154">
        <f>R36*40/60</f>
        <v>2.6666666666666665</v>
      </c>
      <c r="U36" s="155" t="s">
        <v>69</v>
      </c>
      <c r="V36" s="156">
        <v>3</v>
      </c>
      <c r="W36" s="153"/>
      <c r="X36" s="154">
        <f>V36*40/60</f>
        <v>2</v>
      </c>
      <c r="Y36" s="158"/>
      <c r="Z36" s="153"/>
      <c r="AA36" s="153"/>
      <c r="AB36" s="159">
        <f>Z36*40/60</f>
        <v>0</v>
      </c>
      <c r="AC36" s="160">
        <f>F36+J36+N36+R36+V36+Z36</f>
        <v>18</v>
      </c>
      <c r="AD36" s="161">
        <f>SUM(AC36:AC39)</f>
        <v>49</v>
      </c>
      <c r="AE36" s="162">
        <f>SUM(H36:H39)+SUM(L36:L39)+SUM(P36:P39)+SUM(T36:T39)+SUM(X36:X39)+SUM(AB36:AB39)</f>
        <v>32.666666666666664</v>
      </c>
      <c r="AF36" s="125"/>
    </row>
    <row r="37" spans="1:32" s="126" customFormat="1" ht="25.2" x14ac:dyDescent="0.25">
      <c r="A37" s="232"/>
      <c r="B37" s="217"/>
      <c r="C37" s="165"/>
      <c r="D37" s="166" t="s">
        <v>1446</v>
      </c>
      <c r="E37" s="167" t="s">
        <v>66</v>
      </c>
      <c r="F37" s="168">
        <v>3</v>
      </c>
      <c r="G37" s="168"/>
      <c r="H37" s="173">
        <f>F37*40/60</f>
        <v>2</v>
      </c>
      <c r="I37" s="171"/>
      <c r="J37" s="172"/>
      <c r="K37" s="169"/>
      <c r="L37" s="170"/>
      <c r="M37" s="167" t="s">
        <v>68</v>
      </c>
      <c r="N37" s="168">
        <v>4</v>
      </c>
      <c r="O37" s="168"/>
      <c r="P37" s="173">
        <f>N37*40/60</f>
        <v>2.6666666666666665</v>
      </c>
      <c r="Q37" s="171"/>
      <c r="R37" s="172"/>
      <c r="S37" s="169"/>
      <c r="T37" s="170"/>
      <c r="U37" s="171"/>
      <c r="V37" s="172"/>
      <c r="W37" s="169"/>
      <c r="X37" s="170"/>
      <c r="Y37" s="174"/>
      <c r="Z37" s="175"/>
      <c r="AA37" s="169"/>
      <c r="AB37" s="173">
        <f>Z37*40/60</f>
        <v>0</v>
      </c>
      <c r="AC37" s="176">
        <f>F37+J37+N37+R37+V37+Z37</f>
        <v>7</v>
      </c>
      <c r="AD37" s="177"/>
      <c r="AE37" s="178"/>
      <c r="AF37" s="125"/>
    </row>
    <row r="38" spans="1:32" s="126" customFormat="1" ht="25.2" x14ac:dyDescent="0.25">
      <c r="A38" s="232"/>
      <c r="B38" s="217"/>
      <c r="C38" s="220" t="s">
        <v>12</v>
      </c>
      <c r="D38" s="180" t="s">
        <v>1444</v>
      </c>
      <c r="E38" s="181" t="s">
        <v>245</v>
      </c>
      <c r="F38" s="182"/>
      <c r="G38" s="182">
        <v>4</v>
      </c>
      <c r="H38" s="183">
        <f>G38*40/60</f>
        <v>2.6666666666666665</v>
      </c>
      <c r="I38" s="184" t="s">
        <v>71</v>
      </c>
      <c r="J38" s="182"/>
      <c r="K38" s="185">
        <v>3</v>
      </c>
      <c r="L38" s="186">
        <f>K38*40/60</f>
        <v>2</v>
      </c>
      <c r="M38" s="181" t="s">
        <v>197</v>
      </c>
      <c r="N38" s="182"/>
      <c r="O38" s="182">
        <v>4</v>
      </c>
      <c r="P38" s="183">
        <f>O38*40/60</f>
        <v>2.6666666666666665</v>
      </c>
      <c r="Q38" s="184" t="s">
        <v>42</v>
      </c>
      <c r="R38" s="182"/>
      <c r="S38" s="185">
        <v>3</v>
      </c>
      <c r="T38" s="186">
        <f>S38*40/60</f>
        <v>2</v>
      </c>
      <c r="U38" s="184" t="s">
        <v>73</v>
      </c>
      <c r="V38" s="182"/>
      <c r="W38" s="185">
        <v>3</v>
      </c>
      <c r="X38" s="186">
        <f>W38*40/60</f>
        <v>2</v>
      </c>
      <c r="Y38" s="187"/>
      <c r="Z38" s="214"/>
      <c r="AA38" s="214"/>
      <c r="AB38" s="183">
        <f>AA38*40/60</f>
        <v>0</v>
      </c>
      <c r="AC38" s="188">
        <f>G38+K38+O38+S38+W38+AA38</f>
        <v>17</v>
      </c>
      <c r="AD38" s="177"/>
      <c r="AE38" s="178"/>
      <c r="AF38" s="125"/>
    </row>
    <row r="39" spans="1:32" s="126" customFormat="1" ht="25.2" x14ac:dyDescent="0.25">
      <c r="A39" s="240"/>
      <c r="B39" s="225"/>
      <c r="C39" s="190"/>
      <c r="D39" s="191" t="s">
        <v>1446</v>
      </c>
      <c r="E39" s="229" t="s">
        <v>70</v>
      </c>
      <c r="F39" s="192"/>
      <c r="G39" s="192">
        <v>4</v>
      </c>
      <c r="H39" s="193">
        <f>G39*40/60</f>
        <v>2.6666666666666665</v>
      </c>
      <c r="I39" s="194"/>
      <c r="J39" s="192"/>
      <c r="K39" s="195"/>
      <c r="L39" s="196"/>
      <c r="M39" s="229" t="s">
        <v>72</v>
      </c>
      <c r="N39" s="192"/>
      <c r="O39" s="192">
        <v>3</v>
      </c>
      <c r="P39" s="193">
        <f>O39*40/60</f>
        <v>2</v>
      </c>
      <c r="Q39" s="194"/>
      <c r="R39" s="192"/>
      <c r="S39" s="195"/>
      <c r="T39" s="196"/>
      <c r="U39" s="194"/>
      <c r="V39" s="192"/>
      <c r="W39" s="195"/>
      <c r="X39" s="196"/>
      <c r="Y39" s="197"/>
      <c r="Z39" s="192"/>
      <c r="AA39" s="192"/>
      <c r="AB39" s="193">
        <f>AA39*40/60</f>
        <v>0</v>
      </c>
      <c r="AC39" s="188">
        <f>G39+K39+O39+S39+W39+AA39</f>
        <v>7</v>
      </c>
      <c r="AD39" s="198"/>
      <c r="AE39" s="199"/>
      <c r="AF39" s="125"/>
    </row>
    <row r="40" spans="1:32" s="126" customFormat="1" ht="37.799999999999997" x14ac:dyDescent="0.25">
      <c r="A40" s="74">
        <v>12</v>
      </c>
      <c r="B40" s="215" t="s">
        <v>27</v>
      </c>
      <c r="C40" s="200" t="s">
        <v>11</v>
      </c>
      <c r="D40" s="201"/>
      <c r="E40" s="231" t="s">
        <v>28</v>
      </c>
      <c r="F40" s="153"/>
      <c r="G40" s="153"/>
      <c r="H40" s="159">
        <f>F40*40/60</f>
        <v>0</v>
      </c>
      <c r="I40" s="231" t="s">
        <v>28</v>
      </c>
      <c r="J40" s="153"/>
      <c r="K40" s="153"/>
      <c r="L40" s="159">
        <f>J40*40/60</f>
        <v>0</v>
      </c>
      <c r="M40" s="158" t="s">
        <v>1497</v>
      </c>
      <c r="N40" s="153">
        <v>4</v>
      </c>
      <c r="O40" s="153"/>
      <c r="P40" s="159">
        <f>N40*40/60</f>
        <v>2.6666666666666665</v>
      </c>
      <c r="Q40" s="231" t="s">
        <v>28</v>
      </c>
      <c r="R40" s="153"/>
      <c r="S40" s="153"/>
      <c r="T40" s="159">
        <f>R40*40/60</f>
        <v>0</v>
      </c>
      <c r="U40" s="158" t="s">
        <v>1498</v>
      </c>
      <c r="V40" s="153">
        <v>4</v>
      </c>
      <c r="W40" s="153"/>
      <c r="X40" s="159">
        <f>V40*40/60</f>
        <v>2.6666666666666665</v>
      </c>
      <c r="Y40" s="158"/>
      <c r="Z40" s="153"/>
      <c r="AA40" s="153"/>
      <c r="AB40" s="159">
        <f>Z40*40/60</f>
        <v>0</v>
      </c>
      <c r="AC40" s="160">
        <f>F40+J40+N40+R40+V40+Z40</f>
        <v>8</v>
      </c>
      <c r="AD40" s="161">
        <f>SUM(AC40:AC41)</f>
        <v>16</v>
      </c>
      <c r="AE40" s="162">
        <f>SUM(H40:H41)+SUM(L40:L41)+SUM(P40:P41)+SUM(T40:T41)+SUM(X40:X41)+SUM(AB40:AB41)</f>
        <v>10.666666666666666</v>
      </c>
      <c r="AF40" s="125"/>
    </row>
    <row r="41" spans="1:32" s="126" customFormat="1" ht="25.2" x14ac:dyDescent="0.25">
      <c r="A41" s="208"/>
      <c r="B41" s="225"/>
      <c r="C41" s="209" t="s">
        <v>12</v>
      </c>
      <c r="D41" s="209"/>
      <c r="E41" s="235" t="s">
        <v>28</v>
      </c>
      <c r="F41" s="192"/>
      <c r="G41" s="192"/>
      <c r="H41" s="193">
        <f>G41*40/60</f>
        <v>0</v>
      </c>
      <c r="I41" s="197" t="s">
        <v>1499</v>
      </c>
      <c r="J41" s="192"/>
      <c r="K41" s="192">
        <v>4</v>
      </c>
      <c r="L41" s="193">
        <f>K41*40/60</f>
        <v>2.6666666666666665</v>
      </c>
      <c r="M41" s="197" t="s">
        <v>1500</v>
      </c>
      <c r="N41" s="192"/>
      <c r="O41" s="192">
        <v>4</v>
      </c>
      <c r="P41" s="193">
        <f>O41*40/60</f>
        <v>2.6666666666666665</v>
      </c>
      <c r="Q41" s="235" t="s">
        <v>28</v>
      </c>
      <c r="R41" s="192"/>
      <c r="S41" s="192"/>
      <c r="T41" s="193">
        <f>S41*40/60</f>
        <v>0</v>
      </c>
      <c r="U41" s="235" t="s">
        <v>28</v>
      </c>
      <c r="V41" s="192"/>
      <c r="W41" s="192"/>
      <c r="X41" s="193">
        <f>W41*40/60</f>
        <v>0</v>
      </c>
      <c r="Y41" s="197"/>
      <c r="Z41" s="192"/>
      <c r="AA41" s="192"/>
      <c r="AB41" s="193">
        <f>AA41*40/60</f>
        <v>0</v>
      </c>
      <c r="AC41" s="188">
        <f>G41+K41+O41+S41+W41+AA41</f>
        <v>8</v>
      </c>
      <c r="AD41" s="198"/>
      <c r="AE41" s="199"/>
      <c r="AF41" s="125"/>
    </row>
    <row r="42" spans="1:32" s="126" customFormat="1" ht="25.2" x14ac:dyDescent="0.25">
      <c r="A42" s="230">
        <v>13</v>
      </c>
      <c r="B42" s="149" t="s">
        <v>16</v>
      </c>
      <c r="C42" s="150" t="s">
        <v>11</v>
      </c>
      <c r="D42" s="151" t="s">
        <v>1444</v>
      </c>
      <c r="E42" s="242" t="s">
        <v>1501</v>
      </c>
      <c r="F42" s="156">
        <v>3</v>
      </c>
      <c r="G42" s="206"/>
      <c r="H42" s="154">
        <f>F42*40/60</f>
        <v>2</v>
      </c>
      <c r="I42" s="155" t="s">
        <v>1502</v>
      </c>
      <c r="J42" s="156">
        <v>3</v>
      </c>
      <c r="K42" s="206"/>
      <c r="L42" s="154">
        <f>J42*40/60</f>
        <v>2</v>
      </c>
      <c r="M42" s="152" t="s">
        <v>1503</v>
      </c>
      <c r="N42" s="203">
        <v>2</v>
      </c>
      <c r="O42" s="203"/>
      <c r="P42" s="159">
        <f>N42*40/60</f>
        <v>1.3333333333333333</v>
      </c>
      <c r="Q42" s="242" t="s">
        <v>1504</v>
      </c>
      <c r="R42" s="156">
        <v>3</v>
      </c>
      <c r="S42" s="206"/>
      <c r="T42" s="154">
        <f>R42*40/60</f>
        <v>2</v>
      </c>
      <c r="U42" s="243" t="s">
        <v>1505</v>
      </c>
      <c r="V42" s="244">
        <v>4</v>
      </c>
      <c r="W42" s="245"/>
      <c r="X42" s="154">
        <f>V42*45/60</f>
        <v>3</v>
      </c>
      <c r="Y42" s="158"/>
      <c r="Z42" s="153"/>
      <c r="AA42" s="153"/>
      <c r="AB42" s="159">
        <f>Z42*40/60</f>
        <v>0</v>
      </c>
      <c r="AC42" s="160">
        <f>F42+J42+N42+R42+V42+Z42</f>
        <v>15</v>
      </c>
      <c r="AD42" s="161">
        <f>SUM(AC42:AC44)</f>
        <v>34</v>
      </c>
      <c r="AE42" s="162">
        <f>SUM(H42:H44)+SUM(L42:L44)+SUM(P42:P44)+SUM(T42:T44)+SUM(X42:X44)+SUM(AB42:AB44)</f>
        <v>23</v>
      </c>
      <c r="AF42" s="125"/>
    </row>
    <row r="43" spans="1:32" s="126" customFormat="1" ht="25.2" x14ac:dyDescent="0.25">
      <c r="A43" s="232"/>
      <c r="B43" s="164"/>
      <c r="C43" s="165"/>
      <c r="D43" s="166" t="s">
        <v>1446</v>
      </c>
      <c r="E43" s="246"/>
      <c r="F43" s="172"/>
      <c r="G43" s="169"/>
      <c r="H43" s="170"/>
      <c r="I43" s="171"/>
      <c r="J43" s="172"/>
      <c r="K43" s="169"/>
      <c r="L43" s="170"/>
      <c r="M43" s="167" t="s">
        <v>356</v>
      </c>
      <c r="N43" s="247">
        <v>4</v>
      </c>
      <c r="O43" s="168"/>
      <c r="P43" s="173">
        <f>N43*40/60</f>
        <v>2.6666666666666665</v>
      </c>
      <c r="Q43" s="246"/>
      <c r="R43" s="172"/>
      <c r="S43" s="169"/>
      <c r="T43" s="170"/>
      <c r="U43" s="248"/>
      <c r="V43" s="249"/>
      <c r="W43" s="250"/>
      <c r="X43" s="170"/>
      <c r="Y43" s="174"/>
      <c r="Z43" s="175"/>
      <c r="AA43" s="169"/>
      <c r="AB43" s="173">
        <f>Z43*40/60</f>
        <v>0</v>
      </c>
      <c r="AC43" s="176">
        <f>F43+J43+N43+R43+V43+Z43</f>
        <v>4</v>
      </c>
      <c r="AD43" s="177"/>
      <c r="AE43" s="178"/>
      <c r="AF43" s="125"/>
    </row>
    <row r="44" spans="1:32" s="126" customFormat="1" ht="25.2" x14ac:dyDescent="0.25">
      <c r="A44" s="240"/>
      <c r="B44" s="164"/>
      <c r="C44" s="234" t="s">
        <v>12</v>
      </c>
      <c r="D44" s="180" t="s">
        <v>1444</v>
      </c>
      <c r="E44" s="213" t="s">
        <v>1506</v>
      </c>
      <c r="F44" s="182"/>
      <c r="G44" s="211">
        <v>3</v>
      </c>
      <c r="H44" s="212">
        <f>G44*40/60</f>
        <v>2</v>
      </c>
      <c r="I44" s="213" t="s">
        <v>1507</v>
      </c>
      <c r="J44" s="182"/>
      <c r="K44" s="211">
        <v>3</v>
      </c>
      <c r="L44" s="212">
        <f>K44*40/60</f>
        <v>2</v>
      </c>
      <c r="M44" s="213" t="s">
        <v>1508</v>
      </c>
      <c r="N44" s="182"/>
      <c r="O44" s="211">
        <v>3</v>
      </c>
      <c r="P44" s="212">
        <f>O44*40/60</f>
        <v>2</v>
      </c>
      <c r="Q44" s="213" t="s">
        <v>1509</v>
      </c>
      <c r="R44" s="182"/>
      <c r="S44" s="211">
        <v>3</v>
      </c>
      <c r="T44" s="212">
        <f>S44*40/60</f>
        <v>2</v>
      </c>
      <c r="U44" s="213" t="s">
        <v>1510</v>
      </c>
      <c r="V44" s="182"/>
      <c r="W44" s="211">
        <v>3</v>
      </c>
      <c r="X44" s="212">
        <f>W44*40/60</f>
        <v>2</v>
      </c>
      <c r="Y44" s="187"/>
      <c r="Z44" s="214"/>
      <c r="AA44" s="214"/>
      <c r="AB44" s="183">
        <f>AA44*40/60</f>
        <v>0</v>
      </c>
      <c r="AC44" s="188">
        <f>G44+K44+O44+S44+W44+AA44</f>
        <v>15</v>
      </c>
      <c r="AD44" s="177"/>
      <c r="AE44" s="178"/>
      <c r="AF44" s="125"/>
    </row>
    <row r="45" spans="1:32" s="126" customFormat="1" ht="37.799999999999997" x14ac:dyDescent="0.25">
      <c r="A45" s="74">
        <v>14</v>
      </c>
      <c r="B45" s="215" t="s">
        <v>32</v>
      </c>
      <c r="C45" s="200" t="s">
        <v>11</v>
      </c>
      <c r="D45" s="201"/>
      <c r="E45" s="251" t="s">
        <v>74</v>
      </c>
      <c r="F45" s="252">
        <v>3</v>
      </c>
      <c r="G45" s="252"/>
      <c r="H45" s="159">
        <f>F45*40/60</f>
        <v>2</v>
      </c>
      <c r="I45" s="251" t="s">
        <v>1511</v>
      </c>
      <c r="J45" s="252">
        <v>3</v>
      </c>
      <c r="K45" s="252"/>
      <c r="L45" s="157">
        <f>J45*40/60</f>
        <v>2</v>
      </c>
      <c r="M45" s="231" t="s">
        <v>28</v>
      </c>
      <c r="N45" s="153"/>
      <c r="O45" s="153"/>
      <c r="P45" s="159">
        <f>N45*40/60</f>
        <v>0</v>
      </c>
      <c r="Q45" s="158" t="s">
        <v>75</v>
      </c>
      <c r="R45" s="153">
        <v>4</v>
      </c>
      <c r="S45" s="203"/>
      <c r="T45" s="159">
        <f>R45*40/60</f>
        <v>2.6666666666666665</v>
      </c>
      <c r="U45" s="251" t="s">
        <v>76</v>
      </c>
      <c r="V45" s="252">
        <v>4</v>
      </c>
      <c r="W45" s="252"/>
      <c r="X45" s="159">
        <f>V45*40/60</f>
        <v>2.6666666666666665</v>
      </c>
      <c r="Y45" s="158"/>
      <c r="Z45" s="153"/>
      <c r="AA45" s="153"/>
      <c r="AB45" s="159">
        <f>Z45*40/60</f>
        <v>0</v>
      </c>
      <c r="AC45" s="160">
        <f>F45+J45+N45+R45+V45+Z45</f>
        <v>14</v>
      </c>
      <c r="AD45" s="161">
        <f>SUM(AC45:AC46)</f>
        <v>19</v>
      </c>
      <c r="AE45" s="162">
        <f>SUM(H45:H46)+SUM(L45:L46)+SUM(P45:P46)+SUM(T45:T46)+SUM(X45:X46)+SUM(AB45:AB46)</f>
        <v>12.249999999999998</v>
      </c>
      <c r="AF45" s="125"/>
    </row>
    <row r="46" spans="1:32" s="126" customFormat="1" ht="37.799999999999997" x14ac:dyDescent="0.25">
      <c r="A46" s="75"/>
      <c r="B46" s="225"/>
      <c r="C46" s="209" t="s">
        <v>12</v>
      </c>
      <c r="D46" s="209"/>
      <c r="E46" s="253" t="s">
        <v>28</v>
      </c>
      <c r="F46" s="192"/>
      <c r="G46" s="192"/>
      <c r="H46" s="193">
        <f>G46*40/60</f>
        <v>0</v>
      </c>
      <c r="I46" s="197" t="s">
        <v>1512</v>
      </c>
      <c r="J46" s="192"/>
      <c r="K46" s="192">
        <v>5</v>
      </c>
      <c r="L46" s="193">
        <f>K46*35/60</f>
        <v>2.9166666666666665</v>
      </c>
      <c r="M46" s="235" t="s">
        <v>28</v>
      </c>
      <c r="N46" s="192"/>
      <c r="O46" s="192"/>
      <c r="P46" s="193">
        <f>O46*40/60</f>
        <v>0</v>
      </c>
      <c r="Q46" s="235" t="s">
        <v>28</v>
      </c>
      <c r="R46" s="192"/>
      <c r="S46" s="192"/>
      <c r="T46" s="193">
        <f>S46*40/60</f>
        <v>0</v>
      </c>
      <c r="U46" s="253" t="s">
        <v>28</v>
      </c>
      <c r="V46" s="192"/>
      <c r="W46" s="192"/>
      <c r="X46" s="193">
        <f>W46*40/60</f>
        <v>0</v>
      </c>
      <c r="Y46" s="197"/>
      <c r="Z46" s="192"/>
      <c r="AA46" s="192"/>
      <c r="AB46" s="193">
        <f>AA46*40/60</f>
        <v>0</v>
      </c>
      <c r="AC46" s="188">
        <f>G46+K46+O46+S46+W46+AA46</f>
        <v>5</v>
      </c>
      <c r="AD46" s="198"/>
      <c r="AE46" s="199"/>
      <c r="AF46" s="125"/>
    </row>
    <row r="47" spans="1:32" s="126" customFormat="1" ht="25.2" x14ac:dyDescent="0.25">
      <c r="A47" s="74">
        <v>15</v>
      </c>
      <c r="B47" s="215" t="s">
        <v>18</v>
      </c>
      <c r="C47" s="150" t="s">
        <v>11</v>
      </c>
      <c r="D47" s="151" t="s">
        <v>1444</v>
      </c>
      <c r="E47" s="152" t="s">
        <v>1513</v>
      </c>
      <c r="F47" s="203">
        <v>4</v>
      </c>
      <c r="G47" s="203"/>
      <c r="H47" s="159">
        <f>F47*40/60</f>
        <v>2.6666666666666665</v>
      </c>
      <c r="I47" s="155" t="s">
        <v>77</v>
      </c>
      <c r="J47" s="156">
        <v>4</v>
      </c>
      <c r="K47" s="153"/>
      <c r="L47" s="154">
        <f>J47*40/60</f>
        <v>2.6666666666666665</v>
      </c>
      <c r="M47" s="155" t="s">
        <v>155</v>
      </c>
      <c r="N47" s="156">
        <v>3</v>
      </c>
      <c r="O47" s="153"/>
      <c r="P47" s="154">
        <f>N47*40/60</f>
        <v>2</v>
      </c>
      <c r="Q47" s="155" t="s">
        <v>44</v>
      </c>
      <c r="R47" s="156">
        <v>4</v>
      </c>
      <c r="S47" s="153"/>
      <c r="T47" s="154">
        <f>R47*40/60</f>
        <v>2.6666666666666665</v>
      </c>
      <c r="U47" s="155" t="s">
        <v>33</v>
      </c>
      <c r="V47" s="156">
        <v>4</v>
      </c>
      <c r="W47" s="153"/>
      <c r="X47" s="154">
        <f>V47*40/60</f>
        <v>2.6666666666666665</v>
      </c>
      <c r="Y47" s="152" t="s">
        <v>1514</v>
      </c>
      <c r="Z47" s="203">
        <v>4</v>
      </c>
      <c r="AA47" s="153"/>
      <c r="AB47" s="159">
        <f>Z47*40/60</f>
        <v>2.6666666666666665</v>
      </c>
      <c r="AC47" s="160">
        <f>F47+J47+N47+R47+V47+Z47</f>
        <v>23</v>
      </c>
      <c r="AD47" s="161">
        <f>SUM(AC47:AC50)</f>
        <v>52</v>
      </c>
      <c r="AE47" s="162">
        <f>SUM(H47:H50)+SUM(L47:L50)+SUM(P47:P50)+SUM(T47:T50)+SUM(X47:X50)+SUM(AB47:AB50)</f>
        <v>34.666666666666664</v>
      </c>
      <c r="AF47" s="125"/>
    </row>
    <row r="48" spans="1:32" s="126" customFormat="1" ht="25.2" x14ac:dyDescent="0.25">
      <c r="A48" s="208"/>
      <c r="B48" s="217"/>
      <c r="C48" s="165"/>
      <c r="D48" s="166" t="s">
        <v>1446</v>
      </c>
      <c r="E48" s="167" t="s">
        <v>1515</v>
      </c>
      <c r="F48" s="168">
        <v>3</v>
      </c>
      <c r="G48" s="168"/>
      <c r="H48" s="173">
        <f>F48*40/60</f>
        <v>2</v>
      </c>
      <c r="I48" s="171"/>
      <c r="J48" s="172"/>
      <c r="K48" s="169"/>
      <c r="L48" s="170"/>
      <c r="M48" s="171"/>
      <c r="N48" s="172"/>
      <c r="O48" s="169"/>
      <c r="P48" s="170"/>
      <c r="Q48" s="171"/>
      <c r="R48" s="172"/>
      <c r="S48" s="169"/>
      <c r="T48" s="170"/>
      <c r="U48" s="171"/>
      <c r="V48" s="172"/>
      <c r="W48" s="169"/>
      <c r="X48" s="170"/>
      <c r="Y48" s="167" t="s">
        <v>1516</v>
      </c>
      <c r="Z48" s="168">
        <v>3</v>
      </c>
      <c r="AA48" s="169"/>
      <c r="AB48" s="173">
        <f>Z48*40/60</f>
        <v>2</v>
      </c>
      <c r="AC48" s="176">
        <f>F48+J48+N48+R48+V48+Z48</f>
        <v>6</v>
      </c>
      <c r="AD48" s="177"/>
      <c r="AE48" s="178"/>
      <c r="AF48" s="125"/>
    </row>
    <row r="49" spans="1:32" s="126" customFormat="1" ht="15" x14ac:dyDescent="0.25">
      <c r="A49" s="208"/>
      <c r="B49" s="217"/>
      <c r="C49" s="220" t="s">
        <v>12</v>
      </c>
      <c r="D49" s="180" t="s">
        <v>1444</v>
      </c>
      <c r="E49" s="184" t="s">
        <v>79</v>
      </c>
      <c r="F49" s="182"/>
      <c r="G49" s="185">
        <v>3</v>
      </c>
      <c r="H49" s="186">
        <f>G49*40/60</f>
        <v>2</v>
      </c>
      <c r="I49" s="184" t="s">
        <v>1517</v>
      </c>
      <c r="J49" s="182"/>
      <c r="K49" s="185">
        <v>4</v>
      </c>
      <c r="L49" s="186">
        <f>K49*40/60</f>
        <v>2.6666666666666665</v>
      </c>
      <c r="M49" s="184" t="s">
        <v>80</v>
      </c>
      <c r="N49" s="182"/>
      <c r="O49" s="185">
        <v>3</v>
      </c>
      <c r="P49" s="186">
        <f>O49*40/60</f>
        <v>2</v>
      </c>
      <c r="Q49" s="184" t="s">
        <v>1518</v>
      </c>
      <c r="R49" s="182"/>
      <c r="S49" s="185">
        <v>4</v>
      </c>
      <c r="T49" s="186">
        <f>S49*40/60</f>
        <v>2.6666666666666665</v>
      </c>
      <c r="U49" s="184" t="s">
        <v>1519</v>
      </c>
      <c r="V49" s="182"/>
      <c r="W49" s="185">
        <v>4</v>
      </c>
      <c r="X49" s="186">
        <f>W49*40/60</f>
        <v>2.6666666666666665</v>
      </c>
      <c r="Y49" s="181" t="s">
        <v>1520</v>
      </c>
      <c r="Z49" s="182"/>
      <c r="AA49" s="182">
        <v>2</v>
      </c>
      <c r="AB49" s="183">
        <f>AA49*40/60</f>
        <v>1.3333333333333333</v>
      </c>
      <c r="AC49" s="188">
        <f>G49+K49+O49+S49+W49+AA49</f>
        <v>20</v>
      </c>
      <c r="AD49" s="177"/>
      <c r="AE49" s="178"/>
      <c r="AF49" s="125"/>
    </row>
    <row r="50" spans="1:32" s="126" customFormat="1" ht="25.2" x14ac:dyDescent="0.25">
      <c r="A50" s="75"/>
      <c r="B50" s="225"/>
      <c r="C50" s="190"/>
      <c r="D50" s="191" t="s">
        <v>1446</v>
      </c>
      <c r="E50" s="194"/>
      <c r="F50" s="192"/>
      <c r="G50" s="195"/>
      <c r="H50" s="196"/>
      <c r="I50" s="194"/>
      <c r="J50" s="192"/>
      <c r="K50" s="195"/>
      <c r="L50" s="196"/>
      <c r="M50" s="194"/>
      <c r="N50" s="192"/>
      <c r="O50" s="195"/>
      <c r="P50" s="196"/>
      <c r="Q50" s="194"/>
      <c r="R50" s="192"/>
      <c r="S50" s="195"/>
      <c r="T50" s="196"/>
      <c r="U50" s="194"/>
      <c r="V50" s="192"/>
      <c r="W50" s="195"/>
      <c r="X50" s="196"/>
      <c r="Y50" s="229" t="s">
        <v>1521</v>
      </c>
      <c r="Z50" s="192"/>
      <c r="AA50" s="192">
        <v>3</v>
      </c>
      <c r="AB50" s="193">
        <f>AA50*40/60</f>
        <v>2</v>
      </c>
      <c r="AC50" s="188">
        <f>G50+K50+O50+S50+W50+AA50</f>
        <v>3</v>
      </c>
      <c r="AD50" s="198"/>
      <c r="AE50" s="199"/>
      <c r="AF50" s="125"/>
    </row>
    <row r="51" spans="1:32" s="126" customFormat="1" ht="25.2" x14ac:dyDescent="0.25">
      <c r="A51" s="81">
        <v>16</v>
      </c>
      <c r="B51" s="215" t="s">
        <v>29</v>
      </c>
      <c r="C51" s="200" t="s">
        <v>11</v>
      </c>
      <c r="D51" s="201"/>
      <c r="E51" s="158" t="s">
        <v>246</v>
      </c>
      <c r="F51" s="153">
        <v>3</v>
      </c>
      <c r="G51" s="153"/>
      <c r="H51" s="159">
        <f>F51*40/60</f>
        <v>2</v>
      </c>
      <c r="I51" s="158" t="s">
        <v>1522</v>
      </c>
      <c r="J51" s="153">
        <v>2</v>
      </c>
      <c r="K51" s="153"/>
      <c r="L51" s="159">
        <f>J51*40/60</f>
        <v>1.3333333333333333</v>
      </c>
      <c r="M51" s="158" t="s">
        <v>81</v>
      </c>
      <c r="N51" s="153">
        <v>3</v>
      </c>
      <c r="O51" s="153"/>
      <c r="P51" s="159">
        <f>N51*40/60</f>
        <v>2</v>
      </c>
      <c r="Q51" s="158" t="s">
        <v>82</v>
      </c>
      <c r="R51" s="153">
        <v>4</v>
      </c>
      <c r="S51" s="153"/>
      <c r="T51" s="159">
        <f>R51*40/60</f>
        <v>2.6666666666666665</v>
      </c>
      <c r="U51" s="158" t="s">
        <v>83</v>
      </c>
      <c r="V51" s="153">
        <v>4</v>
      </c>
      <c r="W51" s="153"/>
      <c r="X51" s="159">
        <f>V51*40/60</f>
        <v>2.6666666666666665</v>
      </c>
      <c r="Y51" s="158" t="s">
        <v>1523</v>
      </c>
      <c r="Z51" s="153">
        <v>4</v>
      </c>
      <c r="AA51" s="153"/>
      <c r="AB51" s="159">
        <f>Z51*40/60</f>
        <v>2.6666666666666665</v>
      </c>
      <c r="AC51" s="160">
        <f>F51+J51+N51+R51+V51+Z51</f>
        <v>20</v>
      </c>
      <c r="AD51" s="161">
        <f>SUM(AC51:AC52)</f>
        <v>35</v>
      </c>
      <c r="AE51" s="162">
        <f>SUM(H51:H52)+SUM(L51:L52)+SUM(P51:P52)+SUM(T51:T52)+SUM(X51:X52)+SUM(AB51:AB52)</f>
        <v>23.833333333333332</v>
      </c>
      <c r="AF51" s="125"/>
    </row>
    <row r="52" spans="1:32" s="126" customFormat="1" ht="25.2" x14ac:dyDescent="0.25">
      <c r="A52" s="163"/>
      <c r="B52" s="225"/>
      <c r="C52" s="209" t="s">
        <v>12</v>
      </c>
      <c r="D52" s="209"/>
      <c r="E52" s="197" t="s">
        <v>1524</v>
      </c>
      <c r="F52" s="192"/>
      <c r="G52" s="192">
        <v>3</v>
      </c>
      <c r="H52" s="193">
        <f>G52*40/60</f>
        <v>2</v>
      </c>
      <c r="I52" s="241" t="s">
        <v>1525</v>
      </c>
      <c r="J52" s="227"/>
      <c r="K52" s="227">
        <v>3</v>
      </c>
      <c r="L52" s="193">
        <f>K52*45/60</f>
        <v>2.25</v>
      </c>
      <c r="M52" s="197" t="s">
        <v>84</v>
      </c>
      <c r="N52" s="192"/>
      <c r="O52" s="192">
        <v>3</v>
      </c>
      <c r="P52" s="193">
        <f>O52*40/60</f>
        <v>2</v>
      </c>
      <c r="Q52" s="197" t="s">
        <v>116</v>
      </c>
      <c r="R52" s="192"/>
      <c r="S52" s="192">
        <v>3</v>
      </c>
      <c r="T52" s="193">
        <f>S52*40/60</f>
        <v>2</v>
      </c>
      <c r="U52" s="241" t="s">
        <v>1526</v>
      </c>
      <c r="V52" s="227"/>
      <c r="W52" s="227">
        <v>3</v>
      </c>
      <c r="X52" s="193">
        <f>W52*45/60</f>
        <v>2.25</v>
      </c>
      <c r="Y52" s="197"/>
      <c r="Z52" s="192"/>
      <c r="AA52" s="192"/>
      <c r="AB52" s="193">
        <f>AA52*40/60</f>
        <v>0</v>
      </c>
      <c r="AC52" s="188">
        <f>G52+K52+O52+S52+W52+AA52</f>
        <v>15</v>
      </c>
      <c r="AD52" s="198"/>
      <c r="AE52" s="199"/>
      <c r="AF52" s="125"/>
    </row>
    <row r="53" spans="1:32" s="126" customFormat="1" ht="25.2" x14ac:dyDescent="0.25">
      <c r="A53" s="74">
        <v>17</v>
      </c>
      <c r="B53" s="215" t="s">
        <v>34</v>
      </c>
      <c r="C53" s="200" t="s">
        <v>11</v>
      </c>
      <c r="D53" s="201"/>
      <c r="E53" s="158" t="s">
        <v>85</v>
      </c>
      <c r="F53" s="153">
        <v>4</v>
      </c>
      <c r="G53" s="153"/>
      <c r="H53" s="159">
        <f>F53*40/60</f>
        <v>2.6666666666666665</v>
      </c>
      <c r="I53" s="158" t="s">
        <v>86</v>
      </c>
      <c r="J53" s="153">
        <v>4</v>
      </c>
      <c r="K53" s="153"/>
      <c r="L53" s="159">
        <f>J53*40/60</f>
        <v>2.6666666666666665</v>
      </c>
      <c r="M53" s="158" t="s">
        <v>36</v>
      </c>
      <c r="N53" s="153">
        <v>3</v>
      </c>
      <c r="O53" s="153"/>
      <c r="P53" s="159">
        <f>N53*40/60</f>
        <v>2</v>
      </c>
      <c r="Q53" s="158" t="s">
        <v>87</v>
      </c>
      <c r="R53" s="153">
        <v>4</v>
      </c>
      <c r="S53" s="153"/>
      <c r="T53" s="159">
        <f>R53*40/60</f>
        <v>2.6666666666666665</v>
      </c>
      <c r="U53" s="158" t="s">
        <v>38</v>
      </c>
      <c r="V53" s="153">
        <v>4</v>
      </c>
      <c r="W53" s="153"/>
      <c r="X53" s="159">
        <f>V53*40/60</f>
        <v>2.6666666666666665</v>
      </c>
      <c r="Y53" s="158"/>
      <c r="Z53" s="153"/>
      <c r="AA53" s="153"/>
      <c r="AB53" s="159">
        <f>Z53*40/60</f>
        <v>0</v>
      </c>
      <c r="AC53" s="160">
        <f>F53+J53+N53+R53+V53+Z53</f>
        <v>19</v>
      </c>
      <c r="AD53" s="161">
        <f>SUM(AC53:AC54)</f>
        <v>37</v>
      </c>
      <c r="AE53" s="162">
        <f>SUM(H53:H54)+SUM(L53:L54)+SUM(P53:P54)+SUM(T53:T54)+SUM(X53:X54)+SUM(AB53:AB54)</f>
        <v>24.666666666666664</v>
      </c>
      <c r="AF53" s="125"/>
    </row>
    <row r="54" spans="1:32" s="126" customFormat="1" ht="37.799999999999997" x14ac:dyDescent="0.25">
      <c r="A54" s="75"/>
      <c r="B54" s="217"/>
      <c r="C54" s="234" t="s">
        <v>12</v>
      </c>
      <c r="D54" s="209"/>
      <c r="E54" s="213" t="s">
        <v>271</v>
      </c>
      <c r="F54" s="182"/>
      <c r="G54" s="211">
        <v>3</v>
      </c>
      <c r="H54" s="212">
        <f>G54*40/60</f>
        <v>2</v>
      </c>
      <c r="I54" s="213" t="s">
        <v>272</v>
      </c>
      <c r="J54" s="182"/>
      <c r="K54" s="211">
        <v>4</v>
      </c>
      <c r="L54" s="212">
        <f>K54*40/60</f>
        <v>2.6666666666666665</v>
      </c>
      <c r="M54" s="237" t="s">
        <v>199</v>
      </c>
      <c r="N54" s="182"/>
      <c r="O54" s="182">
        <v>4</v>
      </c>
      <c r="P54" s="183">
        <f>O54*40/60</f>
        <v>2.6666666666666665</v>
      </c>
      <c r="Q54" s="237" t="s">
        <v>273</v>
      </c>
      <c r="R54" s="182"/>
      <c r="S54" s="182">
        <v>4</v>
      </c>
      <c r="T54" s="183">
        <f>S54*40/60</f>
        <v>2.6666666666666665</v>
      </c>
      <c r="U54" s="213" t="s">
        <v>1527</v>
      </c>
      <c r="V54" s="182"/>
      <c r="W54" s="211">
        <v>3</v>
      </c>
      <c r="X54" s="212">
        <f>W54*40/60</f>
        <v>2</v>
      </c>
      <c r="Y54" s="237"/>
      <c r="Z54" s="182"/>
      <c r="AA54" s="182"/>
      <c r="AB54" s="183">
        <f>AA54*40/60</f>
        <v>0</v>
      </c>
      <c r="AC54" s="188">
        <f>G54+K54+O54+S54+W54+AA54</f>
        <v>18</v>
      </c>
      <c r="AD54" s="177"/>
      <c r="AE54" s="178"/>
      <c r="AF54" s="125"/>
    </row>
    <row r="55" spans="1:32" s="126" customFormat="1" ht="25.2" x14ac:dyDescent="0.25">
      <c r="A55" s="81">
        <v>18</v>
      </c>
      <c r="B55" s="215" t="s">
        <v>13</v>
      </c>
      <c r="C55" s="200" t="s">
        <v>11</v>
      </c>
      <c r="D55" s="201"/>
      <c r="E55" s="254" t="s">
        <v>1528</v>
      </c>
      <c r="F55" s="255">
        <v>3</v>
      </c>
      <c r="G55" s="255"/>
      <c r="H55" s="159">
        <f>F55*45/60</f>
        <v>2.25</v>
      </c>
      <c r="I55" s="158" t="s">
        <v>90</v>
      </c>
      <c r="J55" s="153">
        <v>4</v>
      </c>
      <c r="K55" s="153"/>
      <c r="L55" s="159">
        <f>J55*40/60</f>
        <v>2.6666666666666665</v>
      </c>
      <c r="M55" s="158" t="s">
        <v>91</v>
      </c>
      <c r="N55" s="153">
        <v>4</v>
      </c>
      <c r="O55" s="153"/>
      <c r="P55" s="159">
        <f>N55*40/60</f>
        <v>2.6666666666666665</v>
      </c>
      <c r="Q55" s="158" t="s">
        <v>113</v>
      </c>
      <c r="R55" s="153">
        <v>4</v>
      </c>
      <c r="S55" s="153"/>
      <c r="T55" s="159">
        <f>R55*40/60</f>
        <v>2.6666666666666665</v>
      </c>
      <c r="U55" s="254" t="s">
        <v>1529</v>
      </c>
      <c r="V55" s="255">
        <v>4</v>
      </c>
      <c r="W55" s="255"/>
      <c r="X55" s="159">
        <f>V55*45/60</f>
        <v>3</v>
      </c>
      <c r="Y55" s="158"/>
      <c r="Z55" s="153"/>
      <c r="AA55" s="153"/>
      <c r="AB55" s="159">
        <f>Z55*40/60</f>
        <v>0</v>
      </c>
      <c r="AC55" s="160">
        <f>F55+J55+N55+R55+V55+Z55</f>
        <v>19</v>
      </c>
      <c r="AD55" s="161">
        <f>SUM(AC55:AC56)</f>
        <v>34</v>
      </c>
      <c r="AE55" s="162">
        <f>SUM(H55:H56)+SUM(L55:L56)+SUM(P55:P56)+SUM(T55:T56)+SUM(X55:X56)+SUM(AB55:AB56)</f>
        <v>24.5</v>
      </c>
      <c r="AF55" s="125"/>
    </row>
    <row r="56" spans="1:32" s="126" customFormat="1" ht="25.2" x14ac:dyDescent="0.25">
      <c r="A56" s="82"/>
      <c r="B56" s="225"/>
      <c r="C56" s="209" t="s">
        <v>12</v>
      </c>
      <c r="D56" s="209"/>
      <c r="E56" s="241" t="s">
        <v>1530</v>
      </c>
      <c r="F56" s="227"/>
      <c r="G56" s="227">
        <v>3</v>
      </c>
      <c r="H56" s="193">
        <f>G56*45/60</f>
        <v>2.25</v>
      </c>
      <c r="I56" s="241" t="s">
        <v>1531</v>
      </c>
      <c r="J56" s="227"/>
      <c r="K56" s="227">
        <v>3</v>
      </c>
      <c r="L56" s="193">
        <f>K56*45/60</f>
        <v>2.25</v>
      </c>
      <c r="M56" s="241" t="s">
        <v>1532</v>
      </c>
      <c r="N56" s="227"/>
      <c r="O56" s="227">
        <v>3</v>
      </c>
      <c r="P56" s="193">
        <f>O56*45/60</f>
        <v>2.25</v>
      </c>
      <c r="Q56" s="241" t="s">
        <v>1533</v>
      </c>
      <c r="R56" s="227"/>
      <c r="S56" s="227">
        <v>3</v>
      </c>
      <c r="T56" s="193">
        <f>S56*45/60</f>
        <v>2.25</v>
      </c>
      <c r="U56" s="241" t="s">
        <v>1534</v>
      </c>
      <c r="V56" s="227"/>
      <c r="W56" s="227">
        <v>3</v>
      </c>
      <c r="X56" s="193">
        <f>W56*45/60</f>
        <v>2.25</v>
      </c>
      <c r="Y56" s="197"/>
      <c r="Z56" s="192"/>
      <c r="AA56" s="192"/>
      <c r="AB56" s="193">
        <f>AA56*40/60</f>
        <v>0</v>
      </c>
      <c r="AC56" s="188">
        <f>G56+K56+O56+S56+W56+AA56</f>
        <v>15</v>
      </c>
      <c r="AD56" s="198"/>
      <c r="AE56" s="199"/>
      <c r="AF56" s="125"/>
    </row>
    <row r="57" spans="1:32" s="126" customFormat="1" ht="25.2" x14ac:dyDescent="0.25">
      <c r="A57" s="74">
        <v>19</v>
      </c>
      <c r="B57" s="215" t="s">
        <v>19</v>
      </c>
      <c r="C57" s="200" t="s">
        <v>11</v>
      </c>
      <c r="D57" s="201"/>
      <c r="E57" s="158" t="s">
        <v>1535</v>
      </c>
      <c r="F57" s="153">
        <v>3</v>
      </c>
      <c r="G57" s="153"/>
      <c r="H57" s="159">
        <f>F57*40/60</f>
        <v>2</v>
      </c>
      <c r="I57" s="158" t="s">
        <v>92</v>
      </c>
      <c r="J57" s="153">
        <v>4</v>
      </c>
      <c r="K57" s="153"/>
      <c r="L57" s="159">
        <f>J57*40/60</f>
        <v>2.6666666666666665</v>
      </c>
      <c r="M57" s="254" t="s">
        <v>1536</v>
      </c>
      <c r="N57" s="255">
        <v>5</v>
      </c>
      <c r="O57" s="255"/>
      <c r="P57" s="159">
        <f>N57*45/60</f>
        <v>3.75</v>
      </c>
      <c r="Q57" s="158" t="s">
        <v>43</v>
      </c>
      <c r="R57" s="153">
        <v>4</v>
      </c>
      <c r="S57" s="153"/>
      <c r="T57" s="159">
        <f>R57*40/60</f>
        <v>2.6666666666666665</v>
      </c>
      <c r="U57" s="254" t="s">
        <v>1537</v>
      </c>
      <c r="V57" s="255">
        <v>4</v>
      </c>
      <c r="W57" s="255"/>
      <c r="X57" s="159">
        <f>V57*45/60</f>
        <v>3</v>
      </c>
      <c r="Y57" s="158"/>
      <c r="Z57" s="153"/>
      <c r="AA57" s="153"/>
      <c r="AB57" s="159">
        <f>Z57*40/60</f>
        <v>0</v>
      </c>
      <c r="AC57" s="160">
        <f>F57+J57+N57+R57+V57+Z57</f>
        <v>20</v>
      </c>
      <c r="AD57" s="161">
        <f>SUM(AC57:AC59)</f>
        <v>46</v>
      </c>
      <c r="AE57" s="162">
        <f>SUM(H57:H59)+SUM(L57:L59)+SUM(P57:P59)+SUM(T57:T59)+SUM(X57:X59)+SUM(AB57:AB59)</f>
        <v>31.416666666666664</v>
      </c>
      <c r="AF57" s="125"/>
    </row>
    <row r="58" spans="1:32" s="126" customFormat="1" ht="25.2" x14ac:dyDescent="0.25">
      <c r="A58" s="208"/>
      <c r="B58" s="217"/>
      <c r="C58" s="220" t="s">
        <v>12</v>
      </c>
      <c r="D58" s="180" t="s">
        <v>1444</v>
      </c>
      <c r="E58" s="181" t="s">
        <v>1538</v>
      </c>
      <c r="F58" s="182"/>
      <c r="G58" s="182">
        <v>3</v>
      </c>
      <c r="H58" s="183">
        <f>G58*40/60</f>
        <v>2</v>
      </c>
      <c r="I58" s="181" t="s">
        <v>1539</v>
      </c>
      <c r="J58" s="182"/>
      <c r="K58" s="182">
        <v>4</v>
      </c>
      <c r="L58" s="183">
        <f>K58*40/60</f>
        <v>2.6666666666666665</v>
      </c>
      <c r="M58" s="181" t="s">
        <v>1540</v>
      </c>
      <c r="N58" s="182"/>
      <c r="O58" s="182">
        <v>3</v>
      </c>
      <c r="P58" s="183">
        <f>O58*40/60</f>
        <v>2</v>
      </c>
      <c r="Q58" s="184" t="s">
        <v>93</v>
      </c>
      <c r="R58" s="182"/>
      <c r="S58" s="185">
        <v>3</v>
      </c>
      <c r="T58" s="186">
        <f>S58*40/60</f>
        <v>2</v>
      </c>
      <c r="U58" s="184" t="s">
        <v>1541</v>
      </c>
      <c r="V58" s="182"/>
      <c r="W58" s="185">
        <v>3</v>
      </c>
      <c r="X58" s="186">
        <f>W58*40/60</f>
        <v>2</v>
      </c>
      <c r="Y58" s="237"/>
      <c r="Z58" s="182"/>
      <c r="AA58" s="182"/>
      <c r="AB58" s="183">
        <f>AA58*40/60</f>
        <v>0</v>
      </c>
      <c r="AC58" s="188">
        <f>G58+K58+O58+S58+W58+AA58</f>
        <v>16</v>
      </c>
      <c r="AD58" s="177"/>
      <c r="AE58" s="178"/>
      <c r="AF58" s="125"/>
    </row>
    <row r="59" spans="1:32" s="126" customFormat="1" ht="25.2" x14ac:dyDescent="0.25">
      <c r="A59" s="75"/>
      <c r="B59" s="225"/>
      <c r="C59" s="190"/>
      <c r="D59" s="191" t="s">
        <v>1446</v>
      </c>
      <c r="E59" s="229" t="s">
        <v>1542</v>
      </c>
      <c r="F59" s="192"/>
      <c r="G59" s="192">
        <v>3</v>
      </c>
      <c r="H59" s="193">
        <f>G59*40/60</f>
        <v>2</v>
      </c>
      <c r="I59" s="229" t="s">
        <v>1543</v>
      </c>
      <c r="J59" s="192"/>
      <c r="K59" s="192">
        <v>4</v>
      </c>
      <c r="L59" s="193">
        <f>K59*40/60</f>
        <v>2.6666666666666665</v>
      </c>
      <c r="M59" s="229" t="s">
        <v>1544</v>
      </c>
      <c r="N59" s="192"/>
      <c r="O59" s="192">
        <v>3</v>
      </c>
      <c r="P59" s="193">
        <f>O59*40/60</f>
        <v>2</v>
      </c>
      <c r="Q59" s="194"/>
      <c r="R59" s="192"/>
      <c r="S59" s="195"/>
      <c r="T59" s="196"/>
      <c r="U59" s="194"/>
      <c r="V59" s="192"/>
      <c r="W59" s="195"/>
      <c r="X59" s="196"/>
      <c r="Y59" s="197"/>
      <c r="Z59" s="192"/>
      <c r="AA59" s="192"/>
      <c r="AB59" s="193">
        <f>AA59*40/60</f>
        <v>0</v>
      </c>
      <c r="AC59" s="188">
        <f>G59+K59+O59+S59+W59+AA59</f>
        <v>10</v>
      </c>
      <c r="AD59" s="198"/>
      <c r="AE59" s="199"/>
      <c r="AF59" s="125"/>
    </row>
    <row r="60" spans="1:32" s="126" customFormat="1" ht="25.2" x14ac:dyDescent="0.25">
      <c r="A60" s="89">
        <v>20</v>
      </c>
      <c r="B60" s="149" t="s">
        <v>157</v>
      </c>
      <c r="C60" s="200" t="s">
        <v>11</v>
      </c>
      <c r="D60" s="201"/>
      <c r="E60" s="158" t="s">
        <v>1545</v>
      </c>
      <c r="F60" s="153">
        <v>3</v>
      </c>
      <c r="G60" s="153"/>
      <c r="H60" s="159">
        <f>F60*40/60</f>
        <v>2</v>
      </c>
      <c r="I60" s="158" t="s">
        <v>158</v>
      </c>
      <c r="J60" s="153">
        <v>3</v>
      </c>
      <c r="K60" s="153"/>
      <c r="L60" s="159">
        <f>J60*40/60</f>
        <v>2</v>
      </c>
      <c r="M60" s="231" t="s">
        <v>28</v>
      </c>
      <c r="N60" s="153"/>
      <c r="O60" s="153"/>
      <c r="P60" s="159">
        <f>N60*40/60</f>
        <v>0</v>
      </c>
      <c r="Q60" s="231" t="s">
        <v>28</v>
      </c>
      <c r="R60" s="153"/>
      <c r="S60" s="153"/>
      <c r="T60" s="159">
        <f>R60*40/60</f>
        <v>0</v>
      </c>
      <c r="U60" s="158" t="s">
        <v>159</v>
      </c>
      <c r="V60" s="153">
        <v>4</v>
      </c>
      <c r="W60" s="153"/>
      <c r="X60" s="159">
        <f>V60*40/60</f>
        <v>2.6666666666666665</v>
      </c>
      <c r="Y60" s="158"/>
      <c r="Z60" s="153"/>
      <c r="AA60" s="153"/>
      <c r="AB60" s="159">
        <f>Z60*40/60</f>
        <v>0</v>
      </c>
      <c r="AC60" s="160">
        <f>F60+J60+N60+R60+V60+Z60</f>
        <v>10</v>
      </c>
      <c r="AD60" s="161">
        <f>SUM(AC60:AC61)</f>
        <v>14</v>
      </c>
      <c r="AE60" s="162">
        <f>SUM(H60:H61)+SUM(L60:L61)+SUM(P60:P61)+SUM(T60:T61)+SUM(X60:X61)+SUM(AB60:AB61)</f>
        <v>9.3333333333333321</v>
      </c>
      <c r="AF60" s="125"/>
    </row>
    <row r="61" spans="1:32" s="126" customFormat="1" ht="25.2" x14ac:dyDescent="0.25">
      <c r="A61" s="90"/>
      <c r="B61" s="189"/>
      <c r="C61" s="209" t="s">
        <v>12</v>
      </c>
      <c r="D61" s="209"/>
      <c r="E61" s="235" t="s">
        <v>28</v>
      </c>
      <c r="F61" s="192"/>
      <c r="G61" s="192"/>
      <c r="H61" s="193">
        <f>G61*40/60</f>
        <v>0</v>
      </c>
      <c r="I61" s="235" t="s">
        <v>28</v>
      </c>
      <c r="J61" s="192"/>
      <c r="K61" s="192"/>
      <c r="L61" s="193">
        <f>K61*40/60</f>
        <v>0</v>
      </c>
      <c r="M61" s="235" t="s">
        <v>28</v>
      </c>
      <c r="N61" s="192"/>
      <c r="O61" s="192"/>
      <c r="P61" s="193">
        <f>O61*40/60</f>
        <v>0</v>
      </c>
      <c r="Q61" s="197" t="s">
        <v>220</v>
      </c>
      <c r="R61" s="192"/>
      <c r="S61" s="192">
        <v>4</v>
      </c>
      <c r="T61" s="193">
        <f>S61*40/60</f>
        <v>2.6666666666666665</v>
      </c>
      <c r="U61" s="235" t="s">
        <v>28</v>
      </c>
      <c r="V61" s="192"/>
      <c r="W61" s="192"/>
      <c r="X61" s="193">
        <f>W61*40/60</f>
        <v>0</v>
      </c>
      <c r="Y61" s="197"/>
      <c r="Z61" s="192"/>
      <c r="AA61" s="192"/>
      <c r="AB61" s="193">
        <f>AA61*40/60</f>
        <v>0</v>
      </c>
      <c r="AC61" s="188">
        <f>G61+K61+O61+S61+W61+AA61</f>
        <v>4</v>
      </c>
      <c r="AD61" s="198"/>
      <c r="AE61" s="199"/>
      <c r="AF61" s="125"/>
    </row>
    <row r="62" spans="1:32" s="126" customFormat="1" ht="25.2" customHeight="1" x14ac:dyDescent="0.25">
      <c r="A62" s="230">
        <v>21</v>
      </c>
      <c r="B62" s="215" t="s">
        <v>20</v>
      </c>
      <c r="C62" s="200" t="s">
        <v>11</v>
      </c>
      <c r="D62" s="201"/>
      <c r="E62" s="158" t="s">
        <v>1546</v>
      </c>
      <c r="F62" s="153">
        <v>3</v>
      </c>
      <c r="G62" s="153"/>
      <c r="H62" s="159">
        <f>F62*40/60</f>
        <v>2</v>
      </c>
      <c r="I62" s="158" t="s">
        <v>1547</v>
      </c>
      <c r="J62" s="153">
        <v>4</v>
      </c>
      <c r="K62" s="153"/>
      <c r="L62" s="159">
        <f>J62*40/60</f>
        <v>2.6666666666666665</v>
      </c>
      <c r="M62" s="158" t="s">
        <v>1548</v>
      </c>
      <c r="N62" s="153">
        <v>4</v>
      </c>
      <c r="O62" s="153"/>
      <c r="P62" s="159">
        <f>N62*40/60</f>
        <v>2.6666666666666665</v>
      </c>
      <c r="Q62" s="158" t="s">
        <v>1549</v>
      </c>
      <c r="R62" s="153">
        <v>4</v>
      </c>
      <c r="S62" s="153"/>
      <c r="T62" s="159">
        <f>R62*40/60</f>
        <v>2.6666666666666665</v>
      </c>
      <c r="U62" s="158" t="s">
        <v>1550</v>
      </c>
      <c r="V62" s="153">
        <v>3</v>
      </c>
      <c r="W62" s="153"/>
      <c r="X62" s="159">
        <f>V62*40/60</f>
        <v>2</v>
      </c>
      <c r="Y62" s="158"/>
      <c r="Z62" s="153"/>
      <c r="AA62" s="153"/>
      <c r="AB62" s="159">
        <f>Z62*40/60</f>
        <v>0</v>
      </c>
      <c r="AC62" s="160">
        <f>F62+J62+N62+R62+V62+Z62</f>
        <v>18</v>
      </c>
      <c r="AD62" s="161">
        <f>SUM(AC62:AC64)</f>
        <v>38</v>
      </c>
      <c r="AE62" s="162">
        <f>SUM(H62:H64)+SUM(L62:L64)+SUM(P62:P64)+SUM(T62:T64)+SUM(X62:X64)+SUM(AB62:AB64)</f>
        <v>25</v>
      </c>
      <c r="AF62" s="125"/>
    </row>
    <row r="63" spans="1:32" s="126" customFormat="1" ht="25.2" customHeight="1" x14ac:dyDescent="0.25">
      <c r="A63" s="232"/>
      <c r="B63" s="217"/>
      <c r="C63" s="236" t="s">
        <v>12</v>
      </c>
      <c r="D63" s="236"/>
      <c r="E63" s="237" t="s">
        <v>1551</v>
      </c>
      <c r="F63" s="182"/>
      <c r="G63" s="182">
        <v>3</v>
      </c>
      <c r="H63" s="183">
        <f>G63*40/60</f>
        <v>2</v>
      </c>
      <c r="I63" s="237" t="s">
        <v>1552</v>
      </c>
      <c r="J63" s="182"/>
      <c r="K63" s="182">
        <v>4</v>
      </c>
      <c r="L63" s="183">
        <f>K63*40/60</f>
        <v>2.6666666666666665</v>
      </c>
      <c r="M63" s="237" t="s">
        <v>1553</v>
      </c>
      <c r="N63" s="182"/>
      <c r="O63" s="182">
        <v>3</v>
      </c>
      <c r="P63" s="183">
        <f>O63*40/60</f>
        <v>2</v>
      </c>
      <c r="Q63" s="237" t="s">
        <v>1554</v>
      </c>
      <c r="R63" s="182"/>
      <c r="S63" s="182">
        <v>3</v>
      </c>
      <c r="T63" s="183">
        <f>S63*40/60</f>
        <v>2</v>
      </c>
      <c r="U63" s="237" t="s">
        <v>1555</v>
      </c>
      <c r="V63" s="182"/>
      <c r="W63" s="182">
        <v>3</v>
      </c>
      <c r="X63" s="183">
        <f>W63*40/60</f>
        <v>2</v>
      </c>
      <c r="Y63" s="237"/>
      <c r="Z63" s="182"/>
      <c r="AA63" s="182"/>
      <c r="AB63" s="183">
        <f>AA63*40/60</f>
        <v>0</v>
      </c>
      <c r="AC63" s="188">
        <f>G63+K63+O63+S63+W63+AA63</f>
        <v>16</v>
      </c>
      <c r="AD63" s="177"/>
      <c r="AE63" s="178"/>
      <c r="AF63" s="125"/>
    </row>
    <row r="64" spans="1:32" s="126" customFormat="1" ht="37.799999999999997" x14ac:dyDescent="0.25">
      <c r="A64" s="240"/>
      <c r="B64" s="225"/>
      <c r="C64" s="209" t="s">
        <v>12</v>
      </c>
      <c r="D64" s="209"/>
      <c r="E64" s="197" t="s">
        <v>1556</v>
      </c>
      <c r="F64" s="192"/>
      <c r="G64" s="192">
        <v>2</v>
      </c>
      <c r="H64" s="193">
        <f>G64*35/60</f>
        <v>1.1666666666666667</v>
      </c>
      <c r="I64" s="197"/>
      <c r="J64" s="192"/>
      <c r="K64" s="192"/>
      <c r="L64" s="193">
        <f>K64*40/60</f>
        <v>0</v>
      </c>
      <c r="M64" s="197" t="s">
        <v>1557</v>
      </c>
      <c r="N64" s="192"/>
      <c r="O64" s="192">
        <v>2</v>
      </c>
      <c r="P64" s="193">
        <f>O64*35/60</f>
        <v>1.1666666666666667</v>
      </c>
      <c r="Q64" s="197"/>
      <c r="R64" s="192"/>
      <c r="S64" s="192"/>
      <c r="T64" s="193">
        <f>S64*40/60</f>
        <v>0</v>
      </c>
      <c r="U64" s="197"/>
      <c r="V64" s="192"/>
      <c r="W64" s="192"/>
      <c r="X64" s="193">
        <f>W64*40/60</f>
        <v>0</v>
      </c>
      <c r="Y64" s="197"/>
      <c r="Z64" s="192"/>
      <c r="AA64" s="192"/>
      <c r="AB64" s="193">
        <f>AA64*40/60</f>
        <v>0</v>
      </c>
      <c r="AC64" s="188">
        <f>G64+K64+O64+S64+W64+AA64</f>
        <v>4</v>
      </c>
      <c r="AD64" s="198"/>
      <c r="AE64" s="199"/>
      <c r="AF64" s="125"/>
    </row>
    <row r="65" spans="1:32" s="126" customFormat="1" ht="25.2" customHeight="1" x14ac:dyDescent="0.25">
      <c r="A65" s="74">
        <v>22</v>
      </c>
      <c r="B65" s="215" t="s">
        <v>21</v>
      </c>
      <c r="C65" s="200" t="s">
        <v>11</v>
      </c>
      <c r="D65" s="201"/>
      <c r="E65" s="254" t="s">
        <v>1558</v>
      </c>
      <c r="F65" s="255">
        <v>2</v>
      </c>
      <c r="G65" s="255"/>
      <c r="H65" s="159">
        <f>F65*45/60</f>
        <v>1.5</v>
      </c>
      <c r="I65" s="254" t="s">
        <v>35</v>
      </c>
      <c r="J65" s="255">
        <v>4</v>
      </c>
      <c r="K65" s="255"/>
      <c r="L65" s="159">
        <f>J65*45/60</f>
        <v>3</v>
      </c>
      <c r="M65" s="254" t="s">
        <v>39</v>
      </c>
      <c r="N65" s="255">
        <v>4</v>
      </c>
      <c r="O65" s="255"/>
      <c r="P65" s="159">
        <f>N65*45/60</f>
        <v>3</v>
      </c>
      <c r="Q65" s="254" t="s">
        <v>1559</v>
      </c>
      <c r="R65" s="255">
        <v>5</v>
      </c>
      <c r="S65" s="255"/>
      <c r="T65" s="159">
        <f>R65*45/60</f>
        <v>3.75</v>
      </c>
      <c r="U65" s="231" t="s">
        <v>28</v>
      </c>
      <c r="V65" s="153"/>
      <c r="W65" s="153"/>
      <c r="X65" s="159">
        <f>V65*40/60</f>
        <v>0</v>
      </c>
      <c r="Y65" s="158"/>
      <c r="Z65" s="153"/>
      <c r="AA65" s="153"/>
      <c r="AB65" s="159">
        <f>Z65*40/60</f>
        <v>0</v>
      </c>
      <c r="AC65" s="160">
        <f>F65+J65+N65+R65+V65+Z65</f>
        <v>15</v>
      </c>
      <c r="AD65" s="161">
        <f>SUM(AC65:AC66)</f>
        <v>30</v>
      </c>
      <c r="AE65" s="162">
        <f>SUM(H65:H66)+SUM(L65:L66)+SUM(P65:P66)+SUM(T65:T66)+SUM(X65:X66)+SUM(AB65:AB66)</f>
        <v>22.5</v>
      </c>
      <c r="AF65" s="125"/>
    </row>
    <row r="66" spans="1:32" s="126" customFormat="1" ht="25.2" x14ac:dyDescent="0.25">
      <c r="A66" s="75"/>
      <c r="B66" s="225"/>
      <c r="C66" s="209" t="s">
        <v>12</v>
      </c>
      <c r="D66" s="209"/>
      <c r="E66" s="241" t="s">
        <v>1560</v>
      </c>
      <c r="F66" s="227"/>
      <c r="G66" s="227">
        <v>3</v>
      </c>
      <c r="H66" s="193">
        <f>G66*45/60</f>
        <v>2.25</v>
      </c>
      <c r="I66" s="241" t="s">
        <v>1561</v>
      </c>
      <c r="J66" s="227"/>
      <c r="K66" s="227">
        <v>2</v>
      </c>
      <c r="L66" s="193">
        <f>K66*45/60</f>
        <v>1.5</v>
      </c>
      <c r="M66" s="241" t="s">
        <v>1562</v>
      </c>
      <c r="N66" s="227"/>
      <c r="O66" s="227">
        <v>3</v>
      </c>
      <c r="P66" s="193">
        <f>O66*45/60</f>
        <v>2.25</v>
      </c>
      <c r="Q66" s="241" t="s">
        <v>1563</v>
      </c>
      <c r="R66" s="227"/>
      <c r="S66" s="227">
        <v>3</v>
      </c>
      <c r="T66" s="193">
        <f>S66*45/60</f>
        <v>2.25</v>
      </c>
      <c r="U66" s="241" t="s">
        <v>1564</v>
      </c>
      <c r="V66" s="227"/>
      <c r="W66" s="227">
        <v>4</v>
      </c>
      <c r="X66" s="193">
        <f>W66*45/60</f>
        <v>3</v>
      </c>
      <c r="Y66" s="197"/>
      <c r="Z66" s="192"/>
      <c r="AA66" s="192"/>
      <c r="AB66" s="193">
        <f>AA66*40/60</f>
        <v>0</v>
      </c>
      <c r="AC66" s="188">
        <f>G66+K66+O66+S66+W66+AA66</f>
        <v>15</v>
      </c>
      <c r="AD66" s="198"/>
      <c r="AE66" s="199"/>
      <c r="AF66" s="125"/>
    </row>
    <row r="67" spans="1:32" s="126" customFormat="1" ht="25.2" customHeight="1" x14ac:dyDescent="0.25">
      <c r="A67" s="230">
        <v>23</v>
      </c>
      <c r="B67" s="215" t="s">
        <v>14</v>
      </c>
      <c r="C67" s="150" t="s">
        <v>11</v>
      </c>
      <c r="D67" s="151" t="s">
        <v>1444</v>
      </c>
      <c r="E67" s="155" t="s">
        <v>94</v>
      </c>
      <c r="F67" s="156">
        <v>4</v>
      </c>
      <c r="G67" s="153"/>
      <c r="H67" s="154">
        <f>F67*40/60</f>
        <v>2.6666666666666665</v>
      </c>
      <c r="I67" s="256" t="s">
        <v>1565</v>
      </c>
      <c r="J67" s="203"/>
      <c r="K67" s="203"/>
      <c r="L67" s="159">
        <f>J67*40/60</f>
        <v>0</v>
      </c>
      <c r="M67" s="155" t="s">
        <v>1566</v>
      </c>
      <c r="N67" s="156">
        <v>3</v>
      </c>
      <c r="O67" s="153"/>
      <c r="P67" s="154">
        <f>N67*40/60</f>
        <v>2</v>
      </c>
      <c r="Q67" s="155" t="s">
        <v>96</v>
      </c>
      <c r="R67" s="156">
        <v>4</v>
      </c>
      <c r="S67" s="153"/>
      <c r="T67" s="154">
        <f>R67*40/60</f>
        <v>2.6666666666666665</v>
      </c>
      <c r="U67" s="155" t="s">
        <v>97</v>
      </c>
      <c r="V67" s="156">
        <v>4</v>
      </c>
      <c r="W67" s="153"/>
      <c r="X67" s="154">
        <f>V67*40/60</f>
        <v>2.6666666666666665</v>
      </c>
      <c r="Y67" s="158"/>
      <c r="Z67" s="153"/>
      <c r="AA67" s="153"/>
      <c r="AB67" s="159">
        <f>Z67*40/60</f>
        <v>0</v>
      </c>
      <c r="AC67" s="160">
        <f>F67+J67+N67+R67+V67+Z67</f>
        <v>15</v>
      </c>
      <c r="AD67" s="161">
        <f>SUM(AC67:AC70)</f>
        <v>31</v>
      </c>
      <c r="AE67" s="162">
        <f>SUM(H67:H70)+SUM(L67:L70)+SUM(P67:P70)+SUM(T67:T70)+SUM(X67:X70)+SUM(AB67:AB70)</f>
        <v>20.666666666666664</v>
      </c>
      <c r="AF67" s="125"/>
    </row>
    <row r="68" spans="1:32" s="126" customFormat="1" ht="25.2" x14ac:dyDescent="0.25">
      <c r="A68" s="232"/>
      <c r="B68" s="217"/>
      <c r="C68" s="165"/>
      <c r="D68" s="166" t="s">
        <v>1446</v>
      </c>
      <c r="E68" s="171"/>
      <c r="F68" s="172"/>
      <c r="G68" s="169"/>
      <c r="H68" s="170">
        <f>F68*40/60</f>
        <v>0</v>
      </c>
      <c r="I68" s="257" t="s">
        <v>1567</v>
      </c>
      <c r="J68" s="247">
        <v>2</v>
      </c>
      <c r="K68" s="168"/>
      <c r="L68" s="173">
        <f>J68*40/60</f>
        <v>1.3333333333333333</v>
      </c>
      <c r="M68" s="171"/>
      <c r="N68" s="172"/>
      <c r="O68" s="169"/>
      <c r="P68" s="170"/>
      <c r="Q68" s="171"/>
      <c r="R68" s="172"/>
      <c r="S68" s="169"/>
      <c r="T68" s="170"/>
      <c r="U68" s="171"/>
      <c r="V68" s="172"/>
      <c r="W68" s="169"/>
      <c r="X68" s="170"/>
      <c r="Y68" s="233"/>
      <c r="Z68" s="175"/>
      <c r="AA68" s="169"/>
      <c r="AB68" s="173">
        <f>Z68*40/60</f>
        <v>0</v>
      </c>
      <c r="AC68" s="176">
        <f>F68+J68+N68+R68+V68+Z68</f>
        <v>2</v>
      </c>
      <c r="AD68" s="177"/>
      <c r="AE68" s="178"/>
      <c r="AF68" s="125"/>
    </row>
    <row r="69" spans="1:32" s="126" customFormat="1" ht="15" x14ac:dyDescent="0.25">
      <c r="A69" s="232"/>
      <c r="B69" s="217"/>
      <c r="C69" s="220" t="s">
        <v>12</v>
      </c>
      <c r="D69" s="180" t="s">
        <v>1444</v>
      </c>
      <c r="E69" s="184" t="s">
        <v>98</v>
      </c>
      <c r="F69" s="182"/>
      <c r="G69" s="185">
        <v>3</v>
      </c>
      <c r="H69" s="186">
        <f>G69*40/60</f>
        <v>2</v>
      </c>
      <c r="I69" s="181" t="s">
        <v>1568</v>
      </c>
      <c r="J69" s="182"/>
      <c r="K69" s="182">
        <v>3</v>
      </c>
      <c r="L69" s="183">
        <f>K69*40/60</f>
        <v>2</v>
      </c>
      <c r="M69" s="184" t="s">
        <v>1569</v>
      </c>
      <c r="N69" s="182"/>
      <c r="O69" s="185">
        <v>2</v>
      </c>
      <c r="P69" s="186">
        <f>O69*40/60</f>
        <v>1.3333333333333333</v>
      </c>
      <c r="Q69" s="184" t="s">
        <v>99</v>
      </c>
      <c r="R69" s="182"/>
      <c r="S69" s="185">
        <v>3</v>
      </c>
      <c r="T69" s="186">
        <f>S69*40/60</f>
        <v>2</v>
      </c>
      <c r="U69" s="184" t="s">
        <v>100</v>
      </c>
      <c r="V69" s="182"/>
      <c r="W69" s="185">
        <v>3</v>
      </c>
      <c r="X69" s="186">
        <f>W69*40/60</f>
        <v>2</v>
      </c>
      <c r="Y69" s="237"/>
      <c r="Z69" s="182"/>
      <c r="AA69" s="182"/>
      <c r="AB69" s="183">
        <f>AA69*40/60</f>
        <v>0</v>
      </c>
      <c r="AC69" s="188">
        <f>G69+K69+O69+S69+W69+AA69</f>
        <v>14</v>
      </c>
      <c r="AD69" s="177"/>
      <c r="AE69" s="178"/>
      <c r="AF69" s="125"/>
    </row>
    <row r="70" spans="1:32" s="126" customFormat="1" ht="15" x14ac:dyDescent="0.25">
      <c r="A70" s="240"/>
      <c r="B70" s="225"/>
      <c r="C70" s="190"/>
      <c r="D70" s="191" t="s">
        <v>1446</v>
      </c>
      <c r="E70" s="194"/>
      <c r="F70" s="192"/>
      <c r="G70" s="195"/>
      <c r="H70" s="196">
        <f>G70*40/60</f>
        <v>0</v>
      </c>
      <c r="I70" s="258" t="s">
        <v>1565</v>
      </c>
      <c r="J70" s="192"/>
      <c r="K70" s="192"/>
      <c r="L70" s="193">
        <f>K70*40/60</f>
        <v>0</v>
      </c>
      <c r="M70" s="194"/>
      <c r="N70" s="192"/>
      <c r="O70" s="195"/>
      <c r="P70" s="196">
        <f>O70*40/60</f>
        <v>0</v>
      </c>
      <c r="Q70" s="194"/>
      <c r="R70" s="192"/>
      <c r="S70" s="195"/>
      <c r="T70" s="196">
        <f>S70*40/60</f>
        <v>0</v>
      </c>
      <c r="U70" s="194"/>
      <c r="V70" s="192"/>
      <c r="W70" s="195"/>
      <c r="X70" s="196">
        <f>W70*40/60</f>
        <v>0</v>
      </c>
      <c r="Y70" s="197"/>
      <c r="Z70" s="192"/>
      <c r="AA70" s="192"/>
      <c r="AB70" s="193">
        <f>AA70*40/60</f>
        <v>0</v>
      </c>
      <c r="AC70" s="188">
        <f>G70+K70+O70+S70+W70+AA70</f>
        <v>0</v>
      </c>
      <c r="AD70" s="198"/>
      <c r="AE70" s="199"/>
      <c r="AF70" s="125"/>
    </row>
    <row r="71" spans="1:32" s="126" customFormat="1" ht="25.2" x14ac:dyDescent="0.25">
      <c r="A71" s="74">
        <v>24</v>
      </c>
      <c r="B71" s="215" t="s">
        <v>250</v>
      </c>
      <c r="C71" s="150" t="s">
        <v>11</v>
      </c>
      <c r="D71" s="151" t="s">
        <v>1444</v>
      </c>
      <c r="E71" s="155" t="s">
        <v>200</v>
      </c>
      <c r="F71" s="156">
        <v>3</v>
      </c>
      <c r="G71" s="153"/>
      <c r="H71" s="154">
        <f>F71*40/60</f>
        <v>2</v>
      </c>
      <c r="I71" s="155" t="s">
        <v>251</v>
      </c>
      <c r="J71" s="156">
        <v>4</v>
      </c>
      <c r="K71" s="153"/>
      <c r="L71" s="154">
        <f>J71*40/60</f>
        <v>2.6666666666666665</v>
      </c>
      <c r="M71" s="152" t="s">
        <v>201</v>
      </c>
      <c r="N71" s="203">
        <v>3</v>
      </c>
      <c r="O71" s="203"/>
      <c r="P71" s="159">
        <f>N71*40/60</f>
        <v>2</v>
      </c>
      <c r="Q71" s="155" t="s">
        <v>1570</v>
      </c>
      <c r="R71" s="156">
        <v>4</v>
      </c>
      <c r="S71" s="153"/>
      <c r="T71" s="154">
        <f>R71*40/60</f>
        <v>2.6666666666666665</v>
      </c>
      <c r="U71" s="155" t="s">
        <v>60</v>
      </c>
      <c r="V71" s="156">
        <v>4</v>
      </c>
      <c r="W71" s="153"/>
      <c r="X71" s="154">
        <f>V71*40/60</f>
        <v>2.6666666666666665</v>
      </c>
      <c r="Y71" s="158"/>
      <c r="Z71" s="203"/>
      <c r="AA71" s="203"/>
      <c r="AB71" s="159">
        <f>Z71*40/60</f>
        <v>0</v>
      </c>
      <c r="AC71" s="160">
        <f>F71+J71+N71+R71+V71+Z71</f>
        <v>18</v>
      </c>
      <c r="AD71" s="161">
        <f>SUM(AC71:AC73)</f>
        <v>38</v>
      </c>
      <c r="AE71" s="162">
        <f>SUM(H71:H73)+SUM(L71:L73)+SUM(P71:P73)+SUM(T71:T73)+SUM(X71:X73)+SUM(AB71:AB73)</f>
        <v>25.333333333333329</v>
      </c>
      <c r="AF71" s="117"/>
    </row>
    <row r="72" spans="1:32" s="126" customFormat="1" ht="25.2" x14ac:dyDescent="0.25">
      <c r="A72" s="208"/>
      <c r="B72" s="217"/>
      <c r="C72" s="165"/>
      <c r="D72" s="166" t="s">
        <v>1446</v>
      </c>
      <c r="E72" s="171"/>
      <c r="F72" s="172"/>
      <c r="G72" s="169"/>
      <c r="H72" s="170"/>
      <c r="I72" s="171"/>
      <c r="J72" s="172"/>
      <c r="K72" s="169"/>
      <c r="L72" s="170"/>
      <c r="M72" s="167" t="s">
        <v>202</v>
      </c>
      <c r="N72" s="168">
        <v>4</v>
      </c>
      <c r="O72" s="168"/>
      <c r="P72" s="173">
        <f>N72*40/60</f>
        <v>2.6666666666666665</v>
      </c>
      <c r="Q72" s="171"/>
      <c r="R72" s="172"/>
      <c r="S72" s="169"/>
      <c r="T72" s="170"/>
      <c r="U72" s="171"/>
      <c r="V72" s="172"/>
      <c r="W72" s="169"/>
      <c r="X72" s="170"/>
      <c r="Y72" s="233"/>
      <c r="Z72" s="168"/>
      <c r="AA72" s="168"/>
      <c r="AB72" s="173">
        <f>Z72*40/60</f>
        <v>0</v>
      </c>
      <c r="AC72" s="176">
        <f>F72+J72+N72+R72+V72+Z72</f>
        <v>4</v>
      </c>
      <c r="AD72" s="177"/>
      <c r="AE72" s="178"/>
      <c r="AF72" s="117"/>
    </row>
    <row r="73" spans="1:32" s="126" customFormat="1" ht="25.2" x14ac:dyDescent="0.25">
      <c r="A73" s="75"/>
      <c r="B73" s="225"/>
      <c r="C73" s="209" t="s">
        <v>12</v>
      </c>
      <c r="D73" s="209"/>
      <c r="E73" s="197" t="s">
        <v>222</v>
      </c>
      <c r="F73" s="192"/>
      <c r="G73" s="192">
        <v>3</v>
      </c>
      <c r="H73" s="193">
        <f>G73*40/60</f>
        <v>2</v>
      </c>
      <c r="I73" s="259" t="s">
        <v>252</v>
      </c>
      <c r="J73" s="192"/>
      <c r="K73" s="192">
        <v>4</v>
      </c>
      <c r="L73" s="193">
        <f>K73*40/60</f>
        <v>2.6666666666666665</v>
      </c>
      <c r="M73" s="259" t="s">
        <v>1571</v>
      </c>
      <c r="N73" s="192"/>
      <c r="O73" s="192">
        <v>3</v>
      </c>
      <c r="P73" s="193">
        <f>O73*40/60</f>
        <v>2</v>
      </c>
      <c r="Q73" s="259" t="s">
        <v>61</v>
      </c>
      <c r="R73" s="192"/>
      <c r="S73" s="192">
        <v>3</v>
      </c>
      <c r="T73" s="193">
        <f>S73*40/60</f>
        <v>2</v>
      </c>
      <c r="U73" s="259" t="s">
        <v>1572</v>
      </c>
      <c r="V73" s="192"/>
      <c r="W73" s="192">
        <v>3</v>
      </c>
      <c r="X73" s="193">
        <f>W73*40/60</f>
        <v>2</v>
      </c>
      <c r="Y73" s="259"/>
      <c r="Z73" s="192"/>
      <c r="AA73" s="192"/>
      <c r="AB73" s="193">
        <f>AA73*40/60</f>
        <v>0</v>
      </c>
      <c r="AC73" s="188">
        <f>G73+K73+O73+S73+W73+AA73</f>
        <v>16</v>
      </c>
      <c r="AD73" s="198"/>
      <c r="AE73" s="199"/>
      <c r="AF73" s="117"/>
    </row>
    <row r="74" spans="1:32" s="126" customFormat="1" ht="25.2" x14ac:dyDescent="0.25">
      <c r="A74" s="81">
        <v>25</v>
      </c>
      <c r="B74" s="215" t="s">
        <v>101</v>
      </c>
      <c r="C74" s="150" t="s">
        <v>11</v>
      </c>
      <c r="D74" s="151" t="s">
        <v>1444</v>
      </c>
      <c r="E74" s="152" t="s">
        <v>183</v>
      </c>
      <c r="F74" s="203">
        <v>3</v>
      </c>
      <c r="G74" s="203"/>
      <c r="H74" s="159">
        <f>F74*40/60</f>
        <v>2</v>
      </c>
      <c r="I74" s="155" t="s">
        <v>253</v>
      </c>
      <c r="J74" s="156">
        <v>4</v>
      </c>
      <c r="K74" s="153"/>
      <c r="L74" s="154">
        <f>J74*40/60</f>
        <v>2.6666666666666665</v>
      </c>
      <c r="M74" s="155" t="s">
        <v>102</v>
      </c>
      <c r="N74" s="156">
        <v>4</v>
      </c>
      <c r="O74" s="153"/>
      <c r="P74" s="154">
        <f>N74*40/60</f>
        <v>2.6666666666666665</v>
      </c>
      <c r="Q74" s="155" t="s">
        <v>1573</v>
      </c>
      <c r="R74" s="156">
        <v>4</v>
      </c>
      <c r="S74" s="153"/>
      <c r="T74" s="154">
        <f>R74*40/60</f>
        <v>2.6666666666666665</v>
      </c>
      <c r="U74" s="155" t="s">
        <v>1574</v>
      </c>
      <c r="V74" s="156">
        <v>3</v>
      </c>
      <c r="W74" s="153"/>
      <c r="X74" s="154">
        <f>V74*40/60</f>
        <v>2</v>
      </c>
      <c r="Y74" s="158"/>
      <c r="Z74" s="203"/>
      <c r="AA74" s="203"/>
      <c r="AB74" s="159">
        <f>Z74*40/60</f>
        <v>0</v>
      </c>
      <c r="AC74" s="160">
        <f>F74+J74+N74+R74+V74+Z74</f>
        <v>18</v>
      </c>
      <c r="AD74" s="161">
        <f>SUM(AC74:AC76)</f>
        <v>27</v>
      </c>
      <c r="AE74" s="162">
        <f>SUM(H74:H76)+SUM(L74:L76)+SUM(P74:P76)+SUM(T74:T76)+SUM(X74:X76)+SUM(AB74:AB76)</f>
        <v>18</v>
      </c>
      <c r="AF74" s="117"/>
    </row>
    <row r="75" spans="1:32" s="126" customFormat="1" ht="25.2" x14ac:dyDescent="0.25">
      <c r="A75" s="163"/>
      <c r="B75" s="217"/>
      <c r="C75" s="165"/>
      <c r="D75" s="166" t="s">
        <v>1446</v>
      </c>
      <c r="E75" s="167" t="s">
        <v>179</v>
      </c>
      <c r="F75" s="168">
        <v>3</v>
      </c>
      <c r="G75" s="168"/>
      <c r="H75" s="173">
        <f>F75*40/60</f>
        <v>2</v>
      </c>
      <c r="I75" s="171"/>
      <c r="J75" s="172"/>
      <c r="K75" s="169"/>
      <c r="L75" s="170"/>
      <c r="M75" s="171"/>
      <c r="N75" s="172"/>
      <c r="O75" s="169"/>
      <c r="P75" s="170"/>
      <c r="Q75" s="171"/>
      <c r="R75" s="172"/>
      <c r="S75" s="169"/>
      <c r="T75" s="170"/>
      <c r="U75" s="171"/>
      <c r="V75" s="172"/>
      <c r="W75" s="169"/>
      <c r="X75" s="170"/>
      <c r="Y75" s="233"/>
      <c r="Z75" s="168"/>
      <c r="AA75" s="168"/>
      <c r="AB75" s="173">
        <f>Z75*40/60</f>
        <v>0</v>
      </c>
      <c r="AC75" s="176">
        <f>F75+J75+N75+R75+V75+Z75</f>
        <v>3</v>
      </c>
      <c r="AD75" s="177"/>
      <c r="AE75" s="178"/>
      <c r="AF75" s="117"/>
    </row>
    <row r="76" spans="1:32" s="126" customFormat="1" ht="25.2" x14ac:dyDescent="0.25">
      <c r="A76" s="82"/>
      <c r="B76" s="225"/>
      <c r="C76" s="209" t="s">
        <v>12</v>
      </c>
      <c r="D76" s="209"/>
      <c r="E76" s="235" t="s">
        <v>28</v>
      </c>
      <c r="F76" s="192"/>
      <c r="G76" s="192"/>
      <c r="H76" s="193">
        <f>G76*40/60</f>
        <v>0</v>
      </c>
      <c r="I76" s="197" t="s">
        <v>127</v>
      </c>
      <c r="J76" s="192"/>
      <c r="K76" s="192">
        <v>4</v>
      </c>
      <c r="L76" s="193">
        <f>K76*40/60</f>
        <v>2.6666666666666665</v>
      </c>
      <c r="M76" s="197" t="s">
        <v>1575</v>
      </c>
      <c r="N76" s="192"/>
      <c r="O76" s="192">
        <v>2</v>
      </c>
      <c r="P76" s="193">
        <f>O76*40/60</f>
        <v>1.3333333333333333</v>
      </c>
      <c r="Q76" s="235" t="s">
        <v>28</v>
      </c>
      <c r="R76" s="192"/>
      <c r="S76" s="192"/>
      <c r="T76" s="193">
        <f>S76*40/60</f>
        <v>0</v>
      </c>
      <c r="U76" s="235" t="s">
        <v>28</v>
      </c>
      <c r="V76" s="192"/>
      <c r="W76" s="192"/>
      <c r="X76" s="193">
        <f>W76*40/60</f>
        <v>0</v>
      </c>
      <c r="Y76" s="197"/>
      <c r="Z76" s="192"/>
      <c r="AA76" s="192"/>
      <c r="AB76" s="193">
        <f>AA76*40/60</f>
        <v>0</v>
      </c>
      <c r="AC76" s="188">
        <f>G76+K76+O76+S76+W76+AA76</f>
        <v>6</v>
      </c>
      <c r="AD76" s="198"/>
      <c r="AE76" s="199"/>
      <c r="AF76" s="117"/>
    </row>
    <row r="77" spans="1:32" s="126" customFormat="1" ht="25.2" x14ac:dyDescent="0.25">
      <c r="A77" s="74">
        <v>26</v>
      </c>
      <c r="B77" s="149" t="s">
        <v>254</v>
      </c>
      <c r="C77" s="200" t="s">
        <v>11</v>
      </c>
      <c r="D77" s="201"/>
      <c r="E77" s="231" t="s">
        <v>28</v>
      </c>
      <c r="F77" s="153"/>
      <c r="G77" s="153"/>
      <c r="H77" s="159">
        <f>F77*40/60</f>
        <v>0</v>
      </c>
      <c r="I77" s="158" t="s">
        <v>1576</v>
      </c>
      <c r="J77" s="153">
        <v>4</v>
      </c>
      <c r="K77" s="153"/>
      <c r="L77" s="159">
        <f>J77*40/60</f>
        <v>2.6666666666666665</v>
      </c>
      <c r="M77" s="231" t="s">
        <v>28</v>
      </c>
      <c r="N77" s="153"/>
      <c r="O77" s="153"/>
      <c r="P77" s="159">
        <f>N77*40/60</f>
        <v>0</v>
      </c>
      <c r="Q77" s="231" t="s">
        <v>28</v>
      </c>
      <c r="R77" s="153"/>
      <c r="S77" s="153"/>
      <c r="T77" s="159">
        <f>R77*40/60</f>
        <v>0</v>
      </c>
      <c r="U77" s="158" t="s">
        <v>173</v>
      </c>
      <c r="V77" s="153">
        <v>4</v>
      </c>
      <c r="W77" s="153"/>
      <c r="X77" s="159">
        <f>V77*40/60</f>
        <v>2.6666666666666665</v>
      </c>
      <c r="Y77" s="158"/>
      <c r="Z77" s="153"/>
      <c r="AA77" s="153"/>
      <c r="AB77" s="159">
        <f>Z77*40/60</f>
        <v>0</v>
      </c>
      <c r="AC77" s="160">
        <f>F77+J77+N77+R77+V77+Z77</f>
        <v>8</v>
      </c>
      <c r="AD77" s="161">
        <f>SUM(AC77:AC79)</f>
        <v>23</v>
      </c>
      <c r="AE77" s="162">
        <f>SUM(H77:H79)+SUM(L77:L79)+SUM(P77:P79)+SUM(T77:T79)+SUM(X77:X79)+SUM(AB77:AB79)</f>
        <v>15.333333333333332</v>
      </c>
      <c r="AF77" s="125"/>
    </row>
    <row r="78" spans="1:32" s="126" customFormat="1" ht="25.2" x14ac:dyDescent="0.25">
      <c r="A78" s="208"/>
      <c r="B78" s="164"/>
      <c r="C78" s="220" t="s">
        <v>12</v>
      </c>
      <c r="D78" s="180" t="s">
        <v>1444</v>
      </c>
      <c r="E78" s="260" t="s">
        <v>28</v>
      </c>
      <c r="F78" s="182"/>
      <c r="G78" s="182"/>
      <c r="H78" s="183">
        <f>G78*40/60</f>
        <v>0</v>
      </c>
      <c r="I78" s="181" t="s">
        <v>255</v>
      </c>
      <c r="J78" s="182"/>
      <c r="K78" s="182">
        <v>4</v>
      </c>
      <c r="L78" s="183">
        <f>K78*40/60</f>
        <v>2.6666666666666665</v>
      </c>
      <c r="M78" s="260" t="s">
        <v>28</v>
      </c>
      <c r="N78" s="182"/>
      <c r="O78" s="182"/>
      <c r="P78" s="183">
        <f>O78*40/60</f>
        <v>0</v>
      </c>
      <c r="Q78" s="260" t="s">
        <v>28</v>
      </c>
      <c r="R78" s="182"/>
      <c r="S78" s="182"/>
      <c r="T78" s="183">
        <f>S78*40/60</f>
        <v>0</v>
      </c>
      <c r="U78" s="181" t="s">
        <v>256</v>
      </c>
      <c r="V78" s="182"/>
      <c r="W78" s="182">
        <v>4</v>
      </c>
      <c r="X78" s="183">
        <f>W78*40/60</f>
        <v>2.6666666666666665</v>
      </c>
      <c r="Y78" s="237"/>
      <c r="Z78" s="182"/>
      <c r="AA78" s="182"/>
      <c r="AB78" s="183">
        <f>AA78*40/60</f>
        <v>0</v>
      </c>
      <c r="AC78" s="188">
        <f>G78+K78+O78+S78+W78+AA78</f>
        <v>8</v>
      </c>
      <c r="AD78" s="177"/>
      <c r="AE78" s="178"/>
      <c r="AF78" s="125"/>
    </row>
    <row r="79" spans="1:32" s="126" customFormat="1" ht="25.2" x14ac:dyDescent="0.25">
      <c r="A79" s="75"/>
      <c r="B79" s="164"/>
      <c r="C79" s="190"/>
      <c r="D79" s="191" t="s">
        <v>1446</v>
      </c>
      <c r="E79" s="261"/>
      <c r="F79" s="192"/>
      <c r="G79" s="192"/>
      <c r="H79" s="193">
        <f>G79*40/60</f>
        <v>0</v>
      </c>
      <c r="I79" s="229" t="s">
        <v>257</v>
      </c>
      <c r="J79" s="192"/>
      <c r="K79" s="192">
        <v>3</v>
      </c>
      <c r="L79" s="193">
        <f>K79*40/60</f>
        <v>2</v>
      </c>
      <c r="M79" s="261"/>
      <c r="N79" s="192"/>
      <c r="O79" s="192"/>
      <c r="P79" s="193">
        <f>O79*40/60</f>
        <v>0</v>
      </c>
      <c r="Q79" s="261"/>
      <c r="R79" s="192"/>
      <c r="S79" s="192"/>
      <c r="T79" s="193">
        <f>S79*40/60</f>
        <v>0</v>
      </c>
      <c r="U79" s="229" t="s">
        <v>258</v>
      </c>
      <c r="V79" s="192"/>
      <c r="W79" s="192">
        <v>4</v>
      </c>
      <c r="X79" s="193">
        <f>W79*40/60</f>
        <v>2.6666666666666665</v>
      </c>
      <c r="Y79" s="197"/>
      <c r="Z79" s="192"/>
      <c r="AA79" s="192"/>
      <c r="AB79" s="193">
        <f>AA79*40/60</f>
        <v>0</v>
      </c>
      <c r="AC79" s="188">
        <f>G79+K79+O79+S79+W79+AA79</f>
        <v>7</v>
      </c>
      <c r="AD79" s="177"/>
      <c r="AE79" s="178"/>
      <c r="AF79" s="125"/>
    </row>
    <row r="80" spans="1:32" s="126" customFormat="1" ht="25.2" x14ac:dyDescent="0.25">
      <c r="A80" s="230">
        <v>27</v>
      </c>
      <c r="B80" s="215" t="s">
        <v>22</v>
      </c>
      <c r="C80" s="150" t="s">
        <v>11</v>
      </c>
      <c r="D80" s="151" t="s">
        <v>1444</v>
      </c>
      <c r="E80" s="155" t="s">
        <v>194</v>
      </c>
      <c r="F80" s="156">
        <v>3</v>
      </c>
      <c r="G80" s="153"/>
      <c r="H80" s="154">
        <f>F80*40/60</f>
        <v>2</v>
      </c>
      <c r="I80" s="155" t="s">
        <v>1577</v>
      </c>
      <c r="J80" s="156">
        <v>4</v>
      </c>
      <c r="K80" s="153"/>
      <c r="L80" s="154">
        <f>J80*40/60</f>
        <v>2.6666666666666665</v>
      </c>
      <c r="M80" s="152" t="s">
        <v>182</v>
      </c>
      <c r="N80" s="203">
        <v>4</v>
      </c>
      <c r="O80" s="203"/>
      <c r="P80" s="159">
        <f>N80*40/60</f>
        <v>2.6666666666666665</v>
      </c>
      <c r="Q80" s="155" t="s">
        <v>1578</v>
      </c>
      <c r="R80" s="156">
        <v>4</v>
      </c>
      <c r="S80" s="153"/>
      <c r="T80" s="154">
        <f>R80*40/60</f>
        <v>2.6666666666666665</v>
      </c>
      <c r="U80" s="155" t="s">
        <v>1579</v>
      </c>
      <c r="V80" s="156">
        <v>4</v>
      </c>
      <c r="W80" s="153"/>
      <c r="X80" s="154">
        <f>V80*40/60</f>
        <v>2.6666666666666665</v>
      </c>
      <c r="Y80" s="158"/>
      <c r="Z80" s="203"/>
      <c r="AA80" s="203"/>
      <c r="AB80" s="159">
        <f>Z80*40/60</f>
        <v>0</v>
      </c>
      <c r="AC80" s="160">
        <f>F80+J80+N80+R80+V80+Z80</f>
        <v>19</v>
      </c>
      <c r="AD80" s="161">
        <f>SUM(AC80:AC82)</f>
        <v>40</v>
      </c>
      <c r="AE80" s="162">
        <f>SUM(H80:H82)+SUM(L80:L82)+SUM(P80:P82)+SUM(T80:T82)+SUM(X80:X82)+SUM(AB80:AB82)</f>
        <v>26.666666666666664</v>
      </c>
      <c r="AF80" s="125"/>
    </row>
    <row r="81" spans="1:32" s="126" customFormat="1" ht="25.2" x14ac:dyDescent="0.25">
      <c r="A81" s="232"/>
      <c r="B81" s="217"/>
      <c r="C81" s="165"/>
      <c r="D81" s="166" t="s">
        <v>1446</v>
      </c>
      <c r="E81" s="171"/>
      <c r="F81" s="172"/>
      <c r="G81" s="169"/>
      <c r="H81" s="170"/>
      <c r="I81" s="171"/>
      <c r="J81" s="172"/>
      <c r="K81" s="169"/>
      <c r="L81" s="170"/>
      <c r="M81" s="167" t="s">
        <v>1580</v>
      </c>
      <c r="N81" s="168">
        <v>2</v>
      </c>
      <c r="O81" s="168"/>
      <c r="P81" s="173">
        <f>N81*40/60</f>
        <v>1.3333333333333333</v>
      </c>
      <c r="Q81" s="171"/>
      <c r="R81" s="172"/>
      <c r="S81" s="169"/>
      <c r="T81" s="170"/>
      <c r="U81" s="171"/>
      <c r="V81" s="172"/>
      <c r="W81" s="169"/>
      <c r="X81" s="170"/>
      <c r="Y81" s="233"/>
      <c r="Z81" s="168"/>
      <c r="AA81" s="168"/>
      <c r="AB81" s="173">
        <f>Z81*40/60</f>
        <v>0</v>
      </c>
      <c r="AC81" s="176">
        <f>F81+J81+N81+R81+V81+Z81</f>
        <v>2</v>
      </c>
      <c r="AD81" s="177"/>
      <c r="AE81" s="178"/>
      <c r="AF81" s="125"/>
    </row>
    <row r="82" spans="1:32" s="126" customFormat="1" ht="25.2" x14ac:dyDescent="0.25">
      <c r="A82" s="240"/>
      <c r="B82" s="225"/>
      <c r="C82" s="209" t="s">
        <v>12</v>
      </c>
      <c r="D82" s="209"/>
      <c r="E82" s="197" t="s">
        <v>1581</v>
      </c>
      <c r="F82" s="192"/>
      <c r="G82" s="192">
        <v>4</v>
      </c>
      <c r="H82" s="193">
        <f>G82*40/60</f>
        <v>2.6666666666666665</v>
      </c>
      <c r="I82" s="197" t="s">
        <v>259</v>
      </c>
      <c r="J82" s="192"/>
      <c r="K82" s="192">
        <v>4</v>
      </c>
      <c r="L82" s="193">
        <f>K82*40/60</f>
        <v>2.6666666666666665</v>
      </c>
      <c r="M82" s="197" t="s">
        <v>104</v>
      </c>
      <c r="N82" s="192"/>
      <c r="O82" s="192">
        <v>3</v>
      </c>
      <c r="P82" s="193">
        <f>O82*40/60</f>
        <v>2</v>
      </c>
      <c r="Q82" s="197" t="s">
        <v>260</v>
      </c>
      <c r="R82" s="192"/>
      <c r="S82" s="192">
        <v>4</v>
      </c>
      <c r="T82" s="193">
        <f>S82*40/60</f>
        <v>2.6666666666666665</v>
      </c>
      <c r="U82" s="197" t="s">
        <v>261</v>
      </c>
      <c r="V82" s="192"/>
      <c r="W82" s="192">
        <v>4</v>
      </c>
      <c r="X82" s="193">
        <f>W82*40/60</f>
        <v>2.6666666666666665</v>
      </c>
      <c r="Y82" s="259"/>
      <c r="Z82" s="192"/>
      <c r="AA82" s="192"/>
      <c r="AB82" s="193">
        <f>AA82*40/60</f>
        <v>0</v>
      </c>
      <c r="AC82" s="188">
        <f>G82+K82+O82+S82+W82+AA82</f>
        <v>19</v>
      </c>
      <c r="AD82" s="198"/>
      <c r="AE82" s="199"/>
      <c r="AF82" s="125"/>
    </row>
    <row r="83" spans="1:32" s="126" customFormat="1" ht="25.2" x14ac:dyDescent="0.25">
      <c r="A83" s="74">
        <v>28</v>
      </c>
      <c r="B83" s="215" t="s">
        <v>106</v>
      </c>
      <c r="C83" s="150" t="s">
        <v>11</v>
      </c>
      <c r="D83" s="151" t="s">
        <v>1444</v>
      </c>
      <c r="E83" s="152" t="s">
        <v>1582</v>
      </c>
      <c r="F83" s="203">
        <v>3</v>
      </c>
      <c r="G83" s="203"/>
      <c r="H83" s="159">
        <f>F83*40/60</f>
        <v>2</v>
      </c>
      <c r="I83" s="155" t="s">
        <v>107</v>
      </c>
      <c r="J83" s="156">
        <v>4</v>
      </c>
      <c r="K83" s="153"/>
      <c r="L83" s="154">
        <f>J83*40/60</f>
        <v>2.6666666666666665</v>
      </c>
      <c r="M83" s="152" t="s">
        <v>339</v>
      </c>
      <c r="N83" s="203">
        <v>4</v>
      </c>
      <c r="O83" s="203"/>
      <c r="P83" s="159">
        <f>N83*40/60</f>
        <v>2.6666666666666665</v>
      </c>
      <c r="Q83" s="155" t="s">
        <v>41</v>
      </c>
      <c r="R83" s="156">
        <v>4</v>
      </c>
      <c r="S83" s="153"/>
      <c r="T83" s="154">
        <f>R83*40/60</f>
        <v>2.6666666666666665</v>
      </c>
      <c r="U83" s="152" t="s">
        <v>263</v>
      </c>
      <c r="V83" s="203">
        <v>4</v>
      </c>
      <c r="W83" s="153"/>
      <c r="X83" s="154">
        <f>V83*40/60</f>
        <v>2.6666666666666665</v>
      </c>
      <c r="Y83" s="158"/>
      <c r="Z83" s="203"/>
      <c r="AA83" s="203"/>
      <c r="AB83" s="159">
        <f>Z83*40/60</f>
        <v>0</v>
      </c>
      <c r="AC83" s="160">
        <f>F83+J83+N83+R83+V83+Z83</f>
        <v>19</v>
      </c>
      <c r="AD83" s="161">
        <f>SUM(AC83:AC86)</f>
        <v>56</v>
      </c>
      <c r="AE83" s="162">
        <f>SUM(H83:H86)+SUM(L83:L86)+SUM(P83:P86)+SUM(T83:T86)+SUM(X83:X86)+SUM(AB83:AB86)</f>
        <v>34.666666666666664</v>
      </c>
      <c r="AF83" s="125"/>
    </row>
    <row r="84" spans="1:32" s="126" customFormat="1" ht="25.2" x14ac:dyDescent="0.25">
      <c r="A84" s="208"/>
      <c r="B84" s="217"/>
      <c r="C84" s="165"/>
      <c r="D84" s="166" t="s">
        <v>1446</v>
      </c>
      <c r="E84" s="167" t="s">
        <v>171</v>
      </c>
      <c r="F84" s="168">
        <v>3</v>
      </c>
      <c r="G84" s="168"/>
      <c r="H84" s="173">
        <f>F84*40/60</f>
        <v>2</v>
      </c>
      <c r="I84" s="171"/>
      <c r="J84" s="172"/>
      <c r="K84" s="169"/>
      <c r="L84" s="170">
        <f>J84*40/60</f>
        <v>0</v>
      </c>
      <c r="M84" s="167" t="s">
        <v>1583</v>
      </c>
      <c r="N84" s="168">
        <v>3</v>
      </c>
      <c r="O84" s="168"/>
      <c r="P84" s="173">
        <f>N84*40/60</f>
        <v>2</v>
      </c>
      <c r="Q84" s="171"/>
      <c r="R84" s="172"/>
      <c r="S84" s="169"/>
      <c r="T84" s="170"/>
      <c r="U84" s="167" t="s">
        <v>1584</v>
      </c>
      <c r="V84" s="168">
        <v>4</v>
      </c>
      <c r="W84" s="169"/>
      <c r="X84" s="170"/>
      <c r="Y84" s="233"/>
      <c r="Z84" s="168"/>
      <c r="AA84" s="168"/>
      <c r="AB84" s="173">
        <f>Z84*40/60</f>
        <v>0</v>
      </c>
      <c r="AC84" s="176">
        <f>F84+J84+N84+R84+V84+Z84</f>
        <v>10</v>
      </c>
      <c r="AD84" s="177"/>
      <c r="AE84" s="178"/>
      <c r="AF84" s="125"/>
    </row>
    <row r="85" spans="1:32" s="126" customFormat="1" ht="25.2" x14ac:dyDescent="0.25">
      <c r="A85" s="208"/>
      <c r="B85" s="217"/>
      <c r="C85" s="220" t="s">
        <v>12</v>
      </c>
      <c r="D85" s="180" t="s">
        <v>1444</v>
      </c>
      <c r="E85" s="181" t="s">
        <v>210</v>
      </c>
      <c r="F85" s="182"/>
      <c r="G85" s="182">
        <v>4</v>
      </c>
      <c r="H85" s="183">
        <f>G85*40/60</f>
        <v>2.6666666666666665</v>
      </c>
      <c r="I85" s="184" t="s">
        <v>1585</v>
      </c>
      <c r="J85" s="182"/>
      <c r="K85" s="185">
        <v>2</v>
      </c>
      <c r="L85" s="186">
        <f>K85*40/60</f>
        <v>1.3333333333333333</v>
      </c>
      <c r="M85" s="181" t="s">
        <v>357</v>
      </c>
      <c r="N85" s="182"/>
      <c r="O85" s="182">
        <v>3</v>
      </c>
      <c r="P85" s="183">
        <f>O85*40/60</f>
        <v>2</v>
      </c>
      <c r="Q85" s="184" t="s">
        <v>1586</v>
      </c>
      <c r="R85" s="182"/>
      <c r="S85" s="185">
        <v>4</v>
      </c>
      <c r="T85" s="186">
        <f>S85*40/60</f>
        <v>2.6666666666666665</v>
      </c>
      <c r="U85" s="181" t="s">
        <v>266</v>
      </c>
      <c r="V85" s="182"/>
      <c r="W85" s="182">
        <v>3</v>
      </c>
      <c r="X85" s="183">
        <f>W85*40/60</f>
        <v>2</v>
      </c>
      <c r="Y85" s="237"/>
      <c r="Z85" s="182"/>
      <c r="AA85" s="182"/>
      <c r="AB85" s="183">
        <f>AA85*40/60</f>
        <v>0</v>
      </c>
      <c r="AC85" s="188">
        <f>G85+K85+O85+S85+W85+AA85</f>
        <v>16</v>
      </c>
      <c r="AD85" s="177"/>
      <c r="AE85" s="178"/>
      <c r="AF85" s="125"/>
    </row>
    <row r="86" spans="1:32" s="126" customFormat="1" ht="25.2" x14ac:dyDescent="0.25">
      <c r="A86" s="208"/>
      <c r="B86" s="225"/>
      <c r="C86" s="190"/>
      <c r="D86" s="191" t="s">
        <v>1446</v>
      </c>
      <c r="E86" s="229" t="s">
        <v>209</v>
      </c>
      <c r="F86" s="192"/>
      <c r="G86" s="192">
        <v>4</v>
      </c>
      <c r="H86" s="193">
        <f>G86*40/60</f>
        <v>2.6666666666666665</v>
      </c>
      <c r="I86" s="194"/>
      <c r="J86" s="192"/>
      <c r="K86" s="195"/>
      <c r="L86" s="196"/>
      <c r="M86" s="229" t="s">
        <v>115</v>
      </c>
      <c r="N86" s="192"/>
      <c r="O86" s="192">
        <v>4</v>
      </c>
      <c r="P86" s="193">
        <f>O86*40/60</f>
        <v>2.6666666666666665</v>
      </c>
      <c r="Q86" s="194"/>
      <c r="R86" s="192"/>
      <c r="S86" s="195"/>
      <c r="T86" s="196"/>
      <c r="U86" s="229" t="s">
        <v>1587</v>
      </c>
      <c r="V86" s="192"/>
      <c r="W86" s="192">
        <v>3</v>
      </c>
      <c r="X86" s="193">
        <f>W86*40/60</f>
        <v>2</v>
      </c>
      <c r="Y86" s="197"/>
      <c r="Z86" s="192"/>
      <c r="AA86" s="192"/>
      <c r="AB86" s="193">
        <f>AA86*40/60</f>
        <v>0</v>
      </c>
      <c r="AC86" s="188">
        <f>G86+K86+O86+S86+W86+AA86</f>
        <v>11</v>
      </c>
      <c r="AD86" s="198"/>
      <c r="AE86" s="199"/>
      <c r="AF86" s="125"/>
    </row>
    <row r="87" spans="1:32" s="126" customFormat="1" ht="37.799999999999997" x14ac:dyDescent="0.25">
      <c r="A87" s="230">
        <v>29</v>
      </c>
      <c r="B87" s="215" t="s">
        <v>108</v>
      </c>
      <c r="C87" s="200" t="s">
        <v>11</v>
      </c>
      <c r="D87" s="201"/>
      <c r="E87" s="231" t="s">
        <v>28</v>
      </c>
      <c r="F87" s="153"/>
      <c r="G87" s="153"/>
      <c r="H87" s="159">
        <f>F87*40/60</f>
        <v>0</v>
      </c>
      <c r="I87" s="158" t="s">
        <v>1588</v>
      </c>
      <c r="J87" s="153">
        <v>3</v>
      </c>
      <c r="K87" s="153"/>
      <c r="L87" s="159">
        <f>J87*40/60</f>
        <v>2</v>
      </c>
      <c r="M87" s="158" t="s">
        <v>1589</v>
      </c>
      <c r="N87" s="153">
        <v>4</v>
      </c>
      <c r="O87" s="153"/>
      <c r="P87" s="159">
        <f>N87*40/60</f>
        <v>2.6666666666666665</v>
      </c>
      <c r="Q87" s="158" t="s">
        <v>1590</v>
      </c>
      <c r="R87" s="153">
        <v>3</v>
      </c>
      <c r="S87" s="153"/>
      <c r="T87" s="159">
        <f>R87*40/60</f>
        <v>2</v>
      </c>
      <c r="U87" s="158" t="s">
        <v>1591</v>
      </c>
      <c r="V87" s="153">
        <v>3</v>
      </c>
      <c r="W87" s="153"/>
      <c r="X87" s="159">
        <f>V87*40/60</f>
        <v>2</v>
      </c>
      <c r="Y87" s="158" t="s">
        <v>1592</v>
      </c>
      <c r="Z87" s="153">
        <v>4</v>
      </c>
      <c r="AA87" s="153"/>
      <c r="AB87" s="159">
        <f>Z87*40/60</f>
        <v>2.6666666666666665</v>
      </c>
      <c r="AC87" s="160">
        <f>F87+J87+N87+R87+V87+Z87</f>
        <v>17</v>
      </c>
      <c r="AD87" s="161">
        <f>SUM(AC87:AC88)</f>
        <v>33</v>
      </c>
      <c r="AE87" s="162">
        <f>SUM(H87:H88)+SUM(L87:L88)+SUM(P87:P88)+SUM(T87:T88)+SUM(X87:X88)+SUM(AB87:AB88)</f>
        <v>22</v>
      </c>
      <c r="AF87" s="125"/>
    </row>
    <row r="88" spans="1:32" s="126" customFormat="1" ht="25.2" x14ac:dyDescent="0.25">
      <c r="A88" s="240"/>
      <c r="B88" s="225"/>
      <c r="C88" s="209" t="s">
        <v>12</v>
      </c>
      <c r="D88" s="209"/>
      <c r="E88" s="197" t="s">
        <v>1593</v>
      </c>
      <c r="F88" s="192"/>
      <c r="G88" s="192">
        <v>3</v>
      </c>
      <c r="H88" s="193">
        <f>G88*40/60</f>
        <v>2</v>
      </c>
      <c r="I88" s="197" t="s">
        <v>1594</v>
      </c>
      <c r="J88" s="192"/>
      <c r="K88" s="192">
        <v>4</v>
      </c>
      <c r="L88" s="193">
        <f>K88*40/60</f>
        <v>2.6666666666666665</v>
      </c>
      <c r="M88" s="197" t="s">
        <v>1595</v>
      </c>
      <c r="N88" s="192"/>
      <c r="O88" s="192">
        <v>3</v>
      </c>
      <c r="P88" s="193">
        <f>O88*40/60</f>
        <v>2</v>
      </c>
      <c r="Q88" s="197" t="s">
        <v>1596</v>
      </c>
      <c r="R88" s="192"/>
      <c r="S88" s="192">
        <v>3</v>
      </c>
      <c r="T88" s="193">
        <f>S88*40/60</f>
        <v>2</v>
      </c>
      <c r="U88" s="197" t="s">
        <v>1597</v>
      </c>
      <c r="V88" s="192"/>
      <c r="W88" s="192">
        <v>3</v>
      </c>
      <c r="X88" s="193">
        <f>W88*40/60</f>
        <v>2</v>
      </c>
      <c r="Y88" s="197"/>
      <c r="Z88" s="192"/>
      <c r="AA88" s="192"/>
      <c r="AB88" s="193">
        <f>AA88*40/60</f>
        <v>0</v>
      </c>
      <c r="AC88" s="188">
        <f>G88+K88+O88+S88+W88+AA88</f>
        <v>16</v>
      </c>
      <c r="AD88" s="198"/>
      <c r="AE88" s="199"/>
      <c r="AF88" s="125"/>
    </row>
    <row r="89" spans="1:32" s="126" customFormat="1" ht="25.2" x14ac:dyDescent="0.25">
      <c r="A89" s="89">
        <v>30</v>
      </c>
      <c r="B89" s="215" t="s">
        <v>109</v>
      </c>
      <c r="C89" s="150" t="s">
        <v>11</v>
      </c>
      <c r="D89" s="151" t="s">
        <v>1444</v>
      </c>
      <c r="E89" s="155" t="s">
        <v>110</v>
      </c>
      <c r="F89" s="156">
        <v>3</v>
      </c>
      <c r="G89" s="153"/>
      <c r="H89" s="154">
        <f>F89*40/60</f>
        <v>2</v>
      </c>
      <c r="I89" s="152" t="s">
        <v>267</v>
      </c>
      <c r="J89" s="203">
        <v>4</v>
      </c>
      <c r="K89" s="203"/>
      <c r="L89" s="159">
        <f>J89*40/60</f>
        <v>2.6666666666666665</v>
      </c>
      <c r="M89" s="152" t="s">
        <v>321</v>
      </c>
      <c r="N89" s="203">
        <v>4</v>
      </c>
      <c r="O89" s="203"/>
      <c r="P89" s="154">
        <f>N89*40/60</f>
        <v>2.6666666666666665</v>
      </c>
      <c r="Q89" s="152" t="s">
        <v>1598</v>
      </c>
      <c r="R89" s="203">
        <v>4</v>
      </c>
      <c r="S89" s="203"/>
      <c r="T89" s="159">
        <f>R89*40/60</f>
        <v>2.6666666666666665</v>
      </c>
      <c r="U89" s="152" t="s">
        <v>248</v>
      </c>
      <c r="V89" s="203">
        <v>4</v>
      </c>
      <c r="W89" s="203"/>
      <c r="X89" s="159">
        <f>V89*40/60</f>
        <v>2.6666666666666665</v>
      </c>
      <c r="Y89" s="158"/>
      <c r="Z89" s="203"/>
      <c r="AA89" s="203"/>
      <c r="AB89" s="159">
        <f>Z89*40/60</f>
        <v>0</v>
      </c>
      <c r="AC89" s="160">
        <f>F89+J89+N89+R89+V89+Z89</f>
        <v>19</v>
      </c>
      <c r="AD89" s="161">
        <f>SUM(AC89:AC91)</f>
        <v>46</v>
      </c>
      <c r="AE89" s="162">
        <f>SUM(H89:H91)+SUM(L89:L91)+SUM(P89:P91)+SUM(T89:T91)+SUM(X89:X91)+SUM(AB89:AB91)</f>
        <v>28.916666666666664</v>
      </c>
      <c r="AF89" s="125"/>
    </row>
    <row r="90" spans="1:32" s="126" customFormat="1" ht="25.2" x14ac:dyDescent="0.25">
      <c r="A90" s="262"/>
      <c r="B90" s="217"/>
      <c r="C90" s="165"/>
      <c r="D90" s="166" t="s">
        <v>1446</v>
      </c>
      <c r="E90" s="171"/>
      <c r="F90" s="172"/>
      <c r="G90" s="169"/>
      <c r="H90" s="170"/>
      <c r="I90" s="167" t="s">
        <v>1599</v>
      </c>
      <c r="J90" s="168">
        <v>4</v>
      </c>
      <c r="K90" s="168"/>
      <c r="L90" s="173">
        <f>J90*40/60</f>
        <v>2.6666666666666665</v>
      </c>
      <c r="M90" s="167" t="s">
        <v>198</v>
      </c>
      <c r="N90" s="168">
        <v>4</v>
      </c>
      <c r="O90" s="168"/>
      <c r="P90" s="170"/>
      <c r="Q90" s="167" t="s">
        <v>1600</v>
      </c>
      <c r="R90" s="168">
        <v>2</v>
      </c>
      <c r="S90" s="168"/>
      <c r="T90" s="173">
        <f>R90*40/60</f>
        <v>1.3333333333333333</v>
      </c>
      <c r="U90" s="167" t="s">
        <v>1601</v>
      </c>
      <c r="V90" s="168">
        <v>2</v>
      </c>
      <c r="W90" s="168"/>
      <c r="X90" s="173">
        <f>V90*40/60</f>
        <v>1.3333333333333333</v>
      </c>
      <c r="Y90" s="233"/>
      <c r="Z90" s="168"/>
      <c r="AA90" s="168"/>
      <c r="AB90" s="173">
        <f>Z90*40/60</f>
        <v>0</v>
      </c>
      <c r="AC90" s="176">
        <f>F90+J90+N90+R90+V90+Z90</f>
        <v>12</v>
      </c>
      <c r="AD90" s="177"/>
      <c r="AE90" s="178"/>
      <c r="AF90" s="125"/>
    </row>
    <row r="91" spans="1:32" s="126" customFormat="1" ht="25.2" x14ac:dyDescent="0.25">
      <c r="A91" s="90"/>
      <c r="B91" s="217"/>
      <c r="C91" s="263" t="s">
        <v>12</v>
      </c>
      <c r="D91" s="209"/>
      <c r="E91" s="264" t="s">
        <v>1602</v>
      </c>
      <c r="F91" s="265"/>
      <c r="G91" s="227">
        <v>3</v>
      </c>
      <c r="H91" s="193">
        <f>G91*45/60</f>
        <v>2.25</v>
      </c>
      <c r="I91" s="264" t="s">
        <v>1603</v>
      </c>
      <c r="J91" s="265"/>
      <c r="K91" s="227">
        <v>3</v>
      </c>
      <c r="L91" s="193">
        <f>K91*45/60</f>
        <v>2.25</v>
      </c>
      <c r="M91" s="264" t="s">
        <v>1604</v>
      </c>
      <c r="N91" s="265"/>
      <c r="O91" s="227">
        <v>2</v>
      </c>
      <c r="P91" s="193">
        <f>O91*45/60</f>
        <v>1.5</v>
      </c>
      <c r="Q91" s="213" t="s">
        <v>1605</v>
      </c>
      <c r="R91" s="211"/>
      <c r="S91" s="192">
        <v>4</v>
      </c>
      <c r="T91" s="193">
        <f>S91*40/60</f>
        <v>2.6666666666666665</v>
      </c>
      <c r="U91" s="264" t="s">
        <v>1606</v>
      </c>
      <c r="V91" s="265"/>
      <c r="W91" s="227">
        <v>3</v>
      </c>
      <c r="X91" s="193">
        <f>W91*45/60</f>
        <v>2.25</v>
      </c>
      <c r="Y91" s="259"/>
      <c r="Z91" s="192"/>
      <c r="AA91" s="192"/>
      <c r="AB91" s="193">
        <f>AA91*40/60</f>
        <v>0</v>
      </c>
      <c r="AC91" s="188">
        <f>G91+K91+O91+S91+W91+AA91</f>
        <v>15</v>
      </c>
      <c r="AD91" s="198"/>
      <c r="AE91" s="199"/>
      <c r="AF91" s="125"/>
    </row>
    <row r="92" spans="1:32" s="126" customFormat="1" ht="25.2" customHeight="1" x14ac:dyDescent="0.25">
      <c r="A92" s="230">
        <v>31</v>
      </c>
      <c r="B92" s="215" t="s">
        <v>1607</v>
      </c>
      <c r="C92" s="200" t="s">
        <v>11</v>
      </c>
      <c r="D92" s="201"/>
      <c r="E92" s="231" t="s">
        <v>28</v>
      </c>
      <c r="F92" s="153"/>
      <c r="G92" s="153"/>
      <c r="H92" s="159">
        <f>F92*40/60</f>
        <v>0</v>
      </c>
      <c r="I92" s="158" t="s">
        <v>117</v>
      </c>
      <c r="J92" s="153">
        <v>4</v>
      </c>
      <c r="K92" s="153"/>
      <c r="L92" s="159">
        <f>J92*40/60</f>
        <v>2.6666666666666665</v>
      </c>
      <c r="M92" s="158" t="s">
        <v>118</v>
      </c>
      <c r="N92" s="153">
        <v>4</v>
      </c>
      <c r="O92" s="153"/>
      <c r="P92" s="159">
        <f>N92*40/60</f>
        <v>2.6666666666666665</v>
      </c>
      <c r="Q92" s="158"/>
      <c r="R92" s="153"/>
      <c r="S92" s="153"/>
      <c r="T92" s="159">
        <f>R92*40/60</f>
        <v>0</v>
      </c>
      <c r="U92" s="158"/>
      <c r="V92" s="153"/>
      <c r="W92" s="153"/>
      <c r="X92" s="159">
        <f>V92*40/60</f>
        <v>0</v>
      </c>
      <c r="Y92" s="158"/>
      <c r="Z92" s="153"/>
      <c r="AA92" s="153"/>
      <c r="AB92" s="159">
        <f>Z92*40/60</f>
        <v>0</v>
      </c>
      <c r="AC92" s="160">
        <f>F92+J92+N92+R92+V92+Z92</f>
        <v>8</v>
      </c>
      <c r="AD92" s="161">
        <f>SUM(AC92:AC93)</f>
        <v>18</v>
      </c>
      <c r="AE92" s="162">
        <f>SUM(H92:H93)+SUM(L92:L93)+SUM(P92:P93)+SUM(T92:T93)+SUM(X92:X93)+SUM(AB92:AB93)</f>
        <v>12</v>
      </c>
      <c r="AF92" s="125"/>
    </row>
    <row r="93" spans="1:32" s="126" customFormat="1" ht="25.2" x14ac:dyDescent="0.25">
      <c r="A93" s="240"/>
      <c r="B93" s="225"/>
      <c r="C93" s="209" t="s">
        <v>12</v>
      </c>
      <c r="D93" s="209"/>
      <c r="E93" s="197" t="s">
        <v>120</v>
      </c>
      <c r="F93" s="192"/>
      <c r="G93" s="192">
        <v>3</v>
      </c>
      <c r="H93" s="193">
        <f>G93*40/60</f>
        <v>2</v>
      </c>
      <c r="I93" s="197" t="s">
        <v>121</v>
      </c>
      <c r="J93" s="192"/>
      <c r="K93" s="192">
        <v>4</v>
      </c>
      <c r="L93" s="193">
        <f>K93*40/60</f>
        <v>2.6666666666666665</v>
      </c>
      <c r="M93" s="197" t="s">
        <v>1608</v>
      </c>
      <c r="N93" s="192"/>
      <c r="O93" s="192">
        <v>3</v>
      </c>
      <c r="P93" s="193">
        <f>O93*40/60</f>
        <v>2</v>
      </c>
      <c r="Q93" s="197"/>
      <c r="R93" s="192"/>
      <c r="S93" s="192"/>
      <c r="T93" s="193">
        <f>S93*40/60</f>
        <v>0</v>
      </c>
      <c r="U93" s="197"/>
      <c r="V93" s="192"/>
      <c r="W93" s="192"/>
      <c r="X93" s="193">
        <f>W93*40/60</f>
        <v>0</v>
      </c>
      <c r="Y93" s="197"/>
      <c r="Z93" s="192"/>
      <c r="AA93" s="192"/>
      <c r="AB93" s="193">
        <f>AA93*40/60</f>
        <v>0</v>
      </c>
      <c r="AC93" s="188">
        <f>G93+K93+O93+S93+W93+AA93</f>
        <v>10</v>
      </c>
      <c r="AD93" s="198"/>
      <c r="AE93" s="199"/>
      <c r="AF93" s="125"/>
    </row>
    <row r="94" spans="1:32" s="126" customFormat="1" ht="25.2" customHeight="1" x14ac:dyDescent="0.25">
      <c r="A94" s="74">
        <v>32</v>
      </c>
      <c r="B94" s="215" t="s">
        <v>23</v>
      </c>
      <c r="C94" s="200" t="s">
        <v>11</v>
      </c>
      <c r="D94" s="201"/>
      <c r="E94" s="158" t="s">
        <v>1609</v>
      </c>
      <c r="F94" s="153">
        <v>2</v>
      </c>
      <c r="G94" s="153"/>
      <c r="H94" s="159">
        <f>F94*40/60</f>
        <v>1.3333333333333333</v>
      </c>
      <c r="I94" s="158" t="s">
        <v>1610</v>
      </c>
      <c r="J94" s="153">
        <v>3</v>
      </c>
      <c r="K94" s="153"/>
      <c r="L94" s="159">
        <f>J94*40/60</f>
        <v>2</v>
      </c>
      <c r="M94" s="158" t="s">
        <v>1611</v>
      </c>
      <c r="N94" s="153">
        <v>4</v>
      </c>
      <c r="O94" s="153"/>
      <c r="P94" s="159">
        <f>N94*40/60</f>
        <v>2.6666666666666665</v>
      </c>
      <c r="Q94" s="158" t="s">
        <v>1612</v>
      </c>
      <c r="R94" s="153">
        <v>3</v>
      </c>
      <c r="S94" s="153"/>
      <c r="T94" s="159">
        <f>R94*40/60</f>
        <v>2</v>
      </c>
      <c r="U94" s="158" t="s">
        <v>1613</v>
      </c>
      <c r="V94" s="153">
        <v>4</v>
      </c>
      <c r="W94" s="153"/>
      <c r="X94" s="159">
        <f>V94*40/60</f>
        <v>2.6666666666666665</v>
      </c>
      <c r="Y94" s="158"/>
      <c r="Z94" s="153"/>
      <c r="AA94" s="153"/>
      <c r="AB94" s="159">
        <f>Z94*40/60</f>
        <v>0</v>
      </c>
      <c r="AC94" s="160">
        <f>F94+J94+N94+R94+V94+Z94</f>
        <v>16</v>
      </c>
      <c r="AD94" s="161">
        <f>SUM(AC94:AC95)</f>
        <v>32</v>
      </c>
      <c r="AE94" s="162">
        <f>SUM(H94:H95)+SUM(L94:L95)+SUM(P94:P95)+SUM(T94:T95)+SUM(X94:X95)+SUM(AB94:AB95)</f>
        <v>21.5</v>
      </c>
      <c r="AF94" s="125"/>
    </row>
    <row r="95" spans="1:32" s="126" customFormat="1" ht="25.2" x14ac:dyDescent="0.25">
      <c r="A95" s="75"/>
      <c r="B95" s="225"/>
      <c r="C95" s="209" t="s">
        <v>12</v>
      </c>
      <c r="D95" s="209"/>
      <c r="E95" s="241" t="s">
        <v>1614</v>
      </c>
      <c r="F95" s="227"/>
      <c r="G95" s="192">
        <v>2</v>
      </c>
      <c r="H95" s="193">
        <f>G95*45/60</f>
        <v>1.5</v>
      </c>
      <c r="I95" s="197" t="s">
        <v>1615</v>
      </c>
      <c r="J95" s="192"/>
      <c r="K95" s="192">
        <v>4</v>
      </c>
      <c r="L95" s="193">
        <f>K95*40/60</f>
        <v>2.6666666666666665</v>
      </c>
      <c r="M95" s="197" t="s">
        <v>1616</v>
      </c>
      <c r="N95" s="192"/>
      <c r="O95" s="192">
        <v>4</v>
      </c>
      <c r="P95" s="193">
        <f>O95*40/60</f>
        <v>2.6666666666666665</v>
      </c>
      <c r="Q95" s="197" t="s">
        <v>268</v>
      </c>
      <c r="R95" s="192"/>
      <c r="S95" s="192">
        <v>4</v>
      </c>
      <c r="T95" s="193">
        <f>S95*40/60</f>
        <v>2.6666666666666665</v>
      </c>
      <c r="U95" s="197" t="s">
        <v>1617</v>
      </c>
      <c r="V95" s="192"/>
      <c r="W95" s="192">
        <v>2</v>
      </c>
      <c r="X95" s="193">
        <f>W95*40/60</f>
        <v>1.3333333333333333</v>
      </c>
      <c r="Y95" s="197"/>
      <c r="Z95" s="192"/>
      <c r="AA95" s="192"/>
      <c r="AB95" s="193">
        <f>AA95*40/60</f>
        <v>0</v>
      </c>
      <c r="AC95" s="188">
        <f>G95+K95+O95+S95+W95+AA95</f>
        <v>16</v>
      </c>
      <c r="AD95" s="198"/>
      <c r="AE95" s="199"/>
      <c r="AF95" s="125"/>
    </row>
    <row r="96" spans="1:32" s="126" customFormat="1" ht="25.2" customHeight="1" x14ac:dyDescent="0.25">
      <c r="A96" s="230">
        <v>33</v>
      </c>
      <c r="B96" s="215" t="s">
        <v>40</v>
      </c>
      <c r="C96" s="200" t="s">
        <v>11</v>
      </c>
      <c r="D96" s="201"/>
      <c r="E96" s="231" t="s">
        <v>28</v>
      </c>
      <c r="F96" s="153"/>
      <c r="G96" s="153"/>
      <c r="H96" s="159">
        <f>F96*40/60</f>
        <v>0</v>
      </c>
      <c r="I96" s="231" t="s">
        <v>28</v>
      </c>
      <c r="J96" s="153"/>
      <c r="K96" s="153"/>
      <c r="L96" s="159">
        <f>J96*40/60</f>
        <v>0</v>
      </c>
      <c r="M96" s="231" t="s">
        <v>28</v>
      </c>
      <c r="N96" s="153"/>
      <c r="O96" s="153"/>
      <c r="P96" s="159">
        <f>N96*40/60</f>
        <v>0</v>
      </c>
      <c r="Q96" s="158" t="s">
        <v>125</v>
      </c>
      <c r="R96" s="153">
        <v>4</v>
      </c>
      <c r="S96" s="153"/>
      <c r="T96" s="159">
        <f>R96*40/60</f>
        <v>2.6666666666666665</v>
      </c>
      <c r="U96" s="158" t="s">
        <v>126</v>
      </c>
      <c r="V96" s="153">
        <v>4</v>
      </c>
      <c r="W96" s="153"/>
      <c r="X96" s="159">
        <f>V96*40/60</f>
        <v>2.6666666666666665</v>
      </c>
      <c r="Y96" s="158"/>
      <c r="Z96" s="153"/>
      <c r="AA96" s="153"/>
      <c r="AB96" s="159">
        <f>Z96*40/60</f>
        <v>0</v>
      </c>
      <c r="AC96" s="160">
        <f>F96+J96+N96+R96+V96+Z96</f>
        <v>8</v>
      </c>
      <c r="AD96" s="161">
        <f>SUM(AC96:AC97)</f>
        <v>14</v>
      </c>
      <c r="AE96" s="162">
        <f>SUM(H96:H97)+SUM(L96:L97)+SUM(P96:P97)+SUM(T96:T97)+SUM(X96:X97)+SUM(AB96:AB97)</f>
        <v>9.3333333333333321</v>
      </c>
      <c r="AF96" s="125"/>
    </row>
    <row r="97" spans="1:32" s="126" customFormat="1" ht="37.799999999999997" x14ac:dyDescent="0.25">
      <c r="A97" s="240"/>
      <c r="B97" s="225"/>
      <c r="C97" s="209" t="s">
        <v>12</v>
      </c>
      <c r="D97" s="209"/>
      <c r="E97" s="235" t="s">
        <v>28</v>
      </c>
      <c r="F97" s="192"/>
      <c r="G97" s="192"/>
      <c r="H97" s="193">
        <f>G97*40/60</f>
        <v>0</v>
      </c>
      <c r="I97" s="235" t="s">
        <v>28</v>
      </c>
      <c r="J97" s="192"/>
      <c r="K97" s="192"/>
      <c r="L97" s="193">
        <f>K97*40/60</f>
        <v>0</v>
      </c>
      <c r="M97" s="235" t="s">
        <v>28</v>
      </c>
      <c r="N97" s="192"/>
      <c r="O97" s="192"/>
      <c r="P97" s="193">
        <f>O97*40/60</f>
        <v>0</v>
      </c>
      <c r="Q97" s="197" t="s">
        <v>128</v>
      </c>
      <c r="R97" s="192"/>
      <c r="S97" s="192">
        <v>3</v>
      </c>
      <c r="T97" s="193">
        <f>S97*40/60</f>
        <v>2</v>
      </c>
      <c r="U97" s="197" t="s">
        <v>129</v>
      </c>
      <c r="V97" s="192"/>
      <c r="W97" s="192">
        <v>3</v>
      </c>
      <c r="X97" s="193">
        <f>W97*40/60</f>
        <v>2</v>
      </c>
      <c r="Y97" s="197"/>
      <c r="Z97" s="192"/>
      <c r="AA97" s="192"/>
      <c r="AB97" s="193">
        <f>AA97*40/60</f>
        <v>0</v>
      </c>
      <c r="AC97" s="188">
        <f>G97+K97+O97+S97+W97+AA97</f>
        <v>6</v>
      </c>
      <c r="AD97" s="198"/>
      <c r="AE97" s="199"/>
      <c r="AF97" s="125"/>
    </row>
    <row r="98" spans="1:32" s="126" customFormat="1" ht="25.2" x14ac:dyDescent="0.25">
      <c r="A98" s="74">
        <v>34</v>
      </c>
      <c r="B98" s="149" t="s">
        <v>371</v>
      </c>
      <c r="C98" s="150" t="s">
        <v>11</v>
      </c>
      <c r="D98" s="151" t="s">
        <v>1444</v>
      </c>
      <c r="E98" s="155" t="s">
        <v>232</v>
      </c>
      <c r="F98" s="156">
        <v>3</v>
      </c>
      <c r="G98" s="153"/>
      <c r="H98" s="154">
        <f>F98*40/60</f>
        <v>2</v>
      </c>
      <c r="I98" s="152" t="s">
        <v>227</v>
      </c>
      <c r="J98" s="153">
        <v>4</v>
      </c>
      <c r="K98" s="153"/>
      <c r="L98" s="159">
        <f>J98*40/60</f>
        <v>2.6666666666666665</v>
      </c>
      <c r="M98" s="155" t="s">
        <v>112</v>
      </c>
      <c r="N98" s="156">
        <v>4</v>
      </c>
      <c r="O98" s="153"/>
      <c r="P98" s="154">
        <f>N98*40/60</f>
        <v>2.6666666666666665</v>
      </c>
      <c r="Q98" s="155" t="s">
        <v>1618</v>
      </c>
      <c r="R98" s="156">
        <v>4</v>
      </c>
      <c r="S98" s="153"/>
      <c r="T98" s="154">
        <f>R98*40/60</f>
        <v>2.6666666666666665</v>
      </c>
      <c r="U98" s="266" t="s">
        <v>1619</v>
      </c>
      <c r="V98" s="156">
        <v>4</v>
      </c>
      <c r="W98" s="153"/>
      <c r="X98" s="154">
        <f>V98*40/60</f>
        <v>2.6666666666666665</v>
      </c>
      <c r="Y98" s="158"/>
      <c r="Z98" s="153"/>
      <c r="AA98" s="153"/>
      <c r="AB98" s="159">
        <f>Z98*40/60</f>
        <v>0</v>
      </c>
      <c r="AC98" s="160">
        <f>F98+J98+N98+R98+V98+Z98</f>
        <v>19</v>
      </c>
      <c r="AD98" s="161">
        <f>SUM(AC98:AC101)</f>
        <v>42</v>
      </c>
      <c r="AE98" s="162">
        <f>SUM(H98:H101)+SUM(L98:L101)+SUM(P98:P101)+SUM(T98:T101)+SUM(X98:X101)+SUM(AB98:AB101)</f>
        <v>27.999999999999996</v>
      </c>
      <c r="AF98" s="125"/>
    </row>
    <row r="99" spans="1:32" s="126" customFormat="1" ht="25.2" x14ac:dyDescent="0.25">
      <c r="A99" s="208"/>
      <c r="B99" s="164"/>
      <c r="C99" s="165"/>
      <c r="D99" s="166" t="s">
        <v>1446</v>
      </c>
      <c r="E99" s="171"/>
      <c r="F99" s="172"/>
      <c r="G99" s="169"/>
      <c r="H99" s="170">
        <f>F99*40/60</f>
        <v>0</v>
      </c>
      <c r="I99" s="167" t="s">
        <v>338</v>
      </c>
      <c r="J99" s="175">
        <v>4</v>
      </c>
      <c r="K99" s="169"/>
      <c r="L99" s="173">
        <f>J99*40/60</f>
        <v>2.6666666666666665</v>
      </c>
      <c r="M99" s="171"/>
      <c r="N99" s="172"/>
      <c r="O99" s="169"/>
      <c r="P99" s="170"/>
      <c r="Q99" s="171"/>
      <c r="R99" s="172"/>
      <c r="S99" s="169"/>
      <c r="T99" s="170"/>
      <c r="U99" s="267"/>
      <c r="V99" s="172"/>
      <c r="W99" s="169"/>
      <c r="X99" s="170"/>
      <c r="Y99" s="174"/>
      <c r="Z99" s="175"/>
      <c r="AA99" s="169"/>
      <c r="AB99" s="173">
        <f>Z99*40/60</f>
        <v>0</v>
      </c>
      <c r="AC99" s="176">
        <f>F99+J99+N99+R99+V99+Z99</f>
        <v>4</v>
      </c>
      <c r="AD99" s="177"/>
      <c r="AE99" s="178"/>
      <c r="AF99" s="125"/>
    </row>
    <row r="100" spans="1:32" s="126" customFormat="1" ht="25.2" x14ac:dyDescent="0.25">
      <c r="A100" s="208"/>
      <c r="B100" s="164"/>
      <c r="C100" s="179" t="s">
        <v>12</v>
      </c>
      <c r="D100" s="180" t="s">
        <v>1444</v>
      </c>
      <c r="E100" s="184" t="s">
        <v>88</v>
      </c>
      <c r="F100" s="182"/>
      <c r="G100" s="185">
        <v>3</v>
      </c>
      <c r="H100" s="186">
        <f>G100*40/60</f>
        <v>2</v>
      </c>
      <c r="I100" s="181" t="s">
        <v>1620</v>
      </c>
      <c r="J100" s="182"/>
      <c r="K100" s="182">
        <v>4</v>
      </c>
      <c r="L100" s="183">
        <f>K100*40/60</f>
        <v>2.6666666666666665</v>
      </c>
      <c r="M100" s="268" t="s">
        <v>28</v>
      </c>
      <c r="N100" s="182"/>
      <c r="O100" s="185"/>
      <c r="P100" s="186">
        <f>O100*40/60</f>
        <v>0</v>
      </c>
      <c r="Q100" s="184" t="s">
        <v>1621</v>
      </c>
      <c r="R100" s="182"/>
      <c r="S100" s="185">
        <v>4</v>
      </c>
      <c r="T100" s="186">
        <f>S100*40/60</f>
        <v>2.6666666666666665</v>
      </c>
      <c r="U100" s="184" t="s">
        <v>123</v>
      </c>
      <c r="V100" s="182"/>
      <c r="W100" s="185">
        <v>4</v>
      </c>
      <c r="X100" s="186">
        <f>W100*40/60</f>
        <v>2.6666666666666665</v>
      </c>
      <c r="Y100" s="237"/>
      <c r="Z100" s="182"/>
      <c r="AA100" s="182"/>
      <c r="AB100" s="183">
        <f>AA100*40/60</f>
        <v>0</v>
      </c>
      <c r="AC100" s="188">
        <f>G100+K100+O100+S100+W100+AA100</f>
        <v>15</v>
      </c>
      <c r="AD100" s="177"/>
      <c r="AE100" s="178"/>
      <c r="AF100" s="125"/>
    </row>
    <row r="101" spans="1:32" s="126" customFormat="1" ht="25.2" x14ac:dyDescent="0.25">
      <c r="A101" s="75"/>
      <c r="B101" s="189"/>
      <c r="C101" s="190"/>
      <c r="D101" s="191" t="s">
        <v>1446</v>
      </c>
      <c r="E101" s="194"/>
      <c r="F101" s="192"/>
      <c r="G101" s="195"/>
      <c r="H101" s="196">
        <f>G101*40/60</f>
        <v>0</v>
      </c>
      <c r="I101" s="229" t="s">
        <v>1622</v>
      </c>
      <c r="J101" s="192"/>
      <c r="K101" s="192">
        <v>4</v>
      </c>
      <c r="L101" s="193">
        <f>K101*40/60</f>
        <v>2.6666666666666665</v>
      </c>
      <c r="M101" s="269"/>
      <c r="N101" s="192"/>
      <c r="O101" s="195"/>
      <c r="P101" s="196"/>
      <c r="Q101" s="194"/>
      <c r="R101" s="192"/>
      <c r="S101" s="195"/>
      <c r="T101" s="196"/>
      <c r="U101" s="194"/>
      <c r="V101" s="192"/>
      <c r="W101" s="195"/>
      <c r="X101" s="196"/>
      <c r="Y101" s="197"/>
      <c r="Z101" s="192"/>
      <c r="AA101" s="192"/>
      <c r="AB101" s="193">
        <f>AA101*40/60</f>
        <v>0</v>
      </c>
      <c r="AC101" s="188">
        <f>G101+K101+O101+S101+W101+AA101</f>
        <v>4</v>
      </c>
      <c r="AD101" s="198"/>
      <c r="AE101" s="199"/>
      <c r="AF101" s="125"/>
    </row>
    <row r="102" spans="1:32" s="126" customFormat="1" ht="25.2" x14ac:dyDescent="0.25">
      <c r="A102" s="230">
        <v>35</v>
      </c>
      <c r="B102" s="215" t="s">
        <v>170</v>
      </c>
      <c r="C102" s="200" t="s">
        <v>11</v>
      </c>
      <c r="D102" s="201"/>
      <c r="E102" s="158" t="s">
        <v>1623</v>
      </c>
      <c r="F102" s="153">
        <v>3</v>
      </c>
      <c r="G102" s="153"/>
      <c r="H102" s="159">
        <f>F102*40/60</f>
        <v>2</v>
      </c>
      <c r="I102" s="158" t="s">
        <v>269</v>
      </c>
      <c r="J102" s="153">
        <v>4</v>
      </c>
      <c r="K102" s="153"/>
      <c r="L102" s="159">
        <f>J102*40/60</f>
        <v>2.6666666666666665</v>
      </c>
      <c r="M102" s="158" t="s">
        <v>151</v>
      </c>
      <c r="N102" s="153">
        <v>4</v>
      </c>
      <c r="O102" s="153"/>
      <c r="P102" s="159">
        <f>N102*40/60</f>
        <v>2.6666666666666665</v>
      </c>
      <c r="Q102" s="158" t="s">
        <v>47</v>
      </c>
      <c r="R102" s="153">
        <v>4</v>
      </c>
      <c r="S102" s="153"/>
      <c r="T102" s="159">
        <f>R102*40/60</f>
        <v>2.6666666666666665</v>
      </c>
      <c r="U102" s="158" t="s">
        <v>1624</v>
      </c>
      <c r="V102" s="153">
        <v>3</v>
      </c>
      <c r="W102" s="153"/>
      <c r="X102" s="159">
        <f>V102*40/60</f>
        <v>2</v>
      </c>
      <c r="Y102" s="158"/>
      <c r="Z102" s="153"/>
      <c r="AA102" s="153"/>
      <c r="AB102" s="159">
        <f>Z102*40/60</f>
        <v>0</v>
      </c>
      <c r="AC102" s="160">
        <f>F102+J102+N102+R102+V102+Z102</f>
        <v>18</v>
      </c>
      <c r="AD102" s="161">
        <f>SUM(AC102:AC103)</f>
        <v>22</v>
      </c>
      <c r="AE102" s="162">
        <f>SUM(H102:H103)+SUM(L102:L103)+SUM(P102:P103)+SUM(T102:T103)+SUM(X102:X103)+SUM(AB102:AB103)</f>
        <v>14.666666666666664</v>
      </c>
      <c r="AF102" s="125"/>
    </row>
    <row r="103" spans="1:32" s="126" customFormat="1" ht="25.2" x14ac:dyDescent="0.25">
      <c r="A103" s="240"/>
      <c r="B103" s="225"/>
      <c r="C103" s="209" t="s">
        <v>12</v>
      </c>
      <c r="D103" s="209"/>
      <c r="E103" s="197" t="s">
        <v>1625</v>
      </c>
      <c r="F103" s="192"/>
      <c r="G103" s="192">
        <v>4</v>
      </c>
      <c r="H103" s="193">
        <f>G103*40/60</f>
        <v>2.6666666666666665</v>
      </c>
      <c r="I103" s="235" t="s">
        <v>28</v>
      </c>
      <c r="J103" s="192"/>
      <c r="K103" s="192"/>
      <c r="L103" s="193">
        <f>K103*40/60</f>
        <v>0</v>
      </c>
      <c r="M103" s="235" t="s">
        <v>28</v>
      </c>
      <c r="N103" s="192"/>
      <c r="O103" s="192"/>
      <c r="P103" s="193">
        <f>O103*40/60</f>
        <v>0</v>
      </c>
      <c r="Q103" s="235" t="s">
        <v>28</v>
      </c>
      <c r="R103" s="192"/>
      <c r="S103" s="192"/>
      <c r="T103" s="193">
        <f>S103*40/60</f>
        <v>0</v>
      </c>
      <c r="U103" s="235" t="s">
        <v>28</v>
      </c>
      <c r="V103" s="192"/>
      <c r="W103" s="192"/>
      <c r="X103" s="193">
        <f>W103*40/60</f>
        <v>0</v>
      </c>
      <c r="Y103" s="197"/>
      <c r="Z103" s="192"/>
      <c r="AA103" s="192"/>
      <c r="AB103" s="193">
        <f>AA103*40/60</f>
        <v>0</v>
      </c>
      <c r="AC103" s="188">
        <f>G103+K103+O103+S103+W103+AA103</f>
        <v>4</v>
      </c>
      <c r="AD103" s="198"/>
      <c r="AE103" s="199"/>
      <c r="AF103" s="125"/>
    </row>
    <row r="104" spans="1:32" s="126" customFormat="1" ht="37.799999999999997" x14ac:dyDescent="0.25">
      <c r="A104" s="74">
        <v>36</v>
      </c>
      <c r="B104" s="215" t="s">
        <v>15</v>
      </c>
      <c r="C104" s="200" t="s">
        <v>11</v>
      </c>
      <c r="D104" s="201"/>
      <c r="E104" s="158" t="s">
        <v>130</v>
      </c>
      <c r="F104" s="153">
        <v>3</v>
      </c>
      <c r="G104" s="153"/>
      <c r="H104" s="159">
        <f>F104*40/60</f>
        <v>2</v>
      </c>
      <c r="I104" s="158" t="s">
        <v>131</v>
      </c>
      <c r="J104" s="153">
        <v>4</v>
      </c>
      <c r="K104" s="153"/>
      <c r="L104" s="159">
        <f>J104*40/60</f>
        <v>2.6666666666666665</v>
      </c>
      <c r="M104" s="158" t="s">
        <v>1626</v>
      </c>
      <c r="N104" s="153">
        <v>4</v>
      </c>
      <c r="O104" s="153"/>
      <c r="P104" s="159">
        <f>N104*35/60</f>
        <v>2.3333333333333335</v>
      </c>
      <c r="Q104" s="158" t="s">
        <v>1627</v>
      </c>
      <c r="R104" s="153">
        <v>5</v>
      </c>
      <c r="S104" s="255"/>
      <c r="T104" s="159">
        <f>R104*45/60</f>
        <v>3.75</v>
      </c>
      <c r="U104" s="254" t="s">
        <v>1628</v>
      </c>
      <c r="V104" s="255">
        <v>5</v>
      </c>
      <c r="W104" s="255"/>
      <c r="X104" s="159">
        <f>V104*45/60</f>
        <v>3.75</v>
      </c>
      <c r="Y104" s="158"/>
      <c r="Z104" s="153"/>
      <c r="AA104" s="153"/>
      <c r="AB104" s="159">
        <f>Z104*40/60</f>
        <v>0</v>
      </c>
      <c r="AC104" s="160">
        <f>F104+J104+N104+R104+V104+Z104</f>
        <v>21</v>
      </c>
      <c r="AD104" s="161">
        <f>SUM(AC104:AC105)</f>
        <v>39</v>
      </c>
      <c r="AE104" s="162">
        <f>SUM(H104:H105)+SUM(L104:L105)+SUM(P104:P105)+SUM(T104:T105)+SUM(X104:X105)+SUM(AB104:AB105)</f>
        <v>28</v>
      </c>
      <c r="AF104" s="125"/>
    </row>
    <row r="105" spans="1:32" s="126" customFormat="1" ht="63" x14ac:dyDescent="0.25">
      <c r="A105" s="75"/>
      <c r="B105" s="225"/>
      <c r="C105" s="209" t="s">
        <v>12</v>
      </c>
      <c r="D105" s="209"/>
      <c r="E105" s="241" t="s">
        <v>1629</v>
      </c>
      <c r="F105" s="227"/>
      <c r="G105" s="227">
        <v>3</v>
      </c>
      <c r="H105" s="193">
        <f>G105*45/60</f>
        <v>2.25</v>
      </c>
      <c r="I105" s="241" t="s">
        <v>1630</v>
      </c>
      <c r="J105" s="227"/>
      <c r="K105" s="227">
        <v>4</v>
      </c>
      <c r="L105" s="193">
        <f>K105*45/60</f>
        <v>3</v>
      </c>
      <c r="M105" s="241" t="s">
        <v>1631</v>
      </c>
      <c r="N105" s="227"/>
      <c r="O105" s="227">
        <v>4</v>
      </c>
      <c r="P105" s="193">
        <f>O105*45/60</f>
        <v>3</v>
      </c>
      <c r="Q105" s="241" t="s">
        <v>1632</v>
      </c>
      <c r="R105" s="227"/>
      <c r="S105" s="227">
        <v>4</v>
      </c>
      <c r="T105" s="193">
        <f>S105*45/60</f>
        <v>3</v>
      </c>
      <c r="U105" s="241" t="s">
        <v>1633</v>
      </c>
      <c r="V105" s="227"/>
      <c r="W105" s="227">
        <v>3</v>
      </c>
      <c r="X105" s="193">
        <f>W105*45/60</f>
        <v>2.25</v>
      </c>
      <c r="Y105" s="197"/>
      <c r="Z105" s="192"/>
      <c r="AA105" s="192"/>
      <c r="AB105" s="193">
        <f>AA105*40/60</f>
        <v>0</v>
      </c>
      <c r="AC105" s="188">
        <f>G105+K105+O105+S105+W105+AA105</f>
        <v>18</v>
      </c>
      <c r="AD105" s="198"/>
      <c r="AE105" s="199"/>
      <c r="AF105" s="125"/>
    </row>
    <row r="106" spans="1:32" s="126" customFormat="1" ht="25.2" x14ac:dyDescent="0.25">
      <c r="A106" s="230">
        <v>37</v>
      </c>
      <c r="B106" s="215" t="s">
        <v>132</v>
      </c>
      <c r="C106" s="200" t="s">
        <v>11</v>
      </c>
      <c r="D106" s="201"/>
      <c r="E106" s="158" t="s">
        <v>185</v>
      </c>
      <c r="F106" s="153">
        <v>3</v>
      </c>
      <c r="G106" s="153"/>
      <c r="H106" s="159">
        <f>F106*40/60</f>
        <v>2</v>
      </c>
      <c r="I106" s="158" t="s">
        <v>133</v>
      </c>
      <c r="J106" s="153">
        <v>4</v>
      </c>
      <c r="K106" s="153"/>
      <c r="L106" s="159">
        <f>J106*40/60</f>
        <v>2.6666666666666665</v>
      </c>
      <c r="M106" s="158" t="s">
        <v>134</v>
      </c>
      <c r="N106" s="153">
        <v>3</v>
      </c>
      <c r="O106" s="153"/>
      <c r="P106" s="159">
        <f>N106*40/60</f>
        <v>2</v>
      </c>
      <c r="Q106" s="158" t="s">
        <v>135</v>
      </c>
      <c r="R106" s="153">
        <v>4</v>
      </c>
      <c r="S106" s="153"/>
      <c r="T106" s="159">
        <f>R106*40/60</f>
        <v>2.6666666666666665</v>
      </c>
      <c r="U106" s="202" t="s">
        <v>184</v>
      </c>
      <c r="V106" s="153">
        <v>3</v>
      </c>
      <c r="W106" s="153"/>
      <c r="X106" s="159">
        <f>V106*40/60</f>
        <v>2</v>
      </c>
      <c r="Y106" s="158" t="s">
        <v>1634</v>
      </c>
      <c r="Z106" s="153">
        <v>4</v>
      </c>
      <c r="AA106" s="153"/>
      <c r="AB106" s="159">
        <f>Z106*40/60</f>
        <v>2.6666666666666665</v>
      </c>
      <c r="AC106" s="160">
        <f>F106+J106+N106+R106+V106+Z106</f>
        <v>21</v>
      </c>
      <c r="AD106" s="161">
        <f>SUM(AC106:AC107)</f>
        <v>39</v>
      </c>
      <c r="AE106" s="162">
        <f>SUM(H106:H107)+SUM(L106:L107)+SUM(P106:P107)+SUM(T106:T107)+SUM(X106:X107)+SUM(AB106:AB107)</f>
        <v>25.999999999999996</v>
      </c>
      <c r="AF106" s="125"/>
    </row>
    <row r="107" spans="1:32" s="126" customFormat="1" ht="25.2" x14ac:dyDescent="0.25">
      <c r="A107" s="240"/>
      <c r="B107" s="225"/>
      <c r="C107" s="209" t="s">
        <v>12</v>
      </c>
      <c r="D107" s="209"/>
      <c r="E107" s="197" t="s">
        <v>57</v>
      </c>
      <c r="F107" s="192"/>
      <c r="G107" s="192">
        <v>3</v>
      </c>
      <c r="H107" s="193">
        <f>G107*40/60</f>
        <v>2</v>
      </c>
      <c r="I107" s="197" t="s">
        <v>136</v>
      </c>
      <c r="J107" s="192"/>
      <c r="K107" s="192">
        <v>3</v>
      </c>
      <c r="L107" s="193">
        <f>K107*40/60</f>
        <v>2</v>
      </c>
      <c r="M107" s="197" t="s">
        <v>137</v>
      </c>
      <c r="N107" s="192"/>
      <c r="O107" s="192">
        <v>3</v>
      </c>
      <c r="P107" s="193">
        <f>O107*40/60</f>
        <v>2</v>
      </c>
      <c r="Q107" s="197" t="s">
        <v>138</v>
      </c>
      <c r="R107" s="192"/>
      <c r="S107" s="192">
        <v>2</v>
      </c>
      <c r="T107" s="193">
        <f>S107*40/60</f>
        <v>1.3333333333333333</v>
      </c>
      <c r="U107" s="197" t="s">
        <v>1635</v>
      </c>
      <c r="V107" s="192"/>
      <c r="W107" s="192">
        <v>3</v>
      </c>
      <c r="X107" s="193">
        <f>W107*40/60</f>
        <v>2</v>
      </c>
      <c r="Y107" s="197" t="s">
        <v>1636</v>
      </c>
      <c r="Z107" s="192"/>
      <c r="AA107" s="192">
        <v>4</v>
      </c>
      <c r="AB107" s="193">
        <f>AA107*40/60</f>
        <v>2.6666666666666665</v>
      </c>
      <c r="AC107" s="188">
        <f>G107+K107+O107+S107+W107+AA107</f>
        <v>18</v>
      </c>
      <c r="AD107" s="198"/>
      <c r="AE107" s="199"/>
      <c r="AF107" s="125"/>
    </row>
    <row r="108" spans="1:32" s="126" customFormat="1" ht="25.2" customHeight="1" x14ac:dyDescent="0.25">
      <c r="A108" s="74">
        <v>38</v>
      </c>
      <c r="B108" s="215" t="s">
        <v>270</v>
      </c>
      <c r="C108" s="200" t="s">
        <v>11</v>
      </c>
      <c r="D108" s="201"/>
      <c r="E108" s="231" t="s">
        <v>28</v>
      </c>
      <c r="F108" s="153"/>
      <c r="G108" s="153"/>
      <c r="H108" s="159">
        <f>F108*40/60</f>
        <v>0</v>
      </c>
      <c r="I108" s="231" t="s">
        <v>28</v>
      </c>
      <c r="J108" s="153"/>
      <c r="K108" s="153"/>
      <c r="L108" s="159">
        <f>J108*40/60</f>
        <v>0</v>
      </c>
      <c r="M108" s="231" t="s">
        <v>28</v>
      </c>
      <c r="N108" s="153"/>
      <c r="O108" s="153"/>
      <c r="P108" s="159">
        <f>N108*40/60</f>
        <v>0</v>
      </c>
      <c r="Q108" s="231" t="s">
        <v>28</v>
      </c>
      <c r="R108" s="153"/>
      <c r="S108" s="153"/>
      <c r="T108" s="159">
        <f>R108*40/60</f>
        <v>0</v>
      </c>
      <c r="U108" s="231" t="s">
        <v>28</v>
      </c>
      <c r="V108" s="153"/>
      <c r="W108" s="153"/>
      <c r="X108" s="159">
        <f>V108*40/60</f>
        <v>0</v>
      </c>
      <c r="Y108" s="158"/>
      <c r="Z108" s="153"/>
      <c r="AA108" s="153"/>
      <c r="AB108" s="159">
        <f>Z108*40/60</f>
        <v>0</v>
      </c>
      <c r="AC108" s="160">
        <f>F108+J108+N108+R108+V108+Z108</f>
        <v>0</v>
      </c>
      <c r="AD108" s="161">
        <f>SUM(AC108:AC110)</f>
        <v>30</v>
      </c>
      <c r="AE108" s="162">
        <f>SUM(H108:H110)+SUM(L108:L110)+SUM(P108:P110)+SUM(T108:T110)+SUM(X108:X110)+SUM(AB108:AB110)</f>
        <v>17.333333333333332</v>
      </c>
      <c r="AF108" s="125"/>
    </row>
    <row r="109" spans="1:32" s="126" customFormat="1" ht="25.2" customHeight="1" x14ac:dyDescent="0.25">
      <c r="A109" s="208"/>
      <c r="B109" s="217"/>
      <c r="C109" s="220" t="s">
        <v>12</v>
      </c>
      <c r="D109" s="180" t="s">
        <v>1444</v>
      </c>
      <c r="E109" s="181" t="s">
        <v>213</v>
      </c>
      <c r="F109" s="182"/>
      <c r="G109" s="182">
        <v>4</v>
      </c>
      <c r="H109" s="186">
        <f>G109*40/60</f>
        <v>2.6666666666666665</v>
      </c>
      <c r="I109" s="181" t="s">
        <v>1637</v>
      </c>
      <c r="J109" s="182"/>
      <c r="K109" s="182">
        <v>3</v>
      </c>
      <c r="L109" s="183">
        <f>K109*40/60</f>
        <v>2</v>
      </c>
      <c r="M109" s="181" t="s">
        <v>1638</v>
      </c>
      <c r="N109" s="182"/>
      <c r="O109" s="182">
        <v>4</v>
      </c>
      <c r="P109" s="183">
        <f>O109*40/60</f>
        <v>2.6666666666666665</v>
      </c>
      <c r="Q109" s="184" t="s">
        <v>1639</v>
      </c>
      <c r="R109" s="182"/>
      <c r="S109" s="185">
        <v>3</v>
      </c>
      <c r="T109" s="186">
        <f>S109*40/60</f>
        <v>2</v>
      </c>
      <c r="U109" s="184" t="s">
        <v>1640</v>
      </c>
      <c r="V109" s="182"/>
      <c r="W109" s="185">
        <v>4</v>
      </c>
      <c r="X109" s="186">
        <f>W109*40/60</f>
        <v>2.6666666666666665</v>
      </c>
      <c r="Y109" s="237"/>
      <c r="Z109" s="182"/>
      <c r="AA109" s="182"/>
      <c r="AB109" s="183">
        <f>AA109*40/60</f>
        <v>0</v>
      </c>
      <c r="AC109" s="188">
        <f>G109+K109+O109+S109+W109+AA109</f>
        <v>18</v>
      </c>
      <c r="AD109" s="177"/>
      <c r="AE109" s="178"/>
      <c r="AF109" s="125"/>
    </row>
    <row r="110" spans="1:32" s="126" customFormat="1" ht="25.2" x14ac:dyDescent="0.25">
      <c r="A110" s="75"/>
      <c r="B110" s="225"/>
      <c r="C110" s="190"/>
      <c r="D110" s="191" t="s">
        <v>1446</v>
      </c>
      <c r="E110" s="229" t="s">
        <v>1641</v>
      </c>
      <c r="F110" s="192"/>
      <c r="G110" s="192">
        <v>4</v>
      </c>
      <c r="H110" s="196"/>
      <c r="I110" s="229" t="s">
        <v>1642</v>
      </c>
      <c r="J110" s="192"/>
      <c r="K110" s="192">
        <v>4</v>
      </c>
      <c r="L110" s="193">
        <f>K110*40/60</f>
        <v>2.6666666666666665</v>
      </c>
      <c r="M110" s="229" t="s">
        <v>274</v>
      </c>
      <c r="N110" s="192"/>
      <c r="O110" s="192">
        <v>4</v>
      </c>
      <c r="P110" s="193">
        <f>O110*40/60</f>
        <v>2.6666666666666665</v>
      </c>
      <c r="Q110" s="194"/>
      <c r="R110" s="192"/>
      <c r="S110" s="195"/>
      <c r="T110" s="196"/>
      <c r="U110" s="194"/>
      <c r="V110" s="192"/>
      <c r="W110" s="195"/>
      <c r="X110" s="196">
        <f>W110*40/60</f>
        <v>0</v>
      </c>
      <c r="Y110" s="197"/>
      <c r="Z110" s="192"/>
      <c r="AA110" s="192"/>
      <c r="AB110" s="193">
        <f>AA110*40/60</f>
        <v>0</v>
      </c>
      <c r="AC110" s="188">
        <f>G110+K110+O110+S110+W110+AA110</f>
        <v>12</v>
      </c>
      <c r="AD110" s="198"/>
      <c r="AE110" s="199"/>
      <c r="AF110" s="125"/>
    </row>
    <row r="111" spans="1:32" s="126" customFormat="1" ht="25.2" customHeight="1" x14ac:dyDescent="0.25">
      <c r="A111" s="230">
        <v>39</v>
      </c>
      <c r="B111" s="215" t="s">
        <v>139</v>
      </c>
      <c r="C111" s="200" t="s">
        <v>11</v>
      </c>
      <c r="D111" s="201"/>
      <c r="E111" s="158" t="s">
        <v>1643</v>
      </c>
      <c r="F111" s="153">
        <v>3</v>
      </c>
      <c r="G111" s="153"/>
      <c r="H111" s="159">
        <f>F111*40/60</f>
        <v>2</v>
      </c>
      <c r="I111" s="158" t="s">
        <v>1644</v>
      </c>
      <c r="J111" s="153">
        <v>4</v>
      </c>
      <c r="K111" s="153"/>
      <c r="L111" s="159">
        <f>J111*40/60</f>
        <v>2.6666666666666665</v>
      </c>
      <c r="M111" s="158" t="s">
        <v>140</v>
      </c>
      <c r="N111" s="153">
        <v>4</v>
      </c>
      <c r="O111" s="153"/>
      <c r="P111" s="159">
        <f>N111*40/60</f>
        <v>2.6666666666666665</v>
      </c>
      <c r="Q111" s="158" t="s">
        <v>46</v>
      </c>
      <c r="R111" s="153">
        <v>4</v>
      </c>
      <c r="S111" s="153"/>
      <c r="T111" s="159">
        <f>R111*40/60</f>
        <v>2.6666666666666665</v>
      </c>
      <c r="U111" s="158" t="s">
        <v>141</v>
      </c>
      <c r="V111" s="153">
        <v>4</v>
      </c>
      <c r="W111" s="153"/>
      <c r="X111" s="159">
        <f>V111*40/60</f>
        <v>2.6666666666666665</v>
      </c>
      <c r="Y111" s="158"/>
      <c r="Z111" s="153"/>
      <c r="AA111" s="153"/>
      <c r="AB111" s="159">
        <f>Z111*40/60</f>
        <v>0</v>
      </c>
      <c r="AC111" s="160">
        <f>F111+J111+N111+R111+V111+Z111</f>
        <v>19</v>
      </c>
      <c r="AD111" s="161">
        <f>SUM(AC111:AC112)</f>
        <v>33</v>
      </c>
      <c r="AE111" s="162">
        <f>SUM(H111:H112)+SUM(L111:L112)+SUM(P111:P112)+SUM(T111:T112)+SUM(X111:X112)+SUM(AB111:AB112)</f>
        <v>22</v>
      </c>
      <c r="AF111" s="125"/>
    </row>
    <row r="112" spans="1:32" s="126" customFormat="1" ht="25.2" customHeight="1" x14ac:dyDescent="0.25">
      <c r="A112" s="232"/>
      <c r="B112" s="225"/>
      <c r="C112" s="209" t="s">
        <v>12</v>
      </c>
      <c r="D112" s="209"/>
      <c r="E112" s="197" t="s">
        <v>1645</v>
      </c>
      <c r="F112" s="192"/>
      <c r="G112" s="192">
        <v>3</v>
      </c>
      <c r="H112" s="193">
        <f>G112*40/60</f>
        <v>2</v>
      </c>
      <c r="I112" s="197" t="s">
        <v>1646</v>
      </c>
      <c r="J112" s="192"/>
      <c r="K112" s="192">
        <v>4</v>
      </c>
      <c r="L112" s="193">
        <f>K112*40/60</f>
        <v>2.6666666666666665</v>
      </c>
      <c r="M112" s="197" t="s">
        <v>1647</v>
      </c>
      <c r="N112" s="192"/>
      <c r="O112" s="192">
        <v>4</v>
      </c>
      <c r="P112" s="193">
        <f>O112*40/60</f>
        <v>2.6666666666666665</v>
      </c>
      <c r="Q112" s="235" t="s">
        <v>28</v>
      </c>
      <c r="R112" s="192"/>
      <c r="S112" s="192"/>
      <c r="T112" s="193">
        <f>S112*40/60</f>
        <v>0</v>
      </c>
      <c r="U112" s="197" t="s">
        <v>1648</v>
      </c>
      <c r="V112" s="192"/>
      <c r="W112" s="192">
        <v>3</v>
      </c>
      <c r="X112" s="193">
        <f>W112*40/60</f>
        <v>2</v>
      </c>
      <c r="Y112" s="197"/>
      <c r="Z112" s="192"/>
      <c r="AA112" s="192"/>
      <c r="AB112" s="193">
        <f>AA112*40/60</f>
        <v>0</v>
      </c>
      <c r="AC112" s="188">
        <f>G112+K112+O112+S112+W112+AA112</f>
        <v>14</v>
      </c>
      <c r="AD112" s="198"/>
      <c r="AE112" s="199"/>
      <c r="AF112" s="125"/>
    </row>
    <row r="113" spans="1:32" s="126" customFormat="1" ht="15" customHeight="1" x14ac:dyDescent="0.25">
      <c r="A113" s="89">
        <v>40</v>
      </c>
      <c r="B113" s="149" t="s">
        <v>1054</v>
      </c>
      <c r="C113" s="200" t="s">
        <v>11</v>
      </c>
      <c r="D113" s="201"/>
      <c r="E113" s="231" t="s">
        <v>28</v>
      </c>
      <c r="F113" s="153"/>
      <c r="G113" s="153"/>
      <c r="H113" s="159">
        <f>F113*40/60</f>
        <v>0</v>
      </c>
      <c r="I113" s="231" t="s">
        <v>28</v>
      </c>
      <c r="J113" s="153"/>
      <c r="K113" s="153"/>
      <c r="L113" s="159">
        <f>J113*40/60</f>
        <v>0</v>
      </c>
      <c r="M113" s="231" t="s">
        <v>28</v>
      </c>
      <c r="N113" s="153"/>
      <c r="O113" s="153"/>
      <c r="P113" s="159">
        <f>N113*40/60</f>
        <v>0</v>
      </c>
      <c r="Q113" s="231" t="s">
        <v>28</v>
      </c>
      <c r="R113" s="153"/>
      <c r="S113" s="153"/>
      <c r="T113" s="159">
        <f>R113*40/60</f>
        <v>0</v>
      </c>
      <c r="U113" s="231" t="s">
        <v>28</v>
      </c>
      <c r="V113" s="153"/>
      <c r="W113" s="153"/>
      <c r="X113" s="159">
        <f>V113*40/60</f>
        <v>0</v>
      </c>
      <c r="Y113" s="158"/>
      <c r="Z113" s="153"/>
      <c r="AA113" s="153"/>
      <c r="AB113" s="159">
        <f>Z113*40/60</f>
        <v>0</v>
      </c>
      <c r="AC113" s="160">
        <f>F113+J113+N113+R113+V113+Z113</f>
        <v>0</v>
      </c>
      <c r="AD113" s="161">
        <f>SUM(AC113:AC114)</f>
        <v>17</v>
      </c>
      <c r="AE113" s="162">
        <f>SUM(H113:H114)+SUM(L113:L114)+SUM(P113:P114)+SUM(T113:T114)+SUM(X113:X114)+SUM(AB113:AB114)</f>
        <v>11.333333333333332</v>
      </c>
      <c r="AF113" s="125"/>
    </row>
    <row r="114" spans="1:32" s="126" customFormat="1" ht="25.2" x14ac:dyDescent="0.25">
      <c r="A114" s="90"/>
      <c r="B114" s="164"/>
      <c r="C114" s="263" t="s">
        <v>12</v>
      </c>
      <c r="D114" s="209"/>
      <c r="E114" s="213" t="s">
        <v>231</v>
      </c>
      <c r="F114" s="182"/>
      <c r="G114" s="211">
        <v>3</v>
      </c>
      <c r="H114" s="212">
        <f>G114*40/60</f>
        <v>2</v>
      </c>
      <c r="I114" s="213" t="s">
        <v>1649</v>
      </c>
      <c r="J114" s="182"/>
      <c r="K114" s="211">
        <v>3</v>
      </c>
      <c r="L114" s="212">
        <f>K114*40/60</f>
        <v>2</v>
      </c>
      <c r="M114" s="213" t="s">
        <v>1650</v>
      </c>
      <c r="N114" s="182"/>
      <c r="O114" s="211">
        <v>4</v>
      </c>
      <c r="P114" s="193">
        <f>O114*40/60</f>
        <v>2.6666666666666665</v>
      </c>
      <c r="Q114" s="213" t="s">
        <v>1651</v>
      </c>
      <c r="R114" s="182"/>
      <c r="S114" s="211">
        <v>4</v>
      </c>
      <c r="T114" s="212">
        <f>S114*40/60</f>
        <v>2.6666666666666665</v>
      </c>
      <c r="U114" s="213" t="s">
        <v>188</v>
      </c>
      <c r="V114" s="182"/>
      <c r="W114" s="182">
        <v>3</v>
      </c>
      <c r="X114" s="183">
        <f>W114*40/60</f>
        <v>2</v>
      </c>
      <c r="Y114" s="187"/>
      <c r="Z114" s="182"/>
      <c r="AA114" s="182"/>
      <c r="AB114" s="183">
        <f>AA114*40/60</f>
        <v>0</v>
      </c>
      <c r="AC114" s="188">
        <f>G114+K114+O114+S114+W114+AA114</f>
        <v>17</v>
      </c>
      <c r="AD114" s="177"/>
      <c r="AE114" s="178"/>
      <c r="AF114" s="125"/>
    </row>
    <row r="115" spans="1:32" s="126" customFormat="1" ht="25.2" x14ac:dyDescent="0.25">
      <c r="A115" s="230">
        <v>41</v>
      </c>
      <c r="B115" s="215" t="s">
        <v>142</v>
      </c>
      <c r="C115" s="200" t="s">
        <v>11</v>
      </c>
      <c r="D115" s="201"/>
      <c r="E115" s="158" t="s">
        <v>275</v>
      </c>
      <c r="F115" s="153">
        <v>3</v>
      </c>
      <c r="G115" s="153"/>
      <c r="H115" s="159">
        <f>F115*40/60</f>
        <v>2</v>
      </c>
      <c r="I115" s="158" t="s">
        <v>276</v>
      </c>
      <c r="J115" s="153">
        <v>4</v>
      </c>
      <c r="K115" s="153"/>
      <c r="L115" s="159">
        <f>J115*40/60</f>
        <v>2.6666666666666665</v>
      </c>
      <c r="M115" s="158" t="s">
        <v>277</v>
      </c>
      <c r="N115" s="153">
        <v>4</v>
      </c>
      <c r="O115" s="153"/>
      <c r="P115" s="159">
        <f>N115*40/60</f>
        <v>2.6666666666666665</v>
      </c>
      <c r="Q115" s="158" t="s">
        <v>1652</v>
      </c>
      <c r="R115" s="153">
        <v>4</v>
      </c>
      <c r="S115" s="153"/>
      <c r="T115" s="159">
        <f>R115*40/60</f>
        <v>2.6666666666666665</v>
      </c>
      <c r="U115" s="158" t="s">
        <v>278</v>
      </c>
      <c r="V115" s="153">
        <v>4</v>
      </c>
      <c r="W115" s="153"/>
      <c r="X115" s="159">
        <f>V115*40/60</f>
        <v>2.6666666666666665</v>
      </c>
      <c r="Y115" s="158"/>
      <c r="Z115" s="153"/>
      <c r="AA115" s="153"/>
      <c r="AB115" s="159">
        <f>Z115*40/60</f>
        <v>0</v>
      </c>
      <c r="AC115" s="160">
        <f>F115+J115+N115+R115+V115+Z115</f>
        <v>19</v>
      </c>
      <c r="AD115" s="161">
        <f>SUM(AC115:AC116)</f>
        <v>32</v>
      </c>
      <c r="AE115" s="162">
        <f>SUM(H115:H116)+SUM(L115:L116)+SUM(P115:P116)+SUM(T115:T116)+SUM(X115:X116)+SUM(AB115:AB116)</f>
        <v>21.333333333333332</v>
      </c>
      <c r="AF115" s="125"/>
    </row>
    <row r="116" spans="1:32" s="126" customFormat="1" ht="25.2" x14ac:dyDescent="0.25">
      <c r="A116" s="232"/>
      <c r="B116" s="225"/>
      <c r="C116" s="209" t="s">
        <v>12</v>
      </c>
      <c r="D116" s="209"/>
      <c r="E116" s="197" t="s">
        <v>1653</v>
      </c>
      <c r="F116" s="192"/>
      <c r="G116" s="192">
        <v>3</v>
      </c>
      <c r="H116" s="193">
        <f>G116*40/60</f>
        <v>2</v>
      </c>
      <c r="I116" s="197" t="s">
        <v>279</v>
      </c>
      <c r="J116" s="192"/>
      <c r="K116" s="192">
        <v>3</v>
      </c>
      <c r="L116" s="193">
        <f>K116*40/60</f>
        <v>2</v>
      </c>
      <c r="M116" s="197" t="s">
        <v>280</v>
      </c>
      <c r="N116" s="192"/>
      <c r="O116" s="192">
        <v>3</v>
      </c>
      <c r="P116" s="193">
        <f>O116*40/60</f>
        <v>2</v>
      </c>
      <c r="Q116" s="197" t="s">
        <v>58</v>
      </c>
      <c r="R116" s="192"/>
      <c r="S116" s="192">
        <v>4</v>
      </c>
      <c r="T116" s="193">
        <f>S116*40/60</f>
        <v>2.6666666666666665</v>
      </c>
      <c r="U116" s="235" t="s">
        <v>28</v>
      </c>
      <c r="V116" s="192"/>
      <c r="W116" s="192"/>
      <c r="X116" s="193">
        <f>W116*40/60</f>
        <v>0</v>
      </c>
      <c r="Y116" s="197"/>
      <c r="Z116" s="192"/>
      <c r="AA116" s="192"/>
      <c r="AB116" s="193">
        <f>AA116*40/60</f>
        <v>0</v>
      </c>
      <c r="AC116" s="188">
        <f>G116+K116+O116+S116+W116+AA116</f>
        <v>13</v>
      </c>
      <c r="AD116" s="198"/>
      <c r="AE116" s="199"/>
      <c r="AF116" s="125"/>
    </row>
    <row r="117" spans="1:32" s="126" customFormat="1" ht="37.799999999999997" x14ac:dyDescent="0.25">
      <c r="A117" s="74">
        <v>42</v>
      </c>
      <c r="B117" s="215" t="s">
        <v>24</v>
      </c>
      <c r="C117" s="200" t="s">
        <v>11</v>
      </c>
      <c r="D117" s="201"/>
      <c r="E117" s="158" t="s">
        <v>286</v>
      </c>
      <c r="F117" s="153">
        <v>3</v>
      </c>
      <c r="G117" s="153"/>
      <c r="H117" s="159">
        <f>F117*40/60</f>
        <v>2</v>
      </c>
      <c r="I117" s="158" t="s">
        <v>1654</v>
      </c>
      <c r="J117" s="153">
        <v>4</v>
      </c>
      <c r="K117" s="153"/>
      <c r="L117" s="159">
        <f>J117*40/60</f>
        <v>2.6666666666666665</v>
      </c>
      <c r="M117" s="158" t="s">
        <v>1655</v>
      </c>
      <c r="N117" s="153">
        <v>3</v>
      </c>
      <c r="O117" s="153"/>
      <c r="P117" s="159">
        <f>N117*40/60</f>
        <v>2</v>
      </c>
      <c r="Q117" s="158" t="s">
        <v>1656</v>
      </c>
      <c r="R117" s="153">
        <v>4</v>
      </c>
      <c r="S117" s="153"/>
      <c r="T117" s="159">
        <f>R117*40/60</f>
        <v>2.6666666666666665</v>
      </c>
      <c r="U117" s="158" t="s">
        <v>1657</v>
      </c>
      <c r="V117" s="153">
        <v>3</v>
      </c>
      <c r="W117" s="153"/>
      <c r="X117" s="159">
        <f>V117*40/60</f>
        <v>2</v>
      </c>
      <c r="Y117" s="158"/>
      <c r="Z117" s="153"/>
      <c r="AA117" s="153"/>
      <c r="AB117" s="159">
        <f>Z117*40/60</f>
        <v>0</v>
      </c>
      <c r="AC117" s="160">
        <f>F117+J117+N117+R117+V117+Z117</f>
        <v>17</v>
      </c>
      <c r="AD117" s="161">
        <f>SUM(AC117:AC118)</f>
        <v>29</v>
      </c>
      <c r="AE117" s="162">
        <f>SUM(H117:H118)+SUM(L117:L118)+SUM(P117:P118)+SUM(T117:T118)+SUM(X117:X118)+SUM(AB117:AB118)</f>
        <v>19.583333333333332</v>
      </c>
      <c r="AF117" s="125"/>
    </row>
    <row r="118" spans="1:32" s="126" customFormat="1" ht="25.2" x14ac:dyDescent="0.25">
      <c r="A118" s="75"/>
      <c r="B118" s="225"/>
      <c r="C118" s="209" t="s">
        <v>12</v>
      </c>
      <c r="D118" s="209"/>
      <c r="E118" s="197" t="s">
        <v>1658</v>
      </c>
      <c r="F118" s="192"/>
      <c r="G118" s="192">
        <v>2</v>
      </c>
      <c r="H118" s="193">
        <f>G118*40/60</f>
        <v>1.3333333333333333</v>
      </c>
      <c r="I118" s="197" t="s">
        <v>1659</v>
      </c>
      <c r="J118" s="192"/>
      <c r="K118" s="192">
        <v>2</v>
      </c>
      <c r="L118" s="193">
        <f>K118*40/60</f>
        <v>1.3333333333333333</v>
      </c>
      <c r="M118" s="197" t="s">
        <v>64</v>
      </c>
      <c r="N118" s="192"/>
      <c r="O118" s="192">
        <v>3</v>
      </c>
      <c r="P118" s="193">
        <f>O118*40/60</f>
        <v>2</v>
      </c>
      <c r="Q118" s="197" t="s">
        <v>1660</v>
      </c>
      <c r="R118" s="192"/>
      <c r="S118" s="192">
        <v>2</v>
      </c>
      <c r="T118" s="193">
        <f>S118*40/60</f>
        <v>1.3333333333333333</v>
      </c>
      <c r="U118" s="241" t="s">
        <v>1661</v>
      </c>
      <c r="V118" s="227"/>
      <c r="W118" s="227">
        <v>3</v>
      </c>
      <c r="X118" s="193">
        <f>W118*45/60</f>
        <v>2.25</v>
      </c>
      <c r="Y118" s="197"/>
      <c r="Z118" s="192"/>
      <c r="AA118" s="192"/>
      <c r="AB118" s="193">
        <f>AA118*40/60</f>
        <v>0</v>
      </c>
      <c r="AC118" s="188">
        <f>G118+K118+O118+S118+W118+AA118</f>
        <v>12</v>
      </c>
      <c r="AD118" s="198"/>
      <c r="AE118" s="199"/>
      <c r="AF118" s="125"/>
    </row>
    <row r="119" spans="1:32" s="126" customFormat="1" ht="25.2" x14ac:dyDescent="0.25">
      <c r="A119" s="81">
        <v>43</v>
      </c>
      <c r="B119" s="149" t="s">
        <v>161</v>
      </c>
      <c r="C119" s="200" t="s">
        <v>11</v>
      </c>
      <c r="D119" s="201"/>
      <c r="E119" s="202" t="s">
        <v>162</v>
      </c>
      <c r="F119" s="203">
        <v>3</v>
      </c>
      <c r="G119" s="203"/>
      <c r="H119" s="216">
        <f>F119*40/60</f>
        <v>2</v>
      </c>
      <c r="I119" s="231" t="s">
        <v>28</v>
      </c>
      <c r="J119" s="153"/>
      <c r="K119" s="153"/>
      <c r="L119" s="159">
        <f>J119*40/60</f>
        <v>0</v>
      </c>
      <c r="M119" s="202" t="s">
        <v>1662</v>
      </c>
      <c r="N119" s="203">
        <v>4</v>
      </c>
      <c r="O119" s="203"/>
      <c r="P119" s="216">
        <f>N119*40/60</f>
        <v>2.6666666666666665</v>
      </c>
      <c r="Q119" s="202" t="s">
        <v>1663</v>
      </c>
      <c r="R119" s="203">
        <v>3</v>
      </c>
      <c r="S119" s="203"/>
      <c r="T119" s="159">
        <f>R119*40/60</f>
        <v>2</v>
      </c>
      <c r="U119" s="202" t="s">
        <v>166</v>
      </c>
      <c r="V119" s="153">
        <v>3</v>
      </c>
      <c r="W119" s="153"/>
      <c r="X119" s="159">
        <f>V119*40/60</f>
        <v>2</v>
      </c>
      <c r="Y119" s="158"/>
      <c r="Z119" s="153"/>
      <c r="AA119" s="153"/>
      <c r="AB119" s="159">
        <f>Z119*40/60</f>
        <v>0</v>
      </c>
      <c r="AC119" s="160">
        <f>F119+J119+N119+R119+V119+Z119</f>
        <v>13</v>
      </c>
      <c r="AD119" s="161">
        <f>SUM(AC119:AC120)</f>
        <v>13</v>
      </c>
      <c r="AE119" s="162">
        <f>SUM(H119:H120)+SUM(L119:L120)+SUM(P119:P120)+SUM(T119:T120)+SUM(X119:X120)+SUM(AB119:AB120)</f>
        <v>8.6666666666666661</v>
      </c>
      <c r="AF119" s="125"/>
    </row>
    <row r="120" spans="1:32" s="126" customFormat="1" ht="15" x14ac:dyDescent="0.25">
      <c r="A120" s="82"/>
      <c r="B120" s="189"/>
      <c r="C120" s="209" t="s">
        <v>12</v>
      </c>
      <c r="D120" s="270"/>
      <c r="E120" s="235" t="s">
        <v>28</v>
      </c>
      <c r="F120" s="192"/>
      <c r="G120" s="192"/>
      <c r="H120" s="193">
        <f>G120*40/60</f>
        <v>0</v>
      </c>
      <c r="I120" s="235" t="s">
        <v>28</v>
      </c>
      <c r="J120" s="192"/>
      <c r="K120" s="192"/>
      <c r="L120" s="193">
        <f>K120*40/60</f>
        <v>0</v>
      </c>
      <c r="M120" s="235" t="s">
        <v>28</v>
      </c>
      <c r="N120" s="192"/>
      <c r="O120" s="192"/>
      <c r="P120" s="193">
        <f>O120*40/60</f>
        <v>0</v>
      </c>
      <c r="Q120" s="235" t="s">
        <v>28</v>
      </c>
      <c r="R120" s="192"/>
      <c r="S120" s="192"/>
      <c r="T120" s="193">
        <f>S120*40/60</f>
        <v>0</v>
      </c>
      <c r="U120" s="235" t="s">
        <v>28</v>
      </c>
      <c r="V120" s="192"/>
      <c r="W120" s="192"/>
      <c r="X120" s="193">
        <f>W120*40/60</f>
        <v>0</v>
      </c>
      <c r="Y120" s="197"/>
      <c r="Z120" s="192"/>
      <c r="AA120" s="192"/>
      <c r="AB120" s="193">
        <f>AA120*40/60</f>
        <v>0</v>
      </c>
      <c r="AC120" s="188">
        <f>G120+K120+O120+S120+W120+AA120</f>
        <v>0</v>
      </c>
      <c r="AD120" s="198"/>
      <c r="AE120" s="199"/>
      <c r="AF120" s="125"/>
    </row>
    <row r="121" spans="1:32" s="126" customFormat="1" ht="25.2" x14ac:dyDescent="0.25">
      <c r="A121" s="74">
        <v>44</v>
      </c>
      <c r="B121" s="215" t="s">
        <v>25</v>
      </c>
      <c r="C121" s="200" t="s">
        <v>11</v>
      </c>
      <c r="D121" s="201"/>
      <c r="E121" s="158" t="s">
        <v>1664</v>
      </c>
      <c r="F121" s="153">
        <v>2</v>
      </c>
      <c r="G121" s="153"/>
      <c r="H121" s="159">
        <f>F121*40/60</f>
        <v>1.3333333333333333</v>
      </c>
      <c r="I121" s="158" t="s">
        <v>1665</v>
      </c>
      <c r="J121" s="153">
        <v>3</v>
      </c>
      <c r="K121" s="153"/>
      <c r="L121" s="159">
        <f>J121*40/60</f>
        <v>2</v>
      </c>
      <c r="M121" s="158" t="s">
        <v>1666</v>
      </c>
      <c r="N121" s="153">
        <v>3</v>
      </c>
      <c r="O121" s="153"/>
      <c r="P121" s="159">
        <f>N121*40/60</f>
        <v>2</v>
      </c>
      <c r="Q121" s="231" t="s">
        <v>28</v>
      </c>
      <c r="R121" s="153"/>
      <c r="S121" s="153"/>
      <c r="T121" s="159">
        <f>R121*40/60</f>
        <v>0</v>
      </c>
      <c r="U121" s="158" t="s">
        <v>1667</v>
      </c>
      <c r="V121" s="153">
        <v>4</v>
      </c>
      <c r="W121" s="153"/>
      <c r="X121" s="159">
        <f>V121*40/60</f>
        <v>2.6666666666666665</v>
      </c>
      <c r="Y121" s="158"/>
      <c r="Z121" s="153"/>
      <c r="AA121" s="153"/>
      <c r="AB121" s="159">
        <f>Z121*40/60</f>
        <v>0</v>
      </c>
      <c r="AC121" s="160">
        <f>F121+J121+N121+R121+V121+Z121</f>
        <v>12</v>
      </c>
      <c r="AD121" s="161">
        <f>SUM(AC121:AC122)</f>
        <v>25</v>
      </c>
      <c r="AE121" s="162">
        <f>SUM(H121:H122)+SUM(L121:L122)+SUM(P121:P122)+SUM(T121:T122)+SUM(X121:X122)+SUM(AB121:AB122)</f>
        <v>16.916666666666664</v>
      </c>
      <c r="AF121" s="125"/>
    </row>
    <row r="122" spans="1:32" s="126" customFormat="1" ht="25.2" x14ac:dyDescent="0.25">
      <c r="A122" s="75"/>
      <c r="B122" s="225"/>
      <c r="C122" s="209" t="s">
        <v>12</v>
      </c>
      <c r="D122" s="209"/>
      <c r="E122" s="197" t="s">
        <v>287</v>
      </c>
      <c r="F122" s="192"/>
      <c r="G122" s="192">
        <v>4</v>
      </c>
      <c r="H122" s="193">
        <f>G122*40/60</f>
        <v>2.6666666666666665</v>
      </c>
      <c r="I122" s="241" t="s">
        <v>1668</v>
      </c>
      <c r="J122" s="227"/>
      <c r="K122" s="227">
        <v>3</v>
      </c>
      <c r="L122" s="193">
        <f>K122*45/60</f>
        <v>2.25</v>
      </c>
      <c r="M122" s="197" t="s">
        <v>1669</v>
      </c>
      <c r="N122" s="192"/>
      <c r="O122" s="192">
        <v>4</v>
      </c>
      <c r="P122" s="193">
        <f>O122*40/60</f>
        <v>2.6666666666666665</v>
      </c>
      <c r="Q122" s="235" t="s">
        <v>28</v>
      </c>
      <c r="R122" s="192"/>
      <c r="S122" s="192"/>
      <c r="T122" s="193">
        <f>S122*40/60</f>
        <v>0</v>
      </c>
      <c r="U122" s="197" t="s">
        <v>1670</v>
      </c>
      <c r="V122" s="192"/>
      <c r="W122" s="192">
        <v>2</v>
      </c>
      <c r="X122" s="193">
        <f>W122*40/60</f>
        <v>1.3333333333333333</v>
      </c>
      <c r="Y122" s="197"/>
      <c r="Z122" s="192"/>
      <c r="AA122" s="192"/>
      <c r="AB122" s="193">
        <f>AA122*40/60</f>
        <v>0</v>
      </c>
      <c r="AC122" s="188">
        <f>G122+K122+O122+S122+W122+AA122</f>
        <v>13</v>
      </c>
      <c r="AD122" s="198"/>
      <c r="AE122" s="199"/>
      <c r="AF122" s="125"/>
    </row>
    <row r="123" spans="1:32" s="126" customFormat="1" ht="25.2" x14ac:dyDescent="0.25">
      <c r="A123" s="81">
        <v>45</v>
      </c>
      <c r="B123" s="215" t="s">
        <v>145</v>
      </c>
      <c r="C123" s="150" t="s">
        <v>11</v>
      </c>
      <c r="D123" s="151" t="s">
        <v>1444</v>
      </c>
      <c r="E123" s="181" t="s">
        <v>149</v>
      </c>
      <c r="F123" s="203">
        <v>3</v>
      </c>
      <c r="G123" s="203"/>
      <c r="H123" s="159">
        <f>F123*40/60</f>
        <v>2</v>
      </c>
      <c r="I123" s="155" t="s">
        <v>146</v>
      </c>
      <c r="J123" s="156">
        <v>4</v>
      </c>
      <c r="K123" s="153"/>
      <c r="L123" s="154">
        <f>J123*40/60</f>
        <v>2.6666666666666665</v>
      </c>
      <c r="M123" s="155" t="s">
        <v>186</v>
      </c>
      <c r="N123" s="156">
        <v>4</v>
      </c>
      <c r="O123" s="153"/>
      <c r="P123" s="154">
        <f>N123*40/60</f>
        <v>2.6666666666666665</v>
      </c>
      <c r="Q123" s="155" t="s">
        <v>288</v>
      </c>
      <c r="R123" s="156">
        <v>4</v>
      </c>
      <c r="S123" s="153"/>
      <c r="T123" s="154">
        <f>R123*40/60</f>
        <v>2.6666666666666665</v>
      </c>
      <c r="U123" s="155" t="s">
        <v>114</v>
      </c>
      <c r="V123" s="156">
        <v>3</v>
      </c>
      <c r="W123" s="153"/>
      <c r="X123" s="154">
        <f>V123*40/60</f>
        <v>2</v>
      </c>
      <c r="Y123" s="158"/>
      <c r="Z123" s="203"/>
      <c r="AA123" s="203"/>
      <c r="AB123" s="159">
        <f>Z123*40/60</f>
        <v>0</v>
      </c>
      <c r="AC123" s="160">
        <f>F123+J123+N123+R123+V123+Z123</f>
        <v>18</v>
      </c>
      <c r="AD123" s="161">
        <f>SUM(AC123:AC126)</f>
        <v>38</v>
      </c>
      <c r="AE123" s="162">
        <f>SUM(H123:H126)+SUM(L123:L126)+SUM(P123:P126)+SUM(T123:T126)+SUM(X123:X126)+SUM(AB123:AB126)</f>
        <v>25.333333333333329</v>
      </c>
      <c r="AF123" s="125"/>
    </row>
    <row r="124" spans="1:32" s="126" customFormat="1" ht="25.2" x14ac:dyDescent="0.25">
      <c r="A124" s="163"/>
      <c r="B124" s="217"/>
      <c r="C124" s="165"/>
      <c r="D124" s="166" t="s">
        <v>1446</v>
      </c>
      <c r="E124" s="167" t="s">
        <v>1671</v>
      </c>
      <c r="F124" s="168">
        <v>3</v>
      </c>
      <c r="G124" s="168"/>
      <c r="H124" s="173">
        <f>F124*40/60</f>
        <v>2</v>
      </c>
      <c r="I124" s="171"/>
      <c r="J124" s="172"/>
      <c r="K124" s="169"/>
      <c r="L124" s="170"/>
      <c r="M124" s="171"/>
      <c r="N124" s="172"/>
      <c r="O124" s="169"/>
      <c r="P124" s="170"/>
      <c r="Q124" s="171"/>
      <c r="R124" s="172"/>
      <c r="S124" s="169"/>
      <c r="T124" s="170"/>
      <c r="U124" s="171"/>
      <c r="V124" s="172"/>
      <c r="W124" s="169"/>
      <c r="X124" s="170"/>
      <c r="Y124" s="233"/>
      <c r="Z124" s="168"/>
      <c r="AA124" s="168"/>
      <c r="AB124" s="173">
        <f>Z124*40/60</f>
        <v>0</v>
      </c>
      <c r="AC124" s="176">
        <f>F124+J124+N124+R124+V124+Z124</f>
        <v>3</v>
      </c>
      <c r="AD124" s="177"/>
      <c r="AE124" s="178"/>
      <c r="AF124" s="125"/>
    </row>
    <row r="125" spans="1:32" s="126" customFormat="1" ht="15" x14ac:dyDescent="0.25">
      <c r="A125" s="163"/>
      <c r="B125" s="217"/>
      <c r="C125" s="220" t="s">
        <v>12</v>
      </c>
      <c r="D125" s="180" t="s">
        <v>1444</v>
      </c>
      <c r="E125" s="181" t="s">
        <v>152</v>
      </c>
      <c r="F125" s="182"/>
      <c r="G125" s="182">
        <v>3</v>
      </c>
      <c r="H125" s="183">
        <f>G125*40/60</f>
        <v>2</v>
      </c>
      <c r="I125" s="184" t="s">
        <v>147</v>
      </c>
      <c r="J125" s="182"/>
      <c r="K125" s="185">
        <v>3</v>
      </c>
      <c r="L125" s="186">
        <f>K125*40/60</f>
        <v>2</v>
      </c>
      <c r="M125" s="184" t="s">
        <v>1672</v>
      </c>
      <c r="N125" s="182"/>
      <c r="O125" s="185">
        <v>3</v>
      </c>
      <c r="P125" s="186">
        <f>O125*40/60</f>
        <v>2</v>
      </c>
      <c r="Q125" s="184" t="s">
        <v>148</v>
      </c>
      <c r="R125" s="182"/>
      <c r="S125" s="185">
        <v>3</v>
      </c>
      <c r="T125" s="186">
        <f>S125*40/60</f>
        <v>2</v>
      </c>
      <c r="U125" s="184" t="s">
        <v>212</v>
      </c>
      <c r="V125" s="182"/>
      <c r="W125" s="185">
        <v>3</v>
      </c>
      <c r="X125" s="186">
        <f>W125*40/60</f>
        <v>2</v>
      </c>
      <c r="Y125" s="237"/>
      <c r="Z125" s="182"/>
      <c r="AA125" s="182"/>
      <c r="AB125" s="183">
        <f>AA125*40/60</f>
        <v>0</v>
      </c>
      <c r="AC125" s="188">
        <f>G125+K125+O125+S125+W125+AA125</f>
        <v>15</v>
      </c>
      <c r="AD125" s="177"/>
      <c r="AE125" s="178"/>
      <c r="AF125" s="125"/>
    </row>
    <row r="126" spans="1:32" s="126" customFormat="1" ht="25.2" x14ac:dyDescent="0.25">
      <c r="A126" s="82"/>
      <c r="B126" s="225"/>
      <c r="C126" s="190"/>
      <c r="D126" s="191" t="s">
        <v>1446</v>
      </c>
      <c r="E126" s="229" t="s">
        <v>1673</v>
      </c>
      <c r="F126" s="192"/>
      <c r="G126" s="192">
        <v>2</v>
      </c>
      <c r="H126" s="193">
        <f>G126*40/60</f>
        <v>1.3333333333333333</v>
      </c>
      <c r="I126" s="194"/>
      <c r="J126" s="192"/>
      <c r="K126" s="195"/>
      <c r="L126" s="196"/>
      <c r="M126" s="194"/>
      <c r="N126" s="192"/>
      <c r="O126" s="195"/>
      <c r="P126" s="196"/>
      <c r="Q126" s="194"/>
      <c r="R126" s="192"/>
      <c r="S126" s="195"/>
      <c r="T126" s="196"/>
      <c r="U126" s="194"/>
      <c r="V126" s="192"/>
      <c r="W126" s="195"/>
      <c r="X126" s="196"/>
      <c r="Y126" s="197"/>
      <c r="Z126" s="192"/>
      <c r="AA126" s="192"/>
      <c r="AB126" s="193">
        <f>AA126*40/60</f>
        <v>0</v>
      </c>
      <c r="AC126" s="188">
        <f>G126+K126+O126+S126+W126+AA126</f>
        <v>2</v>
      </c>
      <c r="AD126" s="198"/>
      <c r="AE126" s="199"/>
      <c r="AF126" s="125"/>
    </row>
    <row r="127" spans="1:32" s="126" customFormat="1" ht="25.2" x14ac:dyDescent="0.25">
      <c r="A127" s="74">
        <v>46</v>
      </c>
      <c r="B127" s="149" t="s">
        <v>26</v>
      </c>
      <c r="C127" s="200" t="s">
        <v>11</v>
      </c>
      <c r="D127" s="201"/>
      <c r="E127" s="158" t="s">
        <v>289</v>
      </c>
      <c r="F127" s="153">
        <v>3</v>
      </c>
      <c r="G127" s="153"/>
      <c r="H127" s="159">
        <f>F127*40/60</f>
        <v>2</v>
      </c>
      <c r="I127" s="158" t="s">
        <v>150</v>
      </c>
      <c r="J127" s="153">
        <v>4</v>
      </c>
      <c r="K127" s="153"/>
      <c r="L127" s="159">
        <f>J127*40/60</f>
        <v>2.6666666666666665</v>
      </c>
      <c r="M127" s="158" t="s">
        <v>95</v>
      </c>
      <c r="N127" s="153">
        <v>4</v>
      </c>
      <c r="O127" s="153"/>
      <c r="P127" s="159">
        <f>N127*40/60</f>
        <v>2.6666666666666665</v>
      </c>
      <c r="Q127" s="158" t="s">
        <v>1674</v>
      </c>
      <c r="R127" s="153">
        <v>4</v>
      </c>
      <c r="S127" s="153"/>
      <c r="T127" s="159">
        <f>R127*40/60</f>
        <v>2.6666666666666665</v>
      </c>
      <c r="U127" s="158" t="s">
        <v>304</v>
      </c>
      <c r="V127" s="153">
        <v>3</v>
      </c>
      <c r="W127" s="153"/>
      <c r="X127" s="159">
        <f>V127*40/60</f>
        <v>2</v>
      </c>
      <c r="Y127" s="158"/>
      <c r="Z127" s="153"/>
      <c r="AA127" s="153"/>
      <c r="AB127" s="159">
        <f>Z127*40/60</f>
        <v>0</v>
      </c>
      <c r="AC127" s="160">
        <f>F127+J127+N127+R127+V127+Z127</f>
        <v>18</v>
      </c>
      <c r="AD127" s="161">
        <f>SUM(AC127:AC129)</f>
        <v>37</v>
      </c>
      <c r="AE127" s="162">
        <f>SUM(H127:H129)+SUM(L127:L129)+SUM(P127:P129)+SUM(T127:T129)+SUM(X127:X129)+SUM(AB127:AB129)</f>
        <v>24.666666666666661</v>
      </c>
      <c r="AF127" s="125"/>
    </row>
    <row r="128" spans="1:32" s="126" customFormat="1" ht="25.2" x14ac:dyDescent="0.25">
      <c r="A128" s="208"/>
      <c r="B128" s="164"/>
      <c r="C128" s="220" t="s">
        <v>12</v>
      </c>
      <c r="D128" s="180" t="s">
        <v>1444</v>
      </c>
      <c r="E128" s="181" t="s">
        <v>1675</v>
      </c>
      <c r="F128" s="182"/>
      <c r="G128" s="182">
        <v>3</v>
      </c>
      <c r="H128" s="183">
        <f>G128*40/60</f>
        <v>2</v>
      </c>
      <c r="I128" s="184" t="s">
        <v>1676</v>
      </c>
      <c r="J128" s="182"/>
      <c r="K128" s="185">
        <v>4</v>
      </c>
      <c r="L128" s="186">
        <f>K128*40/60</f>
        <v>2.6666666666666665</v>
      </c>
      <c r="M128" s="184" t="s">
        <v>1677</v>
      </c>
      <c r="N128" s="182"/>
      <c r="O128" s="185">
        <v>4</v>
      </c>
      <c r="P128" s="186">
        <f>O128*40/60</f>
        <v>2.6666666666666665</v>
      </c>
      <c r="Q128" s="184" t="s">
        <v>1678</v>
      </c>
      <c r="R128" s="182"/>
      <c r="S128" s="185">
        <v>3</v>
      </c>
      <c r="T128" s="186">
        <f>S128*40/60</f>
        <v>2</v>
      </c>
      <c r="U128" s="184" t="s">
        <v>153</v>
      </c>
      <c r="V128" s="182"/>
      <c r="W128" s="185">
        <v>2</v>
      </c>
      <c r="X128" s="186">
        <f>W128*40/60</f>
        <v>1.3333333333333333</v>
      </c>
      <c r="Y128" s="237"/>
      <c r="Z128" s="182"/>
      <c r="AA128" s="182"/>
      <c r="AB128" s="183">
        <f>AA128*40/60</f>
        <v>0</v>
      </c>
      <c r="AC128" s="188">
        <f>G128+K128+O128+S128+W128+AA128</f>
        <v>16</v>
      </c>
      <c r="AD128" s="177"/>
      <c r="AE128" s="178"/>
      <c r="AF128" s="125"/>
    </row>
    <row r="129" spans="1:36" s="126" customFormat="1" ht="25.2" x14ac:dyDescent="0.25">
      <c r="A129" s="75"/>
      <c r="B129" s="189"/>
      <c r="C129" s="190"/>
      <c r="D129" s="191" t="s">
        <v>1446</v>
      </c>
      <c r="E129" s="229" t="s">
        <v>1679</v>
      </c>
      <c r="F129" s="192"/>
      <c r="G129" s="192">
        <v>3</v>
      </c>
      <c r="H129" s="193">
        <f>G129*40/60</f>
        <v>2</v>
      </c>
      <c r="I129" s="194"/>
      <c r="J129" s="192"/>
      <c r="K129" s="195"/>
      <c r="L129" s="196"/>
      <c r="M129" s="194"/>
      <c r="N129" s="192"/>
      <c r="O129" s="195"/>
      <c r="P129" s="196"/>
      <c r="Q129" s="194"/>
      <c r="R129" s="192"/>
      <c r="S129" s="195"/>
      <c r="T129" s="196"/>
      <c r="U129" s="194"/>
      <c r="V129" s="192"/>
      <c r="W129" s="195"/>
      <c r="X129" s="196"/>
      <c r="Y129" s="197"/>
      <c r="Z129" s="192"/>
      <c r="AA129" s="192"/>
      <c r="AB129" s="193">
        <f>AA129*40/60</f>
        <v>0</v>
      </c>
      <c r="AC129" s="188">
        <f>G129+K129+O129+S129+W129+AA129</f>
        <v>3</v>
      </c>
      <c r="AD129" s="198"/>
      <c r="AE129" s="199"/>
      <c r="AF129" s="125"/>
    </row>
    <row r="130" spans="1:36" s="126" customFormat="1" ht="25.2" x14ac:dyDescent="0.25">
      <c r="A130" s="81">
        <v>47</v>
      </c>
      <c r="B130" s="215" t="s">
        <v>154</v>
      </c>
      <c r="C130" s="200" t="s">
        <v>11</v>
      </c>
      <c r="D130" s="201"/>
      <c r="E130" s="271"/>
      <c r="F130" s="206"/>
      <c r="G130" s="153"/>
      <c r="H130" s="159">
        <f>F130*40/60</f>
        <v>0</v>
      </c>
      <c r="I130" s="271" t="s">
        <v>1680</v>
      </c>
      <c r="J130" s="206">
        <v>4</v>
      </c>
      <c r="K130" s="153"/>
      <c r="L130" s="157">
        <f>J130*40/60</f>
        <v>2.6666666666666665</v>
      </c>
      <c r="M130" s="271" t="s">
        <v>291</v>
      </c>
      <c r="N130" s="206">
        <v>4</v>
      </c>
      <c r="O130" s="153"/>
      <c r="P130" s="157">
        <f>N130*40/60</f>
        <v>2.6666666666666665</v>
      </c>
      <c r="Q130" s="271" t="s">
        <v>295</v>
      </c>
      <c r="R130" s="206">
        <v>4</v>
      </c>
      <c r="S130" s="153"/>
      <c r="T130" s="157">
        <f>R130*40/60</f>
        <v>2.6666666666666665</v>
      </c>
      <c r="U130" s="271" t="s">
        <v>292</v>
      </c>
      <c r="V130" s="206">
        <v>4</v>
      </c>
      <c r="W130" s="153"/>
      <c r="X130" s="157">
        <f>V130*40/60</f>
        <v>2.6666666666666665</v>
      </c>
      <c r="Y130" s="158"/>
      <c r="Z130" s="153"/>
      <c r="AA130" s="153"/>
      <c r="AB130" s="159">
        <f>Z130*40/60</f>
        <v>0</v>
      </c>
      <c r="AC130" s="160">
        <f>F130+J130+N130+R130+V130+Z130</f>
        <v>16</v>
      </c>
      <c r="AD130" s="161">
        <f>SUM(AC130:AC131)</f>
        <v>26</v>
      </c>
      <c r="AE130" s="162">
        <f>SUM(H130:H131)+SUM(L130:L131)+SUM(P130:P131)+SUM(T130:T131)+SUM(X130:X131)+SUM(AB130:AB131)</f>
        <v>17.333333333333332</v>
      </c>
      <c r="AF130" s="125"/>
    </row>
    <row r="131" spans="1:36" s="126" customFormat="1" ht="25.2" x14ac:dyDescent="0.25">
      <c r="A131" s="163"/>
      <c r="B131" s="217"/>
      <c r="C131" s="209" t="s">
        <v>12</v>
      </c>
      <c r="D131" s="209"/>
      <c r="E131" s="213" t="s">
        <v>1681</v>
      </c>
      <c r="F131" s="182"/>
      <c r="G131" s="211">
        <v>3</v>
      </c>
      <c r="H131" s="183">
        <f>G131*40/60</f>
        <v>2</v>
      </c>
      <c r="I131" s="213" t="s">
        <v>1682</v>
      </c>
      <c r="J131" s="182"/>
      <c r="K131" s="211">
        <v>3</v>
      </c>
      <c r="L131" s="212">
        <f>K131*40/60</f>
        <v>2</v>
      </c>
      <c r="M131" s="272"/>
      <c r="N131" s="182"/>
      <c r="O131" s="182"/>
      <c r="P131" s="183">
        <f>O131*40/60</f>
        <v>0</v>
      </c>
      <c r="Q131" s="213" t="s">
        <v>54</v>
      </c>
      <c r="R131" s="182"/>
      <c r="S131" s="211">
        <v>4</v>
      </c>
      <c r="T131" s="212">
        <f>S131*40/60</f>
        <v>2.6666666666666665</v>
      </c>
      <c r="U131" s="272"/>
      <c r="V131" s="182"/>
      <c r="W131" s="182"/>
      <c r="X131" s="183">
        <f>W131*40/60</f>
        <v>0</v>
      </c>
      <c r="Y131" s="187"/>
      <c r="Z131" s="182"/>
      <c r="AA131" s="182"/>
      <c r="AB131" s="183">
        <f>AA131*40/60</f>
        <v>0</v>
      </c>
      <c r="AC131" s="188">
        <f>G131+K131+O131+S131+W131+AA131</f>
        <v>10</v>
      </c>
      <c r="AD131" s="177"/>
      <c r="AE131" s="178"/>
      <c r="AF131" s="125"/>
    </row>
    <row r="132" spans="1:36" s="126" customFormat="1" ht="26.4" customHeight="1" x14ac:dyDescent="0.25">
      <c r="A132" s="74">
        <v>48</v>
      </c>
      <c r="B132" s="273" t="s">
        <v>1683</v>
      </c>
      <c r="C132" s="200" t="s">
        <v>11</v>
      </c>
      <c r="D132" s="201"/>
      <c r="E132" s="231" t="s">
        <v>28</v>
      </c>
      <c r="F132" s="153"/>
      <c r="G132" s="153"/>
      <c r="H132" s="159">
        <f>F132*40/60</f>
        <v>0</v>
      </c>
      <c r="I132" s="231" t="s">
        <v>28</v>
      </c>
      <c r="J132" s="153"/>
      <c r="K132" s="153"/>
      <c r="L132" s="159">
        <f>J132*40/60</f>
        <v>0</v>
      </c>
      <c r="M132" s="231" t="s">
        <v>28</v>
      </c>
      <c r="N132" s="153"/>
      <c r="O132" s="153"/>
      <c r="P132" s="159">
        <f>N132*40/60</f>
        <v>0</v>
      </c>
      <c r="Q132" s="254" t="s">
        <v>1684</v>
      </c>
      <c r="R132" s="255">
        <v>4</v>
      </c>
      <c r="S132" s="255"/>
      <c r="T132" s="159">
        <f>R132*45/60</f>
        <v>3</v>
      </c>
      <c r="U132" s="231" t="s">
        <v>28</v>
      </c>
      <c r="V132" s="153"/>
      <c r="W132" s="153"/>
      <c r="X132" s="159">
        <f>V132*40/60</f>
        <v>0</v>
      </c>
      <c r="Y132" s="158"/>
      <c r="Z132" s="153"/>
      <c r="AA132" s="153"/>
      <c r="AB132" s="159">
        <f>Z132*40/60</f>
        <v>0</v>
      </c>
      <c r="AC132" s="160">
        <f>F132+J132+N132+R132+V132+Z132</f>
        <v>4</v>
      </c>
      <c r="AD132" s="161">
        <f>SUM(AC132:AC133)</f>
        <v>4</v>
      </c>
      <c r="AE132" s="162">
        <f>SUM(H132:H133)+SUM(L132:L133)+SUM(P132:P133)+SUM(T132:T133)+SUM(X132:X133)+SUM(AB132:AB133)</f>
        <v>3</v>
      </c>
      <c r="AF132" s="125"/>
      <c r="AI132" s="274"/>
      <c r="AJ132" s="274"/>
    </row>
    <row r="133" spans="1:36" s="126" customFormat="1" ht="15" x14ac:dyDescent="0.25">
      <c r="A133" s="75"/>
      <c r="B133" s="275"/>
      <c r="C133" s="209" t="s">
        <v>12</v>
      </c>
      <c r="D133" s="209"/>
      <c r="E133" s="235" t="s">
        <v>28</v>
      </c>
      <c r="F133" s="192"/>
      <c r="G133" s="192"/>
      <c r="H133" s="193">
        <f>G133*40/60</f>
        <v>0</v>
      </c>
      <c r="I133" s="235" t="s">
        <v>28</v>
      </c>
      <c r="J133" s="192"/>
      <c r="K133" s="192"/>
      <c r="L133" s="193">
        <f>K133*40/60</f>
        <v>0</v>
      </c>
      <c r="M133" s="235" t="s">
        <v>28</v>
      </c>
      <c r="N133" s="192"/>
      <c r="O133" s="192"/>
      <c r="P133" s="193">
        <f>O133*40/60</f>
        <v>0</v>
      </c>
      <c r="Q133" s="235" t="s">
        <v>28</v>
      </c>
      <c r="R133" s="192"/>
      <c r="S133" s="192"/>
      <c r="T133" s="193">
        <f>S133*40/60</f>
        <v>0</v>
      </c>
      <c r="U133" s="235" t="s">
        <v>28</v>
      </c>
      <c r="V133" s="192"/>
      <c r="W133" s="192"/>
      <c r="X133" s="193">
        <f>W133*40/60</f>
        <v>0</v>
      </c>
      <c r="Y133" s="197"/>
      <c r="Z133" s="192"/>
      <c r="AA133" s="192"/>
      <c r="AB133" s="193">
        <f>AA133*40/60</f>
        <v>0</v>
      </c>
      <c r="AC133" s="188">
        <f>G133+K133+O133+S133+W133+AA133</f>
        <v>0</v>
      </c>
      <c r="AD133" s="198"/>
      <c r="AE133" s="199"/>
      <c r="AF133" s="125"/>
      <c r="AI133" s="274"/>
      <c r="AJ133" s="274"/>
    </row>
    <row r="134" spans="1:36" s="126" customFormat="1" ht="25.2" x14ac:dyDescent="0.25">
      <c r="A134" s="81">
        <v>49</v>
      </c>
      <c r="B134" s="273" t="s">
        <v>160</v>
      </c>
      <c r="C134" s="200" t="s">
        <v>11</v>
      </c>
      <c r="D134" s="201"/>
      <c r="E134" s="158" t="s">
        <v>218</v>
      </c>
      <c r="F134" s="153">
        <v>3</v>
      </c>
      <c r="G134" s="153"/>
      <c r="H134" s="159">
        <f>F134*40/60</f>
        <v>2</v>
      </c>
      <c r="I134" s="231" t="s">
        <v>28</v>
      </c>
      <c r="J134" s="153"/>
      <c r="K134" s="153"/>
      <c r="L134" s="159">
        <f>J134*40/60</f>
        <v>0</v>
      </c>
      <c r="M134" s="231" t="s">
        <v>28</v>
      </c>
      <c r="N134" s="153"/>
      <c r="O134" s="153"/>
      <c r="P134" s="159">
        <f>N134*40/60</f>
        <v>0</v>
      </c>
      <c r="Q134" s="231" t="s">
        <v>28</v>
      </c>
      <c r="R134" s="153"/>
      <c r="S134" s="153"/>
      <c r="T134" s="159">
        <f>R134*40/60</f>
        <v>0</v>
      </c>
      <c r="U134" s="231" t="s">
        <v>28</v>
      </c>
      <c r="V134" s="153"/>
      <c r="W134" s="153"/>
      <c r="X134" s="159">
        <f>V134*40/60</f>
        <v>0</v>
      </c>
      <c r="Y134" s="158"/>
      <c r="Z134" s="153"/>
      <c r="AA134" s="153"/>
      <c r="AB134" s="159">
        <f>Z134*40/60</f>
        <v>0</v>
      </c>
      <c r="AC134" s="160">
        <f>F134+J134+N134+R134+V134+Z134</f>
        <v>3</v>
      </c>
      <c r="AD134" s="161">
        <f>SUM(AC134:AC135)</f>
        <v>6</v>
      </c>
      <c r="AE134" s="162">
        <f>SUM(H134:H135)+SUM(L134:L135)+SUM(P134:P135)+SUM(T134:T135)+SUM(X134:X135)+SUM(AB134:AB135)</f>
        <v>4</v>
      </c>
      <c r="AF134" s="125"/>
      <c r="AI134" s="276"/>
    </row>
    <row r="135" spans="1:36" s="126" customFormat="1" ht="25.2" x14ac:dyDescent="0.25">
      <c r="A135" s="82"/>
      <c r="B135" s="275"/>
      <c r="C135" s="209" t="s">
        <v>12</v>
      </c>
      <c r="D135" s="209"/>
      <c r="E135" s="197" t="s">
        <v>156</v>
      </c>
      <c r="F135" s="192"/>
      <c r="G135" s="192">
        <v>3</v>
      </c>
      <c r="H135" s="193">
        <f>G135*40/60</f>
        <v>2</v>
      </c>
      <c r="I135" s="235" t="s">
        <v>28</v>
      </c>
      <c r="J135" s="192"/>
      <c r="K135" s="192"/>
      <c r="L135" s="193">
        <f>K135*40/60</f>
        <v>0</v>
      </c>
      <c r="M135" s="235" t="s">
        <v>28</v>
      </c>
      <c r="N135" s="192"/>
      <c r="O135" s="192"/>
      <c r="P135" s="193">
        <f>O135*40/60</f>
        <v>0</v>
      </c>
      <c r="Q135" s="235" t="s">
        <v>28</v>
      </c>
      <c r="R135" s="192"/>
      <c r="S135" s="192"/>
      <c r="T135" s="193">
        <f>S135*40/60</f>
        <v>0</v>
      </c>
      <c r="U135" s="235" t="s">
        <v>28</v>
      </c>
      <c r="V135" s="192"/>
      <c r="W135" s="192"/>
      <c r="X135" s="193">
        <f>W135*40/60</f>
        <v>0</v>
      </c>
      <c r="Y135" s="197"/>
      <c r="Z135" s="192"/>
      <c r="AA135" s="192"/>
      <c r="AB135" s="193">
        <f>AA135*40/60</f>
        <v>0</v>
      </c>
      <c r="AC135" s="188">
        <f>G135+K135+O135+S135+W135+AA135</f>
        <v>3</v>
      </c>
      <c r="AD135" s="198"/>
      <c r="AE135" s="199"/>
      <c r="AF135" s="125"/>
      <c r="AI135" s="276"/>
    </row>
    <row r="136" spans="1:36" s="126" customFormat="1" ht="25.2" x14ac:dyDescent="0.25">
      <c r="A136" s="89">
        <v>50</v>
      </c>
      <c r="B136" s="149"/>
      <c r="C136" s="200" t="s">
        <v>11</v>
      </c>
      <c r="D136" s="201"/>
      <c r="E136" s="158" t="s">
        <v>1685</v>
      </c>
      <c r="F136" s="153"/>
      <c r="G136" s="153"/>
      <c r="H136" s="159">
        <f>F136*40/60</f>
        <v>0</v>
      </c>
      <c r="I136" s="158"/>
      <c r="J136" s="153"/>
      <c r="K136" s="153"/>
      <c r="L136" s="159">
        <f>J136*40/60</f>
        <v>0</v>
      </c>
      <c r="M136" s="158"/>
      <c r="N136" s="153"/>
      <c r="O136" s="153"/>
      <c r="P136" s="159">
        <f>N136*40/60</f>
        <v>0</v>
      </c>
      <c r="Q136" s="158" t="s">
        <v>163</v>
      </c>
      <c r="R136" s="153">
        <v>4</v>
      </c>
      <c r="S136" s="153"/>
      <c r="T136" s="159">
        <f>R136*40/60</f>
        <v>2.6666666666666665</v>
      </c>
      <c r="U136" s="158"/>
      <c r="V136" s="153"/>
      <c r="W136" s="153"/>
      <c r="X136" s="159">
        <f>V136*40/60</f>
        <v>0</v>
      </c>
      <c r="Y136" s="158"/>
      <c r="Z136" s="153"/>
      <c r="AA136" s="153"/>
      <c r="AB136" s="159">
        <f>Z136*40/60</f>
        <v>0</v>
      </c>
      <c r="AC136" s="160">
        <f>F136+J136+N136+R136+V136+Z136</f>
        <v>4</v>
      </c>
      <c r="AD136" s="161">
        <f>SUM(AC136:AC137)</f>
        <v>12</v>
      </c>
      <c r="AE136" s="162">
        <f>SUM(H136:H137)+SUM(L136:L137)+SUM(P136:P137)+SUM(T136:T137)+SUM(X136:X137)+SUM(AB136:AB137)</f>
        <v>8</v>
      </c>
      <c r="AF136" s="125"/>
    </row>
    <row r="137" spans="1:36" s="126" customFormat="1" ht="25.2" x14ac:dyDescent="0.25">
      <c r="A137" s="90"/>
      <c r="B137" s="189"/>
      <c r="C137" s="209" t="s">
        <v>12</v>
      </c>
      <c r="D137" s="209"/>
      <c r="E137" s="197" t="s">
        <v>1686</v>
      </c>
      <c r="F137" s="192"/>
      <c r="G137" s="192"/>
      <c r="H137" s="193">
        <f>G137*40/60</f>
        <v>0</v>
      </c>
      <c r="I137" s="197" t="s">
        <v>1472</v>
      </c>
      <c r="J137" s="192"/>
      <c r="K137" s="192">
        <v>4</v>
      </c>
      <c r="L137" s="193">
        <f>K137*40/60</f>
        <v>2.6666666666666665</v>
      </c>
      <c r="M137" s="197"/>
      <c r="N137" s="192"/>
      <c r="O137" s="192"/>
      <c r="P137" s="193">
        <f>O137*40/60</f>
        <v>0</v>
      </c>
      <c r="Q137" s="197" t="s">
        <v>167</v>
      </c>
      <c r="R137" s="192"/>
      <c r="S137" s="192">
        <v>4</v>
      </c>
      <c r="T137" s="193">
        <f>S137*40/60</f>
        <v>2.6666666666666665</v>
      </c>
      <c r="U137" s="197"/>
      <c r="V137" s="192"/>
      <c r="W137" s="192"/>
      <c r="X137" s="193">
        <f>W137*40/60</f>
        <v>0</v>
      </c>
      <c r="Y137" s="197"/>
      <c r="Z137" s="192"/>
      <c r="AA137" s="192"/>
      <c r="AB137" s="193">
        <f>AA137*40/60</f>
        <v>0</v>
      </c>
      <c r="AC137" s="188">
        <f>G137+K137+O137+S137+W137+AA137</f>
        <v>8</v>
      </c>
      <c r="AD137" s="198"/>
      <c r="AE137" s="199"/>
      <c r="AF137" s="125"/>
    </row>
    <row r="138" spans="1:36" s="126" customFormat="1" ht="25.2" x14ac:dyDescent="0.25">
      <c r="A138" s="81">
        <v>51</v>
      </c>
      <c r="B138" s="149"/>
      <c r="C138" s="200" t="s">
        <v>11</v>
      </c>
      <c r="D138" s="201"/>
      <c r="E138" s="158" t="s">
        <v>1687</v>
      </c>
      <c r="F138" s="153">
        <v>3</v>
      </c>
      <c r="G138" s="153"/>
      <c r="H138" s="159">
        <f>F138*40/60</f>
        <v>2</v>
      </c>
      <c r="I138" s="254" t="s">
        <v>1688</v>
      </c>
      <c r="J138" s="255">
        <v>2</v>
      </c>
      <c r="K138" s="255"/>
      <c r="L138" s="159">
        <f>J138*45/60</f>
        <v>1.5</v>
      </c>
      <c r="M138" s="158"/>
      <c r="N138" s="153"/>
      <c r="O138" s="153"/>
      <c r="P138" s="159">
        <f>N138*40/60</f>
        <v>0</v>
      </c>
      <c r="Q138" s="158"/>
      <c r="R138" s="153"/>
      <c r="S138" s="153"/>
      <c r="T138" s="159">
        <f>R138*40/60</f>
        <v>0</v>
      </c>
      <c r="U138" s="158"/>
      <c r="V138" s="153"/>
      <c r="W138" s="153"/>
      <c r="X138" s="159">
        <f>V138*40/60</f>
        <v>0</v>
      </c>
      <c r="Y138" s="158"/>
      <c r="Z138" s="153"/>
      <c r="AA138" s="153"/>
      <c r="AB138" s="159">
        <f>Z138*40/60</f>
        <v>0</v>
      </c>
      <c r="AC138" s="160">
        <f>F138+J138+N138+R138+V138+Z138</f>
        <v>5</v>
      </c>
      <c r="AD138" s="161">
        <f>SUM(AC138:AC139)</f>
        <v>18</v>
      </c>
      <c r="AE138" s="162">
        <f>SUM(H138:H139)+SUM(L138:L139)+SUM(P138:P139)+SUM(T138:T139)+SUM(X138:X139)+SUM(AB138:AB139)</f>
        <v>12.166666666666666</v>
      </c>
      <c r="AF138" s="125"/>
    </row>
    <row r="139" spans="1:36" s="126" customFormat="1" ht="25.2" x14ac:dyDescent="0.25">
      <c r="A139" s="163"/>
      <c r="B139" s="164"/>
      <c r="C139" s="263" t="s">
        <v>12</v>
      </c>
      <c r="D139" s="209"/>
      <c r="E139" s="213" t="s">
        <v>1689</v>
      </c>
      <c r="F139" s="182"/>
      <c r="G139" s="211">
        <v>2</v>
      </c>
      <c r="H139" s="193">
        <f>G139*40/60</f>
        <v>1.3333333333333333</v>
      </c>
      <c r="I139" s="213" t="s">
        <v>299</v>
      </c>
      <c r="J139" s="182"/>
      <c r="K139" s="211">
        <v>3</v>
      </c>
      <c r="L139" s="193">
        <f>K139*40/60</f>
        <v>2</v>
      </c>
      <c r="M139" s="213" t="s">
        <v>303</v>
      </c>
      <c r="N139" s="182"/>
      <c r="O139" s="211">
        <v>3</v>
      </c>
      <c r="P139" s="193">
        <f>O139*40/60</f>
        <v>2</v>
      </c>
      <c r="Q139" s="197" t="s">
        <v>306</v>
      </c>
      <c r="R139" s="182"/>
      <c r="S139" s="211">
        <v>3</v>
      </c>
      <c r="T139" s="193">
        <f>S139*40/60</f>
        <v>2</v>
      </c>
      <c r="U139" s="213" t="s">
        <v>1690</v>
      </c>
      <c r="V139" s="182"/>
      <c r="W139" s="182">
        <v>2</v>
      </c>
      <c r="X139" s="193">
        <f>W139*40/60</f>
        <v>1.3333333333333333</v>
      </c>
      <c r="Y139" s="187"/>
      <c r="Z139" s="182"/>
      <c r="AA139" s="182"/>
      <c r="AB139" s="183">
        <f>AA139*40/60</f>
        <v>0</v>
      </c>
      <c r="AC139" s="188">
        <f>G139+K139+O139+S139+W139+AA139</f>
        <v>13</v>
      </c>
      <c r="AD139" s="177"/>
      <c r="AE139" s="178"/>
      <c r="AF139" s="125"/>
    </row>
    <row r="140" spans="1:36" s="126" customFormat="1" ht="25.2" x14ac:dyDescent="0.25">
      <c r="A140" s="74">
        <v>52</v>
      </c>
      <c r="B140" s="149"/>
      <c r="C140" s="200" t="s">
        <v>11</v>
      </c>
      <c r="D140" s="201"/>
      <c r="E140" s="254" t="s">
        <v>1691</v>
      </c>
      <c r="F140" s="255">
        <v>3</v>
      </c>
      <c r="G140" s="153"/>
      <c r="H140" s="159">
        <f>F140*40/60</f>
        <v>2</v>
      </c>
      <c r="I140" s="158"/>
      <c r="J140" s="153"/>
      <c r="K140" s="153"/>
      <c r="L140" s="159">
        <f>J140*45/60</f>
        <v>0</v>
      </c>
      <c r="M140" s="158"/>
      <c r="N140" s="153"/>
      <c r="O140" s="153"/>
      <c r="P140" s="159">
        <f>N140*40/60</f>
        <v>0</v>
      </c>
      <c r="Q140" s="158"/>
      <c r="R140" s="153"/>
      <c r="S140" s="153"/>
      <c r="T140" s="159">
        <f>R140*40/60</f>
        <v>0</v>
      </c>
      <c r="U140" s="158"/>
      <c r="V140" s="153"/>
      <c r="W140" s="153"/>
      <c r="X140" s="159">
        <f>V140*40/60</f>
        <v>0</v>
      </c>
      <c r="Y140" s="158"/>
      <c r="Z140" s="153"/>
      <c r="AA140" s="153"/>
      <c r="AB140" s="159">
        <f>Z140*40/60</f>
        <v>0</v>
      </c>
      <c r="AC140" s="160">
        <f>F140+J140+N140+R140+V140+Z140</f>
        <v>3</v>
      </c>
      <c r="AD140" s="161">
        <f>AC140+AC141</f>
        <v>9</v>
      </c>
      <c r="AE140" s="162">
        <f>SUM(H140:H141)+SUM(L140:L141)+SUM(P140:P141)+SUM(T140:T141)+SUM(X140:X141)+SUM(AB140:AB141)</f>
        <v>6</v>
      </c>
      <c r="AF140" s="125"/>
    </row>
    <row r="141" spans="1:36" s="126" customFormat="1" ht="25.2" x14ac:dyDescent="0.25">
      <c r="A141" s="75"/>
      <c r="B141" s="189"/>
      <c r="C141" s="209" t="s">
        <v>12</v>
      </c>
      <c r="D141" s="209"/>
      <c r="E141" s="197"/>
      <c r="F141" s="192"/>
      <c r="G141" s="192"/>
      <c r="H141" s="193">
        <f>G141*40/60</f>
        <v>0</v>
      </c>
      <c r="I141" s="241" t="s">
        <v>30</v>
      </c>
      <c r="J141" s="227"/>
      <c r="K141" s="227">
        <v>3</v>
      </c>
      <c r="L141" s="193">
        <f>K141*40/60</f>
        <v>2</v>
      </c>
      <c r="M141" s="197"/>
      <c r="N141" s="192"/>
      <c r="O141" s="192"/>
      <c r="P141" s="193">
        <f>O141*40/60</f>
        <v>0</v>
      </c>
      <c r="Q141" s="241" t="s">
        <v>1692</v>
      </c>
      <c r="R141" s="227"/>
      <c r="S141" s="227">
        <v>3</v>
      </c>
      <c r="T141" s="193">
        <f>S141*40/60</f>
        <v>2</v>
      </c>
      <c r="U141" s="197"/>
      <c r="V141" s="192"/>
      <c r="W141" s="192"/>
      <c r="X141" s="193">
        <f>W141*40/60</f>
        <v>0</v>
      </c>
      <c r="Y141" s="197"/>
      <c r="Z141" s="192"/>
      <c r="AA141" s="192"/>
      <c r="AB141" s="193">
        <f>AA141*40/60</f>
        <v>0</v>
      </c>
      <c r="AC141" s="188">
        <f>G141+K141+O141+S141+W141+AA141</f>
        <v>6</v>
      </c>
      <c r="AD141" s="198"/>
      <c r="AE141" s="199"/>
      <c r="AF141" s="125"/>
    </row>
    <row r="142" spans="1:36" s="126" customFormat="1" ht="25.2" x14ac:dyDescent="0.25">
      <c r="A142" s="81">
        <v>53</v>
      </c>
      <c r="B142" s="149"/>
      <c r="C142" s="150" t="s">
        <v>11</v>
      </c>
      <c r="D142" s="151" t="s">
        <v>1444</v>
      </c>
      <c r="E142" s="181" t="s">
        <v>175</v>
      </c>
      <c r="F142" s="153">
        <v>3</v>
      </c>
      <c r="G142" s="153"/>
      <c r="H142" s="159">
        <f>F142*40/60</f>
        <v>2</v>
      </c>
      <c r="I142" s="152"/>
      <c r="J142" s="203"/>
      <c r="K142" s="203"/>
      <c r="L142" s="159">
        <f>J142*40/60</f>
        <v>0</v>
      </c>
      <c r="M142" s="202"/>
      <c r="N142" s="203"/>
      <c r="O142" s="203"/>
      <c r="P142" s="159">
        <f>N142*40/60</f>
        <v>0</v>
      </c>
      <c r="Q142" s="158" t="s">
        <v>1693</v>
      </c>
      <c r="R142" s="203"/>
      <c r="S142" s="203"/>
      <c r="T142" s="159">
        <f>R142*40/60</f>
        <v>0</v>
      </c>
      <c r="U142" s="152" t="s">
        <v>180</v>
      </c>
      <c r="V142" s="203">
        <v>4</v>
      </c>
      <c r="W142" s="203"/>
      <c r="X142" s="159">
        <f>V142*40/60</f>
        <v>2.6666666666666665</v>
      </c>
      <c r="Y142" s="158"/>
      <c r="Z142" s="203"/>
      <c r="AA142" s="203"/>
      <c r="AB142" s="159">
        <f>Z142*40/60</f>
        <v>0</v>
      </c>
      <c r="AC142" s="160">
        <f>F142+J142+N142+R142+V142+Z142</f>
        <v>7</v>
      </c>
      <c r="AD142" s="161">
        <f>SUM(AC142:AC145)</f>
        <v>31</v>
      </c>
      <c r="AE142" s="162">
        <f>SUM(H142:H145)+SUM(L142:L145)+SUM(P142:P145)+SUM(T142:T145)+SUM(X142:X145)+SUM(AB142:AB145)</f>
        <v>20.666666666666664</v>
      </c>
      <c r="AF142" s="125"/>
    </row>
    <row r="143" spans="1:36" s="126" customFormat="1" ht="25.2" x14ac:dyDescent="0.25">
      <c r="A143" s="163"/>
      <c r="B143" s="164"/>
      <c r="C143" s="165"/>
      <c r="D143" s="166" t="s">
        <v>1446</v>
      </c>
      <c r="E143" s="167" t="s">
        <v>264</v>
      </c>
      <c r="F143" s="175">
        <v>3</v>
      </c>
      <c r="G143" s="169"/>
      <c r="H143" s="173">
        <f>F143*40/60</f>
        <v>2</v>
      </c>
      <c r="I143" s="167" t="s">
        <v>1694</v>
      </c>
      <c r="J143" s="168">
        <v>4</v>
      </c>
      <c r="K143" s="168"/>
      <c r="L143" s="173">
        <f>J143*40/60</f>
        <v>2.6666666666666665</v>
      </c>
      <c r="M143" s="277"/>
      <c r="N143" s="168"/>
      <c r="O143" s="168"/>
      <c r="P143" s="173">
        <f>N143*40/60</f>
        <v>0</v>
      </c>
      <c r="Q143" s="233"/>
      <c r="R143" s="168"/>
      <c r="S143" s="168"/>
      <c r="T143" s="173">
        <f>R143*40/60</f>
        <v>0</v>
      </c>
      <c r="U143" s="277"/>
      <c r="V143" s="168"/>
      <c r="W143" s="168"/>
      <c r="X143" s="173">
        <f>V143*40/60</f>
        <v>0</v>
      </c>
      <c r="Y143" s="174"/>
      <c r="Z143" s="168"/>
      <c r="AA143" s="168"/>
      <c r="AB143" s="173">
        <f>Z143*40/60</f>
        <v>0</v>
      </c>
      <c r="AC143" s="176">
        <f>F143+J143+N143+R143+V143+Z143</f>
        <v>7</v>
      </c>
      <c r="AD143" s="177"/>
      <c r="AE143" s="178"/>
      <c r="AF143" s="125"/>
    </row>
    <row r="144" spans="1:36" s="126" customFormat="1" ht="25.2" x14ac:dyDescent="0.25">
      <c r="A144" s="163"/>
      <c r="B144" s="164"/>
      <c r="C144" s="220" t="s">
        <v>12</v>
      </c>
      <c r="D144" s="180" t="s">
        <v>1444</v>
      </c>
      <c r="E144" s="181" t="s">
        <v>176</v>
      </c>
      <c r="F144" s="182"/>
      <c r="G144" s="182">
        <v>3</v>
      </c>
      <c r="H144" s="183">
        <f>G144*40/60</f>
        <v>2</v>
      </c>
      <c r="I144" s="181" t="s">
        <v>1695</v>
      </c>
      <c r="J144" s="182"/>
      <c r="K144" s="182">
        <v>3</v>
      </c>
      <c r="L144" s="183">
        <f>K144*40/60</f>
        <v>2</v>
      </c>
      <c r="M144" s="237"/>
      <c r="N144" s="182"/>
      <c r="O144" s="182"/>
      <c r="P144" s="183">
        <f>O144*40/60</f>
        <v>0</v>
      </c>
      <c r="Q144" s="181"/>
      <c r="R144" s="182"/>
      <c r="S144" s="182"/>
      <c r="T144" s="183">
        <f>S144*40/60</f>
        <v>0</v>
      </c>
      <c r="U144" s="181" t="s">
        <v>347</v>
      </c>
      <c r="V144" s="182"/>
      <c r="W144" s="182">
        <v>4</v>
      </c>
      <c r="X144" s="183">
        <f>W144*40/60</f>
        <v>2.6666666666666665</v>
      </c>
      <c r="Y144" s="237"/>
      <c r="Z144" s="182"/>
      <c r="AA144" s="182"/>
      <c r="AB144" s="183">
        <f>AA144*40/60</f>
        <v>0</v>
      </c>
      <c r="AC144" s="188">
        <f>G144+K144+O144+S144+W144+AA144</f>
        <v>10</v>
      </c>
      <c r="AD144" s="177"/>
      <c r="AE144" s="178"/>
      <c r="AF144" s="125"/>
    </row>
    <row r="145" spans="1:35" s="126" customFormat="1" ht="25.2" x14ac:dyDescent="0.25">
      <c r="A145" s="82"/>
      <c r="B145" s="189"/>
      <c r="C145" s="190"/>
      <c r="D145" s="191" t="s">
        <v>1446</v>
      </c>
      <c r="E145" s="229"/>
      <c r="F145" s="192"/>
      <c r="G145" s="192"/>
      <c r="H145" s="193">
        <f>G145*40/60</f>
        <v>0</v>
      </c>
      <c r="I145" s="229"/>
      <c r="J145" s="192"/>
      <c r="K145" s="192"/>
      <c r="L145" s="193">
        <f>K145*40/60</f>
        <v>0</v>
      </c>
      <c r="M145" s="197"/>
      <c r="N145" s="192"/>
      <c r="O145" s="192"/>
      <c r="P145" s="193">
        <f>O145*40/60</f>
        <v>0</v>
      </c>
      <c r="Q145" s="229" t="s">
        <v>1696</v>
      </c>
      <c r="R145" s="192"/>
      <c r="S145" s="192">
        <v>4</v>
      </c>
      <c r="T145" s="193">
        <f>S145*40/60</f>
        <v>2.6666666666666665</v>
      </c>
      <c r="U145" s="229" t="s">
        <v>1697</v>
      </c>
      <c r="V145" s="192"/>
      <c r="W145" s="192">
        <v>3</v>
      </c>
      <c r="X145" s="193">
        <f>W145*40/60</f>
        <v>2</v>
      </c>
      <c r="Y145" s="197"/>
      <c r="Z145" s="192"/>
      <c r="AA145" s="192"/>
      <c r="AB145" s="193">
        <f>AA145*40/60</f>
        <v>0</v>
      </c>
      <c r="AC145" s="188">
        <f>G145+K145+O145+S145+W145+AA145</f>
        <v>7</v>
      </c>
      <c r="AD145" s="198"/>
      <c r="AE145" s="199"/>
      <c r="AF145" s="125"/>
    </row>
    <row r="146" spans="1:35" s="126" customFormat="1" ht="15" x14ac:dyDescent="0.25">
      <c r="A146" s="74">
        <v>54</v>
      </c>
      <c r="B146" s="149"/>
      <c r="C146" s="150" t="s">
        <v>11</v>
      </c>
      <c r="D146" s="151" t="s">
        <v>1444</v>
      </c>
      <c r="E146" s="158"/>
      <c r="F146" s="153"/>
      <c r="G146" s="153"/>
      <c r="H146" s="159">
        <f>F146*40/60</f>
        <v>0</v>
      </c>
      <c r="I146" s="152"/>
      <c r="J146" s="153"/>
      <c r="K146" s="153"/>
      <c r="L146" s="159">
        <f>J146*40/60</f>
        <v>0</v>
      </c>
      <c r="M146" s="152"/>
      <c r="N146" s="153"/>
      <c r="O146" s="153"/>
      <c r="P146" s="159">
        <f>N146*40/60</f>
        <v>0</v>
      </c>
      <c r="Q146" s="152"/>
      <c r="R146" s="153"/>
      <c r="S146" s="153"/>
      <c r="T146" s="159">
        <f>R146*40/60</f>
        <v>0</v>
      </c>
      <c r="U146" s="152"/>
      <c r="V146" s="153"/>
      <c r="W146" s="153"/>
      <c r="X146" s="159">
        <f>V146*40/60</f>
        <v>0</v>
      </c>
      <c r="Y146" s="158"/>
      <c r="Z146" s="153"/>
      <c r="AA146" s="153"/>
      <c r="AB146" s="159">
        <f>Z146*40/60</f>
        <v>0</v>
      </c>
      <c r="AC146" s="160">
        <f>F146+J146+N146+R146+V146+Z146</f>
        <v>0</v>
      </c>
      <c r="AD146" s="161">
        <f>SUM(AC146:AC149)</f>
        <v>11</v>
      </c>
      <c r="AE146" s="162">
        <f>SUM(H146:H149)+SUM(L146:L149)+SUM(P146:P149)+SUM(T146:T149)+SUM(X146:X149)+SUM(AB146:AB149)</f>
        <v>7.3333333333333321</v>
      </c>
      <c r="AF146" s="125"/>
      <c r="AI146" s="276"/>
    </row>
    <row r="147" spans="1:35" s="126" customFormat="1" ht="15" x14ac:dyDescent="0.25">
      <c r="A147" s="208"/>
      <c r="B147" s="164"/>
      <c r="C147" s="165"/>
      <c r="D147" s="166" t="s">
        <v>1446</v>
      </c>
      <c r="E147" s="167"/>
      <c r="F147" s="175"/>
      <c r="G147" s="169"/>
      <c r="H147" s="173">
        <f>F147*40/60</f>
        <v>0</v>
      </c>
      <c r="I147" s="167"/>
      <c r="J147" s="175"/>
      <c r="K147" s="169"/>
      <c r="L147" s="173">
        <f>J147*40/60</f>
        <v>0</v>
      </c>
      <c r="M147" s="167"/>
      <c r="N147" s="175"/>
      <c r="O147" s="169"/>
      <c r="P147" s="173">
        <f>N147*40/60</f>
        <v>0</v>
      </c>
      <c r="Q147" s="167"/>
      <c r="R147" s="175"/>
      <c r="S147" s="169"/>
      <c r="T147" s="173">
        <f>R147*40/60</f>
        <v>0</v>
      </c>
      <c r="U147" s="167"/>
      <c r="V147" s="175"/>
      <c r="W147" s="169"/>
      <c r="X147" s="173">
        <f>V147*40/60</f>
        <v>0</v>
      </c>
      <c r="Y147" s="174"/>
      <c r="Z147" s="175"/>
      <c r="AA147" s="169"/>
      <c r="AB147" s="173">
        <f>Z147*40/60</f>
        <v>0</v>
      </c>
      <c r="AC147" s="176">
        <f>F147+J147+N147+R147+V147+Z147</f>
        <v>0</v>
      </c>
      <c r="AD147" s="177"/>
      <c r="AE147" s="178"/>
      <c r="AF147" s="125"/>
      <c r="AI147" s="276"/>
    </row>
    <row r="148" spans="1:35" s="126" customFormat="1" ht="25.2" x14ac:dyDescent="0.25">
      <c r="A148" s="208"/>
      <c r="B148" s="164"/>
      <c r="C148" s="220" t="s">
        <v>12</v>
      </c>
      <c r="D148" s="180" t="s">
        <v>1444</v>
      </c>
      <c r="E148" s="237"/>
      <c r="F148" s="182"/>
      <c r="G148" s="182"/>
      <c r="H148" s="183">
        <f>G148*40/60</f>
        <v>0</v>
      </c>
      <c r="I148" s="237"/>
      <c r="J148" s="182"/>
      <c r="K148" s="182"/>
      <c r="L148" s="183">
        <f>K148*40/60</f>
        <v>0</v>
      </c>
      <c r="M148" s="181" t="s">
        <v>265</v>
      </c>
      <c r="N148" s="182"/>
      <c r="O148" s="182">
        <v>4</v>
      </c>
      <c r="P148" s="183">
        <f>O148*40/60</f>
        <v>2.6666666666666665</v>
      </c>
      <c r="Q148" s="181"/>
      <c r="R148" s="182"/>
      <c r="S148" s="182"/>
      <c r="T148" s="183">
        <f>S148*40/60</f>
        <v>0</v>
      </c>
      <c r="U148" s="181"/>
      <c r="V148" s="182"/>
      <c r="W148" s="182"/>
      <c r="X148" s="183">
        <f>W148*40/60</f>
        <v>0</v>
      </c>
      <c r="Y148" s="237"/>
      <c r="Z148" s="182"/>
      <c r="AA148" s="182"/>
      <c r="AB148" s="183">
        <f>AA148*40/60</f>
        <v>0</v>
      </c>
      <c r="AC148" s="188">
        <f>G148+K148+O148+S148+W148+AA148</f>
        <v>4</v>
      </c>
      <c r="AD148" s="177"/>
      <c r="AE148" s="178"/>
      <c r="AF148" s="125"/>
      <c r="AI148" s="276"/>
    </row>
    <row r="149" spans="1:35" s="126" customFormat="1" ht="25.2" x14ac:dyDescent="0.25">
      <c r="A149" s="75"/>
      <c r="B149" s="189"/>
      <c r="C149" s="190"/>
      <c r="D149" s="191" t="s">
        <v>1446</v>
      </c>
      <c r="E149" s="197"/>
      <c r="F149" s="192"/>
      <c r="G149" s="192"/>
      <c r="H149" s="193">
        <f>G149*40/60</f>
        <v>0</v>
      </c>
      <c r="I149" s="229"/>
      <c r="J149" s="192"/>
      <c r="K149" s="192"/>
      <c r="L149" s="193">
        <f>K149*40/60</f>
        <v>0</v>
      </c>
      <c r="M149" s="229" t="s">
        <v>357</v>
      </c>
      <c r="N149" s="192"/>
      <c r="O149" s="192">
        <v>3</v>
      </c>
      <c r="P149" s="193">
        <f>O149*40/60</f>
        <v>2</v>
      </c>
      <c r="Q149" s="229"/>
      <c r="R149" s="192"/>
      <c r="S149" s="192"/>
      <c r="T149" s="193">
        <f>S149*40/60</f>
        <v>0</v>
      </c>
      <c r="U149" s="229" t="s">
        <v>344</v>
      </c>
      <c r="V149" s="192"/>
      <c r="W149" s="192">
        <v>4</v>
      </c>
      <c r="X149" s="193">
        <f>W149*40/60</f>
        <v>2.6666666666666665</v>
      </c>
      <c r="Y149" s="197"/>
      <c r="Z149" s="192"/>
      <c r="AA149" s="192"/>
      <c r="AB149" s="193">
        <f>AA149*40/60</f>
        <v>0</v>
      </c>
      <c r="AC149" s="188">
        <f>G149+K149+O149+S149+W149+AA149</f>
        <v>7</v>
      </c>
      <c r="AD149" s="198"/>
      <c r="AE149" s="199"/>
      <c r="AF149" s="125"/>
      <c r="AI149" s="276"/>
    </row>
    <row r="150" spans="1:35" s="126" customFormat="1" ht="25.2" x14ac:dyDescent="0.25">
      <c r="A150" s="81">
        <v>55</v>
      </c>
      <c r="B150" s="149"/>
      <c r="C150" s="200" t="s">
        <v>11</v>
      </c>
      <c r="D150" s="201"/>
      <c r="E150" s="202"/>
      <c r="F150" s="203"/>
      <c r="G150" s="203"/>
      <c r="H150" s="159">
        <f>F150*40/60</f>
        <v>0</v>
      </c>
      <c r="I150" s="158" t="s">
        <v>282</v>
      </c>
      <c r="J150" s="153">
        <v>3</v>
      </c>
      <c r="K150" s="203"/>
      <c r="L150" s="159">
        <f>J150*40/60</f>
        <v>2</v>
      </c>
      <c r="M150" s="158"/>
      <c r="N150" s="153"/>
      <c r="O150" s="203"/>
      <c r="P150" s="159">
        <f>N150*40/60</f>
        <v>0</v>
      </c>
      <c r="Q150" s="152"/>
      <c r="R150" s="203"/>
      <c r="S150" s="203"/>
      <c r="T150" s="159"/>
      <c r="U150" s="152"/>
      <c r="V150" s="203"/>
      <c r="W150" s="203"/>
      <c r="X150" s="159"/>
      <c r="Y150" s="202"/>
      <c r="Z150" s="153"/>
      <c r="AA150" s="153"/>
      <c r="AB150" s="159">
        <f>Z150*40/60</f>
        <v>0</v>
      </c>
      <c r="AC150" s="160">
        <f>F150+J150+N150+R150+V150+Z150</f>
        <v>3</v>
      </c>
      <c r="AD150" s="161">
        <f>SUM(AC150:AC151)</f>
        <v>7</v>
      </c>
      <c r="AE150" s="162">
        <f>SUM(H150:H151)+SUM(L150:L151)+SUM(P150:P151)+SUM(T150:T151)+SUM(X150:X151)+SUM(AB150:AB151)</f>
        <v>4.6666666666666661</v>
      </c>
      <c r="AF150" s="125"/>
      <c r="AI150" s="276"/>
    </row>
    <row r="151" spans="1:35" s="126" customFormat="1" ht="25.2" x14ac:dyDescent="0.25">
      <c r="A151" s="82"/>
      <c r="B151" s="189"/>
      <c r="C151" s="209" t="s">
        <v>12</v>
      </c>
      <c r="D151" s="209"/>
      <c r="E151" s="187"/>
      <c r="F151" s="192"/>
      <c r="G151" s="192"/>
      <c r="H151" s="193">
        <f>G151*40/60</f>
        <v>0</v>
      </c>
      <c r="I151" s="197" t="s">
        <v>285</v>
      </c>
      <c r="J151" s="192"/>
      <c r="K151" s="192">
        <v>4</v>
      </c>
      <c r="L151" s="193">
        <f>K151*40/60</f>
        <v>2.6666666666666665</v>
      </c>
      <c r="M151" s="197"/>
      <c r="N151" s="192"/>
      <c r="O151" s="192"/>
      <c r="P151" s="193">
        <f>O151*40/60</f>
        <v>0</v>
      </c>
      <c r="Q151" s="229"/>
      <c r="R151" s="192"/>
      <c r="S151" s="192"/>
      <c r="T151" s="193"/>
      <c r="U151" s="229"/>
      <c r="V151" s="192"/>
      <c r="W151" s="192"/>
      <c r="X151" s="193"/>
      <c r="Y151" s="229"/>
      <c r="Z151" s="192"/>
      <c r="AA151" s="192"/>
      <c r="AB151" s="193">
        <f>AA151*40/60</f>
        <v>0</v>
      </c>
      <c r="AC151" s="188">
        <f>G151+K151+O151+S151+W151+AA151</f>
        <v>4</v>
      </c>
      <c r="AD151" s="198"/>
      <c r="AE151" s="199"/>
      <c r="AF151" s="125"/>
      <c r="AI151" s="276"/>
    </row>
    <row r="152" spans="1:35" s="126" customFormat="1" ht="15" x14ac:dyDescent="0.25">
      <c r="A152" s="74">
        <v>56</v>
      </c>
      <c r="B152" s="149"/>
      <c r="C152" s="150" t="s">
        <v>11</v>
      </c>
      <c r="D152" s="151" t="s">
        <v>1444</v>
      </c>
      <c r="E152" s="152"/>
      <c r="F152" s="153"/>
      <c r="G152" s="153"/>
      <c r="H152" s="159"/>
      <c r="I152" s="158"/>
      <c r="J152" s="203"/>
      <c r="K152" s="203"/>
      <c r="L152" s="159"/>
      <c r="M152" s="152"/>
      <c r="N152" s="203"/>
      <c r="O152" s="203"/>
      <c r="P152" s="159"/>
      <c r="Q152" s="152"/>
      <c r="R152" s="203"/>
      <c r="S152" s="203"/>
      <c r="T152" s="159"/>
      <c r="U152" s="152"/>
      <c r="V152" s="203"/>
      <c r="W152" s="203"/>
      <c r="X152" s="159"/>
      <c r="Y152" s="158"/>
      <c r="Z152" s="153"/>
      <c r="AA152" s="153"/>
      <c r="AB152" s="159">
        <f>Z152*40/60</f>
        <v>0</v>
      </c>
      <c r="AC152" s="160">
        <f>F152+J152+N152+R152+V152+Z152</f>
        <v>0</v>
      </c>
      <c r="AD152" s="161">
        <f>SUM(AC152:AC155)</f>
        <v>0</v>
      </c>
      <c r="AE152" s="162">
        <f>SUM(H152:H155)+SUM(L152:L155)+SUM(P152:P155)+SUM(T152:T155)+SUM(X152:X155)+SUM(AB152:AB155)</f>
        <v>0</v>
      </c>
      <c r="AF152" s="125"/>
      <c r="AI152" s="276"/>
    </row>
    <row r="153" spans="1:35" s="126" customFormat="1" ht="15" x14ac:dyDescent="0.25">
      <c r="A153" s="208"/>
      <c r="B153" s="164"/>
      <c r="C153" s="165"/>
      <c r="D153" s="166" t="s">
        <v>1446</v>
      </c>
      <c r="E153" s="167"/>
      <c r="F153" s="175"/>
      <c r="G153" s="169"/>
      <c r="H153" s="173"/>
      <c r="I153" s="167"/>
      <c r="J153" s="168"/>
      <c r="K153" s="168"/>
      <c r="L153" s="173"/>
      <c r="M153" s="233"/>
      <c r="N153" s="169"/>
      <c r="O153" s="168"/>
      <c r="P153" s="173"/>
      <c r="Q153" s="233"/>
      <c r="R153" s="169"/>
      <c r="S153" s="168"/>
      <c r="T153" s="173"/>
      <c r="U153" s="167"/>
      <c r="V153" s="168"/>
      <c r="W153" s="168"/>
      <c r="X153" s="173"/>
      <c r="Y153" s="174"/>
      <c r="Z153" s="175"/>
      <c r="AA153" s="169"/>
      <c r="AB153" s="173">
        <f>Z153*40/60</f>
        <v>0</v>
      </c>
      <c r="AC153" s="176">
        <f>F153+J153+N153+R153+V153+Z153</f>
        <v>0</v>
      </c>
      <c r="AD153" s="177"/>
      <c r="AE153" s="178"/>
      <c r="AF153" s="125"/>
      <c r="AI153" s="276"/>
    </row>
    <row r="154" spans="1:35" s="126" customFormat="1" ht="15" x14ac:dyDescent="0.25">
      <c r="A154" s="208"/>
      <c r="B154" s="164"/>
      <c r="C154" s="220" t="s">
        <v>12</v>
      </c>
      <c r="D154" s="180" t="s">
        <v>1444</v>
      </c>
      <c r="E154" s="181"/>
      <c r="F154" s="182"/>
      <c r="G154" s="182"/>
      <c r="H154" s="183"/>
      <c r="I154" s="181"/>
      <c r="J154" s="182"/>
      <c r="K154" s="182"/>
      <c r="L154" s="183"/>
      <c r="M154" s="181"/>
      <c r="N154" s="182"/>
      <c r="O154" s="182"/>
      <c r="P154" s="183"/>
      <c r="Q154" s="181"/>
      <c r="R154" s="182"/>
      <c r="S154" s="182"/>
      <c r="T154" s="183"/>
      <c r="U154" s="181"/>
      <c r="V154" s="182"/>
      <c r="W154" s="182"/>
      <c r="X154" s="183"/>
      <c r="Y154" s="187"/>
      <c r="Z154" s="182"/>
      <c r="AA154" s="182"/>
      <c r="AB154" s="183">
        <f>AA154*40/60</f>
        <v>0</v>
      </c>
      <c r="AC154" s="188">
        <f>G154+K154+O154+S154+W154+AA154</f>
        <v>0</v>
      </c>
      <c r="AD154" s="177"/>
      <c r="AE154" s="178"/>
      <c r="AF154" s="125"/>
      <c r="AI154" s="276"/>
    </row>
    <row r="155" spans="1:35" s="126" customFormat="1" ht="15" x14ac:dyDescent="0.25">
      <c r="A155" s="75"/>
      <c r="B155" s="189"/>
      <c r="C155" s="190"/>
      <c r="D155" s="191" t="s">
        <v>1446</v>
      </c>
      <c r="E155" s="229"/>
      <c r="F155" s="192"/>
      <c r="G155" s="192"/>
      <c r="H155" s="193"/>
      <c r="I155" s="229"/>
      <c r="J155" s="192"/>
      <c r="K155" s="192"/>
      <c r="L155" s="193"/>
      <c r="M155" s="229"/>
      <c r="N155" s="192"/>
      <c r="O155" s="192"/>
      <c r="P155" s="193"/>
      <c r="Q155" s="229"/>
      <c r="R155" s="192"/>
      <c r="S155" s="192"/>
      <c r="T155" s="193"/>
      <c r="U155" s="229"/>
      <c r="V155" s="192"/>
      <c r="W155" s="192"/>
      <c r="X155" s="193"/>
      <c r="Y155" s="197"/>
      <c r="Z155" s="192"/>
      <c r="AA155" s="192"/>
      <c r="AB155" s="193">
        <f>AA155*40/60</f>
        <v>0</v>
      </c>
      <c r="AC155" s="188">
        <f>G155+K155+O155+S155+W155+AA155</f>
        <v>0</v>
      </c>
      <c r="AD155" s="198"/>
      <c r="AE155" s="199"/>
      <c r="AF155" s="125"/>
      <c r="AI155" s="276"/>
    </row>
    <row r="156" spans="1:35" s="126" customFormat="1" ht="15" x14ac:dyDescent="0.25">
      <c r="A156" s="81">
        <v>57</v>
      </c>
      <c r="B156" s="149"/>
      <c r="C156" s="150" t="s">
        <v>11</v>
      </c>
      <c r="D156" s="151" t="s">
        <v>1444</v>
      </c>
      <c r="E156" s="158"/>
      <c r="F156" s="153"/>
      <c r="G156" s="153"/>
      <c r="H156" s="159"/>
      <c r="I156" s="152"/>
      <c r="J156" s="203"/>
      <c r="K156" s="153"/>
      <c r="L156" s="159"/>
      <c r="M156" s="152"/>
      <c r="N156" s="153"/>
      <c r="O156" s="153"/>
      <c r="P156" s="159"/>
      <c r="Q156" s="152"/>
      <c r="R156" s="153"/>
      <c r="S156" s="153"/>
      <c r="T156" s="159"/>
      <c r="U156" s="152"/>
      <c r="V156" s="153"/>
      <c r="W156" s="153"/>
      <c r="X156" s="159"/>
      <c r="Y156" s="158"/>
      <c r="Z156" s="153"/>
      <c r="AA156" s="153"/>
      <c r="AB156" s="159">
        <f>Z156*40/60</f>
        <v>0</v>
      </c>
      <c r="AC156" s="160">
        <f>F156+J156+N156+R156+V156+Z156</f>
        <v>0</v>
      </c>
      <c r="AD156" s="161">
        <f>SUM(AC156:AC159)</f>
        <v>0</v>
      </c>
      <c r="AE156" s="162">
        <f>SUM(H156:H159)+SUM(L156:L159)+SUM(P156:P159)+SUM(T156:T159)+SUM(X156:X159)+SUM(AB156:AB159)</f>
        <v>0</v>
      </c>
      <c r="AF156" s="125"/>
      <c r="AI156" s="276"/>
    </row>
    <row r="157" spans="1:35" s="126" customFormat="1" ht="15" x14ac:dyDescent="0.25">
      <c r="A157" s="163"/>
      <c r="B157" s="164"/>
      <c r="C157" s="165"/>
      <c r="D157" s="166" t="s">
        <v>1446</v>
      </c>
      <c r="E157" s="233"/>
      <c r="F157" s="169"/>
      <c r="G157" s="169"/>
      <c r="H157" s="173"/>
      <c r="I157" s="167"/>
      <c r="J157" s="175"/>
      <c r="K157" s="169"/>
      <c r="L157" s="173"/>
      <c r="M157" s="167"/>
      <c r="N157" s="175"/>
      <c r="O157" s="169"/>
      <c r="P157" s="173"/>
      <c r="Q157" s="167"/>
      <c r="R157" s="175"/>
      <c r="S157" s="169"/>
      <c r="T157" s="173"/>
      <c r="U157" s="167"/>
      <c r="V157" s="175"/>
      <c r="W157" s="169"/>
      <c r="X157" s="173"/>
      <c r="Y157" s="174"/>
      <c r="Z157" s="175"/>
      <c r="AA157" s="169"/>
      <c r="AB157" s="173">
        <f>Z157*40/60</f>
        <v>0</v>
      </c>
      <c r="AC157" s="176">
        <f>F157+J157+N157+R157+V157+Z157</f>
        <v>0</v>
      </c>
      <c r="AD157" s="177"/>
      <c r="AE157" s="178"/>
      <c r="AF157" s="125"/>
      <c r="AI157" s="276"/>
    </row>
    <row r="158" spans="1:35" s="126" customFormat="1" ht="15" x14ac:dyDescent="0.25">
      <c r="A158" s="163"/>
      <c r="B158" s="164"/>
      <c r="C158" s="179" t="s">
        <v>12</v>
      </c>
      <c r="D158" s="180" t="s">
        <v>1444</v>
      </c>
      <c r="E158" s="181"/>
      <c r="F158" s="182"/>
      <c r="G158" s="182"/>
      <c r="H158" s="183"/>
      <c r="I158" s="181"/>
      <c r="J158" s="182"/>
      <c r="K158" s="182"/>
      <c r="L158" s="183"/>
      <c r="M158" s="181"/>
      <c r="N158" s="182"/>
      <c r="O158" s="182"/>
      <c r="P158" s="183"/>
      <c r="Q158" s="181"/>
      <c r="R158" s="182"/>
      <c r="S158" s="182"/>
      <c r="T158" s="183"/>
      <c r="U158" s="181"/>
      <c r="V158" s="182"/>
      <c r="W158" s="182"/>
      <c r="X158" s="183"/>
      <c r="Y158" s="187"/>
      <c r="Z158" s="182"/>
      <c r="AA158" s="182"/>
      <c r="AB158" s="183">
        <f>AA158*40/60</f>
        <v>0</v>
      </c>
      <c r="AC158" s="188">
        <f>G158+K158+O158+S158+W158+AA158</f>
        <v>0</v>
      </c>
      <c r="AD158" s="177"/>
      <c r="AE158" s="178"/>
      <c r="AF158" s="125"/>
      <c r="AI158" s="276"/>
    </row>
    <row r="159" spans="1:35" s="126" customFormat="1" ht="15" x14ac:dyDescent="0.25">
      <c r="A159" s="82"/>
      <c r="B159" s="189"/>
      <c r="C159" s="190"/>
      <c r="D159" s="191" t="s">
        <v>1446</v>
      </c>
      <c r="E159" s="229"/>
      <c r="F159" s="192"/>
      <c r="G159" s="192"/>
      <c r="H159" s="193"/>
      <c r="I159" s="229"/>
      <c r="J159" s="192"/>
      <c r="K159" s="192"/>
      <c r="L159" s="193"/>
      <c r="M159" s="229"/>
      <c r="N159" s="192"/>
      <c r="O159" s="192"/>
      <c r="P159" s="193"/>
      <c r="Q159" s="278"/>
      <c r="R159" s="192"/>
      <c r="S159" s="192"/>
      <c r="T159" s="193"/>
      <c r="U159" s="229"/>
      <c r="V159" s="192"/>
      <c r="W159" s="192"/>
      <c r="X159" s="193"/>
      <c r="Y159" s="197"/>
      <c r="Z159" s="192"/>
      <c r="AA159" s="192"/>
      <c r="AB159" s="193">
        <f>AA159*40/60</f>
        <v>0</v>
      </c>
      <c r="AC159" s="188">
        <f>G159+K159+O159+S159+W159+AA159</f>
        <v>0</v>
      </c>
      <c r="AD159" s="198"/>
      <c r="AE159" s="199"/>
      <c r="AF159" s="125"/>
      <c r="AI159" s="276"/>
    </row>
    <row r="160" spans="1:35" s="126" customFormat="1" ht="15" x14ac:dyDescent="0.25">
      <c r="A160" s="74">
        <v>58</v>
      </c>
      <c r="B160" s="149"/>
      <c r="C160" s="150" t="s">
        <v>11</v>
      </c>
      <c r="D160" s="151" t="s">
        <v>1444</v>
      </c>
      <c r="E160" s="158"/>
      <c r="F160" s="153"/>
      <c r="G160" s="153"/>
      <c r="H160" s="159"/>
      <c r="I160" s="152"/>
      <c r="J160" s="153"/>
      <c r="K160" s="153"/>
      <c r="L160" s="159"/>
      <c r="M160" s="202"/>
      <c r="N160" s="203"/>
      <c r="O160" s="203"/>
      <c r="P160" s="159"/>
      <c r="Q160" s="158"/>
      <c r="R160" s="153"/>
      <c r="S160" s="153"/>
      <c r="T160" s="159"/>
      <c r="U160" s="152"/>
      <c r="V160" s="153"/>
      <c r="W160" s="153"/>
      <c r="X160" s="159"/>
      <c r="Y160" s="158"/>
      <c r="Z160" s="153"/>
      <c r="AA160" s="153"/>
      <c r="AB160" s="159">
        <f>Z160*40/60</f>
        <v>0</v>
      </c>
      <c r="AC160" s="160">
        <f>F160+J160+N160+R160+V160+Z160</f>
        <v>0</v>
      </c>
      <c r="AD160" s="161">
        <f>SUM(AC160:AC163)</f>
        <v>0</v>
      </c>
      <c r="AE160" s="162">
        <f>SUM(H160:H163)+SUM(L160:L163)+SUM(P160:P163)+SUM(T160:T163)+SUM(X160:X163)+SUM(AB160:AB163)</f>
        <v>0</v>
      </c>
      <c r="AF160" s="125"/>
      <c r="AI160" s="276"/>
    </row>
    <row r="161" spans="1:35" s="126" customFormat="1" ht="15" x14ac:dyDescent="0.25">
      <c r="A161" s="208"/>
      <c r="B161" s="164"/>
      <c r="C161" s="165"/>
      <c r="D161" s="166" t="s">
        <v>1446</v>
      </c>
      <c r="E161" s="233"/>
      <c r="F161" s="175"/>
      <c r="G161" s="169"/>
      <c r="H161" s="173"/>
      <c r="I161" s="167"/>
      <c r="J161" s="175"/>
      <c r="K161" s="169"/>
      <c r="L161" s="173"/>
      <c r="M161" s="167"/>
      <c r="N161" s="175"/>
      <c r="O161" s="169"/>
      <c r="P161" s="173"/>
      <c r="Q161" s="233"/>
      <c r="R161" s="175"/>
      <c r="S161" s="169"/>
      <c r="T161" s="173"/>
      <c r="U161" s="167"/>
      <c r="V161" s="175"/>
      <c r="W161" s="169"/>
      <c r="X161" s="173"/>
      <c r="Y161" s="174"/>
      <c r="Z161" s="175"/>
      <c r="AA161" s="169"/>
      <c r="AB161" s="173">
        <f>Z161*40/60</f>
        <v>0</v>
      </c>
      <c r="AC161" s="176">
        <f>F161+J161+N161+R161+V161+Z161</f>
        <v>0</v>
      </c>
      <c r="AD161" s="177"/>
      <c r="AE161" s="178"/>
      <c r="AF161" s="125"/>
      <c r="AI161" s="276"/>
    </row>
    <row r="162" spans="1:35" s="126" customFormat="1" ht="15" x14ac:dyDescent="0.25">
      <c r="A162" s="208"/>
      <c r="B162" s="164"/>
      <c r="C162" s="220" t="s">
        <v>12</v>
      </c>
      <c r="D162" s="180" t="s">
        <v>1444</v>
      </c>
      <c r="E162" s="237"/>
      <c r="F162" s="182"/>
      <c r="G162" s="182"/>
      <c r="H162" s="183"/>
      <c r="I162" s="237"/>
      <c r="J162" s="182"/>
      <c r="K162" s="182"/>
      <c r="L162" s="183"/>
      <c r="M162" s="181"/>
      <c r="N162" s="182"/>
      <c r="O162" s="182"/>
      <c r="P162" s="183"/>
      <c r="Q162" s="181"/>
      <c r="R162" s="182"/>
      <c r="S162" s="182"/>
      <c r="T162" s="183"/>
      <c r="U162" s="181"/>
      <c r="V162" s="182"/>
      <c r="W162" s="182"/>
      <c r="X162" s="183"/>
      <c r="Y162" s="237"/>
      <c r="Z162" s="182"/>
      <c r="AA162" s="182"/>
      <c r="AB162" s="183">
        <f>AA162*40/60</f>
        <v>0</v>
      </c>
      <c r="AC162" s="188">
        <f>G162+K162+O162+S162+W162+AA162</f>
        <v>0</v>
      </c>
      <c r="AD162" s="177"/>
      <c r="AE162" s="178"/>
      <c r="AF162" s="125"/>
      <c r="AI162" s="276"/>
    </row>
    <row r="163" spans="1:35" s="126" customFormat="1" ht="15" x14ac:dyDescent="0.25">
      <c r="A163" s="75"/>
      <c r="B163" s="189"/>
      <c r="C163" s="190"/>
      <c r="D163" s="191" t="s">
        <v>1446</v>
      </c>
      <c r="E163" s="229"/>
      <c r="F163" s="192"/>
      <c r="G163" s="192"/>
      <c r="H163" s="193"/>
      <c r="I163" s="229"/>
      <c r="J163" s="192"/>
      <c r="K163" s="192"/>
      <c r="L163" s="193"/>
      <c r="M163" s="229"/>
      <c r="N163" s="192"/>
      <c r="O163" s="192"/>
      <c r="P163" s="193"/>
      <c r="Q163" s="229"/>
      <c r="R163" s="192"/>
      <c r="S163" s="192"/>
      <c r="T163" s="193"/>
      <c r="U163" s="229"/>
      <c r="V163" s="192"/>
      <c r="W163" s="192"/>
      <c r="X163" s="193"/>
      <c r="Y163" s="197"/>
      <c r="Z163" s="192"/>
      <c r="AA163" s="192"/>
      <c r="AB163" s="193">
        <f>AA163*40/60</f>
        <v>0</v>
      </c>
      <c r="AC163" s="188">
        <f>G163+K163+O163+S163+W163+AA163</f>
        <v>0</v>
      </c>
      <c r="AD163" s="198"/>
      <c r="AE163" s="199"/>
      <c r="AF163" s="125"/>
      <c r="AI163" s="276"/>
    </row>
    <row r="164" spans="1:35" s="126" customFormat="1" ht="25.2" x14ac:dyDescent="0.25">
      <c r="A164" s="81">
        <v>59</v>
      </c>
      <c r="B164" s="149"/>
      <c r="C164" s="200" t="s">
        <v>11</v>
      </c>
      <c r="D164" s="201"/>
      <c r="E164" s="158"/>
      <c r="F164" s="153"/>
      <c r="G164" s="153"/>
      <c r="H164" s="159"/>
      <c r="I164" s="158" t="s">
        <v>1453</v>
      </c>
      <c r="J164" s="153"/>
      <c r="K164" s="153"/>
      <c r="L164" s="159"/>
      <c r="M164" s="158"/>
      <c r="N164" s="153"/>
      <c r="O164" s="153"/>
      <c r="P164" s="159"/>
      <c r="Q164" s="158"/>
      <c r="R164" s="153"/>
      <c r="S164" s="153"/>
      <c r="T164" s="159"/>
      <c r="U164" s="158"/>
      <c r="V164" s="153"/>
      <c r="W164" s="153"/>
      <c r="X164" s="159"/>
      <c r="Y164" s="158"/>
      <c r="Z164" s="153"/>
      <c r="AA164" s="153"/>
      <c r="AB164" s="159">
        <f>Z164*40/60</f>
        <v>0</v>
      </c>
      <c r="AC164" s="160">
        <f>F164+J164+N164+R164+V164+Z164</f>
        <v>0</v>
      </c>
      <c r="AD164" s="161">
        <f>SUM(AC164:AC165)</f>
        <v>0</v>
      </c>
      <c r="AE164" s="162">
        <f>SUM(H164:H165)+SUM(L164:L165)+SUM(P164:P165)+SUM(T164:T165)+SUM(X164:X165)+SUM(AB164:AB165)</f>
        <v>0</v>
      </c>
      <c r="AF164" s="125"/>
      <c r="AI164" s="276"/>
    </row>
    <row r="165" spans="1:35" s="126" customFormat="1" ht="15" x14ac:dyDescent="0.25">
      <c r="A165" s="82"/>
      <c r="B165" s="189"/>
      <c r="C165" s="209" t="s">
        <v>12</v>
      </c>
      <c r="D165" s="209"/>
      <c r="E165" s="197"/>
      <c r="F165" s="192"/>
      <c r="G165" s="192"/>
      <c r="H165" s="193"/>
      <c r="I165" s="197"/>
      <c r="J165" s="192"/>
      <c r="K165" s="192"/>
      <c r="L165" s="193"/>
      <c r="M165" s="197"/>
      <c r="N165" s="192"/>
      <c r="O165" s="192"/>
      <c r="P165" s="193"/>
      <c r="Q165" s="197"/>
      <c r="R165" s="192"/>
      <c r="S165" s="192"/>
      <c r="T165" s="193"/>
      <c r="U165" s="197"/>
      <c r="V165" s="192"/>
      <c r="W165" s="192"/>
      <c r="X165" s="193"/>
      <c r="Y165" s="197"/>
      <c r="Z165" s="192"/>
      <c r="AA165" s="192"/>
      <c r="AB165" s="193">
        <f>AA165*40/60</f>
        <v>0</v>
      </c>
      <c r="AC165" s="188">
        <f>G165+K165+O165+S165+W165+AA165</f>
        <v>0</v>
      </c>
      <c r="AD165" s="198"/>
      <c r="AE165" s="199"/>
      <c r="AF165" s="125"/>
      <c r="AI165" s="276"/>
    </row>
    <row r="166" spans="1:35" s="126" customFormat="1" ht="15" x14ac:dyDescent="0.25">
      <c r="A166" s="89">
        <v>60</v>
      </c>
      <c r="B166" s="149"/>
      <c r="C166" s="200" t="s">
        <v>11</v>
      </c>
      <c r="D166" s="201"/>
      <c r="E166" s="158"/>
      <c r="F166" s="153"/>
      <c r="G166" s="153"/>
      <c r="H166" s="159"/>
      <c r="I166" s="152"/>
      <c r="J166" s="153"/>
      <c r="K166" s="153"/>
      <c r="L166" s="159"/>
      <c r="M166" s="158"/>
      <c r="N166" s="153"/>
      <c r="O166" s="153"/>
      <c r="P166" s="159"/>
      <c r="Q166" s="158"/>
      <c r="R166" s="153"/>
      <c r="S166" s="153"/>
      <c r="T166" s="159"/>
      <c r="U166" s="158"/>
      <c r="V166" s="153"/>
      <c r="W166" s="153"/>
      <c r="X166" s="159"/>
      <c r="Y166" s="158"/>
      <c r="Z166" s="153"/>
      <c r="AA166" s="153"/>
      <c r="AB166" s="159">
        <f>Z166*40/60</f>
        <v>0</v>
      </c>
      <c r="AC166" s="160">
        <f>F166+J166+N166+R166+V166+Z166</f>
        <v>0</v>
      </c>
      <c r="AD166" s="161">
        <f>SUM(AC166:AC167)</f>
        <v>0</v>
      </c>
      <c r="AE166" s="162">
        <f t="shared" ref="AE166:AE186" si="1">SUM(H166:H167)+SUM(L166:L167)+SUM(P166:P167)+SUM(T166:T167)+SUM(X166:X167)+SUM(AB166:AB167)</f>
        <v>0</v>
      </c>
      <c r="AF166" s="125"/>
      <c r="AI166" s="276"/>
    </row>
    <row r="167" spans="1:35" s="126" customFormat="1" ht="15" x14ac:dyDescent="0.25">
      <c r="A167" s="90"/>
      <c r="B167" s="189"/>
      <c r="C167" s="209" t="s">
        <v>12</v>
      </c>
      <c r="D167" s="209"/>
      <c r="E167" s="197"/>
      <c r="F167" s="192"/>
      <c r="G167" s="192"/>
      <c r="H167" s="193"/>
      <c r="I167" s="197"/>
      <c r="J167" s="192"/>
      <c r="K167" s="192"/>
      <c r="L167" s="193"/>
      <c r="M167" s="197"/>
      <c r="N167" s="192"/>
      <c r="O167" s="192"/>
      <c r="P167" s="193"/>
      <c r="Q167" s="197"/>
      <c r="R167" s="192"/>
      <c r="S167" s="192"/>
      <c r="T167" s="193"/>
      <c r="U167" s="197"/>
      <c r="V167" s="192"/>
      <c r="W167" s="192"/>
      <c r="X167" s="193"/>
      <c r="Y167" s="197"/>
      <c r="Z167" s="192"/>
      <c r="AA167" s="192"/>
      <c r="AB167" s="193">
        <f>AA167*40/60</f>
        <v>0</v>
      </c>
      <c r="AC167" s="188">
        <f>G167+K167+O167+S167+W167+AA167</f>
        <v>0</v>
      </c>
      <c r="AD167" s="198"/>
      <c r="AE167" s="199"/>
      <c r="AF167" s="125"/>
      <c r="AI167" s="276"/>
    </row>
    <row r="168" spans="1:35" s="126" customFormat="1" ht="15" x14ac:dyDescent="0.25">
      <c r="A168" s="81">
        <v>61</v>
      </c>
      <c r="B168" s="149"/>
      <c r="C168" s="200" t="s">
        <v>11</v>
      </c>
      <c r="D168" s="201"/>
      <c r="E168" s="158"/>
      <c r="F168" s="153"/>
      <c r="G168" s="153"/>
      <c r="H168" s="159"/>
      <c r="I168" s="158"/>
      <c r="J168" s="153"/>
      <c r="K168" s="153"/>
      <c r="L168" s="159"/>
      <c r="M168" s="158"/>
      <c r="N168" s="153"/>
      <c r="O168" s="153"/>
      <c r="P168" s="159"/>
      <c r="Q168" s="158"/>
      <c r="R168" s="153"/>
      <c r="S168" s="153"/>
      <c r="T168" s="159"/>
      <c r="U168" s="158"/>
      <c r="V168" s="153"/>
      <c r="W168" s="153"/>
      <c r="X168" s="159"/>
      <c r="Y168" s="158"/>
      <c r="Z168" s="153"/>
      <c r="AA168" s="153"/>
      <c r="AB168" s="159">
        <f>Z168*40/60</f>
        <v>0</v>
      </c>
      <c r="AC168" s="160">
        <f>F168+J168+N168+R168+V168+Z168</f>
        <v>0</v>
      </c>
      <c r="AD168" s="161">
        <f t="shared" ref="AD168:AD174" si="2">AC168+AC169</f>
        <v>0</v>
      </c>
      <c r="AE168" s="162">
        <f t="shared" si="1"/>
        <v>0</v>
      </c>
      <c r="AF168" s="125"/>
      <c r="AI168" s="276"/>
    </row>
    <row r="169" spans="1:35" s="126" customFormat="1" ht="15" x14ac:dyDescent="0.25">
      <c r="A169" s="82"/>
      <c r="B169" s="189"/>
      <c r="C169" s="209" t="s">
        <v>12</v>
      </c>
      <c r="D169" s="209"/>
      <c r="E169" s="197"/>
      <c r="F169" s="192"/>
      <c r="G169" s="192"/>
      <c r="H169" s="193"/>
      <c r="I169" s="197"/>
      <c r="J169" s="192"/>
      <c r="K169" s="192"/>
      <c r="L169" s="193"/>
      <c r="M169" s="197"/>
      <c r="N169" s="192"/>
      <c r="O169" s="192"/>
      <c r="P169" s="193"/>
      <c r="Q169" s="197"/>
      <c r="R169" s="192"/>
      <c r="S169" s="192"/>
      <c r="T169" s="193"/>
      <c r="U169" s="197"/>
      <c r="V169" s="192"/>
      <c r="W169" s="192"/>
      <c r="X169" s="193"/>
      <c r="Y169" s="197"/>
      <c r="Z169" s="192"/>
      <c r="AA169" s="192"/>
      <c r="AB169" s="193">
        <f>AA169*40/60</f>
        <v>0</v>
      </c>
      <c r="AC169" s="188">
        <f>G169+K169+O169+S169+W169+AA169</f>
        <v>0</v>
      </c>
      <c r="AD169" s="198"/>
      <c r="AE169" s="199"/>
      <c r="AF169" s="125"/>
      <c r="AI169" s="276"/>
    </row>
    <row r="170" spans="1:35" s="126" customFormat="1" ht="15" x14ac:dyDescent="0.25">
      <c r="A170" s="74">
        <v>62</v>
      </c>
      <c r="B170" s="149"/>
      <c r="C170" s="200" t="s">
        <v>11</v>
      </c>
      <c r="D170" s="201"/>
      <c r="E170" s="158"/>
      <c r="F170" s="153"/>
      <c r="G170" s="153"/>
      <c r="H170" s="159"/>
      <c r="I170" s="158"/>
      <c r="J170" s="153"/>
      <c r="K170" s="153"/>
      <c r="L170" s="159"/>
      <c r="M170" s="158"/>
      <c r="N170" s="153"/>
      <c r="O170" s="153"/>
      <c r="P170" s="159"/>
      <c r="Q170" s="158"/>
      <c r="R170" s="153"/>
      <c r="S170" s="153"/>
      <c r="T170" s="159"/>
      <c r="U170" s="158"/>
      <c r="V170" s="153"/>
      <c r="W170" s="153"/>
      <c r="X170" s="159"/>
      <c r="Y170" s="158"/>
      <c r="Z170" s="153"/>
      <c r="AA170" s="153"/>
      <c r="AB170" s="159">
        <f>Z170*40/60</f>
        <v>0</v>
      </c>
      <c r="AC170" s="160">
        <f>F170+J170+N170+R170+V170+Z170</f>
        <v>0</v>
      </c>
      <c r="AD170" s="161">
        <f t="shared" si="2"/>
        <v>0</v>
      </c>
      <c r="AE170" s="162">
        <f t="shared" si="1"/>
        <v>0</v>
      </c>
      <c r="AF170" s="125"/>
      <c r="AI170" s="276"/>
    </row>
    <row r="171" spans="1:35" s="126" customFormat="1" ht="15" x14ac:dyDescent="0.25">
      <c r="A171" s="75"/>
      <c r="B171" s="189"/>
      <c r="C171" s="209" t="s">
        <v>12</v>
      </c>
      <c r="D171" s="209"/>
      <c r="E171" s="197"/>
      <c r="F171" s="192"/>
      <c r="G171" s="192"/>
      <c r="H171" s="193"/>
      <c r="I171" s="197"/>
      <c r="J171" s="192"/>
      <c r="K171" s="192"/>
      <c r="L171" s="193"/>
      <c r="M171" s="197"/>
      <c r="N171" s="192"/>
      <c r="O171" s="192"/>
      <c r="P171" s="193"/>
      <c r="Q171" s="181"/>
      <c r="R171" s="182"/>
      <c r="S171" s="182"/>
      <c r="T171" s="193"/>
      <c r="U171" s="237"/>
      <c r="V171" s="182"/>
      <c r="W171" s="182"/>
      <c r="X171" s="183"/>
      <c r="Y171" s="197"/>
      <c r="Z171" s="192"/>
      <c r="AA171" s="192"/>
      <c r="AB171" s="193">
        <f>AA171*40/60</f>
        <v>0</v>
      </c>
      <c r="AC171" s="188">
        <f>G171+K171+O171+S171+W171+AA171</f>
        <v>0</v>
      </c>
      <c r="AD171" s="198"/>
      <c r="AE171" s="199"/>
      <c r="AF171" s="125"/>
      <c r="AI171" s="276"/>
    </row>
    <row r="172" spans="1:35" s="126" customFormat="1" ht="15" x14ac:dyDescent="0.25">
      <c r="A172" s="81">
        <v>63</v>
      </c>
      <c r="B172" s="149"/>
      <c r="C172" s="200" t="s">
        <v>11</v>
      </c>
      <c r="D172" s="201"/>
      <c r="E172" s="158"/>
      <c r="F172" s="153"/>
      <c r="G172" s="153"/>
      <c r="H172" s="159"/>
      <c r="I172" s="158"/>
      <c r="J172" s="153"/>
      <c r="K172" s="153"/>
      <c r="L172" s="159"/>
      <c r="M172" s="158"/>
      <c r="N172" s="153"/>
      <c r="O172" s="153"/>
      <c r="P172" s="159"/>
      <c r="Q172" s="202"/>
      <c r="R172" s="203"/>
      <c r="S172" s="203"/>
      <c r="T172" s="216"/>
      <c r="U172" s="158"/>
      <c r="V172" s="153"/>
      <c r="W172" s="153"/>
      <c r="X172" s="159"/>
      <c r="Y172" s="158"/>
      <c r="Z172" s="153"/>
      <c r="AA172" s="153"/>
      <c r="AB172" s="159">
        <f>Z172*40/60</f>
        <v>0</v>
      </c>
      <c r="AC172" s="160">
        <f>F172+J172+N172+R172+V172+Z172</f>
        <v>0</v>
      </c>
      <c r="AD172" s="161">
        <f t="shared" si="2"/>
        <v>0</v>
      </c>
      <c r="AE172" s="162">
        <f t="shared" si="1"/>
        <v>0</v>
      </c>
      <c r="AF172" s="125"/>
      <c r="AI172" s="276"/>
    </row>
    <row r="173" spans="1:35" s="126" customFormat="1" ht="15" x14ac:dyDescent="0.25">
      <c r="A173" s="82"/>
      <c r="B173" s="189"/>
      <c r="C173" s="209" t="s">
        <v>12</v>
      </c>
      <c r="D173" s="209"/>
      <c r="E173" s="197"/>
      <c r="F173" s="192"/>
      <c r="G173" s="192"/>
      <c r="H173" s="193"/>
      <c r="I173" s="213"/>
      <c r="J173" s="182"/>
      <c r="K173" s="211"/>
      <c r="L173" s="193"/>
      <c r="M173" s="197"/>
      <c r="N173" s="192"/>
      <c r="O173" s="192"/>
      <c r="P173" s="193"/>
      <c r="Q173" s="279"/>
      <c r="R173" s="192"/>
      <c r="S173" s="192"/>
      <c r="T173" s="193"/>
      <c r="U173" s="197"/>
      <c r="V173" s="192"/>
      <c r="W173" s="192"/>
      <c r="X173" s="193"/>
      <c r="Y173" s="197"/>
      <c r="Z173" s="192"/>
      <c r="AA173" s="192"/>
      <c r="AB173" s="193">
        <f>AA173*40/60</f>
        <v>0</v>
      </c>
      <c r="AC173" s="188">
        <f>G173+K173+O173+S173+W173+AA173</f>
        <v>0</v>
      </c>
      <c r="AD173" s="198"/>
      <c r="AE173" s="199"/>
      <c r="AF173" s="125"/>
      <c r="AI173" s="276"/>
    </row>
    <row r="174" spans="1:35" s="126" customFormat="1" ht="15" x14ac:dyDescent="0.25">
      <c r="A174" s="74">
        <v>64</v>
      </c>
      <c r="B174" s="149"/>
      <c r="C174" s="200" t="s">
        <v>11</v>
      </c>
      <c r="D174" s="201"/>
      <c r="E174" s="158"/>
      <c r="F174" s="153"/>
      <c r="G174" s="153"/>
      <c r="H174" s="159"/>
      <c r="I174" s="158"/>
      <c r="J174" s="153"/>
      <c r="K174" s="153"/>
      <c r="L174" s="159"/>
      <c r="M174" s="158"/>
      <c r="N174" s="153"/>
      <c r="O174" s="153"/>
      <c r="P174" s="159"/>
      <c r="Q174" s="158"/>
      <c r="R174" s="153"/>
      <c r="S174" s="153"/>
      <c r="T174" s="159"/>
      <c r="U174" s="158"/>
      <c r="V174" s="153"/>
      <c r="W174" s="153"/>
      <c r="X174" s="159"/>
      <c r="Y174" s="158"/>
      <c r="Z174" s="153"/>
      <c r="AA174" s="153"/>
      <c r="AB174" s="159">
        <f>Z174*40/60</f>
        <v>0</v>
      </c>
      <c r="AC174" s="160">
        <f>F174+J174+N174+R174+V174+Z174</f>
        <v>0</v>
      </c>
      <c r="AD174" s="161">
        <f t="shared" si="2"/>
        <v>0</v>
      </c>
      <c r="AE174" s="162">
        <f t="shared" si="1"/>
        <v>0</v>
      </c>
      <c r="AF174" s="125"/>
      <c r="AI174" s="276"/>
    </row>
    <row r="175" spans="1:35" s="126" customFormat="1" ht="15" x14ac:dyDescent="0.25">
      <c r="A175" s="75"/>
      <c r="B175" s="189"/>
      <c r="C175" s="209" t="s">
        <v>12</v>
      </c>
      <c r="D175" s="209"/>
      <c r="E175" s="197"/>
      <c r="F175" s="192"/>
      <c r="G175" s="192"/>
      <c r="H175" s="193"/>
      <c r="I175" s="197"/>
      <c r="J175" s="192"/>
      <c r="K175" s="192"/>
      <c r="L175" s="193"/>
      <c r="M175" s="197"/>
      <c r="N175" s="192"/>
      <c r="O175" s="192"/>
      <c r="P175" s="193"/>
      <c r="Q175" s="197"/>
      <c r="R175" s="192"/>
      <c r="S175" s="192"/>
      <c r="T175" s="193"/>
      <c r="U175" s="241"/>
      <c r="V175" s="227"/>
      <c r="W175" s="227"/>
      <c r="X175" s="193"/>
      <c r="Y175" s="197"/>
      <c r="Z175" s="192"/>
      <c r="AA175" s="192"/>
      <c r="AB175" s="193">
        <f>AA175*40/60</f>
        <v>0</v>
      </c>
      <c r="AC175" s="188">
        <f>G175+K175+O175+S175+W175+AA175</f>
        <v>0</v>
      </c>
      <c r="AD175" s="198"/>
      <c r="AE175" s="199"/>
      <c r="AF175" s="125"/>
      <c r="AI175" s="276"/>
    </row>
    <row r="176" spans="1:35" s="126" customFormat="1" ht="15" customHeight="1" x14ac:dyDescent="0.25">
      <c r="A176" s="81">
        <v>65</v>
      </c>
      <c r="B176" s="149"/>
      <c r="C176" s="200" t="s">
        <v>11</v>
      </c>
      <c r="D176" s="201"/>
      <c r="E176" s="158"/>
      <c r="F176" s="153"/>
      <c r="G176" s="153"/>
      <c r="H176" s="159"/>
      <c r="I176" s="158"/>
      <c r="J176" s="153"/>
      <c r="K176" s="153"/>
      <c r="L176" s="159"/>
      <c r="M176" s="158"/>
      <c r="N176" s="153"/>
      <c r="O176" s="153"/>
      <c r="P176" s="159"/>
      <c r="Q176" s="158"/>
      <c r="R176" s="153"/>
      <c r="S176" s="153"/>
      <c r="T176" s="159"/>
      <c r="U176" s="158"/>
      <c r="V176" s="153"/>
      <c r="W176" s="153"/>
      <c r="X176" s="159"/>
      <c r="Y176" s="158"/>
      <c r="Z176" s="153"/>
      <c r="AA176" s="153"/>
      <c r="AB176" s="159">
        <f>Z176*40/60</f>
        <v>0</v>
      </c>
      <c r="AC176" s="160">
        <f>F176+J176+N176+R176+V176+Z176</f>
        <v>0</v>
      </c>
      <c r="AD176" s="161">
        <f t="shared" ref="AD176:AD186" si="3">AC176+AC177</f>
        <v>0</v>
      </c>
      <c r="AE176" s="162">
        <f t="shared" si="1"/>
        <v>0</v>
      </c>
      <c r="AF176" s="125"/>
      <c r="AI176" s="276"/>
    </row>
    <row r="177" spans="1:40" s="126" customFormat="1" ht="15" x14ac:dyDescent="0.25">
      <c r="A177" s="82"/>
      <c r="B177" s="189"/>
      <c r="C177" s="209" t="s">
        <v>12</v>
      </c>
      <c r="D177" s="209"/>
      <c r="E177" s="197"/>
      <c r="F177" s="192"/>
      <c r="G177" s="192"/>
      <c r="H177" s="193"/>
      <c r="I177" s="197"/>
      <c r="J177" s="192"/>
      <c r="K177" s="192"/>
      <c r="L177" s="193"/>
      <c r="M177" s="197"/>
      <c r="N177" s="192"/>
      <c r="O177" s="192"/>
      <c r="P177" s="193"/>
      <c r="Q177" s="197"/>
      <c r="R177" s="192"/>
      <c r="S177" s="192"/>
      <c r="T177" s="193"/>
      <c r="U177" s="197"/>
      <c r="V177" s="192"/>
      <c r="W177" s="192"/>
      <c r="X177" s="193"/>
      <c r="Y177" s="197"/>
      <c r="Z177" s="192"/>
      <c r="AA177" s="192"/>
      <c r="AB177" s="193">
        <f>AA177*40/60</f>
        <v>0</v>
      </c>
      <c r="AC177" s="188">
        <f>G177+K177+O177+S177+W177+AA177</f>
        <v>0</v>
      </c>
      <c r="AD177" s="198"/>
      <c r="AE177" s="199"/>
      <c r="AF177" s="125"/>
      <c r="AI177" s="276"/>
    </row>
    <row r="178" spans="1:40" s="126" customFormat="1" ht="15" x14ac:dyDescent="0.25">
      <c r="A178" s="74">
        <v>66</v>
      </c>
      <c r="B178" s="149"/>
      <c r="C178" s="200" t="s">
        <v>11</v>
      </c>
      <c r="D178" s="201"/>
      <c r="E178" s="158"/>
      <c r="F178" s="153"/>
      <c r="G178" s="153"/>
      <c r="H178" s="159"/>
      <c r="I178" s="158"/>
      <c r="J178" s="153"/>
      <c r="K178" s="153"/>
      <c r="L178" s="159"/>
      <c r="M178" s="158"/>
      <c r="N178" s="153"/>
      <c r="O178" s="153"/>
      <c r="P178" s="159"/>
      <c r="Q178" s="158"/>
      <c r="R178" s="153"/>
      <c r="S178" s="153"/>
      <c r="T178" s="159"/>
      <c r="U178" s="158"/>
      <c r="V178" s="203"/>
      <c r="W178" s="203"/>
      <c r="X178" s="159"/>
      <c r="Y178" s="202"/>
      <c r="Z178" s="153"/>
      <c r="AA178" s="153"/>
      <c r="AB178" s="159">
        <f>Z178*40/60</f>
        <v>0</v>
      </c>
      <c r="AC178" s="160">
        <f>F178+J178+N178+R178+V178+Z178</f>
        <v>0</v>
      </c>
      <c r="AD178" s="161">
        <f t="shared" si="3"/>
        <v>0</v>
      </c>
      <c r="AE178" s="162">
        <f t="shared" si="1"/>
        <v>0</v>
      </c>
      <c r="AF178" s="125"/>
      <c r="AI178" s="276"/>
    </row>
    <row r="179" spans="1:40" s="126" customFormat="1" ht="15" x14ac:dyDescent="0.25">
      <c r="A179" s="75"/>
      <c r="B179" s="189"/>
      <c r="C179" s="209" t="s">
        <v>12</v>
      </c>
      <c r="D179" s="209"/>
      <c r="E179" s="197"/>
      <c r="F179" s="192"/>
      <c r="G179" s="192"/>
      <c r="H179" s="193"/>
      <c r="I179" s="197"/>
      <c r="J179" s="192"/>
      <c r="K179" s="192"/>
      <c r="L179" s="193"/>
      <c r="M179" s="197"/>
      <c r="N179" s="192"/>
      <c r="O179" s="192"/>
      <c r="P179" s="193"/>
      <c r="Q179" s="197"/>
      <c r="R179" s="192"/>
      <c r="S179" s="192"/>
      <c r="T179" s="193"/>
      <c r="U179" s="197"/>
      <c r="V179" s="192"/>
      <c r="W179" s="192"/>
      <c r="X179" s="193"/>
      <c r="Y179" s="197"/>
      <c r="Z179" s="192"/>
      <c r="AA179" s="192"/>
      <c r="AB179" s="193">
        <f>AA179*40/60</f>
        <v>0</v>
      </c>
      <c r="AC179" s="188">
        <f>G179+K179+O179+S179+W179+AA179</f>
        <v>0</v>
      </c>
      <c r="AD179" s="198"/>
      <c r="AE179" s="199"/>
      <c r="AF179" s="125"/>
      <c r="AI179" s="276"/>
    </row>
    <row r="180" spans="1:40" s="126" customFormat="1" ht="15" x14ac:dyDescent="0.25">
      <c r="A180" s="81">
        <v>67</v>
      </c>
      <c r="B180" s="149"/>
      <c r="C180" s="200" t="s">
        <v>11</v>
      </c>
      <c r="D180" s="201"/>
      <c r="E180" s="158"/>
      <c r="F180" s="153"/>
      <c r="G180" s="153"/>
      <c r="H180" s="159"/>
      <c r="I180" s="158"/>
      <c r="J180" s="153"/>
      <c r="K180" s="153"/>
      <c r="L180" s="159"/>
      <c r="M180" s="158"/>
      <c r="N180" s="153"/>
      <c r="O180" s="153"/>
      <c r="P180" s="159"/>
      <c r="Q180" s="158"/>
      <c r="R180" s="153"/>
      <c r="S180" s="153"/>
      <c r="T180" s="159"/>
      <c r="U180" s="158"/>
      <c r="V180" s="153"/>
      <c r="W180" s="153"/>
      <c r="X180" s="159"/>
      <c r="Y180" s="158"/>
      <c r="Z180" s="153"/>
      <c r="AA180" s="153"/>
      <c r="AB180" s="159">
        <f>Z180*40/60</f>
        <v>0</v>
      </c>
      <c r="AC180" s="160">
        <f>F180+J180+N180+R180+V180+Z180</f>
        <v>0</v>
      </c>
      <c r="AD180" s="161">
        <f t="shared" si="3"/>
        <v>0</v>
      </c>
      <c r="AE180" s="162">
        <f t="shared" si="1"/>
        <v>0</v>
      </c>
      <c r="AF180" s="125"/>
      <c r="AI180" s="276"/>
    </row>
    <row r="181" spans="1:40" s="126" customFormat="1" ht="15" x14ac:dyDescent="0.25">
      <c r="A181" s="82"/>
      <c r="B181" s="189"/>
      <c r="C181" s="209" t="s">
        <v>12</v>
      </c>
      <c r="D181" s="209"/>
      <c r="E181" s="197"/>
      <c r="F181" s="192"/>
      <c r="G181" s="192"/>
      <c r="H181" s="193"/>
      <c r="I181" s="197"/>
      <c r="J181" s="192"/>
      <c r="K181" s="192"/>
      <c r="L181" s="193"/>
      <c r="M181" s="197"/>
      <c r="N181" s="192"/>
      <c r="O181" s="192"/>
      <c r="P181" s="193"/>
      <c r="Q181" s="241"/>
      <c r="R181" s="227"/>
      <c r="S181" s="227"/>
      <c r="T181" s="193"/>
      <c r="U181" s="197"/>
      <c r="V181" s="192"/>
      <c r="W181" s="192"/>
      <c r="X181" s="193"/>
      <c r="Y181" s="197"/>
      <c r="Z181" s="192"/>
      <c r="AA181" s="192"/>
      <c r="AB181" s="193">
        <f>AA181*40/60</f>
        <v>0</v>
      </c>
      <c r="AC181" s="188">
        <f>G181+K181+O181+S181+W181+AA181</f>
        <v>0</v>
      </c>
      <c r="AD181" s="198"/>
      <c r="AE181" s="199"/>
      <c r="AF181" s="125"/>
      <c r="AI181" s="276"/>
    </row>
    <row r="182" spans="1:40" s="126" customFormat="1" ht="15" customHeight="1" x14ac:dyDescent="0.25">
      <c r="A182" s="74">
        <v>68</v>
      </c>
      <c r="B182" s="149"/>
      <c r="C182" s="200" t="s">
        <v>11</v>
      </c>
      <c r="D182" s="201"/>
      <c r="E182" s="158"/>
      <c r="F182" s="153"/>
      <c r="G182" s="153"/>
      <c r="H182" s="159">
        <f>F182*40/60</f>
        <v>0</v>
      </c>
      <c r="I182" s="158"/>
      <c r="J182" s="153"/>
      <c r="K182" s="153"/>
      <c r="L182" s="159">
        <f>J182*40/60</f>
        <v>0</v>
      </c>
      <c r="M182" s="158"/>
      <c r="N182" s="153"/>
      <c r="O182" s="153"/>
      <c r="P182" s="159">
        <f>N182*40/60</f>
        <v>0</v>
      </c>
      <c r="Q182" s="158"/>
      <c r="R182" s="153"/>
      <c r="S182" s="153"/>
      <c r="T182" s="159">
        <f>R182*40/60</f>
        <v>0</v>
      </c>
      <c r="U182" s="158"/>
      <c r="V182" s="153"/>
      <c r="W182" s="153"/>
      <c r="X182" s="159">
        <f>V182*40/60</f>
        <v>0</v>
      </c>
      <c r="Y182" s="158"/>
      <c r="Z182" s="153"/>
      <c r="AA182" s="153"/>
      <c r="AB182" s="159">
        <f>Z182*40/60</f>
        <v>0</v>
      </c>
      <c r="AC182" s="160">
        <f>F182+J182+N182+R182+V182+Z182</f>
        <v>0</v>
      </c>
      <c r="AD182" s="161">
        <f t="shared" si="3"/>
        <v>0</v>
      </c>
      <c r="AE182" s="162">
        <f t="shared" si="1"/>
        <v>0</v>
      </c>
      <c r="AF182" s="125"/>
      <c r="AI182" s="276"/>
    </row>
    <row r="183" spans="1:40" s="126" customFormat="1" ht="15" x14ac:dyDescent="0.25">
      <c r="A183" s="75"/>
      <c r="B183" s="189"/>
      <c r="C183" s="209" t="s">
        <v>12</v>
      </c>
      <c r="D183" s="209"/>
      <c r="E183" s="197"/>
      <c r="F183" s="192"/>
      <c r="G183" s="192"/>
      <c r="H183" s="193">
        <f>G183*40/60</f>
        <v>0</v>
      </c>
      <c r="I183" s="197"/>
      <c r="J183" s="192"/>
      <c r="K183" s="192"/>
      <c r="L183" s="193">
        <f>K183*40/60</f>
        <v>0</v>
      </c>
      <c r="M183" s="197"/>
      <c r="N183" s="192"/>
      <c r="O183" s="192"/>
      <c r="P183" s="193">
        <f>O183*40/60</f>
        <v>0</v>
      </c>
      <c r="Q183" s="197"/>
      <c r="R183" s="192"/>
      <c r="S183" s="192"/>
      <c r="T183" s="193">
        <f>S183*40/60</f>
        <v>0</v>
      </c>
      <c r="U183" s="197"/>
      <c r="V183" s="192"/>
      <c r="W183" s="192"/>
      <c r="X183" s="193">
        <f>W183*40/60</f>
        <v>0</v>
      </c>
      <c r="Y183" s="197"/>
      <c r="Z183" s="192"/>
      <c r="AA183" s="192"/>
      <c r="AB183" s="193">
        <f>AA183*40/60</f>
        <v>0</v>
      </c>
      <c r="AC183" s="188">
        <f>G183+K183+O183+S183+W183+AA183</f>
        <v>0</v>
      </c>
      <c r="AD183" s="198"/>
      <c r="AE183" s="199"/>
      <c r="AF183" s="125"/>
      <c r="AI183" s="276"/>
    </row>
    <row r="184" spans="1:40" s="126" customFormat="1" ht="15" customHeight="1" x14ac:dyDescent="0.25">
      <c r="A184" s="81">
        <v>69</v>
      </c>
      <c r="B184" s="149"/>
      <c r="C184" s="200" t="s">
        <v>11</v>
      </c>
      <c r="D184" s="201"/>
      <c r="E184" s="158"/>
      <c r="F184" s="153"/>
      <c r="G184" s="153"/>
      <c r="H184" s="159">
        <f>F184*40/60</f>
        <v>0</v>
      </c>
      <c r="I184" s="158"/>
      <c r="J184" s="153"/>
      <c r="K184" s="153"/>
      <c r="L184" s="159">
        <f>J184*40/60</f>
        <v>0</v>
      </c>
      <c r="M184" s="158"/>
      <c r="N184" s="153"/>
      <c r="O184" s="153"/>
      <c r="P184" s="159">
        <f>N184*40/60</f>
        <v>0</v>
      </c>
      <c r="Q184" s="158"/>
      <c r="R184" s="153"/>
      <c r="S184" s="153"/>
      <c r="T184" s="159">
        <f>R184*40/60</f>
        <v>0</v>
      </c>
      <c r="U184" s="158"/>
      <c r="V184" s="153"/>
      <c r="W184" s="153"/>
      <c r="X184" s="159">
        <f>V184*40/60</f>
        <v>0</v>
      </c>
      <c r="Y184" s="158"/>
      <c r="Z184" s="153"/>
      <c r="AA184" s="153"/>
      <c r="AB184" s="159">
        <f>Z184*40/60</f>
        <v>0</v>
      </c>
      <c r="AC184" s="160">
        <f>F184+J184+N184+R184+V184+Z184</f>
        <v>0</v>
      </c>
      <c r="AD184" s="161">
        <f t="shared" si="3"/>
        <v>0</v>
      </c>
      <c r="AE184" s="162">
        <f t="shared" si="1"/>
        <v>0</v>
      </c>
      <c r="AF184" s="125"/>
      <c r="AI184" s="276"/>
    </row>
    <row r="185" spans="1:40" s="126" customFormat="1" ht="15" x14ac:dyDescent="0.25">
      <c r="A185" s="82"/>
      <c r="B185" s="189"/>
      <c r="C185" s="209" t="s">
        <v>12</v>
      </c>
      <c r="D185" s="209"/>
      <c r="E185" s="197"/>
      <c r="F185" s="192"/>
      <c r="G185" s="192"/>
      <c r="H185" s="193">
        <f>G185*40/60</f>
        <v>0</v>
      </c>
      <c r="I185" s="197"/>
      <c r="J185" s="192"/>
      <c r="K185" s="192"/>
      <c r="L185" s="193">
        <f>K185*40/60</f>
        <v>0</v>
      </c>
      <c r="M185" s="197"/>
      <c r="N185" s="192"/>
      <c r="O185" s="192"/>
      <c r="P185" s="193">
        <f>O185*40/60</f>
        <v>0</v>
      </c>
      <c r="Q185" s="197"/>
      <c r="R185" s="192"/>
      <c r="S185" s="192"/>
      <c r="T185" s="193">
        <f>S185*40/60</f>
        <v>0</v>
      </c>
      <c r="U185" s="197"/>
      <c r="V185" s="192"/>
      <c r="W185" s="192"/>
      <c r="X185" s="193">
        <f>W185*40/60</f>
        <v>0</v>
      </c>
      <c r="Y185" s="197"/>
      <c r="Z185" s="192"/>
      <c r="AA185" s="192"/>
      <c r="AB185" s="193">
        <f>AA185*40/60</f>
        <v>0</v>
      </c>
      <c r="AC185" s="188">
        <f>G185+K185+O185+S185+W185+AA185</f>
        <v>0</v>
      </c>
      <c r="AD185" s="198"/>
      <c r="AE185" s="199"/>
      <c r="AF185" s="125"/>
      <c r="AI185" s="276"/>
    </row>
    <row r="186" spans="1:40" s="126" customFormat="1" ht="15" customHeight="1" x14ac:dyDescent="0.25">
      <c r="A186" s="89">
        <v>70</v>
      </c>
      <c r="B186" s="149"/>
      <c r="C186" s="200" t="s">
        <v>11</v>
      </c>
      <c r="D186" s="201"/>
      <c r="E186" s="158"/>
      <c r="F186" s="153"/>
      <c r="G186" s="153"/>
      <c r="H186" s="159">
        <f>F186*40/60</f>
        <v>0</v>
      </c>
      <c r="I186" s="158"/>
      <c r="J186" s="153"/>
      <c r="K186" s="153"/>
      <c r="L186" s="159">
        <f>J186*40/60</f>
        <v>0</v>
      </c>
      <c r="M186" s="158"/>
      <c r="N186" s="153"/>
      <c r="O186" s="153"/>
      <c r="P186" s="159">
        <f>N186*40/60</f>
        <v>0</v>
      </c>
      <c r="Q186" s="158"/>
      <c r="R186" s="153"/>
      <c r="S186" s="153"/>
      <c r="T186" s="159">
        <f>R186*40/60</f>
        <v>0</v>
      </c>
      <c r="U186" s="158"/>
      <c r="V186" s="153"/>
      <c r="W186" s="153"/>
      <c r="X186" s="159">
        <f>V186*40/60</f>
        <v>0</v>
      </c>
      <c r="Y186" s="158"/>
      <c r="Z186" s="153"/>
      <c r="AA186" s="153"/>
      <c r="AB186" s="159">
        <f>Z186*40/60</f>
        <v>0</v>
      </c>
      <c r="AC186" s="160">
        <f>F186+J186+N186+R186+V186+Z186</f>
        <v>0</v>
      </c>
      <c r="AD186" s="161">
        <f t="shared" si="3"/>
        <v>0</v>
      </c>
      <c r="AE186" s="162">
        <f t="shared" si="1"/>
        <v>0</v>
      </c>
      <c r="AF186" s="125"/>
      <c r="AI186" s="276"/>
    </row>
    <row r="187" spans="1:40" s="126" customFormat="1" ht="15" x14ac:dyDescent="0.25">
      <c r="A187" s="90"/>
      <c r="B187" s="189"/>
      <c r="C187" s="209" t="s">
        <v>12</v>
      </c>
      <c r="D187" s="209"/>
      <c r="E187" s="197"/>
      <c r="F187" s="192"/>
      <c r="G187" s="192"/>
      <c r="H187" s="193">
        <f>G187*40/60</f>
        <v>0</v>
      </c>
      <c r="I187" s="197"/>
      <c r="J187" s="192"/>
      <c r="K187" s="192"/>
      <c r="L187" s="193">
        <f>K187*40/60</f>
        <v>0</v>
      </c>
      <c r="M187" s="197"/>
      <c r="N187" s="192"/>
      <c r="O187" s="192"/>
      <c r="P187" s="193">
        <f>O187*40/60</f>
        <v>0</v>
      </c>
      <c r="Q187" s="197"/>
      <c r="R187" s="192"/>
      <c r="S187" s="192"/>
      <c r="T187" s="193">
        <f>S187*40/60</f>
        <v>0</v>
      </c>
      <c r="U187" s="197"/>
      <c r="V187" s="192"/>
      <c r="W187" s="192"/>
      <c r="X187" s="193">
        <f>W187*40/60</f>
        <v>0</v>
      </c>
      <c r="Y187" s="197"/>
      <c r="Z187" s="192"/>
      <c r="AA187" s="192"/>
      <c r="AB187" s="193">
        <f>AA187*40/60</f>
        <v>0</v>
      </c>
      <c r="AC187" s="188">
        <f>G187+K187+O187+S187+W187+AA187</f>
        <v>0</v>
      </c>
      <c r="AD187" s="198"/>
      <c r="AE187" s="199"/>
      <c r="AF187" s="125"/>
      <c r="AI187" s="276"/>
    </row>
    <row r="188" spans="1:40" ht="51" customHeight="1" x14ac:dyDescent="0.3">
      <c r="A188" s="280" t="s">
        <v>366</v>
      </c>
      <c r="B188" s="281"/>
      <c r="C188" s="282"/>
      <c r="D188" s="281"/>
      <c r="E188" s="283"/>
      <c r="F188" s="284">
        <f>SUM(F7:F187)</f>
        <v>150</v>
      </c>
      <c r="G188" s="284"/>
      <c r="H188" s="285">
        <f>SUM(H7:H187)</f>
        <v>200.33333333333337</v>
      </c>
      <c r="I188" s="283"/>
      <c r="J188" s="284">
        <f>SUM(J7:J187)</f>
        <v>161</v>
      </c>
      <c r="K188" s="284"/>
      <c r="L188" s="285">
        <f>SUM(L7:L187)</f>
        <v>218.83333333333317</v>
      </c>
      <c r="M188" s="283"/>
      <c r="N188" s="284">
        <f>SUM(N7:N187)</f>
        <v>181</v>
      </c>
      <c r="O188" s="284"/>
      <c r="P188" s="285">
        <f>SUM(P7:P187)</f>
        <v>220.41666666666649</v>
      </c>
      <c r="Q188" s="283"/>
      <c r="R188" s="284">
        <f>SUM(R7:R187)</f>
        <v>164</v>
      </c>
      <c r="S188" s="284"/>
      <c r="T188" s="285">
        <f>SUM(T7:T187)</f>
        <v>204.66666666666654</v>
      </c>
      <c r="U188" s="283"/>
      <c r="V188" s="284">
        <f>SUM(V7:V187)</f>
        <v>166</v>
      </c>
      <c r="W188" s="284"/>
      <c r="X188" s="285">
        <f>SUM(X7:X187)</f>
        <v>197.74999999999994</v>
      </c>
      <c r="Y188" s="283"/>
      <c r="Z188" s="284">
        <f>SUM(Z7:Z187)</f>
        <v>27</v>
      </c>
      <c r="AA188" s="284"/>
      <c r="AB188" s="285">
        <f>SUM(AB7:AB187)</f>
        <v>24.000000000000004</v>
      </c>
      <c r="AC188" s="286">
        <f>SUM(AD7:AD187)</f>
        <v>1616</v>
      </c>
      <c r="AD188" s="287"/>
      <c r="AE188" s="288">
        <f>SUM(AE7:AE187)</f>
        <v>1066.0000000000002</v>
      </c>
      <c r="AF188" s="289" t="s">
        <v>1698</v>
      </c>
      <c r="AG188" s="126"/>
      <c r="AH188" s="126"/>
      <c r="AI188" s="126"/>
      <c r="AJ188" s="126"/>
      <c r="AK188" s="126"/>
      <c r="AL188" s="126"/>
      <c r="AM188" s="126"/>
      <c r="AN188" s="126"/>
    </row>
    <row r="189" spans="1:40" s="295" customFormat="1" ht="9.6" customHeight="1" x14ac:dyDescent="0.25">
      <c r="A189" s="290"/>
      <c r="B189" s="291"/>
      <c r="C189" s="290"/>
      <c r="D189" s="290"/>
      <c r="E189" s="292"/>
      <c r="F189" s="290"/>
      <c r="G189" s="290"/>
      <c r="H189" s="290"/>
      <c r="I189" s="292"/>
      <c r="J189" s="290"/>
      <c r="K189" s="290"/>
      <c r="L189" s="290"/>
      <c r="M189" s="292"/>
      <c r="N189" s="290"/>
      <c r="O189" s="290"/>
      <c r="P189" s="290"/>
      <c r="Q189" s="292"/>
      <c r="R189" s="290"/>
      <c r="S189" s="290"/>
      <c r="T189" s="290"/>
      <c r="U189" s="292"/>
      <c r="V189" s="290"/>
      <c r="W189" s="290"/>
      <c r="X189" s="293"/>
      <c r="Y189" s="292"/>
      <c r="Z189" s="290"/>
      <c r="AA189" s="290"/>
      <c r="AB189" s="290"/>
      <c r="AC189" s="294"/>
      <c r="AD189" s="294"/>
      <c r="AE189" s="288"/>
      <c r="AF189" s="125"/>
      <c r="AG189" s="126"/>
      <c r="AH189" s="126"/>
      <c r="AI189" s="126"/>
      <c r="AJ189" s="126"/>
      <c r="AK189" s="126"/>
      <c r="AL189" s="126"/>
      <c r="AM189" s="126"/>
      <c r="AN189" s="126"/>
    </row>
    <row r="190" spans="1:40" s="295" customFormat="1" ht="18.600000000000001" customHeight="1" x14ac:dyDescent="0.25">
      <c r="A190" s="126"/>
      <c r="B190" s="296" t="s">
        <v>1699</v>
      </c>
      <c r="C190" s="297"/>
      <c r="D190" s="298" t="s">
        <v>11</v>
      </c>
      <c r="E190" s="298">
        <f>SUM(F7:F187)</f>
        <v>150</v>
      </c>
      <c r="F190" s="126"/>
      <c r="G190" s="126"/>
      <c r="H190" s="126"/>
      <c r="I190" s="298">
        <f>SUM(J7:J187)</f>
        <v>161</v>
      </c>
      <c r="J190" s="299"/>
      <c r="K190" s="299"/>
      <c r="L190" s="126"/>
      <c r="M190" s="298">
        <f>SUM(N7:N187)</f>
        <v>181</v>
      </c>
      <c r="N190" s="126"/>
      <c r="O190" s="126"/>
      <c r="P190" s="126"/>
      <c r="Q190" s="298">
        <f>SUM(R7:R187)</f>
        <v>164</v>
      </c>
      <c r="R190" s="299"/>
      <c r="S190" s="299"/>
      <c r="T190" s="126"/>
      <c r="U190" s="298">
        <f>SUM(V7:V187)</f>
        <v>166</v>
      </c>
      <c r="V190" s="126"/>
      <c r="W190" s="126"/>
      <c r="X190" s="126"/>
      <c r="Y190" s="298">
        <f>SUM(Z7:Z187)</f>
        <v>27</v>
      </c>
      <c r="Z190" s="300">
        <f>SUM(E190:Y190)</f>
        <v>849</v>
      </c>
      <c r="AA190" s="300"/>
      <c r="AB190" s="300"/>
      <c r="AC190" s="126"/>
      <c r="AD190" s="126"/>
      <c r="AE190" s="126"/>
      <c r="AF190" s="125"/>
      <c r="AG190" s="126"/>
      <c r="AH190" s="126"/>
      <c r="AI190" s="126"/>
      <c r="AJ190" s="126"/>
      <c r="AK190" s="126"/>
      <c r="AL190" s="126"/>
      <c r="AM190" s="126"/>
      <c r="AN190" s="126"/>
    </row>
    <row r="191" spans="1:40" ht="18.600000000000001" customHeight="1" x14ac:dyDescent="0.3">
      <c r="A191" s="126"/>
      <c r="B191" s="296" t="s">
        <v>1700</v>
      </c>
      <c r="C191" s="297"/>
      <c r="D191" s="301" t="s">
        <v>12</v>
      </c>
      <c r="E191" s="302">
        <f>SUM(G7:G187)</f>
        <v>160</v>
      </c>
      <c r="F191" s="126"/>
      <c r="G191" s="126"/>
      <c r="H191" s="126"/>
      <c r="I191" s="302">
        <f>SUM(K7:K187)</f>
        <v>164</v>
      </c>
      <c r="J191" s="126"/>
      <c r="K191" s="126"/>
      <c r="L191" s="126"/>
      <c r="M191" s="302">
        <f>SUM(O7:O187)</f>
        <v>159</v>
      </c>
      <c r="N191" s="126"/>
      <c r="O191" s="126"/>
      <c r="P191" s="126"/>
      <c r="Q191" s="302">
        <f>SUM(S7:S187)</f>
        <v>140</v>
      </c>
      <c r="R191" s="126"/>
      <c r="S191" s="126"/>
      <c r="T191" s="126"/>
      <c r="U191" s="302">
        <f>SUM(W7:W187)</f>
        <v>135</v>
      </c>
      <c r="V191" s="126"/>
      <c r="W191" s="126"/>
      <c r="X191" s="126"/>
      <c r="Y191" s="302">
        <f>SUM(AA7:AA187)</f>
        <v>9</v>
      </c>
      <c r="Z191" s="303">
        <f>SUM(E191:Y191)</f>
        <v>767</v>
      </c>
      <c r="AA191" s="303"/>
      <c r="AB191" s="303"/>
      <c r="AC191" s="126"/>
      <c r="AD191" s="126"/>
      <c r="AE191" s="126"/>
      <c r="AF191" s="126"/>
      <c r="AG191" s="126"/>
      <c r="AH191" s="126"/>
      <c r="AI191" s="126"/>
      <c r="AJ191" s="126"/>
      <c r="AK191" s="126"/>
      <c r="AL191" s="126"/>
      <c r="AM191" s="126"/>
      <c r="AN191" s="126"/>
    </row>
    <row r="192" spans="1:40" x14ac:dyDescent="0.3">
      <c r="A192" s="126"/>
      <c r="B192" s="126"/>
      <c r="C192" s="126"/>
      <c r="D192" s="126"/>
      <c r="E192" s="126"/>
      <c r="F192" s="126"/>
      <c r="G192" s="126"/>
      <c r="H192" s="126"/>
      <c r="I192" s="126"/>
      <c r="J192" s="126"/>
      <c r="K192" s="126"/>
      <c r="L192" s="126"/>
      <c r="M192" s="126"/>
      <c r="N192" s="126"/>
      <c r="O192" s="126"/>
      <c r="P192" s="126"/>
      <c r="Q192" s="126"/>
      <c r="R192" s="126"/>
      <c r="S192" s="126"/>
      <c r="T192" s="126"/>
      <c r="U192" s="126"/>
      <c r="V192" s="126"/>
      <c r="W192" s="126"/>
      <c r="X192" s="126"/>
      <c r="Y192" s="126"/>
      <c r="Z192" s="126"/>
      <c r="AA192" s="126"/>
      <c r="AB192" s="126"/>
      <c r="AC192" s="126"/>
      <c r="AD192" s="126"/>
      <c r="AE192" s="126"/>
      <c r="AF192" s="126"/>
      <c r="AG192" s="126"/>
      <c r="AH192" s="126"/>
      <c r="AI192" s="126"/>
      <c r="AJ192" s="126"/>
      <c r="AK192" s="126"/>
      <c r="AL192" s="126"/>
      <c r="AM192" s="126"/>
      <c r="AN192" s="126"/>
    </row>
    <row r="193" spans="1:40" x14ac:dyDescent="0.3">
      <c r="A193" s="126"/>
      <c r="B193" s="126"/>
      <c r="C193" s="126"/>
      <c r="D193" s="126"/>
      <c r="E193" s="126"/>
      <c r="F193" s="126"/>
      <c r="G193" s="126"/>
      <c r="H193" s="126"/>
      <c r="I193" s="126"/>
      <c r="J193" s="126"/>
      <c r="K193" s="126"/>
      <c r="L193" s="126"/>
      <c r="M193" s="126"/>
      <c r="N193" s="126"/>
      <c r="O193" s="126"/>
      <c r="P193" s="126"/>
      <c r="Q193" s="126"/>
      <c r="R193" s="126"/>
      <c r="S193" s="126"/>
      <c r="T193" s="126"/>
      <c r="U193" s="126"/>
      <c r="V193" s="126"/>
      <c r="W193" s="126"/>
      <c r="X193" s="126"/>
      <c r="Y193" s="126"/>
      <c r="Z193" s="126"/>
      <c r="AA193" s="126"/>
      <c r="AB193" s="126"/>
      <c r="AC193" s="126"/>
      <c r="AD193" s="126"/>
      <c r="AE193" s="126"/>
      <c r="AF193" s="126"/>
      <c r="AG193" s="126"/>
      <c r="AH193" s="126"/>
      <c r="AI193" s="126"/>
      <c r="AJ193" s="126"/>
      <c r="AK193" s="126"/>
      <c r="AL193" s="126"/>
      <c r="AM193" s="126"/>
      <c r="AN193" s="126"/>
    </row>
    <row r="194" spans="1:40" x14ac:dyDescent="0.3">
      <c r="A194" s="126"/>
      <c r="B194" s="126"/>
      <c r="C194" s="126"/>
      <c r="D194" s="126"/>
      <c r="E194" s="126"/>
      <c r="F194" s="126"/>
      <c r="G194" s="126"/>
      <c r="H194" s="126"/>
      <c r="I194" s="126"/>
      <c r="J194" s="126"/>
      <c r="K194" s="126"/>
      <c r="L194" s="126"/>
      <c r="M194" s="126"/>
      <c r="N194" s="126"/>
      <c r="O194" s="126"/>
      <c r="P194" s="126"/>
      <c r="Q194" s="126"/>
      <c r="R194" s="126"/>
      <c r="S194" s="126"/>
      <c r="T194" s="126"/>
      <c r="U194" s="126"/>
      <c r="V194" s="126"/>
      <c r="W194" s="126"/>
      <c r="X194" s="126"/>
      <c r="Y194" s="126"/>
      <c r="Z194" s="126"/>
      <c r="AA194" s="126"/>
      <c r="AB194" s="126"/>
      <c r="AC194" s="126"/>
      <c r="AD194" s="126"/>
      <c r="AE194" s="126"/>
      <c r="AF194" s="126"/>
      <c r="AG194" s="126"/>
      <c r="AH194" s="126"/>
      <c r="AI194" s="126"/>
      <c r="AJ194" s="126"/>
      <c r="AK194" s="126"/>
      <c r="AL194" s="126"/>
      <c r="AM194" s="126"/>
      <c r="AN194" s="126"/>
    </row>
    <row r="195" spans="1:40" x14ac:dyDescent="0.3">
      <c r="A195" s="126"/>
      <c r="B195" s="126"/>
      <c r="C195" s="126"/>
      <c r="D195" s="126"/>
      <c r="E195" s="126"/>
      <c r="F195" s="126"/>
      <c r="G195" s="126"/>
      <c r="H195" s="126"/>
      <c r="I195" s="126"/>
      <c r="J195" s="126"/>
      <c r="K195" s="126"/>
      <c r="L195" s="126"/>
      <c r="M195" s="126"/>
      <c r="N195" s="126"/>
      <c r="O195" s="126"/>
      <c r="P195" s="126"/>
      <c r="Q195" s="126"/>
      <c r="R195" s="126"/>
      <c r="S195" s="126"/>
      <c r="T195" s="126"/>
      <c r="U195" s="126"/>
      <c r="V195" s="126"/>
      <c r="W195" s="126"/>
      <c r="X195" s="126"/>
      <c r="Y195" s="126"/>
      <c r="Z195" s="126"/>
      <c r="AA195" s="126"/>
      <c r="AB195" s="126"/>
      <c r="AC195" s="126"/>
      <c r="AD195" s="126"/>
      <c r="AE195" s="126"/>
      <c r="AF195" s="126"/>
      <c r="AG195" s="126"/>
      <c r="AH195" s="126"/>
      <c r="AI195" s="126"/>
      <c r="AJ195" s="126"/>
      <c r="AK195" s="126"/>
      <c r="AL195" s="126"/>
      <c r="AM195" s="126"/>
      <c r="AN195" s="126"/>
    </row>
    <row r="196" spans="1:40" x14ac:dyDescent="0.3">
      <c r="A196" s="126"/>
      <c r="B196" s="126"/>
      <c r="C196" s="126"/>
      <c r="D196" s="126"/>
      <c r="E196" s="126"/>
      <c r="F196" s="126"/>
      <c r="G196" s="126"/>
      <c r="H196" s="126"/>
      <c r="I196" s="126"/>
      <c r="J196" s="126"/>
      <c r="K196" s="126"/>
      <c r="L196" s="126"/>
      <c r="M196" s="126"/>
      <c r="N196" s="126"/>
      <c r="O196" s="126"/>
      <c r="P196" s="126"/>
      <c r="Q196" s="126"/>
      <c r="R196" s="126"/>
      <c r="S196" s="126"/>
      <c r="T196" s="126"/>
      <c r="U196" s="126"/>
      <c r="V196" s="126"/>
      <c r="W196" s="126"/>
      <c r="X196" s="126"/>
      <c r="Y196" s="126"/>
      <c r="Z196" s="126"/>
      <c r="AA196" s="126"/>
      <c r="AB196" s="126"/>
      <c r="AC196" s="126"/>
      <c r="AD196" s="126"/>
      <c r="AE196" s="126"/>
      <c r="AF196" s="126"/>
      <c r="AG196" s="126"/>
      <c r="AH196" s="126"/>
      <c r="AI196" s="126"/>
      <c r="AJ196" s="126"/>
      <c r="AK196" s="126"/>
      <c r="AL196" s="126"/>
      <c r="AM196" s="126"/>
      <c r="AN196" s="126"/>
    </row>
    <row r="197" spans="1:40" x14ac:dyDescent="0.3">
      <c r="A197" s="126"/>
      <c r="B197" s="126"/>
      <c r="C197" s="126"/>
      <c r="D197" s="126"/>
      <c r="E197" s="126"/>
      <c r="F197" s="126"/>
      <c r="G197" s="126"/>
      <c r="H197" s="126"/>
      <c r="I197" s="126"/>
      <c r="J197" s="126"/>
      <c r="K197" s="126"/>
      <c r="L197" s="126"/>
      <c r="M197" s="126"/>
      <c r="N197" s="126"/>
      <c r="O197" s="126"/>
      <c r="P197" s="126"/>
      <c r="Q197" s="126"/>
      <c r="R197" s="126"/>
      <c r="S197" s="126"/>
      <c r="T197" s="126"/>
      <c r="U197" s="126"/>
      <c r="V197" s="126"/>
      <c r="W197" s="126"/>
      <c r="X197" s="126"/>
      <c r="Y197" s="126"/>
      <c r="Z197" s="126"/>
      <c r="AA197" s="126"/>
      <c r="AB197" s="126"/>
      <c r="AC197" s="126"/>
      <c r="AD197" s="126"/>
      <c r="AE197" s="126"/>
      <c r="AF197" s="126"/>
      <c r="AG197" s="126"/>
      <c r="AH197" s="126"/>
      <c r="AI197" s="126"/>
      <c r="AJ197" s="126"/>
      <c r="AK197" s="126"/>
      <c r="AL197" s="126"/>
      <c r="AM197" s="126"/>
      <c r="AN197" s="126"/>
    </row>
    <row r="198" spans="1:40" x14ac:dyDescent="0.3">
      <c r="A198" s="126"/>
      <c r="B198" s="126"/>
      <c r="C198" s="126"/>
      <c r="D198" s="126"/>
      <c r="E198" s="126"/>
      <c r="F198" s="126"/>
      <c r="G198" s="126"/>
      <c r="H198" s="126"/>
      <c r="I198" s="126"/>
      <c r="J198" s="126"/>
      <c r="K198" s="126"/>
      <c r="L198" s="126"/>
      <c r="M198" s="126"/>
      <c r="N198" s="126"/>
      <c r="O198" s="126"/>
      <c r="P198" s="126"/>
      <c r="Q198" s="126"/>
      <c r="R198" s="126"/>
      <c r="S198" s="126"/>
      <c r="T198" s="126"/>
      <c r="U198" s="126"/>
      <c r="V198" s="126"/>
      <c r="W198" s="126"/>
      <c r="X198" s="126"/>
      <c r="Y198" s="126"/>
      <c r="Z198" s="126"/>
      <c r="AA198" s="126"/>
      <c r="AB198" s="126"/>
      <c r="AC198" s="126"/>
      <c r="AD198" s="126"/>
      <c r="AE198" s="126"/>
      <c r="AF198" s="126"/>
      <c r="AG198" s="126"/>
      <c r="AH198" s="126"/>
      <c r="AI198" s="126"/>
      <c r="AJ198" s="126"/>
      <c r="AK198" s="126"/>
      <c r="AL198" s="126"/>
      <c r="AM198" s="126"/>
      <c r="AN198" s="126"/>
    </row>
    <row r="199" spans="1:40" x14ac:dyDescent="0.3">
      <c r="A199" s="126"/>
      <c r="B199" s="126"/>
      <c r="C199" s="126"/>
      <c r="D199" s="126"/>
      <c r="E199" s="126"/>
      <c r="F199" s="126"/>
      <c r="G199" s="126"/>
      <c r="H199" s="126"/>
      <c r="I199" s="126"/>
      <c r="J199" s="126"/>
      <c r="K199" s="126"/>
      <c r="L199" s="126"/>
      <c r="M199" s="126"/>
      <c r="N199" s="126"/>
      <c r="O199" s="126"/>
      <c r="P199" s="126"/>
      <c r="Q199" s="126"/>
      <c r="R199" s="126"/>
      <c r="S199" s="126"/>
      <c r="T199" s="126"/>
      <c r="U199" s="126"/>
      <c r="V199" s="126"/>
      <c r="W199" s="126"/>
      <c r="X199" s="126"/>
      <c r="Y199" s="126"/>
      <c r="Z199" s="126"/>
      <c r="AA199" s="126"/>
      <c r="AB199" s="126"/>
      <c r="AC199" s="126"/>
      <c r="AD199" s="126"/>
      <c r="AE199" s="126"/>
      <c r="AF199" s="126"/>
      <c r="AG199" s="126"/>
      <c r="AH199" s="126"/>
      <c r="AI199" s="126"/>
      <c r="AJ199" s="126"/>
      <c r="AK199" s="126"/>
      <c r="AL199" s="126"/>
      <c r="AM199" s="126"/>
      <c r="AN199" s="126"/>
    </row>
    <row r="200" spans="1:40" x14ac:dyDescent="0.3">
      <c r="A200" s="126"/>
      <c r="B200" s="126"/>
      <c r="C200" s="126"/>
      <c r="D200" s="126"/>
      <c r="E200" s="126"/>
      <c r="F200" s="126"/>
      <c r="G200" s="126"/>
      <c r="H200" s="126"/>
      <c r="I200" s="126"/>
      <c r="J200" s="126"/>
      <c r="K200" s="126"/>
      <c r="L200" s="126"/>
      <c r="M200" s="126"/>
      <c r="N200" s="126"/>
      <c r="O200" s="126"/>
      <c r="P200" s="126"/>
      <c r="Q200" s="126"/>
      <c r="R200" s="126"/>
      <c r="S200" s="126"/>
      <c r="T200" s="126"/>
      <c r="U200" s="126"/>
      <c r="V200" s="126"/>
      <c r="W200" s="126"/>
      <c r="X200" s="126"/>
      <c r="Y200" s="126"/>
      <c r="Z200" s="126"/>
      <c r="AA200" s="126"/>
      <c r="AB200" s="126"/>
      <c r="AC200" s="126"/>
      <c r="AD200" s="126"/>
      <c r="AE200" s="126"/>
      <c r="AF200" s="126"/>
      <c r="AG200" s="126"/>
      <c r="AH200" s="126"/>
      <c r="AI200" s="126"/>
      <c r="AJ200" s="126"/>
      <c r="AK200" s="126"/>
      <c r="AL200" s="126"/>
      <c r="AM200" s="126"/>
      <c r="AN200" s="126"/>
    </row>
    <row r="201" spans="1:40" x14ac:dyDescent="0.3">
      <c r="A201" s="126"/>
      <c r="B201" s="126"/>
      <c r="C201" s="126"/>
      <c r="D201" s="126"/>
      <c r="E201" s="126"/>
      <c r="F201" s="126"/>
      <c r="G201" s="126"/>
      <c r="H201" s="126"/>
      <c r="I201" s="126"/>
      <c r="J201" s="126"/>
      <c r="K201" s="126"/>
      <c r="L201" s="126"/>
      <c r="M201" s="126"/>
      <c r="N201" s="126"/>
      <c r="O201" s="126"/>
      <c r="P201" s="126"/>
      <c r="Q201" s="126"/>
      <c r="R201" s="126"/>
      <c r="S201" s="126"/>
      <c r="T201" s="126"/>
      <c r="U201" s="126"/>
      <c r="V201" s="126"/>
      <c r="W201" s="126"/>
      <c r="X201" s="126"/>
      <c r="Y201" s="126"/>
      <c r="Z201" s="126"/>
      <c r="AA201" s="126"/>
      <c r="AB201" s="126"/>
      <c r="AC201" s="126"/>
      <c r="AD201" s="126"/>
      <c r="AE201" s="126"/>
      <c r="AF201" s="126"/>
      <c r="AG201" s="126"/>
      <c r="AH201" s="126"/>
      <c r="AI201" s="126"/>
      <c r="AJ201" s="126"/>
      <c r="AK201" s="126"/>
      <c r="AL201" s="126"/>
      <c r="AM201" s="126"/>
      <c r="AN201" s="126"/>
    </row>
    <row r="202" spans="1:40" x14ac:dyDescent="0.3">
      <c r="A202" s="126"/>
      <c r="B202" s="126"/>
      <c r="C202" s="126"/>
      <c r="D202" s="126"/>
      <c r="E202" s="126"/>
      <c r="F202" s="126"/>
      <c r="G202" s="126"/>
      <c r="H202" s="126"/>
      <c r="I202" s="126"/>
      <c r="J202" s="126"/>
      <c r="K202" s="126"/>
      <c r="L202" s="126"/>
      <c r="M202" s="126"/>
      <c r="N202" s="126"/>
      <c r="O202" s="126"/>
      <c r="P202" s="126"/>
      <c r="Q202" s="126"/>
      <c r="R202" s="126"/>
      <c r="S202" s="126"/>
      <c r="T202" s="126"/>
      <c r="U202" s="126"/>
      <c r="V202" s="126"/>
      <c r="W202" s="126"/>
      <c r="X202" s="126"/>
      <c r="Y202" s="126"/>
      <c r="Z202" s="126"/>
      <c r="AA202" s="126"/>
      <c r="AB202" s="126"/>
      <c r="AC202" s="126"/>
      <c r="AD202" s="126"/>
      <c r="AE202" s="126"/>
      <c r="AF202" s="126"/>
      <c r="AG202" s="126"/>
      <c r="AH202" s="126"/>
      <c r="AI202" s="126"/>
      <c r="AJ202" s="126"/>
      <c r="AK202" s="126"/>
      <c r="AL202" s="126"/>
      <c r="AM202" s="126"/>
      <c r="AN202" s="126"/>
    </row>
    <row r="203" spans="1:40" x14ac:dyDescent="0.3">
      <c r="A203" s="126"/>
      <c r="B203" s="126"/>
      <c r="C203" s="126"/>
      <c r="D203" s="126"/>
      <c r="E203" s="126"/>
      <c r="F203" s="126"/>
      <c r="G203" s="126"/>
      <c r="H203" s="126"/>
      <c r="I203" s="126"/>
      <c r="J203" s="126"/>
      <c r="K203" s="126"/>
      <c r="L203" s="126"/>
      <c r="M203" s="126"/>
      <c r="N203" s="126"/>
      <c r="O203" s="126"/>
      <c r="P203" s="126"/>
      <c r="Q203" s="126"/>
      <c r="R203" s="126"/>
      <c r="S203" s="126"/>
      <c r="T203" s="126"/>
      <c r="U203" s="126"/>
      <c r="V203" s="126"/>
      <c r="W203" s="126"/>
      <c r="X203" s="126"/>
      <c r="Y203" s="126"/>
      <c r="Z203" s="126"/>
      <c r="AA203" s="126"/>
      <c r="AB203" s="126"/>
      <c r="AC203" s="126"/>
      <c r="AD203" s="126"/>
      <c r="AE203" s="126"/>
      <c r="AF203" s="126"/>
      <c r="AG203" s="126"/>
      <c r="AH203" s="126"/>
      <c r="AI203" s="126"/>
      <c r="AJ203" s="126"/>
      <c r="AK203" s="126"/>
      <c r="AL203" s="126"/>
      <c r="AM203" s="126"/>
      <c r="AN203" s="126"/>
    </row>
    <row r="204" spans="1:40" x14ac:dyDescent="0.3">
      <c r="A204" s="126"/>
      <c r="B204" s="126"/>
      <c r="C204" s="126"/>
      <c r="D204" s="126"/>
      <c r="E204" s="126"/>
      <c r="F204" s="126"/>
      <c r="G204" s="126"/>
      <c r="H204" s="126"/>
      <c r="I204" s="126"/>
      <c r="J204" s="126"/>
      <c r="K204" s="126"/>
      <c r="L204" s="126"/>
      <c r="M204" s="126"/>
      <c r="N204" s="126"/>
      <c r="O204" s="126"/>
      <c r="P204" s="126"/>
      <c r="Q204" s="126"/>
      <c r="R204" s="126"/>
      <c r="S204" s="126"/>
      <c r="T204" s="126"/>
      <c r="U204" s="126"/>
      <c r="V204" s="126"/>
      <c r="W204" s="126"/>
      <c r="X204" s="126"/>
      <c r="Y204" s="126"/>
      <c r="Z204" s="126"/>
      <c r="AA204" s="126"/>
      <c r="AB204" s="126"/>
      <c r="AC204" s="126"/>
      <c r="AD204" s="126"/>
      <c r="AE204" s="126"/>
      <c r="AF204" s="126"/>
      <c r="AG204" s="126"/>
      <c r="AH204" s="126"/>
      <c r="AI204" s="126"/>
      <c r="AJ204" s="126"/>
      <c r="AK204" s="126"/>
      <c r="AL204" s="126"/>
      <c r="AM204" s="126"/>
      <c r="AN204" s="126"/>
    </row>
    <row r="205" spans="1:40" x14ac:dyDescent="0.3">
      <c r="A205" s="126"/>
      <c r="B205" s="126"/>
      <c r="C205" s="126"/>
      <c r="D205" s="126"/>
      <c r="E205" s="126"/>
      <c r="F205" s="126"/>
      <c r="G205" s="126"/>
      <c r="H205" s="126"/>
      <c r="I205" s="126"/>
      <c r="J205" s="126"/>
      <c r="K205" s="126"/>
      <c r="L205" s="126"/>
      <c r="M205" s="126"/>
      <c r="N205" s="126"/>
      <c r="O205" s="126"/>
      <c r="P205" s="126"/>
      <c r="Q205" s="126"/>
      <c r="R205" s="126"/>
      <c r="S205" s="126"/>
      <c r="T205" s="126"/>
      <c r="U205" s="126"/>
      <c r="V205" s="126"/>
      <c r="W205" s="126"/>
      <c r="X205" s="126"/>
      <c r="Y205" s="126"/>
      <c r="Z205" s="126"/>
      <c r="AA205" s="126"/>
      <c r="AB205" s="126"/>
      <c r="AC205" s="126"/>
      <c r="AD205" s="126"/>
      <c r="AE205" s="126"/>
      <c r="AF205" s="126"/>
      <c r="AG205" s="126"/>
      <c r="AH205" s="126"/>
      <c r="AI205" s="126"/>
      <c r="AJ205" s="126"/>
      <c r="AK205" s="126"/>
      <c r="AL205" s="126"/>
      <c r="AM205" s="126"/>
      <c r="AN205" s="126"/>
    </row>
    <row r="206" spans="1:40" x14ac:dyDescent="0.3">
      <c r="A206" s="126"/>
      <c r="B206" s="126"/>
      <c r="C206" s="126"/>
      <c r="D206" s="126"/>
      <c r="E206" s="126"/>
      <c r="F206" s="126"/>
      <c r="G206" s="126"/>
      <c r="H206" s="126"/>
      <c r="I206" s="126"/>
      <c r="J206" s="126"/>
      <c r="K206" s="126"/>
      <c r="L206" s="126"/>
      <c r="M206" s="126"/>
      <c r="N206" s="126"/>
      <c r="O206" s="126"/>
      <c r="P206" s="126"/>
      <c r="Q206" s="126"/>
      <c r="R206" s="126"/>
      <c r="S206" s="126"/>
      <c r="T206" s="126"/>
      <c r="U206" s="126"/>
      <c r="V206" s="126"/>
      <c r="W206" s="126"/>
      <c r="X206" s="126"/>
      <c r="Y206" s="126"/>
      <c r="Z206" s="126"/>
      <c r="AA206" s="126"/>
      <c r="AB206" s="126"/>
      <c r="AC206" s="126"/>
      <c r="AD206" s="126"/>
      <c r="AE206" s="126"/>
      <c r="AF206" s="126"/>
      <c r="AG206" s="126"/>
      <c r="AH206" s="126"/>
      <c r="AI206" s="126"/>
      <c r="AJ206" s="126"/>
      <c r="AK206" s="126"/>
      <c r="AL206" s="126"/>
      <c r="AM206" s="126"/>
      <c r="AN206" s="126"/>
    </row>
    <row r="207" spans="1:40" x14ac:dyDescent="0.3">
      <c r="A207" s="126"/>
      <c r="B207" s="126"/>
      <c r="C207" s="126"/>
      <c r="D207" s="126"/>
      <c r="E207" s="126"/>
      <c r="F207" s="126"/>
      <c r="G207" s="126"/>
      <c r="H207" s="126"/>
      <c r="I207" s="126"/>
      <c r="J207" s="126"/>
      <c r="K207" s="126"/>
      <c r="L207" s="126"/>
      <c r="M207" s="126"/>
      <c r="N207" s="126"/>
      <c r="O207" s="126"/>
      <c r="P207" s="126"/>
      <c r="Q207" s="126"/>
      <c r="R207" s="126"/>
      <c r="S207" s="126"/>
      <c r="T207" s="126"/>
      <c r="U207" s="126"/>
      <c r="V207" s="126"/>
      <c r="W207" s="126"/>
      <c r="X207" s="126"/>
      <c r="Y207" s="126"/>
      <c r="Z207" s="126"/>
      <c r="AA207" s="126"/>
      <c r="AB207" s="126"/>
      <c r="AC207" s="126"/>
      <c r="AD207" s="126"/>
      <c r="AE207" s="126"/>
      <c r="AF207" s="126"/>
      <c r="AG207" s="126"/>
      <c r="AH207" s="126"/>
      <c r="AI207" s="126"/>
      <c r="AJ207" s="126"/>
      <c r="AK207" s="126"/>
      <c r="AL207" s="126"/>
      <c r="AM207" s="126"/>
      <c r="AN207" s="126"/>
    </row>
    <row r="208" spans="1:40" x14ac:dyDescent="0.3">
      <c r="A208" s="126"/>
      <c r="B208" s="126"/>
      <c r="C208" s="126"/>
      <c r="D208" s="126"/>
      <c r="E208" s="126"/>
      <c r="F208" s="126"/>
      <c r="G208" s="126"/>
      <c r="H208" s="126"/>
      <c r="I208" s="126"/>
      <c r="J208" s="126"/>
      <c r="K208" s="126"/>
      <c r="L208" s="126"/>
      <c r="M208" s="126"/>
      <c r="N208" s="126"/>
      <c r="O208" s="126"/>
      <c r="P208" s="126"/>
      <c r="Q208" s="126"/>
      <c r="R208" s="126"/>
      <c r="S208" s="126"/>
      <c r="T208" s="126"/>
      <c r="U208" s="126"/>
      <c r="V208" s="126"/>
      <c r="W208" s="126"/>
      <c r="X208" s="126"/>
      <c r="Y208" s="126"/>
      <c r="Z208" s="126"/>
      <c r="AA208" s="126"/>
      <c r="AB208" s="126"/>
      <c r="AC208" s="126"/>
      <c r="AD208" s="126"/>
      <c r="AE208" s="126"/>
      <c r="AF208" s="126"/>
      <c r="AG208" s="126"/>
      <c r="AH208" s="126"/>
      <c r="AI208" s="126"/>
      <c r="AJ208" s="126"/>
      <c r="AK208" s="126"/>
      <c r="AL208" s="126"/>
      <c r="AM208" s="126"/>
      <c r="AN208" s="126"/>
    </row>
    <row r="209" spans="1:40" x14ac:dyDescent="0.3">
      <c r="A209" s="126"/>
      <c r="B209" s="126"/>
      <c r="C209" s="126"/>
      <c r="D209" s="126"/>
      <c r="E209" s="126"/>
      <c r="F209" s="126"/>
      <c r="G209" s="126"/>
      <c r="H209" s="126"/>
      <c r="I209" s="126"/>
      <c r="J209" s="126"/>
      <c r="K209" s="126"/>
      <c r="L209" s="126"/>
      <c r="M209" s="126"/>
      <c r="N209" s="126"/>
      <c r="O209" s="126"/>
      <c r="P209" s="126"/>
      <c r="Q209" s="126"/>
      <c r="R209" s="126"/>
      <c r="S209" s="126"/>
      <c r="T209" s="126"/>
      <c r="U209" s="126"/>
      <c r="V209" s="126"/>
      <c r="W209" s="126"/>
      <c r="X209" s="126"/>
      <c r="Y209" s="126"/>
      <c r="Z209" s="126"/>
      <c r="AA209" s="126"/>
      <c r="AB209" s="126"/>
      <c r="AC209" s="126"/>
      <c r="AD209" s="126"/>
      <c r="AE209" s="126"/>
      <c r="AF209" s="126"/>
      <c r="AG209" s="126"/>
      <c r="AH209" s="126"/>
      <c r="AI209" s="126"/>
      <c r="AJ209" s="126"/>
      <c r="AK209" s="126"/>
      <c r="AL209" s="126"/>
      <c r="AM209" s="126"/>
      <c r="AN209" s="126"/>
    </row>
    <row r="210" spans="1:40" x14ac:dyDescent="0.3">
      <c r="A210" s="126"/>
      <c r="B210" s="126"/>
      <c r="C210" s="126"/>
      <c r="D210" s="126"/>
      <c r="E210" s="126"/>
      <c r="F210" s="126"/>
      <c r="G210" s="126"/>
      <c r="H210" s="126"/>
      <c r="I210" s="126"/>
      <c r="J210" s="126"/>
      <c r="K210" s="126"/>
      <c r="L210" s="126"/>
      <c r="M210" s="126"/>
      <c r="N210" s="126"/>
      <c r="O210" s="126"/>
      <c r="P210" s="126"/>
      <c r="Q210" s="126"/>
      <c r="R210" s="126"/>
      <c r="S210" s="126"/>
      <c r="T210" s="126"/>
      <c r="U210" s="126"/>
      <c r="V210" s="126"/>
      <c r="W210" s="126"/>
      <c r="X210" s="126"/>
      <c r="Y210" s="126"/>
      <c r="Z210" s="126"/>
      <c r="AA210" s="126"/>
      <c r="AB210" s="126"/>
      <c r="AC210" s="126"/>
      <c r="AD210" s="126"/>
      <c r="AE210" s="126"/>
      <c r="AF210" s="126"/>
      <c r="AG210" s="126"/>
      <c r="AH210" s="126"/>
      <c r="AI210" s="126"/>
      <c r="AJ210" s="126"/>
      <c r="AK210" s="126"/>
      <c r="AL210" s="126"/>
      <c r="AM210" s="126"/>
      <c r="AN210" s="126"/>
    </row>
    <row r="211" spans="1:40" x14ac:dyDescent="0.3">
      <c r="A211" s="126"/>
      <c r="B211" s="126"/>
      <c r="C211" s="126"/>
      <c r="D211" s="126"/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126"/>
      <c r="P211" s="126"/>
      <c r="Q211" s="126"/>
      <c r="R211" s="126"/>
      <c r="S211" s="126"/>
      <c r="T211" s="126"/>
      <c r="U211" s="126"/>
      <c r="V211" s="126"/>
      <c r="W211" s="126"/>
      <c r="X211" s="126"/>
      <c r="Y211" s="126"/>
      <c r="Z211" s="126"/>
      <c r="AA211" s="126"/>
      <c r="AB211" s="126"/>
      <c r="AC211" s="126"/>
      <c r="AD211" s="126"/>
      <c r="AE211" s="126"/>
      <c r="AF211" s="126"/>
      <c r="AG211" s="126"/>
      <c r="AH211" s="126"/>
      <c r="AI211" s="126"/>
      <c r="AJ211" s="126"/>
      <c r="AK211" s="126"/>
      <c r="AL211" s="126"/>
      <c r="AM211" s="126"/>
      <c r="AN211" s="126"/>
    </row>
    <row r="212" spans="1:40" x14ac:dyDescent="0.3">
      <c r="A212" s="126"/>
      <c r="B212" s="126"/>
      <c r="C212" s="126"/>
      <c r="D212" s="126"/>
      <c r="E212" s="126"/>
      <c r="F212" s="126"/>
      <c r="G212" s="126"/>
      <c r="H212" s="126"/>
      <c r="I212" s="126"/>
      <c r="J212" s="126"/>
      <c r="K212" s="126"/>
      <c r="L212" s="126"/>
      <c r="M212" s="126"/>
      <c r="N212" s="126"/>
      <c r="O212" s="126"/>
      <c r="P212" s="126"/>
      <c r="Q212" s="126"/>
      <c r="R212" s="126"/>
      <c r="S212" s="126"/>
      <c r="T212" s="126"/>
      <c r="U212" s="126"/>
      <c r="V212" s="126"/>
      <c r="W212" s="126"/>
      <c r="X212" s="126"/>
      <c r="Y212" s="126"/>
      <c r="Z212" s="126"/>
      <c r="AA212" s="126"/>
      <c r="AB212" s="126"/>
      <c r="AC212" s="126"/>
      <c r="AD212" s="126"/>
      <c r="AE212" s="126"/>
      <c r="AF212" s="126"/>
      <c r="AG212" s="126"/>
      <c r="AH212" s="126"/>
      <c r="AI212" s="126"/>
      <c r="AJ212" s="126"/>
      <c r="AK212" s="126"/>
      <c r="AL212" s="126"/>
      <c r="AM212" s="126"/>
      <c r="AN212" s="126"/>
    </row>
    <row r="213" spans="1:40" x14ac:dyDescent="0.3">
      <c r="A213" s="126"/>
      <c r="B213" s="126"/>
      <c r="C213" s="126"/>
      <c r="D213" s="126"/>
      <c r="E213" s="126"/>
      <c r="F213" s="126"/>
      <c r="G213" s="126"/>
      <c r="H213" s="126"/>
      <c r="I213" s="126"/>
      <c r="J213" s="126"/>
      <c r="K213" s="126"/>
      <c r="L213" s="126"/>
      <c r="M213" s="126"/>
      <c r="N213" s="126"/>
      <c r="O213" s="126"/>
      <c r="P213" s="126"/>
      <c r="Q213" s="126"/>
      <c r="R213" s="126"/>
      <c r="S213" s="126"/>
      <c r="T213" s="126"/>
      <c r="U213" s="126"/>
      <c r="V213" s="126"/>
      <c r="W213" s="126"/>
      <c r="X213" s="126"/>
      <c r="Y213" s="126"/>
      <c r="Z213" s="126"/>
      <c r="AA213" s="126"/>
      <c r="AB213" s="126"/>
      <c r="AC213" s="126"/>
      <c r="AD213" s="126"/>
      <c r="AE213" s="126"/>
      <c r="AF213" s="126"/>
      <c r="AG213" s="126"/>
      <c r="AH213" s="126"/>
      <c r="AI213" s="126"/>
      <c r="AJ213" s="126"/>
      <c r="AK213" s="126"/>
      <c r="AL213" s="126"/>
      <c r="AM213" s="126"/>
      <c r="AN213" s="126"/>
    </row>
    <row r="214" spans="1:40" x14ac:dyDescent="0.3">
      <c r="A214" s="126"/>
      <c r="B214" s="126"/>
      <c r="C214" s="126"/>
      <c r="D214" s="126"/>
      <c r="E214" s="126"/>
      <c r="F214" s="126"/>
      <c r="G214" s="126"/>
      <c r="H214" s="126"/>
      <c r="I214" s="126"/>
      <c r="J214" s="126"/>
      <c r="K214" s="126"/>
      <c r="L214" s="126"/>
      <c r="M214" s="126"/>
      <c r="N214" s="126"/>
      <c r="O214" s="126"/>
      <c r="P214" s="126"/>
      <c r="Q214" s="126"/>
      <c r="R214" s="126"/>
      <c r="S214" s="126"/>
      <c r="T214" s="126"/>
      <c r="U214" s="126"/>
      <c r="V214" s="126"/>
      <c r="W214" s="126"/>
      <c r="X214" s="126"/>
      <c r="Y214" s="126"/>
      <c r="Z214" s="126"/>
      <c r="AA214" s="126"/>
      <c r="AB214" s="126"/>
      <c r="AC214" s="126"/>
      <c r="AD214" s="126"/>
      <c r="AE214" s="126"/>
      <c r="AF214" s="126"/>
      <c r="AG214" s="126"/>
      <c r="AH214" s="126"/>
      <c r="AI214" s="126"/>
      <c r="AJ214" s="126"/>
      <c r="AK214" s="126"/>
      <c r="AL214" s="126"/>
      <c r="AM214" s="126"/>
      <c r="AN214" s="126"/>
    </row>
    <row r="215" spans="1:40" x14ac:dyDescent="0.3">
      <c r="A215" s="126"/>
      <c r="B215" s="126"/>
      <c r="C215" s="126"/>
      <c r="D215" s="126"/>
      <c r="E215" s="126"/>
      <c r="F215" s="126"/>
      <c r="G215" s="126"/>
      <c r="H215" s="126"/>
      <c r="I215" s="126"/>
      <c r="J215" s="126"/>
      <c r="K215" s="126"/>
      <c r="L215" s="126"/>
      <c r="M215" s="126"/>
      <c r="N215" s="126"/>
      <c r="O215" s="126"/>
      <c r="P215" s="126"/>
      <c r="Q215" s="126"/>
      <c r="R215" s="126"/>
      <c r="S215" s="126"/>
      <c r="T215" s="126"/>
      <c r="U215" s="126"/>
      <c r="V215" s="126"/>
      <c r="W215" s="126"/>
      <c r="X215" s="126"/>
      <c r="Y215" s="126"/>
      <c r="Z215" s="126"/>
      <c r="AA215" s="126"/>
      <c r="AB215" s="126"/>
      <c r="AC215" s="126"/>
      <c r="AD215" s="126"/>
      <c r="AE215" s="126"/>
      <c r="AF215" s="126"/>
      <c r="AG215" s="126"/>
      <c r="AH215" s="126"/>
      <c r="AI215" s="126"/>
      <c r="AJ215" s="126"/>
      <c r="AK215" s="126"/>
      <c r="AL215" s="126"/>
      <c r="AM215" s="126"/>
      <c r="AN215" s="126"/>
    </row>
    <row r="216" spans="1:40" x14ac:dyDescent="0.3">
      <c r="A216" s="126"/>
      <c r="B216" s="126"/>
      <c r="C216" s="126"/>
      <c r="D216" s="126"/>
      <c r="E216" s="126"/>
      <c r="F216" s="126"/>
      <c r="G216" s="126"/>
      <c r="H216" s="126"/>
      <c r="I216" s="126"/>
      <c r="J216" s="126"/>
      <c r="K216" s="126"/>
      <c r="L216" s="126"/>
      <c r="M216" s="126"/>
      <c r="N216" s="126"/>
      <c r="O216" s="126"/>
      <c r="P216" s="126"/>
      <c r="Q216" s="126"/>
      <c r="R216" s="126"/>
      <c r="S216" s="126"/>
      <c r="T216" s="126"/>
      <c r="U216" s="126"/>
      <c r="V216" s="126"/>
      <c r="W216" s="126"/>
      <c r="X216" s="126"/>
      <c r="Y216" s="126"/>
      <c r="Z216" s="126"/>
      <c r="AA216" s="126"/>
      <c r="AB216" s="126"/>
      <c r="AC216" s="126"/>
      <c r="AD216" s="126"/>
      <c r="AE216" s="126"/>
      <c r="AF216" s="126"/>
      <c r="AG216" s="126"/>
      <c r="AH216" s="126"/>
      <c r="AI216" s="126"/>
      <c r="AJ216" s="126"/>
      <c r="AK216" s="126"/>
      <c r="AL216" s="126"/>
      <c r="AM216" s="126"/>
      <c r="AN216" s="126"/>
    </row>
    <row r="217" spans="1:40" x14ac:dyDescent="0.3">
      <c r="A217" s="126"/>
      <c r="B217" s="126"/>
      <c r="C217" s="126"/>
      <c r="D217" s="126"/>
      <c r="E217" s="126"/>
      <c r="F217" s="126"/>
      <c r="G217" s="126"/>
      <c r="H217" s="126"/>
      <c r="I217" s="126"/>
      <c r="J217" s="126"/>
      <c r="K217" s="126"/>
      <c r="L217" s="126"/>
      <c r="M217" s="126"/>
      <c r="N217" s="126"/>
      <c r="O217" s="126"/>
      <c r="P217" s="126"/>
      <c r="Q217" s="126"/>
      <c r="R217" s="126"/>
      <c r="S217" s="126"/>
      <c r="T217" s="126"/>
      <c r="U217" s="126"/>
      <c r="V217" s="126"/>
      <c r="W217" s="126"/>
      <c r="X217" s="126"/>
      <c r="Y217" s="126"/>
      <c r="Z217" s="126"/>
      <c r="AA217" s="126"/>
      <c r="AB217" s="126"/>
      <c r="AC217" s="126"/>
      <c r="AD217" s="126"/>
      <c r="AE217" s="126"/>
      <c r="AF217" s="126"/>
      <c r="AG217" s="126"/>
      <c r="AH217" s="126"/>
      <c r="AI217" s="126"/>
      <c r="AJ217" s="126"/>
      <c r="AK217" s="126"/>
      <c r="AL217" s="126"/>
      <c r="AM217" s="126"/>
      <c r="AN217" s="126"/>
    </row>
    <row r="218" spans="1:40" x14ac:dyDescent="0.3">
      <c r="A218" s="126"/>
      <c r="B218" s="126"/>
      <c r="C218" s="126"/>
      <c r="D218" s="126"/>
      <c r="E218" s="126"/>
      <c r="F218" s="126"/>
      <c r="G218" s="126"/>
      <c r="H218" s="126"/>
      <c r="I218" s="126"/>
      <c r="J218" s="126"/>
      <c r="K218" s="126"/>
      <c r="L218" s="126"/>
      <c r="M218" s="126"/>
      <c r="N218" s="126"/>
      <c r="O218" s="126"/>
      <c r="P218" s="126"/>
      <c r="Q218" s="126"/>
      <c r="R218" s="126"/>
      <c r="S218" s="126"/>
      <c r="T218" s="126"/>
      <c r="U218" s="126"/>
      <c r="V218" s="126"/>
      <c r="W218" s="126"/>
      <c r="X218" s="126"/>
      <c r="Y218" s="126"/>
      <c r="Z218" s="126"/>
      <c r="AA218" s="126"/>
      <c r="AB218" s="126"/>
      <c r="AC218" s="126"/>
      <c r="AD218" s="126"/>
      <c r="AE218" s="126"/>
      <c r="AF218" s="126"/>
      <c r="AG218" s="126"/>
      <c r="AH218" s="126"/>
      <c r="AI218" s="126"/>
      <c r="AJ218" s="126"/>
      <c r="AK218" s="126"/>
      <c r="AL218" s="126"/>
      <c r="AM218" s="126"/>
      <c r="AN218" s="126"/>
    </row>
    <row r="219" spans="1:40" x14ac:dyDescent="0.3">
      <c r="A219" s="126"/>
      <c r="B219" s="126"/>
      <c r="C219" s="126"/>
      <c r="D219" s="126"/>
      <c r="E219" s="126"/>
      <c r="F219" s="126"/>
      <c r="G219" s="126"/>
      <c r="H219" s="126"/>
      <c r="I219" s="126"/>
      <c r="J219" s="126"/>
      <c r="K219" s="126"/>
      <c r="L219" s="126"/>
      <c r="M219" s="126"/>
      <c r="N219" s="126"/>
      <c r="O219" s="126"/>
      <c r="P219" s="126"/>
      <c r="Q219" s="126"/>
      <c r="R219" s="126"/>
      <c r="S219" s="126"/>
      <c r="T219" s="126"/>
      <c r="U219" s="126"/>
      <c r="V219" s="126"/>
      <c r="W219" s="126"/>
      <c r="X219" s="126"/>
      <c r="Y219" s="126"/>
      <c r="Z219" s="126"/>
      <c r="AA219" s="126"/>
      <c r="AB219" s="126"/>
      <c r="AC219" s="126"/>
      <c r="AD219" s="126"/>
      <c r="AE219" s="126"/>
      <c r="AF219" s="126"/>
      <c r="AG219" s="126"/>
      <c r="AH219" s="126"/>
      <c r="AI219" s="126"/>
      <c r="AJ219" s="126"/>
      <c r="AK219" s="126"/>
      <c r="AL219" s="126"/>
      <c r="AM219" s="126"/>
      <c r="AN219" s="126"/>
    </row>
    <row r="220" spans="1:40" x14ac:dyDescent="0.3">
      <c r="A220" s="126"/>
      <c r="B220" s="126"/>
      <c r="C220" s="126"/>
      <c r="D220" s="126"/>
      <c r="E220" s="126"/>
      <c r="F220" s="126"/>
      <c r="G220" s="126"/>
      <c r="H220" s="126"/>
      <c r="I220" s="126"/>
      <c r="J220" s="126"/>
      <c r="K220" s="126"/>
      <c r="L220" s="126"/>
      <c r="M220" s="126"/>
      <c r="N220" s="126"/>
      <c r="O220" s="126"/>
      <c r="P220" s="126"/>
      <c r="Q220" s="126"/>
      <c r="R220" s="126"/>
      <c r="S220" s="126"/>
      <c r="T220" s="126"/>
      <c r="U220" s="126"/>
      <c r="V220" s="126"/>
      <c r="W220" s="126"/>
      <c r="X220" s="126"/>
      <c r="Y220" s="126"/>
      <c r="Z220" s="126"/>
      <c r="AA220" s="126"/>
      <c r="AB220" s="126"/>
      <c r="AC220" s="126"/>
      <c r="AD220" s="126"/>
      <c r="AE220" s="126"/>
      <c r="AF220" s="126"/>
      <c r="AG220" s="126"/>
      <c r="AH220" s="126"/>
      <c r="AI220" s="126"/>
      <c r="AJ220" s="126"/>
      <c r="AK220" s="126"/>
      <c r="AL220" s="126"/>
      <c r="AM220" s="126"/>
      <c r="AN220" s="126"/>
    </row>
    <row r="221" spans="1:40" x14ac:dyDescent="0.3">
      <c r="A221" s="126"/>
      <c r="B221" s="126"/>
      <c r="C221" s="126"/>
      <c r="D221" s="126"/>
      <c r="E221" s="126"/>
      <c r="F221" s="126"/>
      <c r="G221" s="126"/>
      <c r="H221" s="126"/>
      <c r="I221" s="126"/>
      <c r="J221" s="126"/>
      <c r="K221" s="126"/>
      <c r="L221" s="126"/>
      <c r="M221" s="126"/>
      <c r="N221" s="126"/>
      <c r="O221" s="126"/>
      <c r="P221" s="126"/>
      <c r="Q221" s="126"/>
      <c r="R221" s="126"/>
      <c r="S221" s="126"/>
      <c r="T221" s="126"/>
      <c r="U221" s="126"/>
      <c r="V221" s="126"/>
      <c r="W221" s="126"/>
      <c r="X221" s="126"/>
      <c r="Y221" s="126"/>
      <c r="Z221" s="126"/>
      <c r="AA221" s="126"/>
      <c r="AB221" s="126"/>
      <c r="AC221" s="126"/>
      <c r="AD221" s="126"/>
      <c r="AE221" s="126"/>
      <c r="AF221" s="126"/>
      <c r="AG221" s="126"/>
      <c r="AH221" s="126"/>
      <c r="AI221" s="126"/>
      <c r="AJ221" s="126"/>
      <c r="AK221" s="126"/>
      <c r="AL221" s="126"/>
      <c r="AM221" s="126"/>
      <c r="AN221" s="126"/>
    </row>
    <row r="222" spans="1:40" x14ac:dyDescent="0.3">
      <c r="A222" s="126"/>
      <c r="B222" s="126"/>
      <c r="C222" s="126"/>
      <c r="D222" s="126"/>
      <c r="E222" s="126"/>
      <c r="F222" s="126"/>
      <c r="G222" s="126"/>
      <c r="H222" s="126"/>
      <c r="I222" s="126"/>
      <c r="J222" s="126"/>
      <c r="K222" s="126"/>
      <c r="L222" s="126"/>
      <c r="M222" s="126"/>
      <c r="N222" s="126"/>
      <c r="O222" s="126"/>
      <c r="P222" s="126"/>
      <c r="Q222" s="126"/>
      <c r="R222" s="126"/>
      <c r="S222" s="126"/>
      <c r="T222" s="126"/>
      <c r="U222" s="126"/>
      <c r="V222" s="126"/>
      <c r="W222" s="126"/>
      <c r="X222" s="126"/>
      <c r="Y222" s="126"/>
      <c r="Z222" s="126"/>
      <c r="AA222" s="126"/>
      <c r="AB222" s="126"/>
      <c r="AC222" s="126"/>
      <c r="AD222" s="126"/>
      <c r="AE222" s="126"/>
      <c r="AF222" s="126"/>
      <c r="AG222" s="126"/>
      <c r="AH222" s="126"/>
      <c r="AI222" s="126"/>
      <c r="AJ222" s="126"/>
      <c r="AK222" s="126"/>
      <c r="AL222" s="126"/>
      <c r="AM222" s="126"/>
      <c r="AN222" s="126"/>
    </row>
    <row r="223" spans="1:40" x14ac:dyDescent="0.3">
      <c r="A223" s="126"/>
      <c r="B223" s="126"/>
      <c r="C223" s="126"/>
      <c r="D223" s="126"/>
      <c r="E223" s="126"/>
      <c r="F223" s="126"/>
      <c r="G223" s="126"/>
      <c r="H223" s="126"/>
      <c r="I223" s="126"/>
      <c r="J223" s="126"/>
      <c r="K223" s="126"/>
      <c r="L223" s="126"/>
      <c r="M223" s="126"/>
      <c r="N223" s="126"/>
      <c r="O223" s="126"/>
      <c r="P223" s="126"/>
      <c r="Q223" s="126"/>
      <c r="R223" s="126"/>
      <c r="S223" s="126"/>
      <c r="T223" s="126"/>
      <c r="U223" s="126"/>
      <c r="V223" s="126"/>
      <c r="W223" s="126"/>
      <c r="X223" s="126"/>
      <c r="Y223" s="126"/>
      <c r="Z223" s="126"/>
      <c r="AA223" s="126"/>
      <c r="AB223" s="126"/>
      <c r="AC223" s="126"/>
      <c r="AD223" s="126"/>
      <c r="AE223" s="126"/>
      <c r="AF223" s="126"/>
      <c r="AG223" s="126"/>
      <c r="AH223" s="126"/>
      <c r="AI223" s="126"/>
      <c r="AJ223" s="126"/>
      <c r="AK223" s="126"/>
      <c r="AL223" s="126"/>
      <c r="AM223" s="126"/>
      <c r="AN223" s="126"/>
    </row>
    <row r="224" spans="1:40" x14ac:dyDescent="0.3">
      <c r="A224" s="126"/>
      <c r="B224" s="126"/>
      <c r="C224" s="126"/>
      <c r="D224" s="126"/>
      <c r="E224" s="126"/>
      <c r="F224" s="126"/>
      <c r="G224" s="126"/>
      <c r="H224" s="126"/>
      <c r="I224" s="126"/>
      <c r="J224" s="126"/>
      <c r="K224" s="126"/>
      <c r="L224" s="126"/>
      <c r="M224" s="126"/>
      <c r="N224" s="126"/>
      <c r="O224" s="126"/>
      <c r="P224" s="126"/>
      <c r="Q224" s="126"/>
      <c r="R224" s="126"/>
      <c r="S224" s="126"/>
      <c r="T224" s="126"/>
      <c r="U224" s="126"/>
      <c r="V224" s="126"/>
      <c r="W224" s="126"/>
      <c r="X224" s="126"/>
      <c r="Y224" s="126"/>
      <c r="Z224" s="126"/>
      <c r="AA224" s="126"/>
      <c r="AB224" s="126"/>
      <c r="AC224" s="126"/>
      <c r="AD224" s="126"/>
      <c r="AE224" s="126"/>
      <c r="AF224" s="126"/>
      <c r="AG224" s="126"/>
      <c r="AH224" s="126"/>
      <c r="AI224" s="126"/>
      <c r="AJ224" s="126"/>
      <c r="AK224" s="126"/>
      <c r="AL224" s="126"/>
      <c r="AM224" s="126"/>
      <c r="AN224" s="126"/>
    </row>
    <row r="225" spans="1:40" x14ac:dyDescent="0.3">
      <c r="A225" s="126"/>
      <c r="B225" s="126"/>
      <c r="C225" s="126"/>
      <c r="D225" s="126"/>
      <c r="E225" s="126"/>
      <c r="F225" s="126"/>
      <c r="G225" s="126"/>
      <c r="H225" s="126"/>
      <c r="I225" s="126"/>
      <c r="J225" s="126"/>
      <c r="K225" s="126"/>
      <c r="L225" s="126"/>
      <c r="M225" s="126"/>
      <c r="N225" s="126"/>
      <c r="O225" s="126"/>
      <c r="P225" s="126"/>
      <c r="Q225" s="126"/>
      <c r="R225" s="126"/>
      <c r="S225" s="126"/>
      <c r="T225" s="126"/>
      <c r="U225" s="126"/>
      <c r="V225" s="126"/>
      <c r="W225" s="126"/>
      <c r="X225" s="126"/>
      <c r="Y225" s="126"/>
      <c r="Z225" s="126"/>
      <c r="AA225" s="126"/>
      <c r="AB225" s="126"/>
      <c r="AC225" s="126"/>
      <c r="AD225" s="126"/>
      <c r="AE225" s="126"/>
      <c r="AF225" s="126"/>
      <c r="AG225" s="126"/>
      <c r="AH225" s="126"/>
      <c r="AI225" s="126"/>
      <c r="AJ225" s="126"/>
      <c r="AK225" s="126"/>
      <c r="AL225" s="126"/>
      <c r="AM225" s="126"/>
      <c r="AN225" s="126"/>
    </row>
    <row r="226" spans="1:40" x14ac:dyDescent="0.3">
      <c r="A226" s="126"/>
      <c r="B226" s="126"/>
      <c r="C226" s="126"/>
      <c r="D226" s="126"/>
      <c r="E226" s="126"/>
      <c r="F226" s="126"/>
      <c r="G226" s="126"/>
      <c r="H226" s="126"/>
      <c r="I226" s="126"/>
      <c r="J226" s="126"/>
      <c r="K226" s="126"/>
      <c r="L226" s="126"/>
      <c r="M226" s="126"/>
      <c r="N226" s="126"/>
      <c r="O226" s="126"/>
      <c r="P226" s="126"/>
      <c r="Q226" s="126"/>
      <c r="R226" s="126"/>
      <c r="S226" s="126"/>
      <c r="T226" s="126"/>
      <c r="U226" s="126"/>
      <c r="V226" s="126"/>
      <c r="W226" s="126"/>
      <c r="X226" s="126"/>
      <c r="Y226" s="126"/>
      <c r="Z226" s="126"/>
      <c r="AA226" s="126"/>
      <c r="AB226" s="126"/>
      <c r="AC226" s="126"/>
      <c r="AD226" s="126"/>
      <c r="AE226" s="126"/>
      <c r="AF226" s="126"/>
      <c r="AG226" s="126"/>
      <c r="AH226" s="126"/>
      <c r="AI226" s="126"/>
      <c r="AJ226" s="126"/>
      <c r="AK226" s="126"/>
      <c r="AL226" s="126"/>
      <c r="AM226" s="126"/>
      <c r="AN226" s="126"/>
    </row>
    <row r="227" spans="1:40" x14ac:dyDescent="0.3">
      <c r="A227" s="126"/>
      <c r="B227" s="126"/>
      <c r="C227" s="126"/>
      <c r="D227" s="126"/>
      <c r="E227" s="126"/>
      <c r="F227" s="126"/>
      <c r="G227" s="126"/>
      <c r="H227" s="126"/>
      <c r="I227" s="126"/>
      <c r="J227" s="126"/>
      <c r="K227" s="126"/>
      <c r="L227" s="126"/>
      <c r="M227" s="126"/>
      <c r="N227" s="126"/>
      <c r="O227" s="126"/>
      <c r="P227" s="126"/>
      <c r="Q227" s="126"/>
      <c r="R227" s="126"/>
      <c r="S227" s="126"/>
      <c r="T227" s="126"/>
      <c r="U227" s="126"/>
      <c r="V227" s="126"/>
      <c r="W227" s="126"/>
      <c r="X227" s="126"/>
      <c r="Y227" s="126"/>
      <c r="Z227" s="126"/>
      <c r="AA227" s="126"/>
      <c r="AB227" s="126"/>
      <c r="AC227" s="126"/>
      <c r="AD227" s="126"/>
      <c r="AE227" s="126"/>
      <c r="AF227" s="126"/>
      <c r="AG227" s="126"/>
      <c r="AH227" s="126"/>
      <c r="AI227" s="126"/>
      <c r="AJ227" s="126"/>
      <c r="AK227" s="126"/>
      <c r="AL227" s="126"/>
      <c r="AM227" s="126"/>
      <c r="AN227" s="126"/>
    </row>
    <row r="228" spans="1:40" x14ac:dyDescent="0.3">
      <c r="A228" s="126"/>
      <c r="B228" s="126"/>
      <c r="C228" s="126"/>
      <c r="D228" s="126"/>
      <c r="E228" s="126"/>
      <c r="F228" s="126"/>
      <c r="G228" s="126"/>
      <c r="H228" s="126"/>
      <c r="I228" s="126"/>
      <c r="J228" s="126"/>
      <c r="K228" s="126"/>
      <c r="L228" s="126"/>
      <c r="M228" s="126"/>
      <c r="N228" s="126"/>
      <c r="O228" s="126"/>
      <c r="P228" s="126"/>
      <c r="Q228" s="126"/>
      <c r="R228" s="126"/>
      <c r="S228" s="126"/>
      <c r="T228" s="126"/>
      <c r="U228" s="126"/>
      <c r="V228" s="126"/>
      <c r="W228" s="126"/>
      <c r="X228" s="126"/>
      <c r="Y228" s="126"/>
      <c r="Z228" s="126"/>
      <c r="AA228" s="126"/>
      <c r="AB228" s="126"/>
      <c r="AC228" s="126"/>
      <c r="AD228" s="126"/>
      <c r="AE228" s="126"/>
      <c r="AF228" s="126"/>
      <c r="AG228" s="126"/>
      <c r="AH228" s="126"/>
      <c r="AI228" s="126"/>
      <c r="AJ228" s="126"/>
      <c r="AK228" s="126"/>
      <c r="AL228" s="126"/>
      <c r="AM228" s="126"/>
      <c r="AN228" s="126"/>
    </row>
    <row r="229" spans="1:40" x14ac:dyDescent="0.3">
      <c r="A229" s="126"/>
      <c r="B229" s="126"/>
      <c r="C229" s="126"/>
      <c r="D229" s="126"/>
      <c r="E229" s="126"/>
      <c r="F229" s="126"/>
      <c r="G229" s="126"/>
      <c r="H229" s="126"/>
      <c r="I229" s="126"/>
      <c r="J229" s="126"/>
      <c r="K229" s="126"/>
      <c r="L229" s="126"/>
      <c r="M229" s="126"/>
      <c r="N229" s="126"/>
      <c r="O229" s="126"/>
      <c r="P229" s="126"/>
      <c r="Q229" s="126"/>
      <c r="R229" s="126"/>
      <c r="S229" s="126"/>
      <c r="T229" s="126"/>
      <c r="U229" s="126"/>
      <c r="V229" s="126"/>
      <c r="W229" s="126"/>
      <c r="X229" s="126"/>
      <c r="Y229" s="126"/>
      <c r="Z229" s="126"/>
      <c r="AA229" s="126"/>
      <c r="AB229" s="126"/>
      <c r="AC229" s="126"/>
      <c r="AD229" s="126"/>
      <c r="AE229" s="126"/>
      <c r="AF229" s="126"/>
      <c r="AG229" s="126"/>
      <c r="AH229" s="126"/>
      <c r="AI229" s="126"/>
      <c r="AJ229" s="126"/>
      <c r="AK229" s="126"/>
      <c r="AL229" s="126"/>
      <c r="AM229" s="126"/>
      <c r="AN229" s="126"/>
    </row>
    <row r="230" spans="1:40" x14ac:dyDescent="0.3">
      <c r="A230" s="126"/>
      <c r="B230" s="126"/>
      <c r="C230" s="126"/>
      <c r="D230" s="126"/>
      <c r="E230" s="126"/>
      <c r="F230" s="126"/>
      <c r="G230" s="126"/>
      <c r="H230" s="126"/>
      <c r="I230" s="126"/>
      <c r="J230" s="126"/>
      <c r="K230" s="126"/>
      <c r="L230" s="126"/>
      <c r="M230" s="126"/>
      <c r="N230" s="126"/>
      <c r="O230" s="126"/>
      <c r="P230" s="126"/>
      <c r="Q230" s="126"/>
      <c r="R230" s="126"/>
      <c r="S230" s="126"/>
      <c r="T230" s="126"/>
      <c r="U230" s="126"/>
      <c r="V230" s="126"/>
      <c r="W230" s="126"/>
      <c r="X230" s="126"/>
      <c r="Y230" s="126"/>
      <c r="Z230" s="126"/>
      <c r="AA230" s="126"/>
      <c r="AB230" s="126"/>
      <c r="AC230" s="126"/>
      <c r="AD230" s="126"/>
      <c r="AE230" s="126"/>
      <c r="AF230" s="126"/>
      <c r="AG230" s="126"/>
      <c r="AH230" s="126"/>
      <c r="AI230" s="126"/>
      <c r="AJ230" s="126"/>
      <c r="AK230" s="126"/>
      <c r="AL230" s="126"/>
      <c r="AM230" s="126"/>
      <c r="AN230" s="126"/>
    </row>
    <row r="231" spans="1:40" x14ac:dyDescent="0.3">
      <c r="A231" s="126"/>
      <c r="B231" s="126"/>
      <c r="C231" s="126"/>
      <c r="D231" s="126"/>
      <c r="E231" s="126"/>
      <c r="F231" s="126"/>
      <c r="G231" s="126"/>
      <c r="H231" s="126"/>
      <c r="I231" s="126"/>
      <c r="J231" s="126"/>
      <c r="K231" s="126"/>
      <c r="L231" s="126"/>
      <c r="M231" s="126"/>
      <c r="N231" s="126"/>
      <c r="O231" s="126"/>
      <c r="P231" s="126"/>
      <c r="Q231" s="126"/>
      <c r="R231" s="126"/>
      <c r="S231" s="126"/>
      <c r="T231" s="126"/>
      <c r="U231" s="126"/>
      <c r="V231" s="126"/>
      <c r="W231" s="126"/>
      <c r="X231" s="126"/>
      <c r="Y231" s="126"/>
      <c r="Z231" s="126"/>
      <c r="AA231" s="126"/>
      <c r="AB231" s="126"/>
      <c r="AC231" s="126"/>
      <c r="AD231" s="126"/>
      <c r="AE231" s="126"/>
      <c r="AF231" s="126"/>
      <c r="AG231" s="126"/>
      <c r="AH231" s="126"/>
      <c r="AI231" s="126"/>
      <c r="AJ231" s="126"/>
      <c r="AK231" s="126"/>
      <c r="AL231" s="126"/>
      <c r="AM231" s="126"/>
      <c r="AN231" s="126"/>
    </row>
    <row r="232" spans="1:40" x14ac:dyDescent="0.3">
      <c r="A232" s="126"/>
      <c r="B232" s="126"/>
      <c r="C232" s="126"/>
      <c r="D232" s="126"/>
      <c r="E232" s="126"/>
      <c r="F232" s="126"/>
      <c r="G232" s="126"/>
      <c r="H232" s="126"/>
      <c r="I232" s="126"/>
      <c r="J232" s="126"/>
      <c r="K232" s="126"/>
      <c r="L232" s="126"/>
      <c r="M232" s="126"/>
      <c r="N232" s="126"/>
      <c r="O232" s="126"/>
      <c r="P232" s="126"/>
      <c r="Q232" s="126"/>
      <c r="R232" s="126"/>
      <c r="S232" s="126"/>
      <c r="T232" s="126"/>
      <c r="U232" s="126"/>
      <c r="V232" s="126"/>
      <c r="W232" s="126"/>
      <c r="X232" s="126"/>
      <c r="Y232" s="126"/>
      <c r="Z232" s="126"/>
      <c r="AA232" s="126"/>
      <c r="AB232" s="126"/>
      <c r="AC232" s="126"/>
      <c r="AD232" s="126"/>
      <c r="AE232" s="126"/>
      <c r="AF232" s="126"/>
      <c r="AG232" s="126"/>
      <c r="AH232" s="126"/>
      <c r="AI232" s="126"/>
      <c r="AJ232" s="126"/>
      <c r="AK232" s="126"/>
      <c r="AL232" s="126"/>
      <c r="AM232" s="126"/>
      <c r="AN232" s="126"/>
    </row>
    <row r="233" spans="1:40" x14ac:dyDescent="0.3">
      <c r="A233" s="126"/>
      <c r="B233" s="126"/>
      <c r="C233" s="126"/>
      <c r="D233" s="126"/>
      <c r="E233" s="126"/>
      <c r="F233" s="126"/>
      <c r="G233" s="126"/>
      <c r="H233" s="126"/>
      <c r="I233" s="126"/>
      <c r="J233" s="126"/>
      <c r="K233" s="126"/>
      <c r="L233" s="126"/>
      <c r="M233" s="126"/>
      <c r="N233" s="126"/>
      <c r="O233" s="126"/>
      <c r="P233" s="126"/>
      <c r="Q233" s="126"/>
      <c r="R233" s="126"/>
      <c r="S233" s="126"/>
      <c r="T233" s="126"/>
      <c r="U233" s="126"/>
      <c r="V233" s="126"/>
      <c r="W233" s="126"/>
      <c r="X233" s="126"/>
      <c r="Y233" s="126"/>
      <c r="Z233" s="126"/>
      <c r="AA233" s="126"/>
      <c r="AB233" s="126"/>
      <c r="AC233" s="126"/>
      <c r="AD233" s="126"/>
      <c r="AE233" s="126"/>
      <c r="AF233" s="126"/>
      <c r="AG233" s="126"/>
      <c r="AH233" s="126"/>
      <c r="AI233" s="126"/>
      <c r="AJ233" s="126"/>
      <c r="AK233" s="126"/>
      <c r="AL233" s="126"/>
      <c r="AM233" s="126"/>
      <c r="AN233" s="126"/>
    </row>
    <row r="234" spans="1:40" x14ac:dyDescent="0.3">
      <c r="A234" s="126"/>
      <c r="B234" s="126"/>
      <c r="C234" s="126"/>
      <c r="D234" s="126"/>
      <c r="E234" s="126"/>
      <c r="F234" s="126"/>
      <c r="G234" s="126"/>
      <c r="H234" s="126"/>
      <c r="I234" s="126"/>
      <c r="J234" s="126"/>
      <c r="K234" s="126"/>
      <c r="L234" s="126"/>
      <c r="M234" s="126"/>
      <c r="N234" s="126"/>
      <c r="O234" s="126"/>
      <c r="P234" s="126"/>
      <c r="Q234" s="126"/>
      <c r="R234" s="126"/>
      <c r="S234" s="126"/>
      <c r="T234" s="126"/>
      <c r="U234" s="126"/>
      <c r="V234" s="126"/>
      <c r="W234" s="126"/>
      <c r="X234" s="126"/>
      <c r="Y234" s="126"/>
      <c r="Z234" s="126"/>
      <c r="AA234" s="126"/>
      <c r="AB234" s="126"/>
      <c r="AC234" s="126"/>
      <c r="AD234" s="126"/>
      <c r="AE234" s="126"/>
      <c r="AF234" s="126"/>
      <c r="AG234" s="126"/>
      <c r="AH234" s="126"/>
      <c r="AI234" s="126"/>
      <c r="AJ234" s="126"/>
      <c r="AK234" s="126"/>
      <c r="AL234" s="126"/>
      <c r="AM234" s="126"/>
      <c r="AN234" s="126"/>
    </row>
    <row r="235" spans="1:40" x14ac:dyDescent="0.3">
      <c r="A235" s="126"/>
      <c r="B235" s="126"/>
      <c r="C235" s="126"/>
      <c r="D235" s="126"/>
      <c r="E235" s="126"/>
      <c r="F235" s="126"/>
      <c r="G235" s="126"/>
      <c r="H235" s="126"/>
      <c r="I235" s="126"/>
      <c r="J235" s="126"/>
      <c r="K235" s="126"/>
      <c r="L235" s="126"/>
      <c r="M235" s="126"/>
      <c r="N235" s="126"/>
      <c r="O235" s="126"/>
      <c r="P235" s="126"/>
      <c r="Q235" s="126"/>
      <c r="R235" s="126"/>
      <c r="S235" s="126"/>
      <c r="T235" s="126"/>
      <c r="U235" s="126"/>
      <c r="V235" s="126"/>
      <c r="W235" s="126"/>
      <c r="X235" s="126"/>
      <c r="Y235" s="126"/>
      <c r="Z235" s="126"/>
      <c r="AA235" s="126"/>
      <c r="AB235" s="126"/>
      <c r="AC235" s="126"/>
      <c r="AD235" s="126"/>
      <c r="AE235" s="126"/>
      <c r="AF235" s="126"/>
      <c r="AG235" s="126"/>
      <c r="AH235" s="126"/>
      <c r="AI235" s="126"/>
      <c r="AJ235" s="126"/>
      <c r="AK235" s="126"/>
      <c r="AL235" s="126"/>
      <c r="AM235" s="126"/>
      <c r="AN235" s="126"/>
    </row>
    <row r="236" spans="1:40" x14ac:dyDescent="0.3">
      <c r="A236" s="126"/>
      <c r="B236" s="126"/>
      <c r="C236" s="126"/>
      <c r="D236" s="126"/>
      <c r="E236" s="126"/>
      <c r="F236" s="126"/>
      <c r="G236" s="126"/>
      <c r="H236" s="126"/>
      <c r="I236" s="126"/>
      <c r="J236" s="126"/>
      <c r="K236" s="126"/>
      <c r="L236" s="126"/>
      <c r="M236" s="126"/>
      <c r="N236" s="126"/>
      <c r="O236" s="126"/>
      <c r="P236" s="126"/>
      <c r="Q236" s="126"/>
      <c r="R236" s="126"/>
      <c r="S236" s="126"/>
      <c r="T236" s="126"/>
      <c r="U236" s="126"/>
      <c r="V236" s="126"/>
      <c r="W236" s="126"/>
      <c r="X236" s="126"/>
      <c r="Y236" s="126"/>
      <c r="Z236" s="126"/>
      <c r="AA236" s="126"/>
      <c r="AB236" s="126"/>
      <c r="AC236" s="126"/>
      <c r="AD236" s="126"/>
      <c r="AE236" s="126"/>
      <c r="AF236" s="126"/>
      <c r="AG236" s="126"/>
      <c r="AH236" s="126"/>
      <c r="AI236" s="126"/>
      <c r="AJ236" s="126"/>
      <c r="AK236" s="126"/>
      <c r="AL236" s="126"/>
      <c r="AM236" s="126"/>
      <c r="AN236" s="126"/>
    </row>
    <row r="237" spans="1:40" x14ac:dyDescent="0.3">
      <c r="A237" s="126"/>
      <c r="B237" s="126"/>
      <c r="C237" s="126"/>
      <c r="D237" s="126"/>
      <c r="E237" s="126"/>
      <c r="F237" s="126"/>
      <c r="G237" s="126"/>
      <c r="H237" s="126"/>
      <c r="I237" s="126"/>
      <c r="J237" s="126"/>
      <c r="K237" s="126"/>
      <c r="L237" s="126"/>
      <c r="M237" s="126"/>
      <c r="N237" s="126"/>
      <c r="O237" s="126"/>
      <c r="P237" s="126"/>
      <c r="Q237" s="126"/>
      <c r="R237" s="126"/>
      <c r="S237" s="126"/>
      <c r="T237" s="126"/>
      <c r="U237" s="126"/>
      <c r="V237" s="126"/>
      <c r="W237" s="126"/>
      <c r="X237" s="126"/>
      <c r="Y237" s="126"/>
      <c r="Z237" s="126"/>
      <c r="AA237" s="126"/>
      <c r="AB237" s="126"/>
      <c r="AC237" s="126"/>
      <c r="AD237" s="126"/>
      <c r="AE237" s="126"/>
      <c r="AF237" s="126"/>
      <c r="AG237" s="126"/>
      <c r="AH237" s="126"/>
      <c r="AI237" s="126"/>
      <c r="AJ237" s="126"/>
      <c r="AK237" s="126"/>
      <c r="AL237" s="126"/>
      <c r="AM237" s="126"/>
      <c r="AN237" s="126"/>
    </row>
    <row r="238" spans="1:40" x14ac:dyDescent="0.3">
      <c r="A238" s="126"/>
      <c r="B238" s="126"/>
      <c r="C238" s="126"/>
      <c r="D238" s="126"/>
      <c r="E238" s="126"/>
      <c r="F238" s="126"/>
      <c r="G238" s="126"/>
      <c r="H238" s="126"/>
      <c r="I238" s="126"/>
      <c r="J238" s="126"/>
      <c r="K238" s="126"/>
      <c r="L238" s="126"/>
      <c r="M238" s="126"/>
      <c r="N238" s="126"/>
      <c r="O238" s="126"/>
      <c r="P238" s="126"/>
      <c r="Q238" s="126"/>
      <c r="R238" s="126"/>
      <c r="S238" s="126"/>
      <c r="T238" s="126"/>
      <c r="U238" s="126"/>
      <c r="V238" s="126"/>
      <c r="W238" s="126"/>
      <c r="X238" s="126"/>
      <c r="Y238" s="126"/>
      <c r="Z238" s="126"/>
      <c r="AA238" s="126"/>
      <c r="AB238" s="126"/>
      <c r="AC238" s="126"/>
      <c r="AD238" s="126"/>
      <c r="AE238" s="126"/>
      <c r="AF238" s="126"/>
      <c r="AG238" s="126"/>
      <c r="AH238" s="126"/>
      <c r="AI238" s="126"/>
      <c r="AJ238" s="126"/>
      <c r="AK238" s="126"/>
      <c r="AL238" s="126"/>
      <c r="AM238" s="126"/>
      <c r="AN238" s="126"/>
    </row>
    <row r="239" spans="1:40" x14ac:dyDescent="0.3">
      <c r="A239" s="126"/>
      <c r="B239" s="126"/>
      <c r="C239" s="126"/>
      <c r="D239" s="126"/>
      <c r="E239" s="126"/>
      <c r="F239" s="126"/>
      <c r="G239" s="126"/>
      <c r="H239" s="126"/>
      <c r="I239" s="126"/>
      <c r="J239" s="126"/>
      <c r="K239" s="126"/>
      <c r="L239" s="126"/>
      <c r="M239" s="126"/>
      <c r="N239" s="126"/>
      <c r="O239" s="126"/>
      <c r="P239" s="126"/>
      <c r="Q239" s="126"/>
      <c r="R239" s="126"/>
      <c r="S239" s="126"/>
      <c r="T239" s="126"/>
      <c r="U239" s="126"/>
      <c r="V239" s="126"/>
      <c r="W239" s="126"/>
      <c r="X239" s="126"/>
      <c r="Y239" s="126"/>
      <c r="Z239" s="126"/>
      <c r="AA239" s="126"/>
      <c r="AB239" s="126"/>
      <c r="AC239" s="126"/>
      <c r="AD239" s="126"/>
      <c r="AE239" s="126"/>
      <c r="AF239" s="126"/>
      <c r="AG239" s="126"/>
      <c r="AH239" s="126"/>
      <c r="AI239" s="126"/>
      <c r="AJ239" s="126"/>
      <c r="AK239" s="126"/>
      <c r="AL239" s="126"/>
      <c r="AM239" s="126"/>
      <c r="AN239" s="126"/>
    </row>
    <row r="240" spans="1:40" x14ac:dyDescent="0.3">
      <c r="A240" s="126"/>
      <c r="B240" s="126"/>
      <c r="C240" s="126"/>
      <c r="D240" s="126"/>
      <c r="E240" s="126"/>
      <c r="F240" s="126"/>
      <c r="G240" s="126"/>
      <c r="H240" s="126"/>
      <c r="I240" s="126"/>
      <c r="J240" s="126"/>
      <c r="K240" s="126"/>
      <c r="L240" s="126"/>
      <c r="M240" s="126"/>
      <c r="N240" s="126"/>
      <c r="O240" s="126"/>
      <c r="P240" s="126"/>
      <c r="Q240" s="126"/>
      <c r="R240" s="126"/>
      <c r="S240" s="126"/>
      <c r="T240" s="126"/>
      <c r="U240" s="126"/>
      <c r="V240" s="126"/>
      <c r="W240" s="126"/>
      <c r="X240" s="126"/>
      <c r="Y240" s="126"/>
      <c r="Z240" s="126"/>
      <c r="AA240" s="126"/>
      <c r="AB240" s="126"/>
      <c r="AC240" s="126"/>
      <c r="AD240" s="126"/>
      <c r="AE240" s="126"/>
      <c r="AF240" s="126"/>
      <c r="AG240" s="126"/>
      <c r="AH240" s="126"/>
      <c r="AI240" s="126"/>
      <c r="AJ240" s="126"/>
      <c r="AK240" s="126"/>
      <c r="AL240" s="126"/>
      <c r="AM240" s="126"/>
      <c r="AN240" s="126"/>
    </row>
    <row r="241" spans="1:40" x14ac:dyDescent="0.3">
      <c r="A241" s="126"/>
      <c r="B241" s="126"/>
      <c r="C241" s="126"/>
      <c r="D241" s="126"/>
      <c r="E241" s="126"/>
      <c r="F241" s="126"/>
      <c r="G241" s="126"/>
      <c r="H241" s="126"/>
      <c r="I241" s="126"/>
      <c r="J241" s="126"/>
      <c r="K241" s="126"/>
      <c r="L241" s="126"/>
      <c r="M241" s="126"/>
      <c r="N241" s="126"/>
      <c r="O241" s="126"/>
      <c r="P241" s="126"/>
      <c r="Q241" s="126"/>
      <c r="R241" s="126"/>
      <c r="S241" s="126"/>
      <c r="T241" s="126"/>
      <c r="U241" s="126"/>
      <c r="V241" s="126"/>
      <c r="W241" s="126"/>
      <c r="X241" s="126"/>
      <c r="Y241" s="126"/>
      <c r="Z241" s="126"/>
      <c r="AA241" s="126"/>
      <c r="AB241" s="126"/>
      <c r="AC241" s="126"/>
      <c r="AD241" s="126"/>
      <c r="AE241" s="126"/>
      <c r="AF241" s="126"/>
      <c r="AG241" s="126"/>
      <c r="AH241" s="126"/>
      <c r="AI241" s="126"/>
      <c r="AJ241" s="126"/>
      <c r="AK241" s="126"/>
      <c r="AL241" s="126"/>
      <c r="AM241" s="126"/>
      <c r="AN241" s="126"/>
    </row>
    <row r="242" spans="1:40" x14ac:dyDescent="0.3">
      <c r="A242" s="126"/>
      <c r="B242" s="126"/>
      <c r="C242" s="126"/>
      <c r="D242" s="126"/>
      <c r="E242" s="126"/>
      <c r="F242" s="126"/>
      <c r="G242" s="126"/>
      <c r="H242" s="126"/>
      <c r="I242" s="126"/>
      <c r="J242" s="126"/>
      <c r="K242" s="126"/>
      <c r="L242" s="126"/>
      <c r="M242" s="126"/>
      <c r="N242" s="126"/>
      <c r="O242" s="126"/>
      <c r="P242" s="126"/>
      <c r="Q242" s="126"/>
      <c r="R242" s="126"/>
      <c r="S242" s="126"/>
      <c r="T242" s="126"/>
      <c r="U242" s="126"/>
      <c r="V242" s="126"/>
      <c r="W242" s="126"/>
      <c r="X242" s="126"/>
      <c r="Y242" s="126"/>
      <c r="Z242" s="126"/>
      <c r="AA242" s="126"/>
      <c r="AB242" s="126"/>
      <c r="AC242" s="126"/>
      <c r="AD242" s="126"/>
      <c r="AE242" s="126"/>
      <c r="AF242" s="126"/>
      <c r="AG242" s="126"/>
      <c r="AH242" s="126"/>
      <c r="AI242" s="126"/>
      <c r="AJ242" s="126"/>
      <c r="AK242" s="126"/>
      <c r="AL242" s="126"/>
      <c r="AM242" s="126"/>
      <c r="AN242" s="126"/>
    </row>
    <row r="243" spans="1:40" x14ac:dyDescent="0.3">
      <c r="A243" s="126"/>
      <c r="B243" s="126"/>
      <c r="C243" s="126"/>
      <c r="D243" s="126"/>
      <c r="E243" s="126"/>
      <c r="F243" s="126"/>
      <c r="G243" s="126"/>
      <c r="H243" s="126"/>
      <c r="I243" s="126"/>
      <c r="J243" s="126"/>
      <c r="K243" s="126"/>
      <c r="L243" s="126"/>
      <c r="M243" s="126"/>
      <c r="N243" s="126"/>
      <c r="O243" s="126"/>
      <c r="P243" s="126"/>
      <c r="Q243" s="126"/>
      <c r="R243" s="126"/>
      <c r="S243" s="126"/>
      <c r="T243" s="126"/>
      <c r="U243" s="126"/>
      <c r="V243" s="126"/>
      <c r="W243" s="126"/>
      <c r="X243" s="126"/>
      <c r="Y243" s="126"/>
      <c r="Z243" s="126"/>
      <c r="AA243" s="126"/>
      <c r="AB243" s="126"/>
      <c r="AC243" s="126"/>
      <c r="AD243" s="126"/>
      <c r="AE243" s="126"/>
      <c r="AF243" s="126"/>
      <c r="AG243" s="126"/>
      <c r="AH243" s="126"/>
      <c r="AI243" s="126"/>
      <c r="AJ243" s="126"/>
      <c r="AK243" s="126"/>
      <c r="AL243" s="126"/>
      <c r="AM243" s="126"/>
      <c r="AN243" s="126"/>
    </row>
    <row r="244" spans="1:40" x14ac:dyDescent="0.3">
      <c r="A244" s="126"/>
      <c r="B244" s="126"/>
      <c r="C244" s="126"/>
      <c r="D244" s="126"/>
      <c r="E244" s="126"/>
      <c r="F244" s="126"/>
      <c r="G244" s="126"/>
      <c r="H244" s="126"/>
      <c r="I244" s="126"/>
      <c r="J244" s="126"/>
      <c r="K244" s="126"/>
      <c r="L244" s="126"/>
      <c r="M244" s="126"/>
      <c r="N244" s="126"/>
      <c r="O244" s="126"/>
      <c r="P244" s="126"/>
      <c r="Q244" s="126"/>
      <c r="R244" s="126"/>
      <c r="S244" s="126"/>
      <c r="T244" s="126"/>
      <c r="U244" s="126"/>
      <c r="V244" s="126"/>
      <c r="W244" s="126"/>
      <c r="X244" s="126"/>
      <c r="Y244" s="126"/>
      <c r="Z244" s="126"/>
      <c r="AA244" s="126"/>
      <c r="AB244" s="126"/>
      <c r="AC244" s="126"/>
      <c r="AD244" s="126"/>
      <c r="AE244" s="126"/>
      <c r="AF244" s="126"/>
      <c r="AG244" s="126"/>
      <c r="AH244" s="126"/>
      <c r="AI244" s="126"/>
      <c r="AJ244" s="126"/>
      <c r="AK244" s="126"/>
      <c r="AL244" s="126"/>
      <c r="AM244" s="126"/>
      <c r="AN244" s="126"/>
    </row>
    <row r="245" spans="1:40" x14ac:dyDescent="0.3">
      <c r="A245" s="126"/>
      <c r="B245" s="126"/>
      <c r="C245" s="126"/>
      <c r="D245" s="126"/>
      <c r="E245" s="126"/>
      <c r="F245" s="126"/>
      <c r="G245" s="126"/>
      <c r="H245" s="126"/>
      <c r="I245" s="126"/>
      <c r="J245" s="126"/>
      <c r="K245" s="126"/>
      <c r="L245" s="126"/>
      <c r="M245" s="126"/>
      <c r="N245" s="126"/>
      <c r="O245" s="126"/>
      <c r="P245" s="126"/>
      <c r="Q245" s="126"/>
      <c r="R245" s="126"/>
      <c r="S245" s="126"/>
      <c r="T245" s="126"/>
      <c r="U245" s="126"/>
      <c r="V245" s="126"/>
      <c r="W245" s="126"/>
      <c r="X245" s="126"/>
      <c r="Y245" s="126"/>
      <c r="Z245" s="126"/>
      <c r="AA245" s="126"/>
      <c r="AB245" s="126"/>
      <c r="AC245" s="126"/>
      <c r="AD245" s="126"/>
      <c r="AE245" s="126"/>
      <c r="AF245" s="126"/>
      <c r="AG245" s="126"/>
      <c r="AH245" s="126"/>
      <c r="AI245" s="126"/>
      <c r="AJ245" s="126"/>
      <c r="AK245" s="126"/>
      <c r="AL245" s="126"/>
      <c r="AM245" s="126"/>
      <c r="AN245" s="126"/>
    </row>
    <row r="246" spans="1:40" x14ac:dyDescent="0.3">
      <c r="A246" s="126"/>
      <c r="B246" s="126"/>
      <c r="C246" s="126"/>
      <c r="D246" s="126"/>
      <c r="E246" s="126"/>
      <c r="F246" s="126"/>
      <c r="G246" s="126"/>
      <c r="H246" s="126"/>
      <c r="I246" s="126"/>
      <c r="J246" s="126"/>
      <c r="K246" s="126"/>
      <c r="L246" s="126"/>
      <c r="M246" s="126"/>
      <c r="N246" s="126"/>
      <c r="O246" s="126"/>
      <c r="P246" s="126"/>
      <c r="Q246" s="126"/>
      <c r="R246" s="126"/>
      <c r="S246" s="126"/>
      <c r="T246" s="126"/>
      <c r="U246" s="126"/>
      <c r="V246" s="126"/>
      <c r="W246" s="126"/>
      <c r="X246" s="126"/>
      <c r="Y246" s="126"/>
      <c r="Z246" s="126"/>
      <c r="AA246" s="126"/>
      <c r="AB246" s="126"/>
      <c r="AC246" s="126"/>
      <c r="AD246" s="126"/>
      <c r="AE246" s="126"/>
      <c r="AF246" s="126"/>
      <c r="AG246" s="126"/>
      <c r="AH246" s="126"/>
      <c r="AI246" s="126"/>
      <c r="AJ246" s="126"/>
      <c r="AK246" s="126"/>
      <c r="AL246" s="126"/>
      <c r="AM246" s="126"/>
      <c r="AN246" s="126"/>
    </row>
    <row r="247" spans="1:40" x14ac:dyDescent="0.3">
      <c r="A247" s="126"/>
      <c r="B247" s="126"/>
      <c r="C247" s="126"/>
      <c r="D247" s="126"/>
      <c r="E247" s="126"/>
      <c r="F247" s="126"/>
      <c r="G247" s="126"/>
      <c r="H247" s="126"/>
      <c r="I247" s="126"/>
      <c r="J247" s="126"/>
      <c r="K247" s="126"/>
      <c r="L247" s="126"/>
      <c r="M247" s="126"/>
      <c r="N247" s="126"/>
      <c r="O247" s="126"/>
      <c r="P247" s="126"/>
      <c r="Q247" s="126"/>
      <c r="R247" s="126"/>
      <c r="S247" s="126"/>
      <c r="T247" s="126"/>
      <c r="U247" s="126"/>
      <c r="V247" s="126"/>
      <c r="W247" s="126"/>
      <c r="X247" s="126"/>
      <c r="Y247" s="126"/>
      <c r="Z247" s="126"/>
      <c r="AA247" s="126"/>
      <c r="AB247" s="126"/>
      <c r="AC247" s="126"/>
      <c r="AD247" s="126"/>
      <c r="AE247" s="126"/>
      <c r="AF247" s="126"/>
      <c r="AG247" s="126"/>
      <c r="AH247" s="126"/>
      <c r="AI247" s="126"/>
      <c r="AJ247" s="126"/>
      <c r="AK247" s="126"/>
      <c r="AL247" s="126"/>
      <c r="AM247" s="126"/>
      <c r="AN247" s="126"/>
    </row>
    <row r="248" spans="1:40" x14ac:dyDescent="0.3">
      <c r="A248" s="126"/>
      <c r="B248" s="126"/>
      <c r="C248" s="126"/>
      <c r="D248" s="126"/>
      <c r="E248" s="126"/>
      <c r="F248" s="126"/>
      <c r="G248" s="126"/>
      <c r="H248" s="126"/>
      <c r="I248" s="126"/>
      <c r="J248" s="126"/>
      <c r="K248" s="126"/>
      <c r="L248" s="126"/>
      <c r="M248" s="126"/>
      <c r="N248" s="126"/>
      <c r="O248" s="126"/>
      <c r="P248" s="126"/>
      <c r="Q248" s="126"/>
      <c r="R248" s="126"/>
      <c r="S248" s="126"/>
      <c r="T248" s="126"/>
      <c r="U248" s="126"/>
      <c r="V248" s="126"/>
      <c r="W248" s="126"/>
      <c r="X248" s="126"/>
      <c r="Y248" s="126"/>
      <c r="Z248" s="126"/>
      <c r="AA248" s="126"/>
      <c r="AB248" s="126"/>
      <c r="AC248" s="126"/>
      <c r="AD248" s="126"/>
      <c r="AE248" s="126"/>
      <c r="AF248" s="126"/>
      <c r="AG248" s="126"/>
      <c r="AH248" s="126"/>
      <c r="AI248" s="126"/>
      <c r="AJ248" s="126"/>
      <c r="AK248" s="126"/>
      <c r="AL248" s="126"/>
      <c r="AM248" s="126"/>
      <c r="AN248" s="126"/>
    </row>
    <row r="249" spans="1:40" x14ac:dyDescent="0.3">
      <c r="A249" s="126"/>
      <c r="B249" s="126"/>
      <c r="C249" s="126"/>
      <c r="D249" s="126"/>
      <c r="E249" s="126"/>
      <c r="F249" s="126"/>
      <c r="G249" s="126"/>
      <c r="H249" s="126"/>
      <c r="I249" s="126"/>
      <c r="J249" s="126"/>
      <c r="K249" s="126"/>
      <c r="L249" s="126"/>
      <c r="M249" s="126"/>
      <c r="N249" s="126"/>
      <c r="O249" s="126"/>
      <c r="P249" s="126"/>
      <c r="Q249" s="126"/>
      <c r="R249" s="126"/>
      <c r="S249" s="126"/>
      <c r="T249" s="126"/>
      <c r="U249" s="126"/>
      <c r="V249" s="126"/>
      <c r="W249" s="126"/>
      <c r="X249" s="126"/>
      <c r="Y249" s="126"/>
      <c r="Z249" s="126"/>
      <c r="AA249" s="126"/>
      <c r="AB249" s="126"/>
      <c r="AC249" s="126"/>
      <c r="AD249" s="126"/>
      <c r="AE249" s="126"/>
      <c r="AF249" s="126"/>
      <c r="AG249" s="126"/>
      <c r="AH249" s="126"/>
      <c r="AI249" s="126"/>
      <c r="AJ249" s="126"/>
      <c r="AK249" s="126"/>
      <c r="AL249" s="126"/>
      <c r="AM249" s="126"/>
      <c r="AN249" s="126"/>
    </row>
    <row r="250" spans="1:40" x14ac:dyDescent="0.3">
      <c r="A250" s="126"/>
      <c r="B250" s="126"/>
      <c r="C250" s="126"/>
      <c r="D250" s="126"/>
      <c r="E250" s="126"/>
      <c r="F250" s="126"/>
      <c r="G250" s="126"/>
      <c r="H250" s="126"/>
      <c r="I250" s="126"/>
      <c r="J250" s="126"/>
      <c r="K250" s="126"/>
      <c r="L250" s="126"/>
      <c r="M250" s="126"/>
      <c r="N250" s="126"/>
      <c r="O250" s="126"/>
      <c r="P250" s="126"/>
      <c r="Q250" s="126"/>
      <c r="R250" s="126"/>
      <c r="S250" s="126"/>
      <c r="T250" s="126"/>
      <c r="U250" s="126"/>
      <c r="V250" s="126"/>
      <c r="W250" s="126"/>
      <c r="X250" s="126"/>
      <c r="Y250" s="126"/>
      <c r="Z250" s="126"/>
      <c r="AA250" s="126"/>
      <c r="AB250" s="126"/>
      <c r="AC250" s="126"/>
      <c r="AD250" s="126"/>
      <c r="AE250" s="126"/>
      <c r="AF250" s="126"/>
      <c r="AG250" s="126"/>
      <c r="AH250" s="126"/>
      <c r="AI250" s="126"/>
      <c r="AJ250" s="126"/>
      <c r="AK250" s="126"/>
      <c r="AL250" s="126"/>
      <c r="AM250" s="126"/>
      <c r="AN250" s="126"/>
    </row>
    <row r="251" spans="1:40" x14ac:dyDescent="0.3">
      <c r="A251" s="126"/>
      <c r="B251" s="126"/>
      <c r="C251" s="126"/>
      <c r="D251" s="126"/>
      <c r="E251" s="126"/>
      <c r="F251" s="126"/>
      <c r="G251" s="126"/>
      <c r="H251" s="126"/>
      <c r="I251" s="126"/>
      <c r="J251" s="126"/>
      <c r="K251" s="126"/>
      <c r="L251" s="126"/>
      <c r="M251" s="126"/>
      <c r="N251" s="126"/>
      <c r="O251" s="126"/>
      <c r="P251" s="126"/>
      <c r="Q251" s="126"/>
      <c r="R251" s="126"/>
      <c r="S251" s="126"/>
      <c r="T251" s="126"/>
      <c r="U251" s="126"/>
      <c r="V251" s="126"/>
      <c r="W251" s="126"/>
      <c r="X251" s="126"/>
      <c r="Y251" s="126"/>
      <c r="Z251" s="126"/>
      <c r="AA251" s="126"/>
      <c r="AB251" s="126"/>
      <c r="AC251" s="126"/>
      <c r="AD251" s="126"/>
      <c r="AE251" s="126"/>
      <c r="AF251" s="126"/>
      <c r="AG251" s="126"/>
      <c r="AH251" s="126"/>
      <c r="AI251" s="126"/>
      <c r="AJ251" s="126"/>
      <c r="AK251" s="126"/>
      <c r="AL251" s="126"/>
      <c r="AM251" s="126"/>
      <c r="AN251" s="126"/>
    </row>
    <row r="252" spans="1:40" x14ac:dyDescent="0.3">
      <c r="A252" s="126"/>
      <c r="B252" s="126"/>
      <c r="C252" s="126"/>
      <c r="D252" s="126"/>
      <c r="E252" s="126"/>
      <c r="F252" s="126"/>
      <c r="G252" s="126"/>
      <c r="H252" s="126"/>
      <c r="I252" s="126"/>
      <c r="J252" s="126"/>
      <c r="K252" s="126"/>
      <c r="L252" s="126"/>
      <c r="M252" s="126"/>
      <c r="N252" s="126"/>
      <c r="O252" s="126"/>
      <c r="P252" s="126"/>
      <c r="Q252" s="126"/>
      <c r="R252" s="126"/>
      <c r="S252" s="126"/>
      <c r="T252" s="126"/>
      <c r="U252" s="126"/>
      <c r="V252" s="126"/>
      <c r="W252" s="126"/>
      <c r="X252" s="126"/>
      <c r="Y252" s="126"/>
      <c r="Z252" s="126"/>
      <c r="AA252" s="126"/>
      <c r="AB252" s="126"/>
      <c r="AC252" s="126"/>
      <c r="AD252" s="126"/>
      <c r="AE252" s="126"/>
      <c r="AF252" s="126"/>
      <c r="AG252" s="126"/>
      <c r="AH252" s="126"/>
      <c r="AI252" s="126"/>
      <c r="AJ252" s="126"/>
      <c r="AK252" s="126"/>
      <c r="AL252" s="126"/>
      <c r="AM252" s="126"/>
      <c r="AN252" s="126"/>
    </row>
    <row r="253" spans="1:40" x14ac:dyDescent="0.3">
      <c r="A253" s="126"/>
      <c r="B253" s="126"/>
      <c r="C253" s="126"/>
      <c r="D253" s="126"/>
      <c r="E253" s="126"/>
      <c r="F253" s="126"/>
      <c r="G253" s="126"/>
      <c r="H253" s="126"/>
      <c r="I253" s="126"/>
      <c r="J253" s="126"/>
      <c r="K253" s="126"/>
      <c r="L253" s="126"/>
      <c r="M253" s="126"/>
      <c r="N253" s="126"/>
      <c r="O253" s="126"/>
      <c r="P253" s="126"/>
      <c r="Q253" s="126"/>
      <c r="R253" s="126"/>
      <c r="S253" s="126"/>
      <c r="T253" s="126"/>
      <c r="U253" s="126"/>
      <c r="V253" s="126"/>
      <c r="W253" s="126"/>
      <c r="X253" s="126"/>
      <c r="Y253" s="126"/>
      <c r="Z253" s="126"/>
      <c r="AA253" s="126"/>
      <c r="AB253" s="126"/>
      <c r="AC253" s="126"/>
      <c r="AD253" s="126"/>
      <c r="AE253" s="126"/>
      <c r="AF253" s="126"/>
      <c r="AG253" s="126"/>
      <c r="AH253" s="126"/>
      <c r="AI253" s="126"/>
      <c r="AJ253" s="126"/>
      <c r="AK253" s="126"/>
      <c r="AL253" s="126"/>
      <c r="AM253" s="126"/>
      <c r="AN253" s="126"/>
    </row>
    <row r="254" spans="1:40" x14ac:dyDescent="0.3">
      <c r="A254" s="126"/>
      <c r="B254" s="126"/>
      <c r="C254" s="126"/>
      <c r="D254" s="126"/>
      <c r="E254" s="126"/>
      <c r="F254" s="126"/>
      <c r="G254" s="126"/>
      <c r="H254" s="126"/>
      <c r="I254" s="126"/>
      <c r="J254" s="126"/>
      <c r="K254" s="126"/>
      <c r="L254" s="126"/>
      <c r="M254" s="126"/>
      <c r="N254" s="126"/>
      <c r="O254" s="126"/>
      <c r="P254" s="126"/>
      <c r="Q254" s="126"/>
      <c r="R254" s="126"/>
      <c r="S254" s="126"/>
      <c r="T254" s="126"/>
      <c r="U254" s="126"/>
      <c r="V254" s="126"/>
      <c r="W254" s="126"/>
      <c r="X254" s="126"/>
      <c r="Y254" s="126"/>
      <c r="Z254" s="126"/>
      <c r="AA254" s="126"/>
      <c r="AB254" s="126"/>
      <c r="AC254" s="126"/>
      <c r="AD254" s="126"/>
      <c r="AE254" s="126"/>
      <c r="AF254" s="126"/>
      <c r="AG254" s="126"/>
      <c r="AH254" s="126"/>
      <c r="AI254" s="126"/>
      <c r="AJ254" s="126"/>
      <c r="AK254" s="126"/>
      <c r="AL254" s="126"/>
      <c r="AM254" s="126"/>
      <c r="AN254" s="126"/>
    </row>
    <row r="255" spans="1:40" x14ac:dyDescent="0.3">
      <c r="A255" s="126"/>
      <c r="B255" s="126"/>
      <c r="C255" s="126"/>
      <c r="D255" s="126"/>
      <c r="E255" s="126"/>
      <c r="F255" s="126"/>
      <c r="G255" s="126"/>
      <c r="H255" s="126"/>
      <c r="I255" s="126"/>
      <c r="J255" s="126"/>
      <c r="K255" s="126"/>
      <c r="L255" s="126"/>
      <c r="M255" s="126"/>
      <c r="N255" s="126"/>
      <c r="O255" s="126"/>
      <c r="P255" s="126"/>
      <c r="Q255" s="126"/>
      <c r="R255" s="126"/>
      <c r="S255" s="126"/>
      <c r="T255" s="126"/>
      <c r="U255" s="126"/>
      <c r="V255" s="126"/>
      <c r="W255" s="126"/>
      <c r="X255" s="126"/>
      <c r="Y255" s="126"/>
      <c r="Z255" s="126"/>
      <c r="AA255" s="126"/>
      <c r="AB255" s="126"/>
      <c r="AC255" s="126"/>
      <c r="AD255" s="126"/>
      <c r="AE255" s="126"/>
      <c r="AF255" s="126"/>
      <c r="AG255" s="126"/>
      <c r="AH255" s="126"/>
      <c r="AI255" s="126"/>
      <c r="AJ255" s="126"/>
      <c r="AK255" s="126"/>
      <c r="AL255" s="126"/>
      <c r="AM255" s="126"/>
      <c r="AN255" s="126"/>
    </row>
    <row r="256" spans="1:40" x14ac:dyDescent="0.3">
      <c r="A256" s="126"/>
      <c r="B256" s="126"/>
      <c r="C256" s="126"/>
      <c r="D256" s="126"/>
      <c r="E256" s="126"/>
      <c r="F256" s="126"/>
      <c r="G256" s="126"/>
      <c r="H256" s="126"/>
      <c r="I256" s="126"/>
      <c r="J256" s="126"/>
      <c r="K256" s="126"/>
      <c r="L256" s="126"/>
      <c r="M256" s="126"/>
      <c r="N256" s="126"/>
      <c r="O256" s="126"/>
      <c r="P256" s="126"/>
      <c r="Q256" s="126"/>
      <c r="R256" s="126"/>
      <c r="S256" s="126"/>
      <c r="T256" s="126"/>
      <c r="U256" s="126"/>
      <c r="V256" s="126"/>
      <c r="W256" s="126"/>
      <c r="X256" s="126"/>
      <c r="Y256" s="126"/>
      <c r="Z256" s="126"/>
      <c r="AA256" s="126"/>
      <c r="AB256" s="126"/>
      <c r="AC256" s="126"/>
      <c r="AD256" s="126"/>
      <c r="AE256" s="126"/>
      <c r="AF256" s="126"/>
      <c r="AG256" s="126"/>
      <c r="AH256" s="126"/>
      <c r="AI256" s="126"/>
      <c r="AJ256" s="126"/>
      <c r="AK256" s="126"/>
      <c r="AL256" s="126"/>
      <c r="AM256" s="126"/>
      <c r="AN256" s="126"/>
    </row>
    <row r="257" spans="1:40" x14ac:dyDescent="0.3">
      <c r="A257" s="126"/>
      <c r="B257" s="126"/>
      <c r="C257" s="126"/>
      <c r="D257" s="126"/>
      <c r="E257" s="126"/>
      <c r="F257" s="126"/>
      <c r="G257" s="126"/>
      <c r="H257" s="126"/>
      <c r="I257" s="126"/>
      <c r="J257" s="126"/>
      <c r="K257" s="126"/>
      <c r="L257" s="126"/>
      <c r="M257" s="126"/>
      <c r="N257" s="126"/>
      <c r="O257" s="126"/>
      <c r="P257" s="126"/>
      <c r="Q257" s="126"/>
      <c r="R257" s="126"/>
      <c r="S257" s="126"/>
      <c r="T257" s="126"/>
      <c r="U257" s="126"/>
      <c r="V257" s="126"/>
      <c r="W257" s="126"/>
      <c r="X257" s="126"/>
      <c r="Y257" s="126"/>
      <c r="Z257" s="126"/>
      <c r="AA257" s="126"/>
      <c r="AB257" s="126"/>
      <c r="AC257" s="126"/>
      <c r="AD257" s="126"/>
      <c r="AE257" s="126"/>
      <c r="AF257" s="126"/>
      <c r="AG257" s="126"/>
      <c r="AH257" s="126"/>
      <c r="AI257" s="126"/>
      <c r="AJ257" s="126"/>
      <c r="AK257" s="126"/>
      <c r="AL257" s="126"/>
      <c r="AM257" s="126"/>
      <c r="AN257" s="126"/>
    </row>
    <row r="258" spans="1:40" x14ac:dyDescent="0.3">
      <c r="A258" s="126"/>
      <c r="B258" s="126"/>
      <c r="C258" s="126"/>
      <c r="D258" s="126"/>
      <c r="E258" s="126"/>
      <c r="F258" s="126"/>
      <c r="G258" s="126"/>
      <c r="H258" s="126"/>
      <c r="I258" s="126"/>
      <c r="J258" s="126"/>
      <c r="K258" s="126"/>
      <c r="L258" s="126"/>
      <c r="M258" s="126"/>
      <c r="N258" s="126"/>
      <c r="O258" s="126"/>
      <c r="P258" s="126"/>
      <c r="Q258" s="126"/>
      <c r="R258" s="126"/>
      <c r="S258" s="126"/>
      <c r="T258" s="126"/>
      <c r="U258" s="126"/>
      <c r="V258" s="126"/>
      <c r="W258" s="126"/>
      <c r="X258" s="126"/>
      <c r="Y258" s="126"/>
      <c r="Z258" s="126"/>
      <c r="AA258" s="126"/>
      <c r="AB258" s="126"/>
      <c r="AC258" s="126"/>
      <c r="AD258" s="126"/>
      <c r="AE258" s="126"/>
      <c r="AF258" s="126"/>
      <c r="AG258" s="126"/>
      <c r="AH258" s="126"/>
      <c r="AI258" s="126"/>
      <c r="AJ258" s="126"/>
      <c r="AK258" s="126"/>
      <c r="AL258" s="126"/>
      <c r="AM258" s="126"/>
      <c r="AN258" s="126"/>
    </row>
    <row r="259" spans="1:40" x14ac:dyDescent="0.3">
      <c r="A259" s="126"/>
      <c r="B259" s="126"/>
      <c r="C259" s="126"/>
      <c r="D259" s="126"/>
      <c r="E259" s="126"/>
      <c r="F259" s="126"/>
      <c r="G259" s="126"/>
      <c r="H259" s="126"/>
      <c r="I259" s="126"/>
      <c r="J259" s="126"/>
      <c r="K259" s="126"/>
      <c r="L259" s="126"/>
      <c r="M259" s="126"/>
      <c r="N259" s="126"/>
      <c r="O259" s="126"/>
      <c r="P259" s="126"/>
      <c r="Q259" s="126"/>
      <c r="R259" s="126"/>
      <c r="S259" s="126"/>
      <c r="T259" s="126"/>
      <c r="U259" s="126"/>
      <c r="V259" s="126"/>
      <c r="W259" s="126"/>
      <c r="X259" s="126"/>
      <c r="Y259" s="126"/>
      <c r="Z259" s="126"/>
      <c r="AA259" s="126"/>
      <c r="AB259" s="126"/>
      <c r="AC259" s="126"/>
      <c r="AD259" s="126"/>
      <c r="AE259" s="126"/>
      <c r="AF259" s="126"/>
      <c r="AG259" s="126"/>
      <c r="AH259" s="126"/>
      <c r="AI259" s="126"/>
      <c r="AJ259" s="126"/>
      <c r="AK259" s="126"/>
      <c r="AL259" s="126"/>
      <c r="AM259" s="126"/>
      <c r="AN259" s="126"/>
    </row>
    <row r="260" spans="1:40" x14ac:dyDescent="0.3">
      <c r="A260" s="126"/>
      <c r="B260" s="126"/>
      <c r="C260" s="126"/>
      <c r="D260" s="126"/>
      <c r="E260" s="126"/>
      <c r="F260" s="126"/>
      <c r="G260" s="126"/>
      <c r="H260" s="126"/>
      <c r="I260" s="126"/>
      <c r="J260" s="126"/>
      <c r="K260" s="126"/>
      <c r="L260" s="126"/>
      <c r="M260" s="126"/>
      <c r="N260" s="126"/>
      <c r="O260" s="126"/>
      <c r="P260" s="126"/>
      <c r="Q260" s="126"/>
      <c r="R260" s="126"/>
      <c r="S260" s="126"/>
      <c r="T260" s="126"/>
      <c r="U260" s="126"/>
      <c r="V260" s="126"/>
      <c r="W260" s="126"/>
      <c r="X260" s="126"/>
      <c r="Y260" s="126"/>
      <c r="Z260" s="126"/>
      <c r="AA260" s="126"/>
      <c r="AB260" s="126"/>
      <c r="AC260" s="126"/>
      <c r="AD260" s="126"/>
      <c r="AE260" s="126"/>
      <c r="AF260" s="126"/>
      <c r="AG260" s="126"/>
      <c r="AH260" s="126"/>
      <c r="AI260" s="126"/>
      <c r="AJ260" s="126"/>
      <c r="AK260" s="126"/>
      <c r="AL260" s="126"/>
      <c r="AM260" s="126"/>
      <c r="AN260" s="126"/>
    </row>
    <row r="261" spans="1:40" x14ac:dyDescent="0.3">
      <c r="A261" s="126"/>
      <c r="B261" s="126"/>
      <c r="C261" s="126"/>
      <c r="D261" s="126"/>
      <c r="E261" s="126"/>
      <c r="F261" s="126"/>
      <c r="G261" s="126"/>
      <c r="H261" s="126"/>
      <c r="I261" s="126"/>
      <c r="J261" s="126"/>
      <c r="K261" s="126"/>
      <c r="L261" s="126"/>
      <c r="M261" s="126"/>
      <c r="N261" s="126"/>
      <c r="O261" s="126"/>
      <c r="P261" s="126"/>
      <c r="Q261" s="126"/>
      <c r="R261" s="126"/>
      <c r="S261" s="126"/>
      <c r="T261" s="126"/>
      <c r="U261" s="126"/>
      <c r="V261" s="126"/>
      <c r="W261" s="126"/>
      <c r="X261" s="126"/>
      <c r="Y261" s="126"/>
      <c r="Z261" s="126"/>
      <c r="AA261" s="126"/>
      <c r="AB261" s="126"/>
      <c r="AC261" s="126"/>
      <c r="AD261" s="126"/>
      <c r="AE261" s="126"/>
      <c r="AF261" s="126"/>
      <c r="AG261" s="126"/>
      <c r="AH261" s="126"/>
      <c r="AI261" s="126"/>
      <c r="AJ261" s="126"/>
      <c r="AK261" s="126"/>
      <c r="AL261" s="126"/>
      <c r="AM261" s="126"/>
      <c r="AN261" s="126"/>
    </row>
    <row r="262" spans="1:40" x14ac:dyDescent="0.3">
      <c r="A262" s="126"/>
      <c r="B262" s="126"/>
      <c r="C262" s="126"/>
      <c r="D262" s="126"/>
      <c r="E262" s="126"/>
      <c r="F262" s="126"/>
      <c r="G262" s="126"/>
      <c r="H262" s="126"/>
      <c r="I262" s="126"/>
      <c r="J262" s="126"/>
      <c r="K262" s="126"/>
      <c r="L262" s="126"/>
      <c r="M262" s="126"/>
      <c r="N262" s="126"/>
      <c r="O262" s="126"/>
      <c r="P262" s="126"/>
      <c r="Q262" s="126"/>
      <c r="R262" s="126"/>
      <c r="S262" s="126"/>
      <c r="T262" s="126"/>
      <c r="U262" s="126"/>
      <c r="V262" s="126"/>
      <c r="W262" s="126"/>
      <c r="X262" s="126"/>
      <c r="Y262" s="126"/>
      <c r="Z262" s="126"/>
      <c r="AA262" s="126"/>
      <c r="AB262" s="126"/>
      <c r="AC262" s="126"/>
      <c r="AD262" s="126"/>
      <c r="AE262" s="126"/>
      <c r="AF262" s="126"/>
      <c r="AG262" s="126"/>
      <c r="AH262" s="126"/>
      <c r="AI262" s="126"/>
      <c r="AJ262" s="126"/>
      <c r="AK262" s="126"/>
      <c r="AL262" s="126"/>
      <c r="AM262" s="126"/>
      <c r="AN262" s="126"/>
    </row>
    <row r="263" spans="1:40" x14ac:dyDescent="0.3">
      <c r="A263" s="126"/>
      <c r="B263" s="126"/>
      <c r="C263" s="126"/>
      <c r="D263" s="126"/>
      <c r="E263" s="126"/>
      <c r="F263" s="126"/>
      <c r="G263" s="126"/>
      <c r="H263" s="126"/>
      <c r="I263" s="126"/>
      <c r="J263" s="126"/>
      <c r="K263" s="126"/>
      <c r="L263" s="126"/>
      <c r="M263" s="126"/>
      <c r="N263" s="126"/>
      <c r="O263" s="126"/>
      <c r="P263" s="126"/>
      <c r="Q263" s="126"/>
      <c r="R263" s="126"/>
      <c r="S263" s="126"/>
      <c r="T263" s="126"/>
      <c r="U263" s="126"/>
      <c r="V263" s="126"/>
      <c r="W263" s="126"/>
      <c r="X263" s="126"/>
      <c r="Y263" s="126"/>
      <c r="Z263" s="126"/>
      <c r="AA263" s="126"/>
      <c r="AB263" s="126"/>
      <c r="AC263" s="126"/>
      <c r="AD263" s="126"/>
      <c r="AE263" s="126"/>
      <c r="AF263" s="126"/>
      <c r="AG263" s="126"/>
      <c r="AH263" s="126"/>
      <c r="AI263" s="126"/>
      <c r="AJ263" s="126"/>
      <c r="AK263" s="126"/>
      <c r="AL263" s="126"/>
      <c r="AM263" s="126"/>
      <c r="AN263" s="126"/>
    </row>
    <row r="264" spans="1:40" x14ac:dyDescent="0.3">
      <c r="A264" s="126"/>
      <c r="B264" s="126"/>
      <c r="C264" s="126"/>
      <c r="D264" s="126"/>
      <c r="E264" s="126"/>
      <c r="F264" s="126"/>
      <c r="G264" s="126"/>
      <c r="H264" s="126"/>
      <c r="I264" s="126"/>
      <c r="J264" s="126"/>
      <c r="K264" s="126"/>
      <c r="L264" s="126"/>
      <c r="M264" s="126"/>
      <c r="N264" s="126"/>
      <c r="O264" s="126"/>
      <c r="P264" s="126"/>
      <c r="Q264" s="126"/>
      <c r="R264" s="126"/>
      <c r="S264" s="126"/>
      <c r="T264" s="126"/>
      <c r="U264" s="126"/>
      <c r="V264" s="126"/>
      <c r="W264" s="126"/>
      <c r="X264" s="126"/>
      <c r="Y264" s="126"/>
      <c r="Z264" s="126"/>
      <c r="AA264" s="126"/>
      <c r="AB264" s="126"/>
      <c r="AC264" s="126"/>
      <c r="AD264" s="126"/>
      <c r="AE264" s="126"/>
      <c r="AF264" s="126"/>
      <c r="AG264" s="126"/>
      <c r="AH264" s="126"/>
      <c r="AI264" s="126"/>
      <c r="AJ264" s="126"/>
      <c r="AK264" s="126"/>
      <c r="AL264" s="126"/>
      <c r="AM264" s="126"/>
      <c r="AN264" s="126"/>
    </row>
    <row r="265" spans="1:40" x14ac:dyDescent="0.3">
      <c r="A265" s="126"/>
      <c r="B265" s="126"/>
      <c r="C265" s="126"/>
      <c r="D265" s="126"/>
      <c r="E265" s="126"/>
      <c r="F265" s="126"/>
      <c r="G265" s="126"/>
      <c r="H265" s="126"/>
      <c r="I265" s="126"/>
      <c r="J265" s="126"/>
      <c r="K265" s="126"/>
      <c r="L265" s="126"/>
      <c r="M265" s="126"/>
      <c r="N265" s="126"/>
      <c r="O265" s="126"/>
      <c r="P265" s="126"/>
      <c r="Q265" s="126"/>
      <c r="R265" s="126"/>
      <c r="S265" s="126"/>
      <c r="T265" s="126"/>
      <c r="U265" s="126"/>
      <c r="V265" s="126"/>
      <c r="W265" s="126"/>
      <c r="X265" s="126"/>
      <c r="Y265" s="126"/>
      <c r="Z265" s="126"/>
      <c r="AA265" s="126"/>
      <c r="AB265" s="126"/>
      <c r="AC265" s="126"/>
      <c r="AD265" s="126"/>
      <c r="AE265" s="126"/>
      <c r="AF265" s="126"/>
      <c r="AG265" s="126"/>
      <c r="AH265" s="126"/>
      <c r="AI265" s="126"/>
      <c r="AJ265" s="126"/>
      <c r="AK265" s="126"/>
      <c r="AL265" s="126"/>
      <c r="AM265" s="126"/>
      <c r="AN265" s="126"/>
    </row>
    <row r="266" spans="1:40" x14ac:dyDescent="0.3">
      <c r="A266" s="126"/>
      <c r="B266" s="126"/>
      <c r="C266" s="126"/>
      <c r="D266" s="126"/>
      <c r="E266" s="126"/>
      <c r="F266" s="126"/>
      <c r="G266" s="126"/>
      <c r="H266" s="126"/>
      <c r="I266" s="126"/>
      <c r="J266" s="126"/>
      <c r="K266" s="126"/>
      <c r="L266" s="126"/>
      <c r="M266" s="126"/>
      <c r="N266" s="126"/>
      <c r="O266" s="126"/>
      <c r="P266" s="126"/>
      <c r="Q266" s="126"/>
      <c r="R266" s="126"/>
      <c r="S266" s="126"/>
      <c r="T266" s="126"/>
      <c r="U266" s="126"/>
      <c r="V266" s="126"/>
      <c r="W266" s="126"/>
      <c r="X266" s="126"/>
      <c r="Y266" s="126"/>
      <c r="Z266" s="126"/>
      <c r="AA266" s="126"/>
      <c r="AB266" s="126"/>
      <c r="AC266" s="126"/>
      <c r="AD266" s="126"/>
      <c r="AE266" s="126"/>
      <c r="AF266" s="126"/>
      <c r="AG266" s="126"/>
      <c r="AH266" s="126"/>
      <c r="AI266" s="126"/>
      <c r="AJ266" s="126"/>
      <c r="AK266" s="126"/>
      <c r="AL266" s="126"/>
      <c r="AM266" s="126"/>
      <c r="AN266" s="126"/>
    </row>
    <row r="267" spans="1:40" x14ac:dyDescent="0.3">
      <c r="A267" s="126"/>
      <c r="B267" s="126"/>
      <c r="C267" s="126"/>
      <c r="D267" s="126"/>
      <c r="E267" s="126"/>
      <c r="F267" s="126"/>
      <c r="G267" s="126"/>
      <c r="H267" s="126"/>
      <c r="I267" s="126"/>
      <c r="J267" s="126"/>
      <c r="K267" s="126"/>
      <c r="L267" s="126"/>
      <c r="M267" s="126"/>
      <c r="N267" s="126"/>
      <c r="O267" s="126"/>
      <c r="P267" s="126"/>
      <c r="Q267" s="126"/>
      <c r="R267" s="126"/>
      <c r="S267" s="126"/>
      <c r="T267" s="126"/>
      <c r="U267" s="126"/>
      <c r="V267" s="126"/>
      <c r="W267" s="126"/>
      <c r="X267" s="126"/>
      <c r="Y267" s="126"/>
      <c r="Z267" s="126"/>
      <c r="AA267" s="126"/>
      <c r="AB267" s="126"/>
      <c r="AC267" s="126"/>
      <c r="AD267" s="126"/>
      <c r="AE267" s="126"/>
      <c r="AF267" s="126"/>
      <c r="AG267" s="126"/>
      <c r="AH267" s="126"/>
      <c r="AI267" s="126"/>
      <c r="AJ267" s="126"/>
      <c r="AK267" s="126"/>
      <c r="AL267" s="126"/>
      <c r="AM267" s="126"/>
      <c r="AN267" s="126"/>
    </row>
    <row r="268" spans="1:40" x14ac:dyDescent="0.3">
      <c r="A268" s="126"/>
      <c r="B268" s="126"/>
      <c r="C268" s="126"/>
      <c r="D268" s="126"/>
      <c r="E268" s="126"/>
      <c r="F268" s="126"/>
      <c r="G268" s="126"/>
      <c r="H268" s="126"/>
      <c r="I268" s="126"/>
      <c r="J268" s="126"/>
      <c r="K268" s="126"/>
      <c r="L268" s="126"/>
      <c r="M268" s="126"/>
      <c r="N268" s="126"/>
      <c r="O268" s="126"/>
      <c r="P268" s="126"/>
      <c r="Q268" s="126"/>
      <c r="R268" s="126"/>
      <c r="S268" s="126"/>
      <c r="T268" s="126"/>
      <c r="U268" s="126"/>
      <c r="V268" s="126"/>
      <c r="W268" s="126"/>
      <c r="X268" s="126"/>
      <c r="Y268" s="126"/>
      <c r="Z268" s="126"/>
      <c r="AA268" s="126"/>
      <c r="AB268" s="126"/>
      <c r="AC268" s="126"/>
      <c r="AD268" s="126"/>
      <c r="AE268" s="126"/>
      <c r="AF268" s="126"/>
      <c r="AG268" s="126"/>
      <c r="AH268" s="126"/>
      <c r="AI268" s="126"/>
      <c r="AJ268" s="126"/>
      <c r="AK268" s="126"/>
      <c r="AL268" s="126"/>
      <c r="AM268" s="126"/>
      <c r="AN268" s="126"/>
    </row>
    <row r="269" spans="1:40" x14ac:dyDescent="0.3">
      <c r="A269" s="126"/>
      <c r="B269" s="126"/>
      <c r="C269" s="126"/>
      <c r="D269" s="126"/>
      <c r="E269" s="126"/>
      <c r="F269" s="126"/>
      <c r="G269" s="126"/>
      <c r="H269" s="126"/>
      <c r="I269" s="126"/>
      <c r="J269" s="126"/>
      <c r="K269" s="126"/>
      <c r="L269" s="126"/>
      <c r="M269" s="126"/>
      <c r="N269" s="126"/>
      <c r="O269" s="126"/>
      <c r="P269" s="126"/>
      <c r="Q269" s="126"/>
      <c r="R269" s="126"/>
      <c r="S269" s="126"/>
      <c r="T269" s="126"/>
      <c r="U269" s="126"/>
      <c r="V269" s="126"/>
      <c r="W269" s="126"/>
      <c r="X269" s="126"/>
      <c r="Y269" s="126"/>
      <c r="Z269" s="126"/>
      <c r="AA269" s="126"/>
      <c r="AB269" s="126"/>
      <c r="AC269" s="126"/>
      <c r="AD269" s="126"/>
      <c r="AE269" s="126"/>
      <c r="AF269" s="126"/>
      <c r="AG269" s="126"/>
      <c r="AH269" s="126"/>
      <c r="AI269" s="126"/>
      <c r="AJ269" s="126"/>
      <c r="AK269" s="126"/>
      <c r="AL269" s="126"/>
      <c r="AM269" s="126"/>
      <c r="AN269" s="126"/>
    </row>
    <row r="270" spans="1:40" x14ac:dyDescent="0.3">
      <c r="A270" s="126"/>
      <c r="B270" s="126"/>
      <c r="C270" s="126"/>
      <c r="D270" s="126"/>
      <c r="E270" s="126"/>
      <c r="F270" s="126"/>
      <c r="G270" s="126"/>
      <c r="H270" s="126"/>
      <c r="I270" s="126"/>
      <c r="J270" s="126"/>
      <c r="K270" s="126"/>
      <c r="L270" s="126"/>
      <c r="M270" s="126"/>
      <c r="N270" s="126"/>
      <c r="O270" s="126"/>
      <c r="P270" s="126"/>
      <c r="Q270" s="126"/>
      <c r="R270" s="126"/>
      <c r="S270" s="126"/>
      <c r="T270" s="126"/>
      <c r="U270" s="126"/>
      <c r="V270" s="126"/>
      <c r="W270" s="126"/>
      <c r="X270" s="126"/>
      <c r="Y270" s="126"/>
      <c r="Z270" s="126"/>
      <c r="AA270" s="126"/>
      <c r="AB270" s="126"/>
      <c r="AC270" s="126"/>
      <c r="AD270" s="126"/>
      <c r="AE270" s="126"/>
      <c r="AF270" s="126"/>
      <c r="AG270" s="126"/>
      <c r="AH270" s="126"/>
      <c r="AI270" s="126"/>
      <c r="AJ270" s="126"/>
      <c r="AK270" s="126"/>
      <c r="AL270" s="126"/>
      <c r="AM270" s="126"/>
      <c r="AN270" s="126"/>
    </row>
    <row r="271" spans="1:40" x14ac:dyDescent="0.3">
      <c r="A271" s="126"/>
      <c r="B271" s="126"/>
      <c r="C271" s="126"/>
      <c r="D271" s="126"/>
      <c r="E271" s="126"/>
      <c r="F271" s="126"/>
      <c r="G271" s="126"/>
      <c r="H271" s="126"/>
      <c r="I271" s="126"/>
      <c r="J271" s="126"/>
      <c r="K271" s="126"/>
      <c r="L271" s="126"/>
      <c r="M271" s="126"/>
      <c r="N271" s="126"/>
      <c r="O271" s="126"/>
      <c r="P271" s="126"/>
      <c r="Q271" s="126"/>
      <c r="R271" s="126"/>
      <c r="S271" s="126"/>
      <c r="T271" s="126"/>
      <c r="U271" s="126"/>
      <c r="V271" s="126"/>
      <c r="W271" s="126"/>
      <c r="X271" s="126"/>
      <c r="Y271" s="126"/>
      <c r="Z271" s="126"/>
      <c r="AA271" s="126"/>
      <c r="AB271" s="126"/>
      <c r="AC271" s="126"/>
      <c r="AD271" s="126"/>
      <c r="AE271" s="126"/>
      <c r="AF271" s="126"/>
      <c r="AG271" s="126"/>
      <c r="AH271" s="126"/>
      <c r="AI271" s="126"/>
      <c r="AJ271" s="126"/>
      <c r="AK271" s="126"/>
      <c r="AL271" s="126"/>
      <c r="AM271" s="126"/>
      <c r="AN271" s="126"/>
    </row>
    <row r="272" spans="1:40" x14ac:dyDescent="0.3">
      <c r="A272" s="126"/>
      <c r="B272" s="126"/>
      <c r="C272" s="126"/>
      <c r="D272" s="126"/>
      <c r="E272" s="126"/>
      <c r="F272" s="126"/>
      <c r="G272" s="126"/>
      <c r="H272" s="126"/>
      <c r="I272" s="126"/>
      <c r="J272" s="126"/>
      <c r="K272" s="126"/>
      <c r="L272" s="126"/>
      <c r="M272" s="126"/>
      <c r="N272" s="126"/>
      <c r="O272" s="126"/>
      <c r="P272" s="126"/>
      <c r="Q272" s="126"/>
      <c r="R272" s="126"/>
      <c r="S272" s="126"/>
      <c r="T272" s="126"/>
      <c r="U272" s="126"/>
      <c r="V272" s="126"/>
      <c r="W272" s="126"/>
      <c r="X272" s="126"/>
      <c r="Y272" s="126"/>
      <c r="Z272" s="126"/>
      <c r="AA272" s="126"/>
      <c r="AB272" s="126"/>
      <c r="AC272" s="126"/>
      <c r="AD272" s="126"/>
      <c r="AE272" s="126"/>
      <c r="AF272" s="126"/>
      <c r="AG272" s="126"/>
      <c r="AH272" s="126"/>
      <c r="AI272" s="126"/>
      <c r="AJ272" s="126"/>
      <c r="AK272" s="126"/>
      <c r="AL272" s="126"/>
      <c r="AM272" s="126"/>
      <c r="AN272" s="126"/>
    </row>
    <row r="273" spans="1:40" x14ac:dyDescent="0.3">
      <c r="A273" s="126"/>
      <c r="B273" s="126"/>
      <c r="C273" s="126"/>
      <c r="D273" s="126"/>
      <c r="E273" s="126"/>
      <c r="F273" s="126"/>
      <c r="G273" s="126"/>
      <c r="H273" s="126"/>
      <c r="I273" s="126"/>
      <c r="J273" s="126"/>
      <c r="K273" s="126"/>
      <c r="L273" s="126"/>
      <c r="M273" s="126"/>
      <c r="N273" s="126"/>
      <c r="O273" s="126"/>
      <c r="P273" s="126"/>
      <c r="Q273" s="126"/>
      <c r="R273" s="126"/>
      <c r="S273" s="126"/>
      <c r="T273" s="126"/>
      <c r="U273" s="126"/>
      <c r="V273" s="126"/>
      <c r="W273" s="126"/>
      <c r="X273" s="126"/>
      <c r="Y273" s="126"/>
      <c r="Z273" s="126"/>
      <c r="AA273" s="126"/>
      <c r="AB273" s="126"/>
      <c r="AC273" s="126"/>
      <c r="AD273" s="126"/>
      <c r="AE273" s="126"/>
      <c r="AF273" s="126"/>
      <c r="AG273" s="126"/>
      <c r="AH273" s="126"/>
      <c r="AI273" s="126"/>
      <c r="AJ273" s="126"/>
      <c r="AK273" s="126"/>
      <c r="AL273" s="126"/>
      <c r="AM273" s="126"/>
      <c r="AN273" s="126"/>
    </row>
    <row r="274" spans="1:40" x14ac:dyDescent="0.3">
      <c r="A274" s="126"/>
      <c r="B274" s="126"/>
      <c r="C274" s="126"/>
      <c r="D274" s="126"/>
      <c r="E274" s="126"/>
      <c r="F274" s="126"/>
      <c r="G274" s="126"/>
      <c r="H274" s="126"/>
      <c r="I274" s="126"/>
      <c r="J274" s="126"/>
      <c r="K274" s="126"/>
      <c r="L274" s="126"/>
      <c r="M274" s="126"/>
      <c r="N274" s="126"/>
      <c r="O274" s="126"/>
      <c r="P274" s="126"/>
      <c r="Q274" s="126"/>
      <c r="R274" s="126"/>
      <c r="S274" s="126"/>
      <c r="T274" s="126"/>
      <c r="U274" s="126"/>
      <c r="V274" s="126"/>
      <c r="W274" s="126"/>
      <c r="X274" s="126"/>
      <c r="Y274" s="126"/>
      <c r="Z274" s="126"/>
      <c r="AA274" s="126"/>
      <c r="AB274" s="126"/>
      <c r="AC274" s="126"/>
      <c r="AD274" s="126"/>
      <c r="AE274" s="126"/>
      <c r="AF274" s="126"/>
      <c r="AG274" s="126"/>
      <c r="AH274" s="126"/>
      <c r="AI274" s="126"/>
      <c r="AJ274" s="126"/>
      <c r="AK274" s="126"/>
      <c r="AL274" s="126"/>
      <c r="AM274" s="126"/>
      <c r="AN274" s="126"/>
    </row>
    <row r="275" spans="1:40" x14ac:dyDescent="0.3">
      <c r="A275" s="126"/>
      <c r="B275" s="126"/>
      <c r="C275" s="126"/>
      <c r="D275" s="126"/>
      <c r="E275" s="126"/>
      <c r="F275" s="126"/>
      <c r="G275" s="126"/>
      <c r="H275" s="126"/>
      <c r="I275" s="126"/>
      <c r="J275" s="126"/>
      <c r="K275" s="126"/>
      <c r="L275" s="126"/>
      <c r="M275" s="126"/>
      <c r="N275" s="126"/>
      <c r="O275" s="126"/>
      <c r="P275" s="126"/>
      <c r="Q275" s="126"/>
      <c r="R275" s="126"/>
      <c r="S275" s="126"/>
      <c r="T275" s="126"/>
      <c r="U275" s="126"/>
      <c r="V275" s="126"/>
      <c r="W275" s="126"/>
      <c r="X275" s="126"/>
      <c r="Y275" s="126"/>
      <c r="Z275" s="126"/>
      <c r="AA275" s="126"/>
      <c r="AB275" s="126"/>
      <c r="AC275" s="126"/>
      <c r="AD275" s="126"/>
      <c r="AE275" s="126"/>
      <c r="AF275" s="126"/>
      <c r="AG275" s="126"/>
      <c r="AH275" s="126"/>
      <c r="AI275" s="126"/>
      <c r="AJ275" s="126"/>
      <c r="AK275" s="126"/>
      <c r="AL275" s="126"/>
      <c r="AM275" s="126"/>
      <c r="AN275" s="126"/>
    </row>
    <row r="276" spans="1:40" x14ac:dyDescent="0.3">
      <c r="A276" s="126"/>
      <c r="B276" s="126"/>
      <c r="C276" s="126"/>
      <c r="D276" s="126"/>
      <c r="E276" s="126"/>
      <c r="F276" s="126"/>
      <c r="G276" s="126"/>
      <c r="H276" s="126"/>
      <c r="I276" s="126"/>
      <c r="J276" s="126"/>
      <c r="K276" s="126"/>
      <c r="L276" s="126"/>
      <c r="M276" s="126"/>
      <c r="N276" s="126"/>
      <c r="O276" s="126"/>
      <c r="P276" s="126"/>
      <c r="Q276" s="126"/>
      <c r="R276" s="126"/>
      <c r="S276" s="126"/>
      <c r="T276" s="126"/>
      <c r="U276" s="126"/>
      <c r="V276" s="126"/>
      <c r="W276" s="126"/>
      <c r="X276" s="126"/>
      <c r="Y276" s="126"/>
      <c r="Z276" s="126"/>
      <c r="AA276" s="126"/>
      <c r="AB276" s="126"/>
      <c r="AC276" s="126"/>
      <c r="AD276" s="126"/>
      <c r="AE276" s="126"/>
      <c r="AF276" s="126"/>
      <c r="AG276" s="126"/>
      <c r="AH276" s="126"/>
      <c r="AI276" s="126"/>
      <c r="AJ276" s="126"/>
      <c r="AK276" s="126"/>
      <c r="AL276" s="126"/>
      <c r="AM276" s="126"/>
      <c r="AN276" s="126"/>
    </row>
    <row r="277" spans="1:40" x14ac:dyDescent="0.3">
      <c r="A277" s="126"/>
      <c r="B277" s="126"/>
      <c r="C277" s="126"/>
      <c r="D277" s="126"/>
      <c r="E277" s="126"/>
      <c r="F277" s="126"/>
      <c r="G277" s="126"/>
      <c r="H277" s="126"/>
      <c r="I277" s="126"/>
      <c r="J277" s="126"/>
      <c r="K277" s="126"/>
      <c r="L277" s="126"/>
      <c r="M277" s="126"/>
      <c r="N277" s="126"/>
      <c r="O277" s="126"/>
      <c r="P277" s="126"/>
      <c r="Q277" s="126"/>
      <c r="R277" s="126"/>
      <c r="S277" s="126"/>
      <c r="T277" s="126"/>
      <c r="U277" s="126"/>
      <c r="V277" s="126"/>
      <c r="W277" s="126"/>
      <c r="X277" s="126"/>
      <c r="Y277" s="126"/>
      <c r="Z277" s="126"/>
      <c r="AA277" s="126"/>
      <c r="AB277" s="126"/>
      <c r="AC277" s="126"/>
      <c r="AD277" s="126"/>
      <c r="AE277" s="126"/>
      <c r="AF277" s="126"/>
      <c r="AG277" s="126"/>
      <c r="AH277" s="126"/>
      <c r="AI277" s="126"/>
      <c r="AJ277" s="126"/>
      <c r="AK277" s="126"/>
      <c r="AL277" s="126"/>
      <c r="AM277" s="126"/>
      <c r="AN277" s="126"/>
    </row>
    <row r="278" spans="1:40" x14ac:dyDescent="0.3">
      <c r="A278" s="126"/>
      <c r="B278" s="126"/>
      <c r="C278" s="126"/>
      <c r="D278" s="126"/>
      <c r="E278" s="126"/>
      <c r="F278" s="126"/>
      <c r="G278" s="126"/>
      <c r="H278" s="126"/>
      <c r="I278" s="126"/>
      <c r="J278" s="126"/>
      <c r="K278" s="126"/>
      <c r="L278" s="126"/>
      <c r="M278" s="126"/>
      <c r="N278" s="126"/>
      <c r="O278" s="126"/>
      <c r="P278" s="126"/>
      <c r="Q278" s="126"/>
      <c r="R278" s="126"/>
      <c r="S278" s="126"/>
      <c r="T278" s="126"/>
      <c r="U278" s="126"/>
      <c r="V278" s="126"/>
      <c r="W278" s="126"/>
      <c r="X278" s="126"/>
      <c r="Y278" s="126"/>
      <c r="Z278" s="126"/>
      <c r="AA278" s="126"/>
      <c r="AB278" s="126"/>
      <c r="AC278" s="126"/>
      <c r="AD278" s="126"/>
      <c r="AE278" s="126"/>
      <c r="AF278" s="126"/>
      <c r="AG278" s="126"/>
      <c r="AH278" s="126"/>
      <c r="AI278" s="126"/>
      <c r="AJ278" s="126"/>
      <c r="AK278" s="126"/>
      <c r="AL278" s="126"/>
      <c r="AM278" s="126"/>
      <c r="AN278" s="126"/>
    </row>
    <row r="279" spans="1:40" x14ac:dyDescent="0.3">
      <c r="A279" s="126"/>
      <c r="B279" s="126"/>
      <c r="C279" s="126"/>
      <c r="D279" s="126"/>
      <c r="E279" s="126"/>
      <c r="F279" s="126"/>
      <c r="G279" s="126"/>
      <c r="H279" s="126"/>
      <c r="I279" s="126"/>
      <c r="J279" s="126"/>
      <c r="K279" s="126"/>
      <c r="L279" s="126"/>
      <c r="M279" s="126"/>
      <c r="N279" s="126"/>
      <c r="O279" s="126"/>
      <c r="P279" s="126"/>
      <c r="Q279" s="126"/>
      <c r="R279" s="126"/>
      <c r="S279" s="126"/>
      <c r="T279" s="126"/>
      <c r="U279" s="126"/>
      <c r="V279" s="126"/>
      <c r="W279" s="126"/>
      <c r="X279" s="126"/>
      <c r="Y279" s="126"/>
      <c r="Z279" s="126"/>
      <c r="AA279" s="126"/>
      <c r="AB279" s="126"/>
      <c r="AC279" s="126"/>
      <c r="AD279" s="126"/>
      <c r="AE279" s="126"/>
      <c r="AF279" s="126"/>
      <c r="AG279" s="126"/>
      <c r="AH279" s="126"/>
      <c r="AI279" s="126"/>
      <c r="AJ279" s="126"/>
      <c r="AK279" s="126"/>
      <c r="AL279" s="126"/>
      <c r="AM279" s="126"/>
      <c r="AN279" s="126"/>
    </row>
    <row r="280" spans="1:40" x14ac:dyDescent="0.3">
      <c r="A280" s="126"/>
      <c r="B280" s="126"/>
      <c r="C280" s="126"/>
      <c r="D280" s="126"/>
      <c r="E280" s="126"/>
      <c r="F280" s="126"/>
      <c r="G280" s="126"/>
      <c r="H280" s="126"/>
      <c r="I280" s="126"/>
      <c r="J280" s="126"/>
      <c r="K280" s="126"/>
      <c r="L280" s="126"/>
      <c r="M280" s="126"/>
      <c r="N280" s="126"/>
      <c r="O280" s="126"/>
      <c r="P280" s="126"/>
      <c r="Q280" s="126"/>
      <c r="R280" s="126"/>
      <c r="S280" s="126"/>
      <c r="T280" s="126"/>
      <c r="U280" s="126"/>
      <c r="V280" s="126"/>
      <c r="W280" s="126"/>
      <c r="X280" s="126"/>
      <c r="Y280" s="126"/>
      <c r="Z280" s="126"/>
      <c r="AA280" s="126"/>
      <c r="AB280" s="126"/>
      <c r="AC280" s="126"/>
      <c r="AD280" s="126"/>
      <c r="AE280" s="126"/>
      <c r="AF280" s="126"/>
      <c r="AG280" s="126"/>
      <c r="AH280" s="126"/>
      <c r="AI280" s="126"/>
      <c r="AJ280" s="126"/>
      <c r="AK280" s="126"/>
      <c r="AL280" s="126"/>
      <c r="AM280" s="126"/>
      <c r="AN280" s="126"/>
    </row>
    <row r="281" spans="1:40" x14ac:dyDescent="0.3">
      <c r="A281" s="126"/>
      <c r="B281" s="126"/>
      <c r="C281" s="126"/>
      <c r="D281" s="126"/>
      <c r="E281" s="126"/>
      <c r="F281" s="126"/>
      <c r="G281" s="126"/>
      <c r="H281" s="126"/>
      <c r="I281" s="126"/>
      <c r="J281" s="126"/>
      <c r="K281" s="126"/>
      <c r="L281" s="126"/>
      <c r="M281" s="126"/>
      <c r="N281" s="126"/>
      <c r="O281" s="126"/>
      <c r="P281" s="126"/>
      <c r="Q281" s="126"/>
      <c r="R281" s="126"/>
      <c r="S281" s="126"/>
      <c r="T281" s="126"/>
      <c r="U281" s="126"/>
      <c r="V281" s="126"/>
      <c r="W281" s="126"/>
      <c r="X281" s="126"/>
      <c r="Y281" s="126"/>
      <c r="Z281" s="126"/>
      <c r="AA281" s="126"/>
      <c r="AB281" s="126"/>
      <c r="AC281" s="126"/>
      <c r="AD281" s="126"/>
      <c r="AE281" s="126"/>
      <c r="AF281" s="126"/>
      <c r="AG281" s="126"/>
      <c r="AH281" s="126"/>
      <c r="AI281" s="126"/>
      <c r="AJ281" s="126"/>
      <c r="AK281" s="126"/>
      <c r="AL281" s="126"/>
      <c r="AM281" s="126"/>
      <c r="AN281" s="126"/>
    </row>
    <row r="282" spans="1:40" x14ac:dyDescent="0.3">
      <c r="A282" s="126"/>
      <c r="B282" s="126"/>
      <c r="C282" s="126"/>
      <c r="D282" s="126"/>
      <c r="E282" s="126"/>
      <c r="F282" s="126"/>
      <c r="G282" s="126"/>
      <c r="H282" s="126"/>
      <c r="I282" s="126"/>
      <c r="J282" s="126"/>
      <c r="K282" s="126"/>
      <c r="L282" s="126"/>
      <c r="M282" s="126"/>
      <c r="N282" s="126"/>
      <c r="O282" s="126"/>
      <c r="P282" s="126"/>
      <c r="Q282" s="126"/>
      <c r="R282" s="126"/>
      <c r="S282" s="126"/>
      <c r="T282" s="126"/>
      <c r="U282" s="126"/>
      <c r="V282" s="126"/>
      <c r="W282" s="126"/>
      <c r="X282" s="126"/>
      <c r="Y282" s="126"/>
      <c r="Z282" s="126"/>
      <c r="AA282" s="126"/>
      <c r="AB282" s="126"/>
      <c r="AC282" s="126"/>
      <c r="AD282" s="126"/>
      <c r="AE282" s="126"/>
      <c r="AF282" s="126"/>
      <c r="AG282" s="126"/>
      <c r="AH282" s="126"/>
      <c r="AI282" s="126"/>
      <c r="AJ282" s="126"/>
      <c r="AK282" s="126"/>
      <c r="AL282" s="126"/>
      <c r="AM282" s="126"/>
      <c r="AN282" s="126"/>
    </row>
    <row r="283" spans="1:40" x14ac:dyDescent="0.3">
      <c r="A283" s="126"/>
      <c r="B283" s="126"/>
      <c r="C283" s="126"/>
      <c r="D283" s="126"/>
      <c r="E283" s="126"/>
      <c r="F283" s="126"/>
      <c r="G283" s="126"/>
      <c r="H283" s="126"/>
      <c r="I283" s="126"/>
      <c r="J283" s="126"/>
      <c r="K283" s="126"/>
      <c r="L283" s="126"/>
      <c r="M283" s="126"/>
      <c r="N283" s="126"/>
      <c r="O283" s="126"/>
      <c r="P283" s="126"/>
      <c r="Q283" s="126"/>
      <c r="R283" s="126"/>
      <c r="S283" s="126"/>
      <c r="T283" s="126"/>
      <c r="U283" s="126"/>
      <c r="V283" s="126"/>
      <c r="W283" s="126"/>
      <c r="X283" s="126"/>
      <c r="Y283" s="126"/>
      <c r="Z283" s="126"/>
      <c r="AA283" s="126"/>
      <c r="AB283" s="126"/>
      <c r="AC283" s="126"/>
      <c r="AD283" s="126"/>
      <c r="AE283" s="126"/>
      <c r="AF283" s="126"/>
      <c r="AG283" s="126"/>
      <c r="AH283" s="126"/>
      <c r="AI283" s="126"/>
      <c r="AJ283" s="126"/>
      <c r="AK283" s="126"/>
      <c r="AL283" s="126"/>
      <c r="AM283" s="126"/>
      <c r="AN283" s="126"/>
    </row>
    <row r="284" spans="1:40" x14ac:dyDescent="0.3">
      <c r="A284" s="126"/>
      <c r="B284" s="126"/>
      <c r="C284" s="126"/>
      <c r="D284" s="126"/>
      <c r="E284" s="126"/>
      <c r="F284" s="126"/>
      <c r="G284" s="126"/>
      <c r="H284" s="126"/>
      <c r="I284" s="126"/>
      <c r="J284" s="126"/>
      <c r="K284" s="126"/>
      <c r="L284" s="126"/>
      <c r="M284" s="126"/>
      <c r="N284" s="126"/>
      <c r="O284" s="126"/>
      <c r="P284" s="126"/>
      <c r="Q284" s="126"/>
      <c r="R284" s="126"/>
      <c r="S284" s="126"/>
      <c r="T284" s="126"/>
      <c r="U284" s="126"/>
      <c r="V284" s="126"/>
      <c r="W284" s="126"/>
      <c r="X284" s="126"/>
      <c r="Y284" s="126"/>
      <c r="Z284" s="126"/>
      <c r="AA284" s="126"/>
      <c r="AB284" s="126"/>
      <c r="AC284" s="126"/>
      <c r="AD284" s="126"/>
      <c r="AE284" s="126"/>
      <c r="AF284" s="126"/>
      <c r="AG284" s="126"/>
      <c r="AH284" s="126"/>
      <c r="AI284" s="126"/>
      <c r="AJ284" s="126"/>
      <c r="AK284" s="126"/>
      <c r="AL284" s="126"/>
      <c r="AM284" s="126"/>
      <c r="AN284" s="126"/>
    </row>
    <row r="285" spans="1:40" x14ac:dyDescent="0.3">
      <c r="A285" s="126"/>
      <c r="B285" s="126"/>
      <c r="C285" s="126"/>
      <c r="D285" s="126"/>
      <c r="E285" s="126"/>
      <c r="F285" s="126"/>
      <c r="G285" s="126"/>
      <c r="H285" s="126"/>
      <c r="I285" s="126"/>
      <c r="J285" s="126"/>
      <c r="K285" s="126"/>
      <c r="L285" s="126"/>
      <c r="M285" s="126"/>
      <c r="N285" s="126"/>
      <c r="O285" s="126"/>
      <c r="P285" s="126"/>
      <c r="Q285" s="126"/>
      <c r="R285" s="126"/>
      <c r="S285" s="126"/>
      <c r="T285" s="126"/>
      <c r="U285" s="126"/>
      <c r="V285" s="126"/>
      <c r="W285" s="126"/>
      <c r="X285" s="126"/>
      <c r="Y285" s="126"/>
      <c r="Z285" s="126"/>
      <c r="AA285" s="126"/>
      <c r="AB285" s="126"/>
      <c r="AC285" s="126"/>
      <c r="AD285" s="126"/>
      <c r="AE285" s="126"/>
      <c r="AF285" s="126"/>
      <c r="AG285" s="126"/>
      <c r="AH285" s="126"/>
      <c r="AI285" s="126"/>
      <c r="AJ285" s="126"/>
      <c r="AK285" s="126"/>
      <c r="AL285" s="126"/>
      <c r="AM285" s="126"/>
      <c r="AN285" s="126"/>
    </row>
    <row r="286" spans="1:40" x14ac:dyDescent="0.3">
      <c r="A286" s="126"/>
      <c r="B286" s="126"/>
      <c r="C286" s="126"/>
      <c r="D286" s="126"/>
      <c r="E286" s="126"/>
      <c r="F286" s="126"/>
      <c r="G286" s="126"/>
      <c r="H286" s="126"/>
      <c r="I286" s="126"/>
      <c r="J286" s="126"/>
      <c r="K286" s="126"/>
      <c r="L286" s="126"/>
      <c r="M286" s="126"/>
      <c r="N286" s="126"/>
      <c r="O286" s="126"/>
      <c r="P286" s="126"/>
      <c r="Q286" s="126"/>
      <c r="R286" s="126"/>
      <c r="S286" s="126"/>
      <c r="T286" s="126"/>
      <c r="U286" s="126"/>
      <c r="V286" s="126"/>
      <c r="W286" s="126"/>
      <c r="X286" s="126"/>
      <c r="Y286" s="126"/>
      <c r="Z286" s="126"/>
      <c r="AA286" s="126"/>
      <c r="AB286" s="126"/>
      <c r="AC286" s="126"/>
      <c r="AD286" s="126"/>
      <c r="AE286" s="126"/>
      <c r="AF286" s="126"/>
      <c r="AG286" s="126"/>
      <c r="AH286" s="126"/>
      <c r="AI286" s="126"/>
      <c r="AJ286" s="126"/>
      <c r="AK286" s="126"/>
      <c r="AL286" s="126"/>
      <c r="AM286" s="126"/>
      <c r="AN286" s="126"/>
    </row>
    <row r="287" spans="1:40" x14ac:dyDescent="0.3">
      <c r="A287" s="126"/>
      <c r="B287" s="126"/>
      <c r="C287" s="126"/>
      <c r="D287" s="126"/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126"/>
      <c r="P287" s="126"/>
      <c r="Q287" s="126"/>
      <c r="R287" s="126"/>
      <c r="S287" s="126"/>
      <c r="T287" s="126"/>
      <c r="U287" s="126"/>
      <c r="V287" s="126"/>
      <c r="W287" s="126"/>
      <c r="X287" s="126"/>
      <c r="Y287" s="126"/>
      <c r="Z287" s="126"/>
      <c r="AA287" s="126"/>
      <c r="AB287" s="126"/>
      <c r="AC287" s="126"/>
      <c r="AD287" s="126"/>
      <c r="AE287" s="126"/>
      <c r="AF287" s="126"/>
      <c r="AG287" s="126"/>
      <c r="AH287" s="126"/>
      <c r="AI287" s="126"/>
      <c r="AJ287" s="126"/>
      <c r="AK287" s="126"/>
      <c r="AL287" s="126"/>
      <c r="AM287" s="126"/>
      <c r="AN287" s="126"/>
    </row>
    <row r="288" spans="1:40" x14ac:dyDescent="0.3">
      <c r="A288" s="126"/>
      <c r="B288" s="126"/>
      <c r="C288" s="126"/>
      <c r="D288" s="126"/>
      <c r="E288" s="126"/>
      <c r="F288" s="126"/>
      <c r="G288" s="126"/>
      <c r="H288" s="126"/>
      <c r="I288" s="126"/>
      <c r="J288" s="126"/>
      <c r="K288" s="126"/>
      <c r="L288" s="126"/>
      <c r="M288" s="126"/>
      <c r="N288" s="126"/>
      <c r="O288" s="126"/>
      <c r="P288" s="126"/>
      <c r="Q288" s="126"/>
      <c r="R288" s="126"/>
      <c r="S288" s="126"/>
      <c r="T288" s="126"/>
      <c r="U288" s="126"/>
      <c r="V288" s="126"/>
      <c r="W288" s="126"/>
      <c r="X288" s="126"/>
      <c r="Y288" s="126"/>
      <c r="Z288" s="126"/>
      <c r="AA288" s="126"/>
      <c r="AB288" s="126"/>
      <c r="AC288" s="126"/>
      <c r="AD288" s="126"/>
      <c r="AE288" s="126"/>
      <c r="AF288" s="126"/>
      <c r="AG288" s="126"/>
      <c r="AH288" s="126"/>
      <c r="AI288" s="126"/>
      <c r="AJ288" s="126"/>
      <c r="AK288" s="126"/>
      <c r="AL288" s="126"/>
      <c r="AM288" s="126"/>
      <c r="AN288" s="126"/>
    </row>
    <row r="289" spans="1:40" x14ac:dyDescent="0.3">
      <c r="A289" s="126"/>
      <c r="B289" s="126"/>
      <c r="C289" s="126"/>
      <c r="D289" s="126"/>
      <c r="E289" s="126"/>
      <c r="F289" s="126"/>
      <c r="G289" s="126"/>
      <c r="H289" s="126"/>
      <c r="I289" s="126"/>
      <c r="J289" s="126"/>
      <c r="K289" s="126"/>
      <c r="L289" s="126"/>
      <c r="M289" s="126"/>
      <c r="N289" s="126"/>
      <c r="O289" s="126"/>
      <c r="P289" s="126"/>
      <c r="Q289" s="126"/>
      <c r="R289" s="126"/>
      <c r="S289" s="126"/>
      <c r="T289" s="126"/>
      <c r="U289" s="126"/>
      <c r="V289" s="126"/>
      <c r="W289" s="126"/>
      <c r="X289" s="126"/>
      <c r="Y289" s="126"/>
      <c r="Z289" s="126"/>
      <c r="AA289" s="126"/>
      <c r="AB289" s="126"/>
      <c r="AC289" s="126"/>
      <c r="AD289" s="126"/>
      <c r="AE289" s="126"/>
      <c r="AF289" s="126"/>
      <c r="AG289" s="126"/>
      <c r="AH289" s="126"/>
      <c r="AI289" s="126"/>
      <c r="AJ289" s="126"/>
      <c r="AK289" s="126"/>
      <c r="AL289" s="126"/>
      <c r="AM289" s="126"/>
      <c r="AN289" s="126"/>
    </row>
    <row r="290" spans="1:40" x14ac:dyDescent="0.3">
      <c r="A290" s="126"/>
      <c r="B290" s="126"/>
      <c r="C290" s="126"/>
      <c r="D290" s="126"/>
      <c r="E290" s="126"/>
      <c r="F290" s="126"/>
      <c r="G290" s="126"/>
      <c r="H290" s="126"/>
      <c r="I290" s="126"/>
      <c r="J290" s="126"/>
      <c r="K290" s="126"/>
      <c r="L290" s="126"/>
      <c r="M290" s="126"/>
      <c r="N290" s="126"/>
      <c r="O290" s="126"/>
      <c r="P290" s="126"/>
      <c r="Q290" s="126"/>
      <c r="R290" s="126"/>
      <c r="S290" s="126"/>
      <c r="T290" s="126"/>
      <c r="U290" s="126"/>
      <c r="V290" s="126"/>
      <c r="W290" s="126"/>
      <c r="X290" s="126"/>
      <c r="Y290" s="126"/>
      <c r="Z290" s="126"/>
      <c r="AA290" s="126"/>
      <c r="AB290" s="126"/>
      <c r="AC290" s="126"/>
      <c r="AD290" s="126"/>
      <c r="AE290" s="126"/>
      <c r="AF290" s="126"/>
      <c r="AG290" s="126"/>
      <c r="AH290" s="126"/>
      <c r="AI290" s="126"/>
      <c r="AJ290" s="126"/>
      <c r="AK290" s="126"/>
      <c r="AL290" s="126"/>
      <c r="AM290" s="126"/>
      <c r="AN290" s="126"/>
    </row>
    <row r="291" spans="1:40" x14ac:dyDescent="0.3">
      <c r="A291" s="126"/>
      <c r="B291" s="126"/>
      <c r="C291" s="126"/>
      <c r="D291" s="126"/>
      <c r="E291" s="126"/>
      <c r="F291" s="126"/>
      <c r="G291" s="126"/>
      <c r="H291" s="126"/>
      <c r="I291" s="126"/>
      <c r="J291" s="126"/>
      <c r="K291" s="126"/>
      <c r="L291" s="126"/>
      <c r="M291" s="126"/>
      <c r="N291" s="126"/>
      <c r="O291" s="126"/>
      <c r="P291" s="126"/>
      <c r="Q291" s="126"/>
      <c r="R291" s="126"/>
      <c r="S291" s="126"/>
      <c r="T291" s="126"/>
      <c r="U291" s="126"/>
      <c r="V291" s="126"/>
      <c r="W291" s="126"/>
      <c r="X291" s="126"/>
      <c r="Y291" s="126"/>
      <c r="Z291" s="126"/>
      <c r="AA291" s="126"/>
      <c r="AB291" s="126"/>
      <c r="AC291" s="126"/>
      <c r="AD291" s="126"/>
      <c r="AE291" s="126"/>
      <c r="AF291" s="126"/>
      <c r="AG291" s="126"/>
      <c r="AH291" s="126"/>
      <c r="AI291" s="126"/>
      <c r="AJ291" s="126"/>
      <c r="AK291" s="126"/>
      <c r="AL291" s="126"/>
      <c r="AM291" s="126"/>
      <c r="AN291" s="126"/>
    </row>
    <row r="292" spans="1:40" x14ac:dyDescent="0.3">
      <c r="A292" s="126"/>
      <c r="B292" s="126"/>
      <c r="C292" s="126"/>
      <c r="D292" s="126"/>
      <c r="E292" s="126"/>
      <c r="F292" s="126"/>
      <c r="G292" s="126"/>
      <c r="H292" s="126"/>
      <c r="I292" s="126"/>
      <c r="J292" s="126"/>
      <c r="K292" s="126"/>
      <c r="L292" s="126"/>
      <c r="M292" s="126"/>
      <c r="N292" s="126"/>
      <c r="O292" s="126"/>
      <c r="P292" s="126"/>
      <c r="Q292" s="126"/>
      <c r="R292" s="126"/>
      <c r="S292" s="126"/>
      <c r="T292" s="126"/>
      <c r="U292" s="126"/>
      <c r="V292" s="126"/>
      <c r="W292" s="126"/>
      <c r="X292" s="126"/>
      <c r="Y292" s="126"/>
      <c r="Z292" s="126"/>
      <c r="AA292" s="126"/>
      <c r="AB292" s="126"/>
      <c r="AC292" s="126"/>
      <c r="AD292" s="126"/>
      <c r="AE292" s="126"/>
      <c r="AF292" s="126"/>
      <c r="AG292" s="126"/>
      <c r="AH292" s="126"/>
      <c r="AI292" s="126"/>
      <c r="AJ292" s="126"/>
      <c r="AK292" s="126"/>
      <c r="AL292" s="126"/>
      <c r="AM292" s="126"/>
      <c r="AN292" s="126"/>
    </row>
    <row r="293" spans="1:40" x14ac:dyDescent="0.3">
      <c r="A293" s="126"/>
      <c r="B293" s="126"/>
      <c r="C293" s="126"/>
      <c r="D293" s="126"/>
      <c r="E293" s="126"/>
      <c r="F293" s="126"/>
      <c r="G293" s="126"/>
      <c r="H293" s="126"/>
      <c r="I293" s="126"/>
      <c r="J293" s="126"/>
      <c r="K293" s="126"/>
      <c r="L293" s="126"/>
      <c r="M293" s="126"/>
      <c r="N293" s="126"/>
      <c r="O293" s="126"/>
      <c r="P293" s="126"/>
      <c r="Q293" s="126"/>
      <c r="R293" s="126"/>
      <c r="S293" s="126"/>
      <c r="T293" s="126"/>
      <c r="U293" s="126"/>
      <c r="V293" s="126"/>
      <c r="W293" s="126"/>
      <c r="X293" s="126"/>
      <c r="Y293" s="126"/>
      <c r="Z293" s="126"/>
      <c r="AA293" s="126"/>
      <c r="AB293" s="126"/>
      <c r="AC293" s="126"/>
      <c r="AD293" s="126"/>
      <c r="AE293" s="126"/>
      <c r="AF293" s="126"/>
      <c r="AG293" s="126"/>
      <c r="AH293" s="126"/>
      <c r="AI293" s="126"/>
      <c r="AJ293" s="126"/>
      <c r="AK293" s="126"/>
      <c r="AL293" s="126"/>
      <c r="AM293" s="126"/>
      <c r="AN293" s="126"/>
    </row>
    <row r="294" spans="1:40" x14ac:dyDescent="0.3">
      <c r="A294" s="126"/>
      <c r="B294" s="126"/>
      <c r="C294" s="126"/>
      <c r="D294" s="126"/>
      <c r="E294" s="126"/>
      <c r="F294" s="126"/>
      <c r="G294" s="126"/>
      <c r="H294" s="126"/>
      <c r="I294" s="126"/>
      <c r="J294" s="126"/>
      <c r="K294" s="126"/>
      <c r="L294" s="126"/>
      <c r="M294" s="126"/>
      <c r="N294" s="126"/>
      <c r="O294" s="126"/>
      <c r="P294" s="126"/>
      <c r="Q294" s="126"/>
      <c r="R294" s="126"/>
      <c r="S294" s="126"/>
      <c r="T294" s="126"/>
      <c r="U294" s="126"/>
      <c r="V294" s="126"/>
      <c r="W294" s="126"/>
      <c r="X294" s="126"/>
      <c r="Y294" s="126"/>
      <c r="Z294" s="126"/>
      <c r="AA294" s="126"/>
      <c r="AB294" s="126"/>
      <c r="AC294" s="126"/>
      <c r="AD294" s="126"/>
      <c r="AE294" s="126"/>
      <c r="AF294" s="126"/>
      <c r="AG294" s="126"/>
      <c r="AH294" s="126"/>
      <c r="AI294" s="126"/>
      <c r="AJ294" s="126"/>
      <c r="AK294" s="126"/>
      <c r="AL294" s="126"/>
      <c r="AM294" s="126"/>
      <c r="AN294" s="126"/>
    </row>
    <row r="295" spans="1:40" x14ac:dyDescent="0.3">
      <c r="A295" s="126"/>
      <c r="B295" s="126"/>
      <c r="C295" s="126"/>
      <c r="D295" s="126"/>
      <c r="E295" s="126"/>
      <c r="F295" s="126"/>
      <c r="G295" s="126"/>
      <c r="H295" s="126"/>
      <c r="I295" s="126"/>
      <c r="J295" s="126"/>
      <c r="K295" s="126"/>
      <c r="L295" s="126"/>
      <c r="M295" s="126"/>
      <c r="N295" s="126"/>
      <c r="O295" s="126"/>
      <c r="P295" s="126"/>
      <c r="Q295" s="126"/>
      <c r="R295" s="126"/>
      <c r="S295" s="126"/>
      <c r="T295" s="126"/>
      <c r="U295" s="126"/>
      <c r="V295" s="126"/>
      <c r="W295" s="126"/>
      <c r="X295" s="126"/>
      <c r="Y295" s="126"/>
      <c r="Z295" s="126"/>
      <c r="AA295" s="126"/>
      <c r="AB295" s="126"/>
      <c r="AC295" s="126"/>
      <c r="AD295" s="126"/>
      <c r="AE295" s="126"/>
      <c r="AF295" s="126"/>
      <c r="AG295" s="126"/>
      <c r="AH295" s="126"/>
      <c r="AI295" s="126"/>
      <c r="AJ295" s="126"/>
      <c r="AK295" s="126"/>
      <c r="AL295" s="126"/>
      <c r="AM295" s="126"/>
      <c r="AN295" s="126"/>
    </row>
    <row r="296" spans="1:40" x14ac:dyDescent="0.3">
      <c r="A296" s="126"/>
      <c r="B296" s="126"/>
      <c r="C296" s="126"/>
      <c r="D296" s="126"/>
      <c r="E296" s="126"/>
      <c r="F296" s="126"/>
      <c r="G296" s="126"/>
      <c r="H296" s="126"/>
      <c r="I296" s="126"/>
      <c r="J296" s="126"/>
      <c r="K296" s="126"/>
      <c r="L296" s="126"/>
      <c r="M296" s="126"/>
      <c r="N296" s="126"/>
      <c r="O296" s="126"/>
      <c r="P296" s="126"/>
      <c r="Q296" s="126"/>
      <c r="R296" s="126"/>
      <c r="S296" s="126"/>
      <c r="T296" s="126"/>
      <c r="U296" s="126"/>
      <c r="V296" s="126"/>
      <c r="W296" s="126"/>
      <c r="X296" s="126"/>
      <c r="Y296" s="126"/>
      <c r="Z296" s="126"/>
      <c r="AA296" s="126"/>
      <c r="AB296" s="126"/>
      <c r="AC296" s="126"/>
      <c r="AD296" s="126"/>
      <c r="AE296" s="126"/>
      <c r="AF296" s="126"/>
      <c r="AG296" s="126"/>
      <c r="AH296" s="126"/>
      <c r="AI296" s="126"/>
      <c r="AJ296" s="126"/>
      <c r="AK296" s="126"/>
      <c r="AL296" s="126"/>
      <c r="AM296" s="126"/>
      <c r="AN296" s="126"/>
    </row>
    <row r="297" spans="1:40" x14ac:dyDescent="0.3">
      <c r="A297" s="126"/>
      <c r="B297" s="126"/>
      <c r="C297" s="126"/>
      <c r="D297" s="126"/>
      <c r="E297" s="126"/>
      <c r="F297" s="126"/>
      <c r="G297" s="126"/>
      <c r="H297" s="126"/>
      <c r="I297" s="126"/>
      <c r="J297" s="126"/>
      <c r="K297" s="126"/>
      <c r="L297" s="126"/>
      <c r="M297" s="126"/>
      <c r="N297" s="126"/>
      <c r="O297" s="126"/>
      <c r="P297" s="126"/>
      <c r="Q297" s="126"/>
      <c r="R297" s="126"/>
      <c r="S297" s="126"/>
      <c r="T297" s="126"/>
      <c r="U297" s="126"/>
      <c r="V297" s="126"/>
      <c r="W297" s="126"/>
      <c r="X297" s="126"/>
      <c r="Y297" s="126"/>
      <c r="Z297" s="126"/>
      <c r="AA297" s="126"/>
      <c r="AB297" s="126"/>
      <c r="AC297" s="126"/>
      <c r="AD297" s="126"/>
      <c r="AE297" s="126"/>
      <c r="AF297" s="126"/>
      <c r="AG297" s="126"/>
      <c r="AH297" s="126"/>
      <c r="AI297" s="126"/>
      <c r="AJ297" s="126"/>
      <c r="AK297" s="126"/>
      <c r="AL297" s="126"/>
      <c r="AM297" s="126"/>
      <c r="AN297" s="126"/>
    </row>
    <row r="298" spans="1:40" x14ac:dyDescent="0.3">
      <c r="A298" s="126"/>
      <c r="B298" s="126"/>
      <c r="C298" s="126"/>
      <c r="D298" s="126"/>
      <c r="E298" s="126"/>
      <c r="F298" s="126"/>
      <c r="G298" s="126"/>
      <c r="H298" s="126"/>
      <c r="I298" s="126"/>
      <c r="J298" s="126"/>
      <c r="K298" s="126"/>
      <c r="L298" s="126"/>
      <c r="M298" s="126"/>
      <c r="N298" s="126"/>
      <c r="O298" s="126"/>
      <c r="P298" s="126"/>
      <c r="Q298" s="126"/>
      <c r="R298" s="126"/>
      <c r="S298" s="126"/>
      <c r="T298" s="126"/>
      <c r="U298" s="126"/>
      <c r="V298" s="126"/>
      <c r="W298" s="126"/>
      <c r="X298" s="126"/>
      <c r="Y298" s="126"/>
      <c r="Z298" s="126"/>
      <c r="AA298" s="126"/>
      <c r="AB298" s="126"/>
      <c r="AC298" s="126"/>
      <c r="AD298" s="126"/>
      <c r="AE298" s="126"/>
      <c r="AF298" s="126"/>
      <c r="AG298" s="126"/>
      <c r="AH298" s="126"/>
      <c r="AI298" s="126"/>
      <c r="AJ298" s="126"/>
      <c r="AK298" s="126"/>
      <c r="AL298" s="126"/>
      <c r="AM298" s="126"/>
      <c r="AN298" s="126"/>
    </row>
    <row r="299" spans="1:40" x14ac:dyDescent="0.3">
      <c r="A299" s="126"/>
      <c r="B299" s="126"/>
      <c r="C299" s="126"/>
      <c r="D299" s="126"/>
      <c r="E299" s="126"/>
      <c r="F299" s="126"/>
      <c r="G299" s="126"/>
      <c r="H299" s="126"/>
      <c r="I299" s="126"/>
      <c r="J299" s="126"/>
      <c r="K299" s="126"/>
      <c r="L299" s="126"/>
      <c r="M299" s="126"/>
      <c r="N299" s="126"/>
      <c r="O299" s="126"/>
      <c r="P299" s="126"/>
      <c r="Q299" s="126"/>
      <c r="R299" s="126"/>
      <c r="S299" s="126"/>
      <c r="T299" s="126"/>
      <c r="U299" s="126"/>
      <c r="V299" s="126"/>
      <c r="W299" s="126"/>
      <c r="X299" s="126"/>
      <c r="Y299" s="126"/>
      <c r="Z299" s="126"/>
      <c r="AA299" s="126"/>
      <c r="AB299" s="126"/>
      <c r="AC299" s="126"/>
      <c r="AD299" s="126"/>
      <c r="AE299" s="126"/>
      <c r="AF299" s="126"/>
      <c r="AG299" s="126"/>
      <c r="AH299" s="126"/>
      <c r="AI299" s="126"/>
      <c r="AJ299" s="126"/>
      <c r="AK299" s="126"/>
      <c r="AL299" s="126"/>
      <c r="AM299" s="126"/>
      <c r="AN299" s="126"/>
    </row>
    <row r="300" spans="1:40" x14ac:dyDescent="0.3">
      <c r="A300" s="126"/>
      <c r="B300" s="126"/>
      <c r="C300" s="126"/>
      <c r="D300" s="126"/>
      <c r="E300" s="126"/>
      <c r="F300" s="126"/>
      <c r="G300" s="126"/>
      <c r="H300" s="126"/>
      <c r="I300" s="126"/>
      <c r="J300" s="126"/>
      <c r="K300" s="126"/>
      <c r="L300" s="126"/>
      <c r="M300" s="126"/>
      <c r="N300" s="126"/>
      <c r="O300" s="126"/>
      <c r="P300" s="126"/>
      <c r="Q300" s="126"/>
      <c r="R300" s="126"/>
      <c r="S300" s="126"/>
      <c r="T300" s="126"/>
      <c r="U300" s="126"/>
      <c r="V300" s="126"/>
      <c r="W300" s="126"/>
      <c r="X300" s="126"/>
      <c r="Y300" s="126"/>
      <c r="Z300" s="126"/>
      <c r="AA300" s="126"/>
      <c r="AB300" s="126"/>
      <c r="AC300" s="126"/>
      <c r="AD300" s="126"/>
      <c r="AE300" s="126"/>
      <c r="AF300" s="126"/>
      <c r="AG300" s="126"/>
      <c r="AH300" s="126"/>
      <c r="AI300" s="126"/>
      <c r="AJ300" s="126"/>
      <c r="AK300" s="126"/>
      <c r="AL300" s="126"/>
      <c r="AM300" s="126"/>
      <c r="AN300" s="126"/>
    </row>
    <row r="301" spans="1:40" x14ac:dyDescent="0.3">
      <c r="A301" s="126"/>
      <c r="B301" s="126"/>
      <c r="C301" s="126"/>
      <c r="D301" s="126"/>
      <c r="E301" s="126"/>
      <c r="F301" s="126"/>
      <c r="G301" s="126"/>
      <c r="H301" s="126"/>
      <c r="I301" s="126"/>
      <c r="J301" s="126"/>
      <c r="K301" s="126"/>
      <c r="L301" s="126"/>
      <c r="M301" s="126"/>
      <c r="N301" s="126"/>
      <c r="O301" s="126"/>
      <c r="P301" s="126"/>
      <c r="Q301" s="126"/>
      <c r="R301" s="126"/>
      <c r="S301" s="126"/>
      <c r="T301" s="126"/>
      <c r="U301" s="126"/>
      <c r="V301" s="126"/>
      <c r="W301" s="126"/>
      <c r="X301" s="126"/>
      <c r="Y301" s="126"/>
      <c r="Z301" s="126"/>
      <c r="AA301" s="126"/>
      <c r="AB301" s="126"/>
      <c r="AC301" s="126"/>
      <c r="AD301" s="126"/>
      <c r="AE301" s="126"/>
      <c r="AF301" s="126"/>
      <c r="AG301" s="126"/>
      <c r="AH301" s="126"/>
      <c r="AI301" s="126"/>
      <c r="AJ301" s="126"/>
      <c r="AK301" s="126"/>
      <c r="AL301" s="126"/>
      <c r="AM301" s="126"/>
      <c r="AN301" s="126"/>
    </row>
    <row r="302" spans="1:40" x14ac:dyDescent="0.3">
      <c r="A302" s="126"/>
      <c r="B302" s="126"/>
      <c r="C302" s="126"/>
      <c r="D302" s="126"/>
      <c r="E302" s="126"/>
      <c r="F302" s="126"/>
      <c r="G302" s="126"/>
      <c r="H302" s="126"/>
      <c r="I302" s="126"/>
      <c r="J302" s="126"/>
      <c r="K302" s="126"/>
      <c r="L302" s="126"/>
      <c r="M302" s="126"/>
      <c r="N302" s="126"/>
      <c r="O302" s="126"/>
      <c r="P302" s="126"/>
      <c r="Q302" s="126"/>
      <c r="R302" s="126"/>
      <c r="S302" s="126"/>
      <c r="T302" s="126"/>
      <c r="U302" s="126"/>
      <c r="V302" s="126"/>
      <c r="W302" s="126"/>
      <c r="X302" s="126"/>
      <c r="Y302" s="126"/>
      <c r="Z302" s="126"/>
      <c r="AA302" s="126"/>
      <c r="AB302" s="126"/>
      <c r="AC302" s="126"/>
      <c r="AD302" s="126"/>
      <c r="AE302" s="126"/>
      <c r="AF302" s="126"/>
      <c r="AG302" s="126"/>
      <c r="AH302" s="126"/>
      <c r="AI302" s="126"/>
      <c r="AJ302" s="126"/>
      <c r="AK302" s="126"/>
      <c r="AL302" s="126"/>
      <c r="AM302" s="126"/>
      <c r="AN302" s="126"/>
    </row>
    <row r="303" spans="1:40" x14ac:dyDescent="0.3">
      <c r="A303" s="126"/>
      <c r="B303" s="126"/>
      <c r="C303" s="126"/>
      <c r="D303" s="126"/>
      <c r="E303" s="126"/>
      <c r="F303" s="126"/>
      <c r="G303" s="126"/>
      <c r="H303" s="126"/>
      <c r="I303" s="126"/>
      <c r="J303" s="126"/>
      <c r="K303" s="126"/>
      <c r="L303" s="126"/>
      <c r="M303" s="126"/>
      <c r="N303" s="126"/>
      <c r="O303" s="126"/>
      <c r="P303" s="126"/>
      <c r="Q303" s="126"/>
      <c r="R303" s="126"/>
      <c r="S303" s="126"/>
      <c r="T303" s="126"/>
      <c r="U303" s="126"/>
      <c r="V303" s="126"/>
      <c r="W303" s="126"/>
      <c r="X303" s="126"/>
      <c r="Y303" s="126"/>
      <c r="Z303" s="126"/>
      <c r="AA303" s="126"/>
      <c r="AB303" s="126"/>
      <c r="AC303" s="126"/>
      <c r="AD303" s="126"/>
      <c r="AE303" s="126"/>
      <c r="AF303" s="126"/>
      <c r="AG303" s="126"/>
      <c r="AH303" s="126"/>
      <c r="AI303" s="126"/>
      <c r="AJ303" s="126"/>
      <c r="AK303" s="126"/>
      <c r="AL303" s="126"/>
      <c r="AM303" s="126"/>
      <c r="AN303" s="126"/>
    </row>
    <row r="304" spans="1:40" x14ac:dyDescent="0.3">
      <c r="A304" s="126"/>
      <c r="B304" s="126"/>
      <c r="C304" s="126"/>
      <c r="D304" s="126"/>
      <c r="E304" s="126"/>
      <c r="F304" s="126"/>
      <c r="G304" s="126"/>
      <c r="H304" s="126"/>
      <c r="I304" s="126"/>
      <c r="J304" s="126"/>
      <c r="K304" s="126"/>
      <c r="L304" s="126"/>
      <c r="M304" s="126"/>
      <c r="N304" s="126"/>
      <c r="O304" s="126"/>
      <c r="P304" s="126"/>
      <c r="Q304" s="126"/>
      <c r="R304" s="126"/>
      <c r="S304" s="126"/>
      <c r="T304" s="126"/>
      <c r="U304" s="126"/>
      <c r="V304" s="126"/>
      <c r="W304" s="126"/>
      <c r="X304" s="126"/>
      <c r="Y304" s="126"/>
      <c r="Z304" s="126"/>
      <c r="AA304" s="126"/>
      <c r="AB304" s="126"/>
      <c r="AC304" s="126"/>
      <c r="AD304" s="126"/>
      <c r="AE304" s="126"/>
      <c r="AF304" s="126"/>
      <c r="AG304" s="126"/>
      <c r="AH304" s="126"/>
      <c r="AI304" s="126"/>
      <c r="AJ304" s="126"/>
      <c r="AK304" s="126"/>
      <c r="AL304" s="126"/>
      <c r="AM304" s="126"/>
      <c r="AN304" s="126"/>
    </row>
    <row r="305" spans="1:40" x14ac:dyDescent="0.3">
      <c r="A305" s="126"/>
      <c r="B305" s="126"/>
      <c r="C305" s="126"/>
      <c r="D305" s="126"/>
      <c r="E305" s="126"/>
      <c r="F305" s="126"/>
      <c r="G305" s="126"/>
      <c r="H305" s="126"/>
      <c r="I305" s="126"/>
      <c r="J305" s="126"/>
      <c r="K305" s="126"/>
      <c r="L305" s="126"/>
      <c r="M305" s="126"/>
      <c r="N305" s="126"/>
      <c r="O305" s="126"/>
      <c r="P305" s="126"/>
      <c r="Q305" s="126"/>
      <c r="R305" s="126"/>
      <c r="S305" s="126"/>
      <c r="T305" s="126"/>
      <c r="U305" s="126"/>
      <c r="V305" s="126"/>
      <c r="W305" s="126"/>
      <c r="X305" s="126"/>
      <c r="Y305" s="126"/>
      <c r="Z305" s="126"/>
      <c r="AA305" s="126"/>
      <c r="AB305" s="126"/>
      <c r="AC305" s="126"/>
      <c r="AD305" s="126"/>
      <c r="AE305" s="126"/>
      <c r="AF305" s="126"/>
      <c r="AG305" s="126"/>
      <c r="AH305" s="126"/>
      <c r="AI305" s="126"/>
      <c r="AJ305" s="126"/>
      <c r="AK305" s="126"/>
      <c r="AL305" s="126"/>
      <c r="AM305" s="126"/>
      <c r="AN305" s="126"/>
    </row>
    <row r="306" spans="1:40" x14ac:dyDescent="0.3">
      <c r="A306" s="126"/>
      <c r="B306" s="126"/>
      <c r="C306" s="126"/>
      <c r="D306" s="126"/>
      <c r="E306" s="126"/>
      <c r="F306" s="126"/>
      <c r="G306" s="126"/>
      <c r="H306" s="126"/>
      <c r="I306" s="126"/>
      <c r="J306" s="126"/>
      <c r="K306" s="126"/>
      <c r="L306" s="126"/>
      <c r="M306" s="126"/>
      <c r="N306" s="126"/>
      <c r="O306" s="126"/>
      <c r="P306" s="126"/>
      <c r="Q306" s="126"/>
      <c r="R306" s="126"/>
      <c r="S306" s="126"/>
      <c r="T306" s="126"/>
      <c r="U306" s="126"/>
      <c r="V306" s="126"/>
      <c r="W306" s="126"/>
      <c r="X306" s="126"/>
      <c r="Y306" s="126"/>
      <c r="Z306" s="126"/>
      <c r="AA306" s="126"/>
      <c r="AB306" s="126"/>
      <c r="AC306" s="126"/>
      <c r="AD306" s="126"/>
      <c r="AE306" s="126"/>
      <c r="AF306" s="126"/>
      <c r="AG306" s="126"/>
      <c r="AH306" s="126"/>
      <c r="AI306" s="126"/>
      <c r="AJ306" s="126"/>
      <c r="AK306" s="126"/>
      <c r="AL306" s="126"/>
      <c r="AM306" s="126"/>
      <c r="AN306" s="126"/>
    </row>
    <row r="307" spans="1:40" x14ac:dyDescent="0.3">
      <c r="A307" s="126"/>
      <c r="B307" s="126"/>
      <c r="C307" s="126"/>
      <c r="D307" s="126"/>
      <c r="E307" s="126"/>
      <c r="F307" s="126"/>
      <c r="G307" s="126"/>
      <c r="H307" s="126"/>
      <c r="I307" s="126"/>
      <c r="J307" s="126"/>
      <c r="K307" s="126"/>
      <c r="L307" s="126"/>
      <c r="M307" s="126"/>
      <c r="N307" s="126"/>
      <c r="O307" s="126"/>
      <c r="P307" s="126"/>
      <c r="Q307" s="126"/>
      <c r="R307" s="126"/>
      <c r="S307" s="126"/>
      <c r="T307" s="126"/>
      <c r="U307" s="126"/>
      <c r="V307" s="126"/>
      <c r="W307" s="126"/>
      <c r="X307" s="126"/>
      <c r="Y307" s="126"/>
      <c r="Z307" s="126"/>
      <c r="AA307" s="126"/>
      <c r="AB307" s="126"/>
      <c r="AC307" s="126"/>
      <c r="AD307" s="126"/>
      <c r="AE307" s="126"/>
      <c r="AF307" s="126"/>
      <c r="AG307" s="126"/>
      <c r="AH307" s="126"/>
      <c r="AI307" s="126"/>
      <c r="AJ307" s="126"/>
      <c r="AK307" s="126"/>
      <c r="AL307" s="126"/>
      <c r="AM307" s="126"/>
      <c r="AN307" s="126"/>
    </row>
    <row r="308" spans="1:40" x14ac:dyDescent="0.3">
      <c r="A308" s="126"/>
      <c r="B308" s="126"/>
      <c r="C308" s="126"/>
      <c r="D308" s="126"/>
      <c r="E308" s="126"/>
      <c r="F308" s="126"/>
      <c r="G308" s="126"/>
      <c r="H308" s="126"/>
      <c r="I308" s="126"/>
      <c r="J308" s="126"/>
      <c r="K308" s="126"/>
      <c r="L308" s="126"/>
      <c r="M308" s="126"/>
      <c r="N308" s="126"/>
      <c r="O308" s="126"/>
      <c r="P308" s="126"/>
      <c r="Q308" s="126"/>
      <c r="R308" s="126"/>
      <c r="S308" s="126"/>
      <c r="T308" s="126"/>
      <c r="U308" s="126"/>
      <c r="V308" s="126"/>
      <c r="W308" s="126"/>
      <c r="X308" s="126"/>
      <c r="Y308" s="126"/>
      <c r="Z308" s="126"/>
      <c r="AA308" s="126"/>
      <c r="AB308" s="126"/>
      <c r="AC308" s="126"/>
      <c r="AD308" s="126"/>
      <c r="AE308" s="126"/>
      <c r="AF308" s="126"/>
      <c r="AG308" s="126"/>
      <c r="AH308" s="126"/>
      <c r="AI308" s="126"/>
      <c r="AJ308" s="126"/>
      <c r="AK308" s="126"/>
      <c r="AL308" s="126"/>
      <c r="AM308" s="126"/>
      <c r="AN308" s="126"/>
    </row>
    <row r="309" spans="1:40" x14ac:dyDescent="0.3">
      <c r="A309" s="126"/>
      <c r="B309" s="126"/>
      <c r="C309" s="126"/>
      <c r="D309" s="126"/>
      <c r="E309" s="126"/>
      <c r="F309" s="126"/>
      <c r="G309" s="126"/>
      <c r="H309" s="126"/>
      <c r="I309" s="126"/>
      <c r="J309" s="126"/>
      <c r="K309" s="126"/>
      <c r="L309" s="126"/>
      <c r="M309" s="126"/>
      <c r="N309" s="126"/>
      <c r="O309" s="126"/>
      <c r="P309" s="126"/>
      <c r="Q309" s="126"/>
      <c r="R309" s="126"/>
      <c r="S309" s="126"/>
      <c r="T309" s="126"/>
      <c r="U309" s="126"/>
      <c r="V309" s="126"/>
      <c r="W309" s="126"/>
      <c r="X309" s="126"/>
      <c r="Y309" s="126"/>
      <c r="Z309" s="126"/>
      <c r="AA309" s="126"/>
      <c r="AB309" s="126"/>
      <c r="AC309" s="126"/>
      <c r="AD309" s="126"/>
      <c r="AE309" s="126"/>
      <c r="AF309" s="126"/>
      <c r="AG309" s="126"/>
      <c r="AH309" s="126"/>
      <c r="AI309" s="126"/>
      <c r="AJ309" s="126"/>
      <c r="AK309" s="126"/>
      <c r="AL309" s="126"/>
      <c r="AM309" s="126"/>
      <c r="AN309" s="126"/>
    </row>
    <row r="310" spans="1:40" x14ac:dyDescent="0.3">
      <c r="A310" s="126"/>
      <c r="B310" s="126"/>
      <c r="C310" s="126"/>
      <c r="D310" s="126"/>
      <c r="E310" s="126"/>
      <c r="F310" s="126"/>
      <c r="G310" s="126"/>
      <c r="H310" s="126"/>
      <c r="I310" s="126"/>
      <c r="J310" s="126"/>
      <c r="K310" s="126"/>
      <c r="L310" s="126"/>
      <c r="M310" s="126"/>
      <c r="N310" s="126"/>
      <c r="O310" s="126"/>
      <c r="P310" s="126"/>
      <c r="Q310" s="126"/>
      <c r="R310" s="126"/>
      <c r="S310" s="126"/>
      <c r="T310" s="126"/>
      <c r="U310" s="126"/>
      <c r="V310" s="126"/>
      <c r="W310" s="126"/>
      <c r="X310" s="126"/>
      <c r="Y310" s="126"/>
      <c r="Z310" s="126"/>
      <c r="AA310" s="126"/>
      <c r="AB310" s="126"/>
      <c r="AC310" s="126"/>
      <c r="AD310" s="126"/>
      <c r="AE310" s="126"/>
      <c r="AF310" s="126"/>
      <c r="AG310" s="126"/>
      <c r="AH310" s="126"/>
      <c r="AI310" s="126"/>
      <c r="AJ310" s="126"/>
      <c r="AK310" s="126"/>
      <c r="AL310" s="126"/>
      <c r="AM310" s="126"/>
      <c r="AN310" s="126"/>
    </row>
    <row r="311" spans="1:40" x14ac:dyDescent="0.3">
      <c r="A311" s="126"/>
      <c r="B311" s="126"/>
      <c r="C311" s="126"/>
      <c r="D311" s="126"/>
      <c r="E311" s="126"/>
      <c r="F311" s="126"/>
      <c r="G311" s="126"/>
      <c r="H311" s="126"/>
      <c r="I311" s="126"/>
      <c r="J311" s="126"/>
      <c r="K311" s="126"/>
      <c r="L311" s="126"/>
      <c r="M311" s="126"/>
      <c r="N311" s="126"/>
      <c r="O311" s="126"/>
      <c r="P311" s="126"/>
      <c r="Q311" s="126"/>
      <c r="R311" s="126"/>
      <c r="S311" s="126"/>
      <c r="T311" s="126"/>
      <c r="U311" s="126"/>
      <c r="V311" s="126"/>
      <c r="W311" s="126"/>
      <c r="X311" s="126"/>
      <c r="Y311" s="126"/>
      <c r="Z311" s="126"/>
      <c r="AA311" s="126"/>
      <c r="AB311" s="126"/>
      <c r="AC311" s="126"/>
      <c r="AD311" s="126"/>
      <c r="AE311" s="126"/>
      <c r="AF311" s="126"/>
      <c r="AG311" s="126"/>
      <c r="AH311" s="126"/>
      <c r="AI311" s="126"/>
      <c r="AJ311" s="126"/>
      <c r="AK311" s="126"/>
      <c r="AL311" s="126"/>
      <c r="AM311" s="126"/>
      <c r="AN311" s="126"/>
    </row>
    <row r="312" spans="1:40" x14ac:dyDescent="0.3">
      <c r="A312" s="126"/>
      <c r="B312" s="126"/>
      <c r="C312" s="126"/>
      <c r="D312" s="126"/>
      <c r="E312" s="126"/>
      <c r="F312" s="126"/>
      <c r="G312" s="126"/>
      <c r="H312" s="126"/>
      <c r="I312" s="126"/>
      <c r="J312" s="126"/>
      <c r="K312" s="126"/>
      <c r="L312" s="126"/>
      <c r="M312" s="126"/>
      <c r="N312" s="126"/>
      <c r="O312" s="126"/>
      <c r="P312" s="126"/>
      <c r="Q312" s="126"/>
      <c r="R312" s="126"/>
      <c r="S312" s="126"/>
      <c r="T312" s="126"/>
      <c r="U312" s="126"/>
      <c r="V312" s="126"/>
      <c r="W312" s="126"/>
      <c r="X312" s="126"/>
      <c r="Y312" s="126"/>
      <c r="Z312" s="126"/>
      <c r="AA312" s="126"/>
      <c r="AB312" s="126"/>
      <c r="AC312" s="126"/>
      <c r="AD312" s="126"/>
      <c r="AE312" s="126"/>
      <c r="AF312" s="126"/>
      <c r="AG312" s="126"/>
      <c r="AH312" s="126"/>
      <c r="AI312" s="126"/>
      <c r="AJ312" s="126"/>
      <c r="AK312" s="126"/>
      <c r="AL312" s="126"/>
      <c r="AM312" s="126"/>
      <c r="AN312" s="126"/>
    </row>
    <row r="313" spans="1:40" x14ac:dyDescent="0.3">
      <c r="A313" s="126"/>
      <c r="B313" s="126"/>
      <c r="C313" s="126"/>
      <c r="D313" s="126"/>
      <c r="E313" s="126"/>
      <c r="F313" s="126"/>
      <c r="G313" s="126"/>
      <c r="H313" s="126"/>
      <c r="I313" s="126"/>
      <c r="J313" s="126"/>
      <c r="K313" s="126"/>
      <c r="L313" s="126"/>
      <c r="M313" s="126"/>
      <c r="N313" s="126"/>
      <c r="O313" s="126"/>
      <c r="P313" s="126"/>
      <c r="Q313" s="126"/>
      <c r="R313" s="126"/>
      <c r="S313" s="126"/>
      <c r="T313" s="126"/>
      <c r="U313" s="126"/>
      <c r="V313" s="126"/>
      <c r="W313" s="126"/>
      <c r="X313" s="126"/>
      <c r="Y313" s="126"/>
      <c r="Z313" s="126"/>
      <c r="AA313" s="126"/>
      <c r="AB313" s="126"/>
      <c r="AC313" s="126"/>
      <c r="AD313" s="126"/>
      <c r="AE313" s="126"/>
      <c r="AF313" s="126"/>
      <c r="AG313" s="126"/>
      <c r="AH313" s="126"/>
      <c r="AI313" s="126"/>
      <c r="AJ313" s="126"/>
      <c r="AK313" s="126"/>
      <c r="AL313" s="126"/>
      <c r="AM313" s="126"/>
      <c r="AN313" s="126"/>
    </row>
    <row r="314" spans="1:40" x14ac:dyDescent="0.3">
      <c r="A314" s="126"/>
      <c r="B314" s="126"/>
      <c r="C314" s="126"/>
      <c r="D314" s="126"/>
      <c r="E314" s="126"/>
      <c r="F314" s="126"/>
      <c r="G314" s="126"/>
      <c r="H314" s="126"/>
      <c r="I314" s="126"/>
      <c r="J314" s="126"/>
      <c r="K314" s="126"/>
      <c r="L314" s="126"/>
      <c r="M314" s="126"/>
      <c r="N314" s="126"/>
      <c r="O314" s="126"/>
      <c r="P314" s="126"/>
      <c r="Q314" s="126"/>
      <c r="R314" s="126"/>
      <c r="S314" s="126"/>
      <c r="T314" s="126"/>
      <c r="U314" s="126"/>
      <c r="V314" s="126"/>
      <c r="W314" s="126"/>
      <c r="X314" s="126"/>
      <c r="Y314" s="126"/>
      <c r="Z314" s="126"/>
      <c r="AA314" s="126"/>
      <c r="AB314" s="126"/>
      <c r="AC314" s="126"/>
      <c r="AD314" s="126"/>
      <c r="AE314" s="126"/>
      <c r="AF314" s="126"/>
      <c r="AG314" s="126"/>
      <c r="AH314" s="126"/>
      <c r="AI314" s="126"/>
      <c r="AJ314" s="126"/>
      <c r="AK314" s="126"/>
      <c r="AL314" s="126"/>
      <c r="AM314" s="126"/>
      <c r="AN314" s="126"/>
    </row>
    <row r="315" spans="1:40" x14ac:dyDescent="0.3">
      <c r="A315" s="126"/>
      <c r="B315" s="126"/>
      <c r="C315" s="126"/>
      <c r="D315" s="126"/>
      <c r="E315" s="126"/>
      <c r="F315" s="126"/>
      <c r="G315" s="126"/>
      <c r="H315" s="126"/>
      <c r="I315" s="126"/>
      <c r="J315" s="126"/>
      <c r="K315" s="126"/>
      <c r="L315" s="126"/>
      <c r="M315" s="126"/>
      <c r="N315" s="126"/>
      <c r="O315" s="126"/>
      <c r="P315" s="126"/>
      <c r="Q315" s="126"/>
      <c r="R315" s="126"/>
      <c r="S315" s="126"/>
      <c r="T315" s="126"/>
      <c r="U315" s="126"/>
      <c r="V315" s="126"/>
      <c r="W315" s="126"/>
      <c r="X315" s="126"/>
      <c r="Y315" s="126"/>
      <c r="Z315" s="126"/>
      <c r="AA315" s="126"/>
      <c r="AB315" s="126"/>
      <c r="AC315" s="126"/>
      <c r="AD315" s="126"/>
      <c r="AE315" s="126"/>
      <c r="AF315" s="126"/>
      <c r="AG315" s="126"/>
      <c r="AH315" s="126"/>
      <c r="AI315" s="126"/>
      <c r="AJ315" s="126"/>
      <c r="AK315" s="126"/>
      <c r="AL315" s="126"/>
      <c r="AM315" s="126"/>
      <c r="AN315" s="126"/>
    </row>
    <row r="316" spans="1:40" x14ac:dyDescent="0.3">
      <c r="A316" s="126"/>
      <c r="B316" s="126"/>
      <c r="C316" s="126"/>
      <c r="D316" s="126"/>
      <c r="E316" s="126"/>
      <c r="F316" s="126"/>
      <c r="G316" s="126"/>
      <c r="H316" s="126"/>
      <c r="I316" s="126"/>
      <c r="J316" s="126"/>
      <c r="K316" s="126"/>
      <c r="L316" s="126"/>
      <c r="M316" s="126"/>
      <c r="N316" s="126"/>
      <c r="O316" s="126"/>
      <c r="P316" s="126"/>
      <c r="Q316" s="126"/>
      <c r="R316" s="126"/>
      <c r="S316" s="126"/>
      <c r="T316" s="126"/>
      <c r="U316" s="126"/>
      <c r="V316" s="126"/>
      <c r="W316" s="126"/>
      <c r="X316" s="126"/>
      <c r="Y316" s="126"/>
      <c r="Z316" s="126"/>
      <c r="AA316" s="126"/>
      <c r="AB316" s="126"/>
      <c r="AC316" s="126"/>
      <c r="AD316" s="126"/>
      <c r="AE316" s="126"/>
      <c r="AF316" s="126"/>
      <c r="AG316" s="126"/>
      <c r="AH316" s="126"/>
      <c r="AI316" s="126"/>
      <c r="AJ316" s="126"/>
      <c r="AK316" s="126"/>
      <c r="AL316" s="126"/>
      <c r="AM316" s="126"/>
      <c r="AN316" s="126"/>
    </row>
    <row r="317" spans="1:40" x14ac:dyDescent="0.3">
      <c r="A317" s="126"/>
      <c r="B317" s="126"/>
      <c r="C317" s="126"/>
      <c r="D317" s="126"/>
      <c r="E317" s="126"/>
      <c r="F317" s="126"/>
      <c r="G317" s="126"/>
      <c r="H317" s="126"/>
      <c r="I317" s="126"/>
      <c r="J317" s="126"/>
      <c r="K317" s="126"/>
      <c r="L317" s="126"/>
      <c r="M317" s="126"/>
      <c r="N317" s="126"/>
      <c r="O317" s="126"/>
      <c r="P317" s="126"/>
      <c r="Q317" s="126"/>
      <c r="R317" s="126"/>
      <c r="S317" s="126"/>
      <c r="T317" s="126"/>
      <c r="U317" s="126"/>
      <c r="V317" s="126"/>
      <c r="W317" s="126"/>
      <c r="X317" s="126"/>
      <c r="Y317" s="126"/>
      <c r="Z317" s="126"/>
      <c r="AA317" s="126"/>
      <c r="AB317" s="126"/>
      <c r="AC317" s="126"/>
      <c r="AD317" s="126"/>
      <c r="AE317" s="126"/>
      <c r="AF317" s="126"/>
      <c r="AG317" s="126"/>
      <c r="AH317" s="126"/>
      <c r="AI317" s="126"/>
      <c r="AJ317" s="126"/>
      <c r="AK317" s="126"/>
      <c r="AL317" s="126"/>
      <c r="AM317" s="126"/>
      <c r="AN317" s="126"/>
    </row>
    <row r="318" spans="1:40" x14ac:dyDescent="0.3">
      <c r="A318" s="126"/>
      <c r="B318" s="126"/>
      <c r="C318" s="126"/>
      <c r="D318" s="126"/>
      <c r="E318" s="126"/>
      <c r="F318" s="126"/>
      <c r="G318" s="126"/>
      <c r="H318" s="126"/>
      <c r="I318" s="126"/>
      <c r="J318" s="126"/>
      <c r="K318" s="126"/>
      <c r="L318" s="126"/>
      <c r="M318" s="126"/>
      <c r="N318" s="126"/>
      <c r="O318" s="126"/>
      <c r="P318" s="126"/>
      <c r="Q318" s="126"/>
      <c r="R318" s="126"/>
      <c r="S318" s="126"/>
      <c r="T318" s="126"/>
      <c r="U318" s="126"/>
      <c r="V318" s="126"/>
      <c r="W318" s="126"/>
      <c r="X318" s="126"/>
      <c r="Y318" s="126"/>
      <c r="Z318" s="126"/>
      <c r="AA318" s="126"/>
      <c r="AB318" s="126"/>
      <c r="AC318" s="126"/>
      <c r="AD318" s="126"/>
      <c r="AE318" s="126"/>
      <c r="AF318" s="126"/>
      <c r="AG318" s="126"/>
      <c r="AH318" s="126"/>
      <c r="AI318" s="126"/>
      <c r="AJ318" s="126"/>
      <c r="AK318" s="126"/>
      <c r="AL318" s="126"/>
      <c r="AM318" s="126"/>
      <c r="AN318" s="126"/>
    </row>
    <row r="319" spans="1:40" x14ac:dyDescent="0.3">
      <c r="A319" s="126"/>
      <c r="B319" s="126"/>
      <c r="C319" s="126"/>
      <c r="D319" s="126"/>
      <c r="E319" s="126"/>
      <c r="F319" s="126"/>
      <c r="G319" s="126"/>
      <c r="H319" s="126"/>
      <c r="I319" s="126"/>
      <c r="J319" s="126"/>
      <c r="K319" s="126"/>
      <c r="L319" s="126"/>
      <c r="M319" s="126"/>
      <c r="N319" s="126"/>
      <c r="O319" s="126"/>
      <c r="P319" s="126"/>
      <c r="Q319" s="126"/>
      <c r="R319" s="126"/>
      <c r="S319" s="126"/>
      <c r="T319" s="126"/>
      <c r="U319" s="126"/>
      <c r="V319" s="126"/>
      <c r="W319" s="126"/>
      <c r="X319" s="126"/>
      <c r="Y319" s="126"/>
      <c r="Z319" s="126"/>
      <c r="AA319" s="126"/>
      <c r="AB319" s="126"/>
      <c r="AC319" s="126"/>
      <c r="AD319" s="126"/>
      <c r="AE319" s="126"/>
      <c r="AF319" s="126"/>
      <c r="AG319" s="126"/>
      <c r="AH319" s="126"/>
      <c r="AI319" s="126"/>
      <c r="AJ319" s="126"/>
      <c r="AK319" s="126"/>
      <c r="AL319" s="126"/>
      <c r="AM319" s="126"/>
      <c r="AN319" s="126"/>
    </row>
    <row r="320" spans="1:40" x14ac:dyDescent="0.3">
      <c r="A320" s="126"/>
      <c r="B320" s="126"/>
      <c r="C320" s="126"/>
      <c r="D320" s="126"/>
      <c r="E320" s="126"/>
      <c r="F320" s="126"/>
      <c r="G320" s="126"/>
      <c r="H320" s="126"/>
      <c r="I320" s="126"/>
      <c r="J320" s="126"/>
      <c r="K320" s="126"/>
      <c r="L320" s="126"/>
      <c r="M320" s="126"/>
      <c r="N320" s="126"/>
      <c r="O320" s="126"/>
      <c r="P320" s="126"/>
      <c r="Q320" s="126"/>
      <c r="R320" s="126"/>
      <c r="S320" s="126"/>
      <c r="T320" s="126"/>
      <c r="U320" s="126"/>
      <c r="V320" s="126"/>
      <c r="W320" s="126"/>
      <c r="X320" s="126"/>
      <c r="Y320" s="126"/>
      <c r="Z320" s="126"/>
      <c r="AA320" s="126"/>
      <c r="AB320" s="126"/>
      <c r="AC320" s="126"/>
      <c r="AD320" s="126"/>
      <c r="AE320" s="126"/>
      <c r="AF320" s="126"/>
      <c r="AG320" s="126"/>
      <c r="AH320" s="126"/>
      <c r="AI320" s="126"/>
      <c r="AJ320" s="126"/>
      <c r="AK320" s="126"/>
      <c r="AL320" s="126"/>
      <c r="AM320" s="126"/>
      <c r="AN320" s="126"/>
    </row>
    <row r="321" spans="1:40" x14ac:dyDescent="0.3">
      <c r="A321" s="126"/>
      <c r="B321" s="126"/>
      <c r="C321" s="126"/>
      <c r="D321" s="126"/>
      <c r="E321" s="126"/>
      <c r="F321" s="126"/>
      <c r="G321" s="126"/>
      <c r="H321" s="126"/>
      <c r="I321" s="126"/>
      <c r="J321" s="126"/>
      <c r="K321" s="126"/>
      <c r="L321" s="126"/>
      <c r="M321" s="126"/>
      <c r="N321" s="126"/>
      <c r="O321" s="126"/>
      <c r="P321" s="126"/>
      <c r="Q321" s="126"/>
      <c r="R321" s="126"/>
      <c r="S321" s="126"/>
      <c r="T321" s="126"/>
      <c r="U321" s="126"/>
      <c r="V321" s="126"/>
      <c r="W321" s="126"/>
      <c r="X321" s="126"/>
      <c r="Y321" s="126"/>
      <c r="Z321" s="126"/>
      <c r="AA321" s="126"/>
      <c r="AB321" s="126"/>
      <c r="AC321" s="126"/>
      <c r="AD321" s="126"/>
      <c r="AE321" s="126"/>
      <c r="AF321" s="126"/>
      <c r="AG321" s="126"/>
      <c r="AH321" s="126"/>
      <c r="AI321" s="126"/>
      <c r="AJ321" s="126"/>
      <c r="AK321" s="126"/>
      <c r="AL321" s="126"/>
      <c r="AM321" s="126"/>
      <c r="AN321" s="126"/>
    </row>
    <row r="322" spans="1:40" x14ac:dyDescent="0.3">
      <c r="A322" s="126"/>
      <c r="B322" s="126"/>
      <c r="C322" s="126"/>
      <c r="D322" s="126"/>
      <c r="E322" s="126"/>
      <c r="F322" s="126"/>
      <c r="G322" s="126"/>
      <c r="H322" s="126"/>
      <c r="I322" s="126"/>
      <c r="J322" s="126"/>
      <c r="K322" s="126"/>
      <c r="L322" s="126"/>
      <c r="M322" s="126"/>
      <c r="N322" s="126"/>
      <c r="O322" s="126"/>
      <c r="P322" s="126"/>
      <c r="Q322" s="126"/>
      <c r="R322" s="126"/>
      <c r="S322" s="126"/>
      <c r="T322" s="126"/>
      <c r="U322" s="126"/>
      <c r="V322" s="126"/>
      <c r="W322" s="126"/>
      <c r="X322" s="126"/>
      <c r="Y322" s="126"/>
      <c r="Z322" s="126"/>
      <c r="AA322" s="126"/>
      <c r="AB322" s="126"/>
      <c r="AC322" s="126"/>
      <c r="AD322" s="126"/>
      <c r="AE322" s="126"/>
      <c r="AF322" s="126"/>
      <c r="AG322" s="126"/>
      <c r="AH322" s="126"/>
      <c r="AI322" s="126"/>
      <c r="AJ322" s="126"/>
      <c r="AK322" s="126"/>
      <c r="AL322" s="126"/>
      <c r="AM322" s="126"/>
      <c r="AN322" s="126"/>
    </row>
    <row r="323" spans="1:40" x14ac:dyDescent="0.3">
      <c r="A323" s="126"/>
      <c r="B323" s="126"/>
      <c r="C323" s="126"/>
      <c r="D323" s="126"/>
      <c r="E323" s="126"/>
      <c r="F323" s="126"/>
      <c r="G323" s="126"/>
      <c r="H323" s="126"/>
      <c r="I323" s="126"/>
      <c r="J323" s="126"/>
      <c r="K323" s="126"/>
      <c r="L323" s="126"/>
      <c r="M323" s="126"/>
      <c r="N323" s="126"/>
      <c r="O323" s="126"/>
      <c r="P323" s="126"/>
      <c r="Q323" s="126"/>
      <c r="R323" s="126"/>
      <c r="S323" s="126"/>
      <c r="T323" s="126"/>
      <c r="U323" s="126"/>
      <c r="V323" s="126"/>
      <c r="W323" s="126"/>
      <c r="X323" s="126"/>
      <c r="Y323" s="126"/>
      <c r="Z323" s="126"/>
      <c r="AA323" s="126"/>
      <c r="AB323" s="126"/>
      <c r="AC323" s="126"/>
      <c r="AD323" s="126"/>
      <c r="AE323" s="126"/>
      <c r="AF323" s="126"/>
      <c r="AG323" s="126"/>
      <c r="AH323" s="126"/>
      <c r="AI323" s="126"/>
      <c r="AJ323" s="126"/>
      <c r="AK323" s="126"/>
      <c r="AL323" s="126"/>
      <c r="AM323" s="126"/>
      <c r="AN323" s="126"/>
    </row>
    <row r="324" spans="1:40" x14ac:dyDescent="0.3">
      <c r="A324" s="126"/>
      <c r="B324" s="126"/>
      <c r="C324" s="126"/>
      <c r="D324" s="126"/>
      <c r="E324" s="126"/>
      <c r="F324" s="126"/>
      <c r="G324" s="126"/>
      <c r="H324" s="126"/>
      <c r="I324" s="126"/>
      <c r="J324" s="126"/>
      <c r="K324" s="126"/>
      <c r="L324" s="126"/>
      <c r="M324" s="126"/>
      <c r="N324" s="126"/>
      <c r="O324" s="126"/>
      <c r="P324" s="126"/>
      <c r="Q324" s="126"/>
      <c r="R324" s="126"/>
      <c r="S324" s="126"/>
      <c r="T324" s="126"/>
      <c r="U324" s="126"/>
      <c r="V324" s="126"/>
      <c r="W324" s="126"/>
      <c r="X324" s="126"/>
      <c r="Y324" s="126"/>
      <c r="Z324" s="126"/>
      <c r="AA324" s="126"/>
      <c r="AB324" s="126"/>
      <c r="AC324" s="126"/>
      <c r="AD324" s="126"/>
      <c r="AE324" s="126"/>
      <c r="AF324" s="126"/>
      <c r="AG324" s="126"/>
      <c r="AH324" s="126"/>
      <c r="AI324" s="126"/>
      <c r="AJ324" s="126"/>
      <c r="AK324" s="126"/>
      <c r="AL324" s="126"/>
      <c r="AM324" s="126"/>
      <c r="AN324" s="126"/>
    </row>
    <row r="325" spans="1:40" x14ac:dyDescent="0.3">
      <c r="A325" s="126"/>
      <c r="B325" s="126"/>
      <c r="C325" s="126"/>
      <c r="D325" s="126"/>
      <c r="E325" s="126"/>
      <c r="F325" s="126"/>
      <c r="G325" s="126"/>
      <c r="H325" s="126"/>
      <c r="I325" s="126"/>
      <c r="J325" s="126"/>
      <c r="K325" s="126"/>
      <c r="L325" s="126"/>
      <c r="M325" s="126"/>
      <c r="N325" s="126"/>
      <c r="O325" s="126"/>
      <c r="P325" s="126"/>
      <c r="Q325" s="126"/>
      <c r="R325" s="126"/>
      <c r="S325" s="126"/>
      <c r="T325" s="126"/>
      <c r="U325" s="126"/>
      <c r="V325" s="126"/>
      <c r="W325" s="126"/>
      <c r="X325" s="126"/>
      <c r="Y325" s="126"/>
      <c r="Z325" s="126"/>
      <c r="AA325" s="126"/>
      <c r="AB325" s="126"/>
      <c r="AC325" s="126"/>
      <c r="AD325" s="126"/>
      <c r="AE325" s="126"/>
      <c r="AF325" s="126"/>
      <c r="AG325" s="126"/>
      <c r="AH325" s="126"/>
      <c r="AI325" s="126"/>
      <c r="AJ325" s="126"/>
      <c r="AK325" s="126"/>
      <c r="AL325" s="126"/>
      <c r="AM325" s="126"/>
      <c r="AN325" s="126"/>
    </row>
    <row r="326" spans="1:40" x14ac:dyDescent="0.3">
      <c r="A326" s="126"/>
      <c r="B326" s="126"/>
      <c r="C326" s="126"/>
      <c r="D326" s="126"/>
      <c r="E326" s="126"/>
      <c r="F326" s="126"/>
      <c r="G326" s="126"/>
      <c r="H326" s="126"/>
      <c r="I326" s="126"/>
      <c r="J326" s="126"/>
      <c r="K326" s="126"/>
      <c r="L326" s="126"/>
      <c r="M326" s="126"/>
      <c r="N326" s="126"/>
      <c r="O326" s="126"/>
      <c r="P326" s="126"/>
      <c r="Q326" s="126"/>
      <c r="R326" s="126"/>
      <c r="S326" s="126"/>
      <c r="T326" s="126"/>
      <c r="U326" s="126"/>
      <c r="V326" s="126"/>
      <c r="W326" s="126"/>
      <c r="X326" s="126"/>
      <c r="Y326" s="126"/>
      <c r="Z326" s="126"/>
      <c r="AA326" s="126"/>
      <c r="AB326" s="126"/>
      <c r="AC326" s="126"/>
      <c r="AD326" s="126"/>
      <c r="AE326" s="126"/>
      <c r="AF326" s="126"/>
      <c r="AG326" s="126"/>
      <c r="AH326" s="126"/>
      <c r="AI326" s="126"/>
      <c r="AJ326" s="126"/>
      <c r="AK326" s="126"/>
      <c r="AL326" s="126"/>
      <c r="AM326" s="126"/>
      <c r="AN326" s="126"/>
    </row>
    <row r="327" spans="1:40" x14ac:dyDescent="0.3">
      <c r="A327" s="126"/>
      <c r="B327" s="126"/>
      <c r="C327" s="126"/>
      <c r="D327" s="126"/>
      <c r="E327" s="126"/>
      <c r="F327" s="126"/>
      <c r="G327" s="126"/>
      <c r="H327" s="126"/>
      <c r="I327" s="126"/>
      <c r="J327" s="126"/>
      <c r="K327" s="126"/>
      <c r="L327" s="126"/>
      <c r="M327" s="126"/>
      <c r="N327" s="126"/>
      <c r="O327" s="126"/>
      <c r="P327" s="126"/>
      <c r="Q327" s="126"/>
      <c r="R327" s="126"/>
      <c r="S327" s="126"/>
      <c r="T327" s="126"/>
      <c r="U327" s="126"/>
      <c r="V327" s="126"/>
      <c r="W327" s="126"/>
      <c r="X327" s="126"/>
      <c r="Y327" s="126"/>
      <c r="Z327" s="126"/>
      <c r="AA327" s="126"/>
      <c r="AB327" s="126"/>
      <c r="AC327" s="126"/>
      <c r="AD327" s="126"/>
      <c r="AE327" s="126"/>
      <c r="AF327" s="126"/>
      <c r="AG327" s="126"/>
      <c r="AH327" s="126"/>
      <c r="AI327" s="126"/>
      <c r="AJ327" s="126"/>
      <c r="AK327" s="126"/>
      <c r="AL327" s="126"/>
      <c r="AM327" s="126"/>
      <c r="AN327" s="126"/>
    </row>
    <row r="328" spans="1:40" x14ac:dyDescent="0.3">
      <c r="A328" s="126"/>
      <c r="B328" s="126"/>
      <c r="C328" s="126"/>
      <c r="D328" s="126"/>
      <c r="E328" s="126"/>
      <c r="F328" s="126"/>
      <c r="G328" s="126"/>
      <c r="H328" s="126"/>
      <c r="I328" s="126"/>
      <c r="J328" s="126"/>
      <c r="K328" s="126"/>
      <c r="L328" s="126"/>
      <c r="M328" s="126"/>
      <c r="N328" s="126"/>
      <c r="O328" s="126"/>
      <c r="P328" s="126"/>
      <c r="Q328" s="126"/>
      <c r="R328" s="126"/>
      <c r="S328" s="126"/>
      <c r="T328" s="126"/>
      <c r="U328" s="126"/>
      <c r="V328" s="126"/>
      <c r="W328" s="126"/>
      <c r="X328" s="126"/>
      <c r="Y328" s="126"/>
      <c r="Z328" s="126"/>
      <c r="AA328" s="126"/>
      <c r="AB328" s="126"/>
      <c r="AC328" s="126"/>
      <c r="AD328" s="126"/>
      <c r="AE328" s="126"/>
      <c r="AF328" s="126"/>
      <c r="AG328" s="126"/>
      <c r="AH328" s="126"/>
      <c r="AI328" s="126"/>
      <c r="AJ328" s="126"/>
      <c r="AK328" s="126"/>
      <c r="AL328" s="126"/>
      <c r="AM328" s="126"/>
      <c r="AN328" s="126"/>
    </row>
    <row r="329" spans="1:40" x14ac:dyDescent="0.3">
      <c r="A329" s="126"/>
      <c r="B329" s="126"/>
      <c r="C329" s="126"/>
      <c r="D329" s="126"/>
      <c r="E329" s="126"/>
      <c r="F329" s="126"/>
      <c r="G329" s="126"/>
      <c r="H329" s="126"/>
      <c r="I329" s="126"/>
      <c r="J329" s="126"/>
      <c r="K329" s="126"/>
      <c r="L329" s="126"/>
      <c r="M329" s="126"/>
      <c r="N329" s="126"/>
      <c r="O329" s="126"/>
      <c r="P329" s="126"/>
      <c r="Q329" s="126"/>
      <c r="R329" s="126"/>
      <c r="S329" s="126"/>
      <c r="T329" s="126"/>
      <c r="U329" s="126"/>
      <c r="V329" s="126"/>
      <c r="W329" s="126"/>
      <c r="X329" s="126"/>
      <c r="Y329" s="126"/>
      <c r="Z329" s="126"/>
      <c r="AA329" s="126"/>
      <c r="AB329" s="126"/>
      <c r="AC329" s="126"/>
      <c r="AD329" s="126"/>
      <c r="AE329" s="126"/>
      <c r="AF329" s="126"/>
      <c r="AG329" s="126"/>
      <c r="AH329" s="126"/>
      <c r="AI329" s="126"/>
      <c r="AJ329" s="126"/>
      <c r="AK329" s="126"/>
      <c r="AL329" s="126"/>
      <c r="AM329" s="126"/>
      <c r="AN329" s="126"/>
    </row>
    <row r="330" spans="1:40" x14ac:dyDescent="0.3">
      <c r="A330" s="126"/>
      <c r="B330" s="126"/>
      <c r="C330" s="126"/>
      <c r="D330" s="126"/>
      <c r="E330" s="126"/>
      <c r="F330" s="126"/>
      <c r="G330" s="126"/>
      <c r="H330" s="126"/>
      <c r="I330" s="126"/>
      <c r="J330" s="126"/>
      <c r="K330" s="126"/>
      <c r="L330" s="126"/>
      <c r="M330" s="126"/>
      <c r="N330" s="126"/>
      <c r="O330" s="126"/>
      <c r="P330" s="126"/>
      <c r="Q330" s="126"/>
      <c r="R330" s="126"/>
      <c r="S330" s="126"/>
      <c r="T330" s="126"/>
      <c r="U330" s="126"/>
      <c r="V330" s="126"/>
      <c r="W330" s="126"/>
      <c r="X330" s="126"/>
      <c r="Y330" s="126"/>
      <c r="Z330" s="126"/>
      <c r="AA330" s="126"/>
      <c r="AB330" s="126"/>
      <c r="AC330" s="126"/>
      <c r="AD330" s="126"/>
      <c r="AE330" s="126"/>
      <c r="AF330" s="126"/>
      <c r="AG330" s="126"/>
      <c r="AH330" s="126"/>
      <c r="AI330" s="126"/>
      <c r="AJ330" s="126"/>
      <c r="AK330" s="126"/>
      <c r="AL330" s="126"/>
      <c r="AM330" s="126"/>
      <c r="AN330" s="126"/>
    </row>
    <row r="331" spans="1:40" x14ac:dyDescent="0.3">
      <c r="A331" s="126"/>
      <c r="B331" s="126"/>
      <c r="C331" s="126"/>
      <c r="D331" s="126"/>
      <c r="E331" s="126"/>
      <c r="F331" s="126"/>
      <c r="G331" s="126"/>
      <c r="H331" s="126"/>
      <c r="I331" s="126"/>
      <c r="J331" s="126"/>
      <c r="K331" s="126"/>
      <c r="L331" s="126"/>
      <c r="M331" s="126"/>
      <c r="N331" s="126"/>
      <c r="O331" s="126"/>
      <c r="P331" s="126"/>
      <c r="Q331" s="126"/>
      <c r="R331" s="126"/>
      <c r="S331" s="126"/>
      <c r="T331" s="126"/>
      <c r="U331" s="126"/>
      <c r="V331" s="126"/>
      <c r="W331" s="126"/>
      <c r="X331" s="126"/>
      <c r="Y331" s="126"/>
      <c r="Z331" s="126"/>
      <c r="AA331" s="126"/>
      <c r="AB331" s="126"/>
      <c r="AC331" s="126"/>
      <c r="AD331" s="126"/>
      <c r="AE331" s="126"/>
      <c r="AF331" s="126"/>
      <c r="AG331" s="126"/>
      <c r="AH331" s="126"/>
      <c r="AI331" s="126"/>
      <c r="AJ331" s="126"/>
      <c r="AK331" s="126"/>
      <c r="AL331" s="126"/>
      <c r="AM331" s="126"/>
      <c r="AN331" s="126"/>
    </row>
    <row r="332" spans="1:40" x14ac:dyDescent="0.3">
      <c r="A332" s="126"/>
      <c r="B332" s="126"/>
      <c r="C332" s="126"/>
      <c r="D332" s="126"/>
      <c r="E332" s="126"/>
      <c r="F332" s="126"/>
      <c r="G332" s="126"/>
      <c r="H332" s="126"/>
      <c r="I332" s="126"/>
      <c r="J332" s="126"/>
      <c r="K332" s="126"/>
      <c r="L332" s="126"/>
      <c r="M332" s="126"/>
      <c r="N332" s="126"/>
      <c r="O332" s="126"/>
      <c r="P332" s="126"/>
      <c r="Q332" s="126"/>
      <c r="R332" s="126"/>
      <c r="S332" s="126"/>
      <c r="T332" s="126"/>
      <c r="U332" s="126"/>
      <c r="V332" s="126"/>
      <c r="W332" s="126"/>
      <c r="X332" s="126"/>
      <c r="Y332" s="126"/>
      <c r="Z332" s="126"/>
      <c r="AA332" s="126"/>
      <c r="AB332" s="126"/>
      <c r="AC332" s="126"/>
      <c r="AD332" s="126"/>
      <c r="AE332" s="126"/>
      <c r="AF332" s="126"/>
      <c r="AG332" s="126"/>
      <c r="AH332" s="126"/>
      <c r="AI332" s="126"/>
      <c r="AJ332" s="126"/>
      <c r="AK332" s="126"/>
      <c r="AL332" s="126"/>
      <c r="AM332" s="126"/>
      <c r="AN332" s="126"/>
    </row>
    <row r="333" spans="1:40" x14ac:dyDescent="0.3">
      <c r="A333" s="126"/>
      <c r="B333" s="126"/>
      <c r="C333" s="126"/>
      <c r="D333" s="126"/>
      <c r="E333" s="126"/>
      <c r="F333" s="126"/>
      <c r="G333" s="126"/>
      <c r="H333" s="126"/>
      <c r="I333" s="126"/>
      <c r="J333" s="126"/>
      <c r="K333" s="126"/>
      <c r="L333" s="126"/>
      <c r="M333" s="126"/>
      <c r="N333" s="126"/>
      <c r="O333" s="126"/>
      <c r="P333" s="126"/>
      <c r="Q333" s="126"/>
      <c r="R333" s="126"/>
      <c r="S333" s="126"/>
      <c r="T333" s="126"/>
      <c r="U333" s="126"/>
      <c r="V333" s="126"/>
      <c r="W333" s="126"/>
      <c r="X333" s="126"/>
      <c r="Y333" s="126"/>
      <c r="Z333" s="126"/>
      <c r="AA333" s="126"/>
      <c r="AB333" s="126"/>
      <c r="AC333" s="126"/>
      <c r="AD333" s="126"/>
      <c r="AE333" s="126"/>
      <c r="AF333" s="126"/>
      <c r="AG333" s="126"/>
      <c r="AH333" s="126"/>
      <c r="AI333" s="126"/>
      <c r="AJ333" s="126"/>
      <c r="AK333" s="126"/>
      <c r="AL333" s="126"/>
      <c r="AM333" s="126"/>
      <c r="AN333" s="126"/>
    </row>
    <row r="334" spans="1:40" x14ac:dyDescent="0.3">
      <c r="A334" s="126"/>
      <c r="B334" s="126"/>
      <c r="C334" s="126"/>
      <c r="D334" s="126"/>
      <c r="E334" s="126"/>
      <c r="F334" s="126"/>
      <c r="G334" s="126"/>
      <c r="H334" s="126"/>
      <c r="I334" s="126"/>
      <c r="J334" s="126"/>
      <c r="K334" s="126"/>
      <c r="L334" s="126"/>
      <c r="M334" s="126"/>
      <c r="N334" s="126"/>
      <c r="O334" s="126"/>
      <c r="P334" s="126"/>
      <c r="Q334" s="126"/>
      <c r="R334" s="126"/>
      <c r="S334" s="126"/>
      <c r="T334" s="126"/>
      <c r="U334" s="126"/>
      <c r="V334" s="126"/>
      <c r="W334" s="126"/>
      <c r="X334" s="126"/>
      <c r="Y334" s="126"/>
      <c r="Z334" s="126"/>
      <c r="AA334" s="126"/>
      <c r="AB334" s="126"/>
      <c r="AC334" s="126"/>
      <c r="AD334" s="126"/>
      <c r="AE334" s="126"/>
      <c r="AF334" s="126"/>
      <c r="AG334" s="126"/>
      <c r="AH334" s="126"/>
      <c r="AI334" s="126"/>
      <c r="AJ334" s="126"/>
      <c r="AK334" s="126"/>
      <c r="AL334" s="126"/>
      <c r="AM334" s="126"/>
      <c r="AN334" s="126"/>
    </row>
    <row r="335" spans="1:40" x14ac:dyDescent="0.3">
      <c r="A335" s="126"/>
      <c r="B335" s="126"/>
      <c r="C335" s="126"/>
      <c r="D335" s="126"/>
      <c r="E335" s="126"/>
      <c r="F335" s="126"/>
      <c r="G335" s="126"/>
      <c r="H335" s="126"/>
      <c r="I335" s="126"/>
      <c r="J335" s="126"/>
      <c r="K335" s="126"/>
      <c r="L335" s="126"/>
      <c r="M335" s="126"/>
      <c r="N335" s="126"/>
      <c r="O335" s="126"/>
      <c r="P335" s="126"/>
      <c r="Q335" s="126"/>
      <c r="R335" s="126"/>
      <c r="S335" s="126"/>
      <c r="T335" s="126"/>
      <c r="U335" s="126"/>
      <c r="V335" s="126"/>
      <c r="W335" s="126"/>
      <c r="X335" s="126"/>
      <c r="Y335" s="126"/>
      <c r="Z335" s="126"/>
      <c r="AA335" s="126"/>
      <c r="AB335" s="126"/>
      <c r="AC335" s="126"/>
      <c r="AD335" s="126"/>
      <c r="AE335" s="126"/>
      <c r="AF335" s="126"/>
      <c r="AG335" s="126"/>
      <c r="AH335" s="126"/>
      <c r="AI335" s="126"/>
      <c r="AJ335" s="126"/>
      <c r="AK335" s="126"/>
      <c r="AL335" s="126"/>
      <c r="AM335" s="126"/>
      <c r="AN335" s="126"/>
    </row>
    <row r="336" spans="1:40" x14ac:dyDescent="0.3">
      <c r="A336" s="126"/>
      <c r="B336" s="126"/>
      <c r="C336" s="126"/>
      <c r="D336" s="126"/>
      <c r="E336" s="126"/>
      <c r="F336" s="126"/>
      <c r="G336" s="126"/>
      <c r="H336" s="126"/>
      <c r="I336" s="126"/>
      <c r="J336" s="126"/>
      <c r="K336" s="126"/>
      <c r="L336" s="126"/>
      <c r="M336" s="126"/>
      <c r="N336" s="126"/>
      <c r="O336" s="126"/>
      <c r="P336" s="126"/>
      <c r="Q336" s="126"/>
      <c r="R336" s="126"/>
      <c r="S336" s="126"/>
      <c r="T336" s="126"/>
      <c r="U336" s="126"/>
      <c r="V336" s="126"/>
      <c r="W336" s="126"/>
      <c r="X336" s="126"/>
      <c r="Y336" s="126"/>
      <c r="Z336" s="126"/>
      <c r="AA336" s="126"/>
      <c r="AB336" s="126"/>
      <c r="AC336" s="126"/>
      <c r="AD336" s="126"/>
      <c r="AE336" s="126"/>
      <c r="AF336" s="126"/>
      <c r="AG336" s="126"/>
      <c r="AH336" s="126"/>
      <c r="AI336" s="126"/>
      <c r="AJ336" s="126"/>
      <c r="AK336" s="126"/>
      <c r="AL336" s="126"/>
      <c r="AM336" s="126"/>
      <c r="AN336" s="126"/>
    </row>
    <row r="337" spans="1:40" x14ac:dyDescent="0.3">
      <c r="A337" s="126"/>
      <c r="B337" s="126"/>
      <c r="C337" s="126"/>
      <c r="D337" s="126"/>
      <c r="E337" s="126"/>
      <c r="F337" s="126"/>
      <c r="G337" s="126"/>
      <c r="H337" s="126"/>
      <c r="I337" s="126"/>
      <c r="J337" s="126"/>
      <c r="K337" s="126"/>
      <c r="L337" s="126"/>
      <c r="M337" s="126"/>
      <c r="N337" s="126"/>
      <c r="O337" s="126"/>
      <c r="P337" s="126"/>
      <c r="Q337" s="126"/>
      <c r="R337" s="126"/>
      <c r="S337" s="126"/>
      <c r="T337" s="126"/>
      <c r="U337" s="126"/>
      <c r="V337" s="126"/>
      <c r="W337" s="126"/>
      <c r="X337" s="126"/>
      <c r="Y337" s="126"/>
      <c r="Z337" s="126"/>
      <c r="AA337" s="126"/>
      <c r="AB337" s="126"/>
      <c r="AC337" s="126"/>
      <c r="AD337" s="126"/>
      <c r="AE337" s="126"/>
      <c r="AF337" s="126"/>
      <c r="AG337" s="126"/>
      <c r="AH337" s="126"/>
      <c r="AI337" s="126"/>
      <c r="AJ337" s="126"/>
      <c r="AK337" s="126"/>
      <c r="AL337" s="126"/>
      <c r="AM337" s="126"/>
      <c r="AN337" s="126"/>
    </row>
    <row r="338" spans="1:40" x14ac:dyDescent="0.3">
      <c r="A338" s="126"/>
      <c r="B338" s="126"/>
      <c r="C338" s="126"/>
      <c r="D338" s="126"/>
      <c r="E338" s="126"/>
      <c r="F338" s="126"/>
      <c r="G338" s="126"/>
      <c r="H338" s="126"/>
      <c r="I338" s="126"/>
      <c r="J338" s="126"/>
      <c r="K338" s="126"/>
      <c r="L338" s="126"/>
      <c r="M338" s="126"/>
      <c r="N338" s="126"/>
      <c r="O338" s="126"/>
      <c r="P338" s="126"/>
      <c r="Q338" s="126"/>
      <c r="R338" s="126"/>
      <c r="S338" s="126"/>
      <c r="T338" s="126"/>
      <c r="U338" s="126"/>
      <c r="V338" s="126"/>
      <c r="W338" s="126"/>
      <c r="X338" s="126"/>
      <c r="Y338" s="126"/>
      <c r="Z338" s="126"/>
      <c r="AA338" s="126"/>
      <c r="AB338" s="126"/>
      <c r="AC338" s="126"/>
      <c r="AD338" s="126"/>
      <c r="AE338" s="126"/>
      <c r="AF338" s="126"/>
      <c r="AG338" s="126"/>
      <c r="AH338" s="126"/>
      <c r="AI338" s="126"/>
      <c r="AJ338" s="126"/>
      <c r="AK338" s="126"/>
      <c r="AL338" s="126"/>
      <c r="AM338" s="126"/>
      <c r="AN338" s="126"/>
    </row>
    <row r="339" spans="1:40" x14ac:dyDescent="0.3">
      <c r="A339" s="126"/>
      <c r="B339" s="126"/>
      <c r="C339" s="126"/>
      <c r="D339" s="126"/>
      <c r="E339" s="126"/>
      <c r="F339" s="126"/>
      <c r="G339" s="126"/>
      <c r="H339" s="126"/>
      <c r="I339" s="126"/>
      <c r="J339" s="126"/>
      <c r="K339" s="126"/>
      <c r="L339" s="126"/>
      <c r="M339" s="126"/>
      <c r="N339" s="126"/>
      <c r="O339" s="126"/>
      <c r="P339" s="126"/>
      <c r="Q339" s="126"/>
      <c r="R339" s="126"/>
      <c r="S339" s="126"/>
      <c r="T339" s="126"/>
      <c r="U339" s="126"/>
      <c r="V339" s="126"/>
      <c r="W339" s="126"/>
      <c r="X339" s="126"/>
      <c r="Y339" s="126"/>
      <c r="Z339" s="126"/>
      <c r="AA339" s="126"/>
      <c r="AB339" s="126"/>
      <c r="AC339" s="126"/>
      <c r="AD339" s="126"/>
      <c r="AE339" s="126"/>
      <c r="AF339" s="126"/>
      <c r="AG339" s="126"/>
      <c r="AH339" s="126"/>
      <c r="AI339" s="126"/>
      <c r="AJ339" s="126"/>
      <c r="AK339" s="126"/>
      <c r="AL339" s="126"/>
      <c r="AM339" s="126"/>
      <c r="AN339" s="126"/>
    </row>
    <row r="340" spans="1:40" x14ac:dyDescent="0.3">
      <c r="A340" s="126"/>
      <c r="B340" s="126"/>
      <c r="C340" s="126"/>
      <c r="D340" s="126"/>
      <c r="E340" s="126"/>
      <c r="F340" s="126"/>
      <c r="G340" s="126"/>
      <c r="H340" s="126"/>
      <c r="I340" s="126"/>
      <c r="J340" s="126"/>
      <c r="K340" s="126"/>
      <c r="L340" s="126"/>
      <c r="M340" s="126"/>
      <c r="N340" s="126"/>
      <c r="O340" s="126"/>
      <c r="P340" s="126"/>
      <c r="Q340" s="126"/>
      <c r="R340" s="126"/>
      <c r="S340" s="126"/>
      <c r="T340" s="126"/>
      <c r="U340" s="126"/>
      <c r="V340" s="126"/>
      <c r="W340" s="126"/>
      <c r="X340" s="126"/>
      <c r="Y340" s="126"/>
      <c r="Z340" s="126"/>
      <c r="AA340" s="126"/>
      <c r="AB340" s="126"/>
      <c r="AC340" s="126"/>
      <c r="AD340" s="126"/>
      <c r="AE340" s="126"/>
      <c r="AF340" s="126"/>
      <c r="AG340" s="126"/>
      <c r="AH340" s="126"/>
      <c r="AI340" s="126"/>
      <c r="AJ340" s="126"/>
      <c r="AK340" s="126"/>
      <c r="AL340" s="126"/>
      <c r="AM340" s="126"/>
      <c r="AN340" s="126"/>
    </row>
    <row r="341" spans="1:40" x14ac:dyDescent="0.3">
      <c r="A341" s="126"/>
      <c r="B341" s="126"/>
      <c r="C341" s="126"/>
      <c r="D341" s="126"/>
      <c r="E341" s="126"/>
      <c r="F341" s="126"/>
      <c r="G341" s="126"/>
      <c r="H341" s="126"/>
      <c r="I341" s="126"/>
      <c r="J341" s="126"/>
      <c r="K341" s="126"/>
      <c r="L341" s="126"/>
      <c r="M341" s="126"/>
      <c r="N341" s="126"/>
      <c r="O341" s="126"/>
      <c r="P341" s="126"/>
      <c r="Q341" s="126"/>
      <c r="R341" s="126"/>
      <c r="S341" s="126"/>
      <c r="T341" s="126"/>
      <c r="U341" s="126"/>
      <c r="V341" s="126"/>
      <c r="W341" s="126"/>
      <c r="X341" s="126"/>
      <c r="Y341" s="126"/>
      <c r="Z341" s="126"/>
      <c r="AA341" s="126"/>
      <c r="AB341" s="126"/>
      <c r="AC341" s="126"/>
      <c r="AD341" s="126"/>
      <c r="AE341" s="126"/>
      <c r="AF341" s="126"/>
      <c r="AG341" s="126"/>
      <c r="AH341" s="126"/>
      <c r="AI341" s="126"/>
      <c r="AJ341" s="126"/>
      <c r="AK341" s="126"/>
      <c r="AL341" s="126"/>
      <c r="AM341" s="126"/>
      <c r="AN341" s="126"/>
    </row>
    <row r="342" spans="1:40" x14ac:dyDescent="0.3">
      <c r="A342" s="126"/>
      <c r="B342" s="126"/>
      <c r="C342" s="126"/>
      <c r="D342" s="126"/>
      <c r="E342" s="126"/>
      <c r="F342" s="126"/>
      <c r="G342" s="126"/>
      <c r="H342" s="126"/>
      <c r="I342" s="126"/>
      <c r="J342" s="126"/>
      <c r="K342" s="126"/>
      <c r="L342" s="126"/>
      <c r="M342" s="126"/>
      <c r="N342" s="126"/>
      <c r="O342" s="126"/>
      <c r="P342" s="126"/>
      <c r="Q342" s="126"/>
      <c r="R342" s="126"/>
      <c r="S342" s="126"/>
      <c r="T342" s="126"/>
      <c r="U342" s="126"/>
      <c r="V342" s="126"/>
      <c r="W342" s="126"/>
      <c r="X342" s="126"/>
      <c r="Y342" s="126"/>
      <c r="Z342" s="126"/>
      <c r="AA342" s="126"/>
      <c r="AB342" s="126"/>
      <c r="AC342" s="126"/>
      <c r="AD342" s="126"/>
      <c r="AE342" s="126"/>
      <c r="AF342" s="126"/>
      <c r="AG342" s="126"/>
      <c r="AH342" s="126"/>
      <c r="AI342" s="126"/>
      <c r="AJ342" s="126"/>
      <c r="AK342" s="126"/>
      <c r="AL342" s="126"/>
      <c r="AM342" s="126"/>
      <c r="AN342" s="126"/>
    </row>
    <row r="343" spans="1:40" x14ac:dyDescent="0.3">
      <c r="A343" s="126"/>
      <c r="B343" s="126"/>
      <c r="C343" s="126"/>
      <c r="D343" s="126"/>
      <c r="E343" s="126"/>
      <c r="F343" s="126"/>
      <c r="G343" s="126"/>
      <c r="H343" s="126"/>
      <c r="I343" s="126"/>
      <c r="J343" s="126"/>
      <c r="K343" s="126"/>
      <c r="L343" s="126"/>
      <c r="M343" s="126"/>
      <c r="N343" s="126"/>
      <c r="O343" s="126"/>
      <c r="P343" s="126"/>
      <c r="Q343" s="126"/>
      <c r="R343" s="126"/>
      <c r="S343" s="126"/>
      <c r="T343" s="126"/>
      <c r="U343" s="126"/>
      <c r="V343" s="126"/>
      <c r="W343" s="126"/>
      <c r="X343" s="126"/>
      <c r="Y343" s="126"/>
      <c r="Z343" s="126"/>
      <c r="AA343" s="126"/>
      <c r="AB343" s="126"/>
      <c r="AC343" s="126"/>
      <c r="AD343" s="126"/>
      <c r="AE343" s="126"/>
      <c r="AF343" s="126"/>
      <c r="AG343" s="126"/>
      <c r="AH343" s="126"/>
      <c r="AI343" s="126"/>
      <c r="AJ343" s="126"/>
      <c r="AK343" s="126"/>
      <c r="AL343" s="126"/>
      <c r="AM343" s="126"/>
      <c r="AN343" s="126"/>
    </row>
    <row r="344" spans="1:40" x14ac:dyDescent="0.3">
      <c r="A344" s="126"/>
      <c r="B344" s="126"/>
      <c r="C344" s="126"/>
      <c r="D344" s="126"/>
      <c r="E344" s="126"/>
      <c r="F344" s="126"/>
      <c r="G344" s="126"/>
      <c r="H344" s="126"/>
      <c r="I344" s="126"/>
      <c r="J344" s="126"/>
      <c r="K344" s="126"/>
      <c r="L344" s="126"/>
      <c r="M344" s="126"/>
      <c r="N344" s="126"/>
      <c r="O344" s="126"/>
      <c r="P344" s="126"/>
      <c r="Q344" s="126"/>
      <c r="R344" s="126"/>
      <c r="S344" s="126"/>
      <c r="T344" s="126"/>
      <c r="U344" s="126"/>
      <c r="V344" s="126"/>
      <c r="W344" s="126"/>
      <c r="X344" s="126"/>
      <c r="Y344" s="126"/>
      <c r="Z344" s="126"/>
      <c r="AA344" s="126"/>
      <c r="AB344" s="126"/>
      <c r="AC344" s="126"/>
      <c r="AD344" s="126"/>
      <c r="AE344" s="126"/>
      <c r="AF344" s="126"/>
      <c r="AG344" s="126"/>
      <c r="AH344" s="126"/>
      <c r="AI344" s="126"/>
      <c r="AJ344" s="126"/>
      <c r="AK344" s="126"/>
      <c r="AL344" s="126"/>
      <c r="AM344" s="126"/>
      <c r="AN344" s="126"/>
    </row>
    <row r="345" spans="1:40" x14ac:dyDescent="0.3">
      <c r="A345" s="126"/>
      <c r="B345" s="126"/>
      <c r="C345" s="126"/>
      <c r="D345" s="126"/>
      <c r="E345" s="126"/>
      <c r="F345" s="126"/>
      <c r="G345" s="126"/>
      <c r="H345" s="126"/>
      <c r="I345" s="126"/>
      <c r="J345" s="126"/>
      <c r="K345" s="126"/>
      <c r="L345" s="126"/>
      <c r="M345" s="126"/>
      <c r="N345" s="126"/>
      <c r="O345" s="126"/>
      <c r="P345" s="126"/>
      <c r="Q345" s="126"/>
      <c r="R345" s="126"/>
      <c r="S345" s="126"/>
      <c r="T345" s="126"/>
      <c r="U345" s="126"/>
      <c r="V345" s="126"/>
      <c r="W345" s="126"/>
      <c r="X345" s="126"/>
      <c r="Y345" s="126"/>
      <c r="Z345" s="126"/>
      <c r="AA345" s="126"/>
      <c r="AB345" s="126"/>
      <c r="AC345" s="126"/>
      <c r="AD345" s="126"/>
      <c r="AE345" s="126"/>
      <c r="AF345" s="126"/>
      <c r="AG345" s="126"/>
      <c r="AH345" s="126"/>
      <c r="AI345" s="126"/>
      <c r="AJ345" s="126"/>
      <c r="AK345" s="126"/>
      <c r="AL345" s="126"/>
      <c r="AM345" s="126"/>
      <c r="AN345" s="126"/>
    </row>
    <row r="346" spans="1:40" x14ac:dyDescent="0.3">
      <c r="A346" s="126"/>
      <c r="B346" s="126"/>
      <c r="C346" s="126"/>
      <c r="D346" s="126"/>
      <c r="E346" s="126"/>
      <c r="F346" s="126"/>
      <c r="G346" s="126"/>
      <c r="H346" s="126"/>
      <c r="I346" s="126"/>
      <c r="J346" s="126"/>
      <c r="K346" s="126"/>
      <c r="L346" s="126"/>
      <c r="M346" s="126"/>
      <c r="N346" s="126"/>
      <c r="O346" s="126"/>
      <c r="P346" s="126"/>
      <c r="Q346" s="126"/>
      <c r="R346" s="126"/>
      <c r="S346" s="126"/>
      <c r="T346" s="126"/>
      <c r="U346" s="126"/>
      <c r="V346" s="126"/>
      <c r="W346" s="126"/>
      <c r="X346" s="126"/>
      <c r="Y346" s="126"/>
      <c r="Z346" s="126"/>
      <c r="AA346" s="126"/>
      <c r="AB346" s="126"/>
      <c r="AC346" s="126"/>
      <c r="AD346" s="126"/>
      <c r="AE346" s="126"/>
      <c r="AF346" s="126"/>
      <c r="AG346" s="126"/>
      <c r="AH346" s="126"/>
      <c r="AI346" s="126"/>
      <c r="AJ346" s="126"/>
      <c r="AK346" s="126"/>
      <c r="AL346" s="126"/>
      <c r="AM346" s="126"/>
      <c r="AN346" s="126"/>
    </row>
    <row r="347" spans="1:40" x14ac:dyDescent="0.3">
      <c r="A347" s="126"/>
      <c r="B347" s="126"/>
      <c r="C347" s="126"/>
      <c r="D347" s="126"/>
      <c r="E347" s="126"/>
      <c r="F347" s="126"/>
      <c r="G347" s="126"/>
      <c r="H347" s="126"/>
      <c r="I347" s="126"/>
      <c r="J347" s="126"/>
      <c r="K347" s="126"/>
      <c r="L347" s="126"/>
      <c r="M347" s="126"/>
      <c r="N347" s="126"/>
      <c r="O347" s="126"/>
      <c r="P347" s="126"/>
      <c r="Q347" s="126"/>
      <c r="R347" s="126"/>
      <c r="S347" s="126"/>
      <c r="T347" s="126"/>
      <c r="U347" s="126"/>
      <c r="V347" s="126"/>
      <c r="W347" s="126"/>
      <c r="X347" s="126"/>
      <c r="Y347" s="126"/>
      <c r="Z347" s="126"/>
      <c r="AA347" s="126"/>
      <c r="AB347" s="126"/>
      <c r="AC347" s="126"/>
      <c r="AD347" s="126"/>
      <c r="AE347" s="126"/>
      <c r="AF347" s="126"/>
      <c r="AG347" s="126"/>
      <c r="AH347" s="126"/>
      <c r="AI347" s="126"/>
      <c r="AJ347" s="126"/>
      <c r="AK347" s="126"/>
      <c r="AL347" s="126"/>
      <c r="AM347" s="126"/>
      <c r="AN347" s="126"/>
    </row>
    <row r="348" spans="1:40" x14ac:dyDescent="0.3">
      <c r="A348" s="126"/>
      <c r="B348" s="126"/>
      <c r="C348" s="126"/>
      <c r="D348" s="126"/>
      <c r="E348" s="126"/>
      <c r="F348" s="126"/>
      <c r="G348" s="126"/>
      <c r="H348" s="126"/>
      <c r="I348" s="126"/>
      <c r="J348" s="126"/>
      <c r="K348" s="126"/>
      <c r="L348" s="126"/>
      <c r="M348" s="126"/>
      <c r="N348" s="126"/>
      <c r="O348" s="126"/>
      <c r="P348" s="126"/>
      <c r="Q348" s="126"/>
      <c r="R348" s="126"/>
      <c r="S348" s="126"/>
      <c r="T348" s="126"/>
      <c r="U348" s="126"/>
      <c r="V348" s="126"/>
      <c r="W348" s="126"/>
      <c r="X348" s="126"/>
      <c r="Y348" s="126"/>
      <c r="Z348" s="126"/>
      <c r="AA348" s="126"/>
      <c r="AB348" s="126"/>
      <c r="AC348" s="126"/>
      <c r="AD348" s="126"/>
      <c r="AE348" s="126"/>
      <c r="AF348" s="126"/>
      <c r="AG348" s="126"/>
      <c r="AH348" s="126"/>
      <c r="AI348" s="126"/>
      <c r="AJ348" s="126"/>
      <c r="AK348" s="126"/>
      <c r="AL348" s="126"/>
      <c r="AM348" s="126"/>
      <c r="AN348" s="126"/>
    </row>
    <row r="349" spans="1:40" x14ac:dyDescent="0.3">
      <c r="A349" s="126"/>
      <c r="B349" s="126"/>
      <c r="C349" s="126"/>
      <c r="D349" s="126"/>
      <c r="E349" s="126"/>
      <c r="F349" s="126"/>
      <c r="G349" s="126"/>
      <c r="H349" s="126"/>
      <c r="I349" s="126"/>
      <c r="J349" s="126"/>
      <c r="K349" s="126"/>
      <c r="L349" s="126"/>
      <c r="M349" s="126"/>
      <c r="N349" s="126"/>
      <c r="O349" s="126"/>
      <c r="P349" s="126"/>
      <c r="Q349" s="126"/>
      <c r="R349" s="126"/>
      <c r="S349" s="126"/>
      <c r="T349" s="126"/>
      <c r="U349" s="126"/>
      <c r="V349" s="126"/>
      <c r="W349" s="126"/>
      <c r="X349" s="126"/>
      <c r="Y349" s="126"/>
      <c r="Z349" s="126"/>
      <c r="AA349" s="126"/>
      <c r="AB349" s="126"/>
      <c r="AC349" s="126"/>
      <c r="AD349" s="126"/>
      <c r="AE349" s="126"/>
      <c r="AF349" s="126"/>
      <c r="AG349" s="126"/>
      <c r="AH349" s="126"/>
      <c r="AI349" s="126"/>
      <c r="AJ349" s="126"/>
      <c r="AK349" s="126"/>
      <c r="AL349" s="126"/>
      <c r="AM349" s="126"/>
      <c r="AN349" s="126"/>
    </row>
    <row r="350" spans="1:40" x14ac:dyDescent="0.3">
      <c r="A350" s="126"/>
      <c r="B350" s="126"/>
      <c r="C350" s="126"/>
      <c r="D350" s="126"/>
      <c r="E350" s="126"/>
      <c r="F350" s="126"/>
      <c r="G350" s="126"/>
      <c r="H350" s="126"/>
      <c r="I350" s="126"/>
      <c r="J350" s="126"/>
      <c r="K350" s="126"/>
      <c r="L350" s="126"/>
      <c r="M350" s="126"/>
      <c r="N350" s="126"/>
      <c r="O350" s="126"/>
      <c r="P350" s="126"/>
      <c r="Q350" s="126"/>
      <c r="R350" s="126"/>
      <c r="S350" s="126"/>
      <c r="T350" s="126"/>
      <c r="U350" s="126"/>
      <c r="V350" s="126"/>
      <c r="W350" s="126"/>
      <c r="X350" s="126"/>
      <c r="Y350" s="126"/>
      <c r="Z350" s="126"/>
      <c r="AA350" s="126"/>
      <c r="AB350" s="126"/>
      <c r="AC350" s="126"/>
      <c r="AD350" s="126"/>
      <c r="AE350" s="126"/>
      <c r="AF350" s="126"/>
      <c r="AG350" s="126"/>
      <c r="AH350" s="126"/>
      <c r="AI350" s="126"/>
      <c r="AJ350" s="126"/>
      <c r="AK350" s="126"/>
      <c r="AL350" s="126"/>
      <c r="AM350" s="126"/>
      <c r="AN350" s="126"/>
    </row>
    <row r="351" spans="1:40" x14ac:dyDescent="0.3">
      <c r="A351" s="126"/>
      <c r="B351" s="126"/>
      <c r="C351" s="126"/>
      <c r="D351" s="126"/>
      <c r="E351" s="126"/>
      <c r="F351" s="126"/>
      <c r="G351" s="126"/>
      <c r="H351" s="126"/>
      <c r="I351" s="126"/>
      <c r="J351" s="126"/>
      <c r="K351" s="126"/>
      <c r="L351" s="126"/>
      <c r="M351" s="126"/>
      <c r="N351" s="126"/>
      <c r="O351" s="126"/>
      <c r="P351" s="126"/>
      <c r="Q351" s="126"/>
      <c r="R351" s="126"/>
      <c r="S351" s="126"/>
      <c r="T351" s="126"/>
      <c r="U351" s="126"/>
      <c r="V351" s="126"/>
      <c r="W351" s="126"/>
      <c r="X351" s="126"/>
      <c r="Y351" s="126"/>
      <c r="Z351" s="126"/>
      <c r="AA351" s="126"/>
      <c r="AB351" s="126"/>
      <c r="AC351" s="126"/>
      <c r="AD351" s="126"/>
      <c r="AE351" s="126"/>
      <c r="AF351" s="126"/>
      <c r="AG351" s="126"/>
      <c r="AH351" s="126"/>
      <c r="AI351" s="126"/>
      <c r="AJ351" s="126"/>
      <c r="AK351" s="126"/>
      <c r="AL351" s="126"/>
      <c r="AM351" s="126"/>
      <c r="AN351" s="126"/>
    </row>
    <row r="352" spans="1:40" x14ac:dyDescent="0.3">
      <c r="A352" s="126"/>
      <c r="B352" s="126"/>
      <c r="C352" s="126"/>
      <c r="D352" s="126"/>
      <c r="E352" s="126"/>
      <c r="F352" s="126"/>
      <c r="G352" s="126"/>
      <c r="H352" s="126"/>
      <c r="I352" s="126"/>
      <c r="J352" s="126"/>
      <c r="K352" s="126"/>
      <c r="L352" s="126"/>
      <c r="M352" s="126"/>
      <c r="N352" s="126"/>
      <c r="O352" s="126"/>
      <c r="P352" s="126"/>
      <c r="Q352" s="126"/>
      <c r="R352" s="126"/>
      <c r="S352" s="126"/>
      <c r="T352" s="126"/>
      <c r="U352" s="126"/>
      <c r="V352" s="126"/>
      <c r="W352" s="126"/>
      <c r="X352" s="126"/>
      <c r="Y352" s="126"/>
      <c r="Z352" s="126"/>
      <c r="AA352" s="126"/>
      <c r="AB352" s="126"/>
      <c r="AC352" s="126"/>
      <c r="AD352" s="126"/>
      <c r="AE352" s="126"/>
      <c r="AF352" s="126"/>
      <c r="AG352" s="126"/>
      <c r="AH352" s="126"/>
      <c r="AI352" s="126"/>
      <c r="AJ352" s="126"/>
      <c r="AK352" s="126"/>
      <c r="AL352" s="126"/>
      <c r="AM352" s="126"/>
      <c r="AN352" s="126"/>
    </row>
    <row r="353" spans="1:40" x14ac:dyDescent="0.3">
      <c r="A353" s="126"/>
      <c r="B353" s="126"/>
      <c r="C353" s="126"/>
      <c r="D353" s="126"/>
      <c r="E353" s="126"/>
      <c r="F353" s="126"/>
      <c r="G353" s="126"/>
      <c r="H353" s="126"/>
      <c r="I353" s="126"/>
      <c r="J353" s="126"/>
      <c r="K353" s="126"/>
      <c r="L353" s="126"/>
      <c r="M353" s="126"/>
      <c r="N353" s="126"/>
      <c r="O353" s="126"/>
      <c r="P353" s="126"/>
      <c r="Q353" s="126"/>
      <c r="R353" s="126"/>
      <c r="S353" s="126"/>
      <c r="T353" s="126"/>
      <c r="U353" s="126"/>
      <c r="V353" s="126"/>
      <c r="W353" s="126"/>
      <c r="X353" s="126"/>
      <c r="Y353" s="126"/>
      <c r="Z353" s="126"/>
      <c r="AA353" s="126"/>
      <c r="AB353" s="126"/>
      <c r="AC353" s="126"/>
      <c r="AD353" s="126"/>
      <c r="AE353" s="126"/>
      <c r="AF353" s="126"/>
      <c r="AG353" s="126"/>
      <c r="AH353" s="126"/>
      <c r="AI353" s="126"/>
      <c r="AJ353" s="126"/>
      <c r="AK353" s="126"/>
      <c r="AL353" s="126"/>
      <c r="AM353" s="126"/>
      <c r="AN353" s="126"/>
    </row>
    <row r="354" spans="1:40" x14ac:dyDescent="0.3">
      <c r="A354" s="126"/>
      <c r="B354" s="126"/>
      <c r="C354" s="126"/>
      <c r="D354" s="126"/>
      <c r="E354" s="126"/>
      <c r="F354" s="126"/>
      <c r="G354" s="126"/>
      <c r="H354" s="126"/>
      <c r="I354" s="126"/>
      <c r="J354" s="126"/>
      <c r="K354" s="126"/>
      <c r="L354" s="126"/>
      <c r="M354" s="126"/>
      <c r="N354" s="126"/>
      <c r="O354" s="126"/>
      <c r="P354" s="126"/>
      <c r="Q354" s="126"/>
      <c r="R354" s="126"/>
      <c r="S354" s="126"/>
      <c r="T354" s="126"/>
      <c r="U354" s="126"/>
      <c r="V354" s="126"/>
      <c r="W354" s="126"/>
      <c r="X354" s="126"/>
      <c r="Y354" s="126"/>
      <c r="Z354" s="126"/>
      <c r="AA354" s="126"/>
      <c r="AB354" s="126"/>
      <c r="AC354" s="126"/>
      <c r="AD354" s="126"/>
      <c r="AE354" s="126"/>
      <c r="AF354" s="126"/>
      <c r="AG354" s="126"/>
      <c r="AH354" s="126"/>
      <c r="AI354" s="126"/>
      <c r="AJ354" s="126"/>
      <c r="AK354" s="126"/>
      <c r="AL354" s="126"/>
      <c r="AM354" s="126"/>
      <c r="AN354" s="126"/>
    </row>
    <row r="355" spans="1:40" x14ac:dyDescent="0.3">
      <c r="A355" s="126"/>
      <c r="B355" s="126"/>
      <c r="C355" s="126"/>
      <c r="D355" s="126"/>
      <c r="E355" s="126"/>
      <c r="F355" s="126"/>
      <c r="G355" s="126"/>
      <c r="H355" s="126"/>
      <c r="I355" s="126"/>
      <c r="J355" s="126"/>
      <c r="K355" s="126"/>
      <c r="L355" s="126"/>
      <c r="M355" s="126"/>
      <c r="N355" s="126"/>
      <c r="O355" s="126"/>
      <c r="P355" s="126"/>
      <c r="Q355" s="126"/>
      <c r="R355" s="126"/>
      <c r="S355" s="126"/>
      <c r="T355" s="126"/>
      <c r="U355" s="126"/>
      <c r="V355" s="126"/>
      <c r="W355" s="126"/>
      <c r="X355" s="126"/>
      <c r="Y355" s="126"/>
      <c r="Z355" s="126"/>
      <c r="AA355" s="126"/>
      <c r="AB355" s="126"/>
      <c r="AC355" s="126"/>
      <c r="AD355" s="126"/>
      <c r="AE355" s="126"/>
      <c r="AF355" s="126"/>
      <c r="AG355" s="126"/>
      <c r="AH355" s="126"/>
      <c r="AI355" s="126"/>
      <c r="AJ355" s="126"/>
      <c r="AK355" s="126"/>
      <c r="AL355" s="126"/>
      <c r="AM355" s="126"/>
      <c r="AN355" s="126"/>
    </row>
    <row r="356" spans="1:40" x14ac:dyDescent="0.3">
      <c r="A356" s="126"/>
      <c r="B356" s="126"/>
      <c r="C356" s="126"/>
      <c r="D356" s="126"/>
      <c r="E356" s="126"/>
      <c r="F356" s="126"/>
      <c r="G356" s="126"/>
      <c r="H356" s="126"/>
      <c r="I356" s="126"/>
      <c r="J356" s="126"/>
      <c r="K356" s="126"/>
      <c r="L356" s="126"/>
      <c r="M356" s="126"/>
      <c r="N356" s="126"/>
      <c r="O356" s="126"/>
      <c r="P356" s="126"/>
      <c r="Q356" s="126"/>
      <c r="R356" s="126"/>
      <c r="S356" s="126"/>
      <c r="T356" s="126"/>
      <c r="U356" s="126"/>
      <c r="V356" s="126"/>
      <c r="W356" s="126"/>
      <c r="X356" s="126"/>
      <c r="Y356" s="126"/>
      <c r="Z356" s="126"/>
      <c r="AA356" s="126"/>
      <c r="AB356" s="126"/>
      <c r="AC356" s="126"/>
      <c r="AD356" s="126"/>
      <c r="AE356" s="126"/>
      <c r="AF356" s="126"/>
      <c r="AG356" s="126"/>
      <c r="AH356" s="126"/>
      <c r="AI356" s="126"/>
      <c r="AJ356" s="126"/>
      <c r="AK356" s="126"/>
      <c r="AL356" s="126"/>
      <c r="AM356" s="126"/>
      <c r="AN356" s="126"/>
    </row>
    <row r="357" spans="1:40" x14ac:dyDescent="0.3">
      <c r="A357" s="126"/>
      <c r="B357" s="126"/>
      <c r="C357" s="126"/>
      <c r="D357" s="126"/>
      <c r="E357" s="126"/>
      <c r="F357" s="126"/>
      <c r="G357" s="126"/>
      <c r="H357" s="126"/>
      <c r="I357" s="126"/>
      <c r="J357" s="126"/>
      <c r="K357" s="126"/>
      <c r="L357" s="126"/>
      <c r="M357" s="126"/>
      <c r="N357" s="126"/>
      <c r="O357" s="126"/>
      <c r="P357" s="126"/>
      <c r="Q357" s="126"/>
      <c r="R357" s="126"/>
      <c r="S357" s="126"/>
      <c r="T357" s="126"/>
      <c r="U357" s="126"/>
      <c r="V357" s="126"/>
      <c r="W357" s="126"/>
      <c r="X357" s="126"/>
      <c r="Y357" s="126"/>
      <c r="Z357" s="126"/>
      <c r="AA357" s="126"/>
      <c r="AB357" s="126"/>
      <c r="AC357" s="126"/>
      <c r="AD357" s="126"/>
      <c r="AE357" s="126"/>
      <c r="AF357" s="126"/>
      <c r="AG357" s="126"/>
      <c r="AH357" s="126"/>
      <c r="AI357" s="126"/>
      <c r="AJ357" s="126"/>
      <c r="AK357" s="126"/>
      <c r="AL357" s="126"/>
      <c r="AM357" s="126"/>
      <c r="AN357" s="126"/>
    </row>
    <row r="358" spans="1:40" x14ac:dyDescent="0.3">
      <c r="A358" s="126"/>
      <c r="B358" s="126"/>
      <c r="C358" s="126"/>
      <c r="D358" s="126"/>
      <c r="E358" s="126"/>
      <c r="F358" s="126"/>
      <c r="G358" s="126"/>
      <c r="H358" s="126"/>
      <c r="I358" s="126"/>
      <c r="J358" s="126"/>
      <c r="K358" s="126"/>
      <c r="L358" s="126"/>
      <c r="M358" s="126"/>
      <c r="N358" s="126"/>
      <c r="O358" s="126"/>
      <c r="P358" s="126"/>
      <c r="Q358" s="126"/>
      <c r="R358" s="126"/>
      <c r="S358" s="126"/>
      <c r="T358" s="126"/>
      <c r="U358" s="126"/>
      <c r="V358" s="126"/>
      <c r="W358" s="126"/>
      <c r="X358" s="126"/>
      <c r="Y358" s="126"/>
      <c r="Z358" s="126"/>
      <c r="AA358" s="126"/>
      <c r="AB358" s="126"/>
      <c r="AC358" s="126"/>
      <c r="AD358" s="126"/>
      <c r="AE358" s="126"/>
      <c r="AF358" s="126"/>
      <c r="AG358" s="126"/>
      <c r="AH358" s="126"/>
      <c r="AI358" s="126"/>
      <c r="AJ358" s="126"/>
      <c r="AK358" s="126"/>
      <c r="AL358" s="126"/>
      <c r="AM358" s="126"/>
      <c r="AN358" s="126"/>
    </row>
    <row r="359" spans="1:40" x14ac:dyDescent="0.3">
      <c r="A359" s="126"/>
      <c r="B359" s="126"/>
      <c r="C359" s="126"/>
      <c r="D359" s="126"/>
      <c r="E359" s="126"/>
      <c r="F359" s="126"/>
      <c r="G359" s="126"/>
      <c r="H359" s="126"/>
      <c r="I359" s="126"/>
      <c r="J359" s="126"/>
      <c r="K359" s="126"/>
      <c r="L359" s="126"/>
      <c r="M359" s="126"/>
      <c r="N359" s="126"/>
      <c r="O359" s="126"/>
      <c r="P359" s="126"/>
      <c r="Q359" s="126"/>
      <c r="R359" s="126"/>
      <c r="S359" s="126"/>
      <c r="T359" s="126"/>
      <c r="U359" s="126"/>
      <c r="V359" s="126"/>
      <c r="W359" s="126"/>
      <c r="X359" s="126"/>
      <c r="Y359" s="126"/>
      <c r="Z359" s="126"/>
      <c r="AA359" s="126"/>
      <c r="AB359" s="126"/>
      <c r="AC359" s="126"/>
      <c r="AD359" s="126"/>
      <c r="AE359" s="126"/>
      <c r="AF359" s="126"/>
      <c r="AG359" s="126"/>
      <c r="AH359" s="126"/>
      <c r="AI359" s="126"/>
      <c r="AJ359" s="126"/>
      <c r="AK359" s="126"/>
      <c r="AL359" s="126"/>
      <c r="AM359" s="126"/>
      <c r="AN359" s="126"/>
    </row>
    <row r="360" spans="1:40" x14ac:dyDescent="0.3">
      <c r="A360" s="126"/>
      <c r="B360" s="126"/>
      <c r="C360" s="126"/>
      <c r="D360" s="126"/>
      <c r="E360" s="126"/>
      <c r="F360" s="126"/>
      <c r="G360" s="126"/>
      <c r="H360" s="126"/>
      <c r="I360" s="126"/>
      <c r="J360" s="126"/>
      <c r="K360" s="126"/>
      <c r="L360" s="126"/>
      <c r="M360" s="126"/>
      <c r="N360" s="126"/>
      <c r="O360" s="126"/>
      <c r="P360" s="126"/>
      <c r="Q360" s="126"/>
      <c r="R360" s="126"/>
      <c r="S360" s="126"/>
      <c r="T360" s="126"/>
      <c r="U360" s="126"/>
      <c r="V360" s="126"/>
      <c r="W360" s="126"/>
      <c r="X360" s="126"/>
      <c r="Y360" s="126"/>
      <c r="Z360" s="126"/>
      <c r="AA360" s="126"/>
      <c r="AB360" s="126"/>
      <c r="AC360" s="126"/>
      <c r="AD360" s="126"/>
      <c r="AE360" s="126"/>
      <c r="AF360" s="126"/>
      <c r="AG360" s="126"/>
      <c r="AH360" s="126"/>
      <c r="AI360" s="126"/>
      <c r="AJ360" s="126"/>
      <c r="AK360" s="126"/>
      <c r="AL360" s="126"/>
      <c r="AM360" s="126"/>
      <c r="AN360" s="126"/>
    </row>
    <row r="361" spans="1:40" x14ac:dyDescent="0.3">
      <c r="A361" s="126"/>
      <c r="B361" s="126"/>
      <c r="C361" s="126"/>
      <c r="D361" s="126"/>
      <c r="E361" s="126"/>
      <c r="F361" s="126"/>
      <c r="G361" s="126"/>
      <c r="H361" s="126"/>
      <c r="I361" s="126"/>
      <c r="J361" s="126"/>
      <c r="K361" s="126"/>
      <c r="L361" s="126"/>
      <c r="M361" s="126"/>
      <c r="N361" s="126"/>
      <c r="O361" s="126"/>
      <c r="P361" s="126"/>
      <c r="Q361" s="126"/>
      <c r="R361" s="126"/>
      <c r="S361" s="126"/>
      <c r="T361" s="126"/>
      <c r="U361" s="126"/>
      <c r="V361" s="126"/>
      <c r="W361" s="126"/>
      <c r="X361" s="126"/>
      <c r="Y361" s="126"/>
      <c r="Z361" s="126"/>
      <c r="AA361" s="126"/>
      <c r="AB361" s="126"/>
      <c r="AC361" s="126"/>
      <c r="AD361" s="126"/>
      <c r="AE361" s="126"/>
      <c r="AF361" s="126"/>
      <c r="AG361" s="126"/>
      <c r="AH361" s="126"/>
      <c r="AI361" s="126"/>
      <c r="AJ361" s="126"/>
      <c r="AK361" s="126"/>
      <c r="AL361" s="126"/>
      <c r="AM361" s="126"/>
      <c r="AN361" s="126"/>
    </row>
    <row r="362" spans="1:40" x14ac:dyDescent="0.3">
      <c r="A362" s="126"/>
      <c r="B362" s="126"/>
      <c r="C362" s="126"/>
      <c r="D362" s="126"/>
      <c r="E362" s="126"/>
      <c r="F362" s="126"/>
      <c r="G362" s="126"/>
      <c r="H362" s="126"/>
      <c r="I362" s="126"/>
      <c r="J362" s="126"/>
      <c r="K362" s="126"/>
      <c r="L362" s="126"/>
      <c r="M362" s="126"/>
      <c r="N362" s="126"/>
      <c r="O362" s="126"/>
      <c r="P362" s="126"/>
      <c r="Q362" s="126"/>
      <c r="R362" s="126"/>
      <c r="S362" s="126"/>
      <c r="T362" s="126"/>
      <c r="U362" s="126"/>
      <c r="V362" s="126"/>
      <c r="W362" s="126"/>
      <c r="X362" s="126"/>
      <c r="Y362" s="126"/>
      <c r="Z362" s="126"/>
      <c r="AA362" s="126"/>
      <c r="AB362" s="126"/>
      <c r="AC362" s="126"/>
      <c r="AD362" s="126"/>
      <c r="AE362" s="126"/>
      <c r="AF362" s="126"/>
      <c r="AG362" s="126"/>
      <c r="AH362" s="126"/>
      <c r="AI362" s="126"/>
      <c r="AJ362" s="126"/>
      <c r="AK362" s="126"/>
      <c r="AL362" s="126"/>
      <c r="AM362" s="126"/>
      <c r="AN362" s="126"/>
    </row>
    <row r="363" spans="1:40" x14ac:dyDescent="0.3">
      <c r="A363" s="126"/>
      <c r="B363" s="126"/>
      <c r="C363" s="126"/>
      <c r="D363" s="126"/>
      <c r="E363" s="126"/>
      <c r="F363" s="126"/>
      <c r="G363" s="126"/>
      <c r="H363" s="126"/>
      <c r="I363" s="126"/>
      <c r="J363" s="126"/>
      <c r="K363" s="126"/>
      <c r="L363" s="126"/>
      <c r="M363" s="126"/>
      <c r="N363" s="126"/>
      <c r="O363" s="126"/>
      <c r="P363" s="126"/>
      <c r="Q363" s="126"/>
      <c r="R363" s="126"/>
      <c r="S363" s="126"/>
      <c r="T363" s="126"/>
      <c r="U363" s="126"/>
      <c r="V363" s="126"/>
      <c r="W363" s="126"/>
      <c r="X363" s="126"/>
      <c r="Y363" s="126"/>
      <c r="Z363" s="126"/>
      <c r="AA363" s="126"/>
      <c r="AB363" s="126"/>
      <c r="AC363" s="126"/>
      <c r="AD363" s="126"/>
      <c r="AE363" s="126"/>
      <c r="AF363" s="126"/>
      <c r="AG363" s="126"/>
      <c r="AH363" s="126"/>
      <c r="AI363" s="126"/>
      <c r="AJ363" s="126"/>
      <c r="AK363" s="126"/>
      <c r="AL363" s="126"/>
      <c r="AM363" s="126"/>
      <c r="AN363" s="126"/>
    </row>
    <row r="364" spans="1:40" x14ac:dyDescent="0.3">
      <c r="A364" s="126"/>
      <c r="B364" s="126"/>
      <c r="C364" s="126"/>
      <c r="D364" s="126"/>
      <c r="E364" s="126"/>
      <c r="F364" s="126"/>
      <c r="G364" s="126"/>
      <c r="H364" s="126"/>
      <c r="I364" s="126"/>
      <c r="J364" s="126"/>
      <c r="K364" s="126"/>
      <c r="L364" s="126"/>
      <c r="M364" s="126"/>
      <c r="N364" s="126"/>
      <c r="O364" s="126"/>
      <c r="P364" s="126"/>
      <c r="Q364" s="126"/>
      <c r="R364" s="126"/>
      <c r="S364" s="126"/>
      <c r="T364" s="126"/>
      <c r="U364" s="126"/>
      <c r="V364" s="126"/>
      <c r="W364" s="126"/>
      <c r="X364" s="126"/>
      <c r="Y364" s="126"/>
      <c r="Z364" s="126"/>
      <c r="AA364" s="126"/>
      <c r="AB364" s="126"/>
      <c r="AC364" s="126"/>
      <c r="AD364" s="126"/>
      <c r="AE364" s="126"/>
      <c r="AF364" s="126"/>
      <c r="AG364" s="126"/>
      <c r="AH364" s="126"/>
      <c r="AI364" s="126"/>
      <c r="AJ364" s="126"/>
      <c r="AK364" s="126"/>
      <c r="AL364" s="126"/>
      <c r="AM364" s="126"/>
      <c r="AN364" s="126"/>
    </row>
    <row r="365" spans="1:40" x14ac:dyDescent="0.3">
      <c r="A365" s="126"/>
      <c r="B365" s="126"/>
      <c r="C365" s="126"/>
      <c r="D365" s="126"/>
      <c r="E365" s="126"/>
      <c r="F365" s="126"/>
      <c r="G365" s="126"/>
      <c r="H365" s="126"/>
      <c r="I365" s="126"/>
      <c r="J365" s="126"/>
      <c r="K365" s="126"/>
      <c r="L365" s="126"/>
      <c r="M365" s="126"/>
      <c r="N365" s="126"/>
      <c r="O365" s="126"/>
      <c r="P365" s="126"/>
      <c r="Q365" s="126"/>
      <c r="R365" s="126"/>
      <c r="S365" s="126"/>
      <c r="T365" s="126"/>
      <c r="U365" s="126"/>
      <c r="V365" s="126"/>
      <c r="W365" s="126"/>
      <c r="X365" s="126"/>
      <c r="Y365" s="126"/>
      <c r="Z365" s="126"/>
      <c r="AA365" s="126"/>
      <c r="AB365" s="126"/>
      <c r="AC365" s="126"/>
      <c r="AD365" s="126"/>
      <c r="AE365" s="126"/>
      <c r="AF365" s="126"/>
      <c r="AG365" s="126"/>
      <c r="AH365" s="126"/>
      <c r="AI365" s="126"/>
      <c r="AJ365" s="126"/>
      <c r="AK365" s="126"/>
      <c r="AL365" s="126"/>
      <c r="AM365" s="126"/>
      <c r="AN365" s="126"/>
    </row>
    <row r="366" spans="1:40" x14ac:dyDescent="0.3">
      <c r="A366" s="126"/>
      <c r="B366" s="126"/>
      <c r="C366" s="126"/>
      <c r="D366" s="126"/>
      <c r="E366" s="126"/>
      <c r="F366" s="126"/>
      <c r="G366" s="126"/>
      <c r="H366" s="126"/>
      <c r="I366" s="126"/>
      <c r="J366" s="126"/>
      <c r="K366" s="126"/>
      <c r="L366" s="126"/>
      <c r="M366" s="126"/>
      <c r="N366" s="126"/>
      <c r="O366" s="126"/>
      <c r="P366" s="126"/>
      <c r="Q366" s="126"/>
      <c r="R366" s="126"/>
      <c r="S366" s="126"/>
      <c r="T366" s="126"/>
      <c r="U366" s="126"/>
      <c r="V366" s="126"/>
      <c r="W366" s="126"/>
      <c r="X366" s="126"/>
      <c r="Y366" s="126"/>
      <c r="Z366" s="126"/>
      <c r="AA366" s="126"/>
      <c r="AB366" s="126"/>
      <c r="AC366" s="126"/>
      <c r="AD366" s="126"/>
      <c r="AE366" s="126"/>
      <c r="AF366" s="126"/>
      <c r="AG366" s="126"/>
      <c r="AH366" s="126"/>
      <c r="AI366" s="126"/>
      <c r="AJ366" s="126"/>
      <c r="AK366" s="126"/>
      <c r="AL366" s="126"/>
      <c r="AM366" s="126"/>
      <c r="AN366" s="126"/>
    </row>
    <row r="367" spans="1:40" x14ac:dyDescent="0.3">
      <c r="A367" s="126"/>
      <c r="B367" s="126"/>
      <c r="C367" s="126"/>
      <c r="D367" s="126"/>
      <c r="E367" s="126"/>
      <c r="F367" s="126"/>
      <c r="G367" s="126"/>
      <c r="H367" s="126"/>
      <c r="I367" s="126"/>
      <c r="J367" s="126"/>
      <c r="K367" s="126"/>
      <c r="L367" s="126"/>
      <c r="M367" s="126"/>
      <c r="N367" s="126"/>
      <c r="O367" s="126"/>
      <c r="P367" s="126"/>
      <c r="Q367" s="126"/>
      <c r="R367" s="126"/>
      <c r="S367" s="126"/>
      <c r="T367" s="126"/>
      <c r="U367" s="126"/>
      <c r="V367" s="126"/>
      <c r="W367" s="126"/>
      <c r="X367" s="126"/>
      <c r="Y367" s="126"/>
      <c r="Z367" s="126"/>
      <c r="AA367" s="126"/>
      <c r="AB367" s="126"/>
      <c r="AC367" s="126"/>
      <c r="AD367" s="126"/>
      <c r="AE367" s="126"/>
      <c r="AF367" s="126"/>
      <c r="AG367" s="126"/>
      <c r="AH367" s="126"/>
      <c r="AI367" s="126"/>
      <c r="AJ367" s="126"/>
      <c r="AK367" s="126"/>
      <c r="AL367" s="126"/>
      <c r="AM367" s="126"/>
      <c r="AN367" s="126"/>
    </row>
    <row r="368" spans="1:40" x14ac:dyDescent="0.3">
      <c r="A368" s="126"/>
      <c r="B368" s="126"/>
      <c r="C368" s="126"/>
      <c r="D368" s="126"/>
      <c r="E368" s="126"/>
      <c r="F368" s="126"/>
      <c r="G368" s="126"/>
      <c r="H368" s="126"/>
      <c r="I368" s="126"/>
      <c r="J368" s="126"/>
      <c r="K368" s="126"/>
      <c r="L368" s="126"/>
      <c r="M368" s="126"/>
      <c r="N368" s="126"/>
      <c r="O368" s="126"/>
      <c r="P368" s="126"/>
      <c r="Q368" s="126"/>
      <c r="R368" s="126"/>
      <c r="S368" s="126"/>
      <c r="T368" s="126"/>
      <c r="U368" s="126"/>
      <c r="V368" s="126"/>
      <c r="W368" s="126"/>
      <c r="X368" s="126"/>
      <c r="Y368" s="126"/>
      <c r="Z368" s="126"/>
      <c r="AA368" s="126"/>
      <c r="AB368" s="126"/>
      <c r="AC368" s="126"/>
      <c r="AD368" s="126"/>
      <c r="AE368" s="126"/>
      <c r="AF368" s="126"/>
      <c r="AG368" s="126"/>
      <c r="AH368" s="126"/>
      <c r="AI368" s="126"/>
      <c r="AJ368" s="126"/>
      <c r="AK368" s="126"/>
      <c r="AL368" s="126"/>
      <c r="AM368" s="126"/>
      <c r="AN368" s="126"/>
    </row>
    <row r="369" spans="1:40" x14ac:dyDescent="0.3">
      <c r="A369" s="126"/>
      <c r="B369" s="126"/>
      <c r="C369" s="126"/>
      <c r="D369" s="126"/>
      <c r="E369" s="126"/>
      <c r="F369" s="126"/>
      <c r="G369" s="126"/>
      <c r="H369" s="126"/>
      <c r="I369" s="126"/>
      <c r="J369" s="126"/>
      <c r="K369" s="126"/>
      <c r="L369" s="126"/>
      <c r="M369" s="126"/>
      <c r="N369" s="126"/>
      <c r="O369" s="126"/>
      <c r="P369" s="126"/>
      <c r="Q369" s="126"/>
      <c r="R369" s="126"/>
      <c r="S369" s="126"/>
      <c r="T369" s="126"/>
      <c r="U369" s="126"/>
      <c r="V369" s="126"/>
      <c r="W369" s="126"/>
      <c r="X369" s="126"/>
      <c r="Y369" s="126"/>
      <c r="Z369" s="126"/>
      <c r="AA369" s="126"/>
      <c r="AB369" s="126"/>
      <c r="AC369" s="126"/>
      <c r="AD369" s="126"/>
      <c r="AE369" s="126"/>
      <c r="AF369" s="126"/>
      <c r="AG369" s="126"/>
      <c r="AH369" s="126"/>
      <c r="AI369" s="126"/>
      <c r="AJ369" s="126"/>
      <c r="AK369" s="126"/>
      <c r="AL369" s="126"/>
      <c r="AM369" s="126"/>
      <c r="AN369" s="126"/>
    </row>
    <row r="370" spans="1:40" x14ac:dyDescent="0.3">
      <c r="A370" s="126"/>
      <c r="B370" s="126"/>
      <c r="C370" s="126"/>
      <c r="D370" s="126"/>
      <c r="E370" s="126"/>
      <c r="F370" s="126"/>
      <c r="G370" s="126"/>
      <c r="H370" s="126"/>
      <c r="I370" s="126"/>
      <c r="J370" s="126"/>
      <c r="K370" s="126"/>
      <c r="L370" s="126"/>
      <c r="M370" s="126"/>
      <c r="N370" s="126"/>
      <c r="O370" s="126"/>
      <c r="P370" s="126"/>
      <c r="Q370" s="126"/>
      <c r="R370" s="126"/>
      <c r="S370" s="126"/>
      <c r="T370" s="126"/>
      <c r="U370" s="126"/>
      <c r="V370" s="126"/>
      <c r="W370" s="126"/>
      <c r="X370" s="126"/>
      <c r="Y370" s="126"/>
      <c r="Z370" s="126"/>
      <c r="AA370" s="126"/>
      <c r="AB370" s="126"/>
      <c r="AC370" s="126"/>
      <c r="AD370" s="126"/>
      <c r="AE370" s="126"/>
      <c r="AF370" s="126"/>
      <c r="AG370" s="126"/>
      <c r="AH370" s="126"/>
      <c r="AI370" s="126"/>
      <c r="AJ370" s="126"/>
      <c r="AK370" s="126"/>
      <c r="AL370" s="126"/>
      <c r="AM370" s="126"/>
      <c r="AN370" s="126"/>
    </row>
    <row r="371" spans="1:40" x14ac:dyDescent="0.3">
      <c r="A371" s="126"/>
      <c r="B371" s="126"/>
      <c r="C371" s="126"/>
      <c r="D371" s="126"/>
      <c r="E371" s="126"/>
      <c r="F371" s="126"/>
      <c r="G371" s="126"/>
      <c r="H371" s="126"/>
      <c r="I371" s="126"/>
      <c r="J371" s="126"/>
      <c r="K371" s="126"/>
      <c r="L371" s="126"/>
      <c r="M371" s="126"/>
      <c r="N371" s="126"/>
      <c r="O371" s="126"/>
      <c r="P371" s="126"/>
      <c r="Q371" s="126"/>
      <c r="R371" s="126"/>
      <c r="S371" s="126"/>
      <c r="T371" s="126"/>
      <c r="U371" s="126"/>
      <c r="V371" s="126"/>
      <c r="W371" s="126"/>
      <c r="X371" s="126"/>
      <c r="Y371" s="126"/>
      <c r="Z371" s="126"/>
      <c r="AA371" s="126"/>
      <c r="AB371" s="126"/>
      <c r="AC371" s="126"/>
      <c r="AD371" s="126"/>
      <c r="AE371" s="126"/>
      <c r="AF371" s="126"/>
      <c r="AG371" s="126"/>
      <c r="AH371" s="126"/>
      <c r="AI371" s="126"/>
      <c r="AJ371" s="126"/>
      <c r="AK371" s="126"/>
      <c r="AL371" s="126"/>
      <c r="AM371" s="126"/>
      <c r="AN371" s="126"/>
    </row>
    <row r="372" spans="1:40" x14ac:dyDescent="0.3">
      <c r="A372" s="126"/>
      <c r="B372" s="126"/>
      <c r="C372" s="126"/>
      <c r="D372" s="126"/>
      <c r="E372" s="126"/>
      <c r="F372" s="126"/>
      <c r="G372" s="126"/>
      <c r="H372" s="126"/>
      <c r="I372" s="126"/>
      <c r="J372" s="126"/>
      <c r="K372" s="126"/>
      <c r="L372" s="126"/>
      <c r="M372" s="126"/>
      <c r="N372" s="126"/>
      <c r="O372" s="126"/>
      <c r="P372" s="126"/>
      <c r="Q372" s="126"/>
      <c r="R372" s="126"/>
      <c r="S372" s="126"/>
      <c r="T372" s="126"/>
      <c r="U372" s="126"/>
      <c r="V372" s="126"/>
      <c r="W372" s="126"/>
      <c r="X372" s="126"/>
      <c r="Y372" s="126"/>
      <c r="Z372" s="126"/>
      <c r="AA372" s="126"/>
      <c r="AB372" s="126"/>
      <c r="AC372" s="126"/>
      <c r="AD372" s="126"/>
      <c r="AE372" s="126"/>
      <c r="AF372" s="126"/>
      <c r="AG372" s="126"/>
      <c r="AH372" s="126"/>
      <c r="AI372" s="126"/>
      <c r="AJ372" s="126"/>
      <c r="AK372" s="126"/>
      <c r="AL372" s="126"/>
      <c r="AM372" s="126"/>
      <c r="AN372" s="126"/>
    </row>
    <row r="373" spans="1:40" x14ac:dyDescent="0.3">
      <c r="A373" s="126"/>
      <c r="B373" s="126"/>
      <c r="C373" s="126"/>
      <c r="D373" s="126"/>
      <c r="E373" s="126"/>
      <c r="F373" s="126"/>
      <c r="G373" s="126"/>
      <c r="H373" s="126"/>
      <c r="I373" s="126"/>
      <c r="J373" s="126"/>
      <c r="K373" s="126"/>
      <c r="L373" s="126"/>
      <c r="M373" s="126"/>
      <c r="N373" s="126"/>
      <c r="O373" s="126"/>
      <c r="P373" s="126"/>
      <c r="Q373" s="126"/>
      <c r="R373" s="126"/>
      <c r="S373" s="126"/>
      <c r="T373" s="126"/>
      <c r="U373" s="126"/>
      <c r="V373" s="126"/>
      <c r="W373" s="126"/>
      <c r="X373" s="126"/>
      <c r="Y373" s="126"/>
      <c r="Z373" s="126"/>
      <c r="AA373" s="126"/>
      <c r="AB373" s="126"/>
      <c r="AC373" s="126"/>
      <c r="AD373" s="126"/>
      <c r="AE373" s="126"/>
      <c r="AF373" s="126"/>
      <c r="AG373" s="126"/>
      <c r="AH373" s="126"/>
      <c r="AI373" s="126"/>
      <c r="AJ373" s="126"/>
      <c r="AK373" s="126"/>
      <c r="AL373" s="126"/>
      <c r="AM373" s="126"/>
      <c r="AN373" s="126"/>
    </row>
    <row r="374" spans="1:40" x14ac:dyDescent="0.3">
      <c r="A374" s="126"/>
      <c r="B374" s="126"/>
      <c r="C374" s="126"/>
      <c r="D374" s="126"/>
      <c r="E374" s="126"/>
      <c r="F374" s="126"/>
      <c r="G374" s="126"/>
      <c r="H374" s="126"/>
      <c r="I374" s="126"/>
      <c r="J374" s="126"/>
      <c r="K374" s="126"/>
      <c r="L374" s="126"/>
      <c r="M374" s="126"/>
      <c r="N374" s="126"/>
      <c r="O374" s="126"/>
      <c r="P374" s="126"/>
      <c r="Q374" s="126"/>
      <c r="R374" s="126"/>
      <c r="S374" s="126"/>
      <c r="T374" s="126"/>
      <c r="U374" s="126"/>
      <c r="V374" s="126"/>
      <c r="W374" s="126"/>
      <c r="X374" s="126"/>
      <c r="Y374" s="126"/>
      <c r="Z374" s="126"/>
      <c r="AA374" s="126"/>
      <c r="AB374" s="126"/>
      <c r="AC374" s="126"/>
      <c r="AD374" s="126"/>
      <c r="AE374" s="126"/>
      <c r="AF374" s="126"/>
      <c r="AG374" s="126"/>
      <c r="AH374" s="126"/>
      <c r="AI374" s="126"/>
      <c r="AJ374" s="126"/>
      <c r="AK374" s="126"/>
      <c r="AL374" s="126"/>
      <c r="AM374" s="126"/>
      <c r="AN374" s="126"/>
    </row>
    <row r="375" spans="1:40" x14ac:dyDescent="0.3">
      <c r="A375" s="126"/>
      <c r="B375" s="126"/>
      <c r="C375" s="126"/>
      <c r="D375" s="126"/>
      <c r="E375" s="126"/>
      <c r="F375" s="126"/>
      <c r="G375" s="126"/>
      <c r="H375" s="126"/>
      <c r="I375" s="126"/>
      <c r="J375" s="126"/>
      <c r="K375" s="126"/>
      <c r="L375" s="126"/>
      <c r="M375" s="126"/>
      <c r="N375" s="126"/>
      <c r="O375" s="126"/>
      <c r="P375" s="126"/>
      <c r="Q375" s="126"/>
      <c r="R375" s="126"/>
      <c r="S375" s="126"/>
      <c r="T375" s="126"/>
      <c r="U375" s="126"/>
      <c r="V375" s="126"/>
      <c r="W375" s="126"/>
      <c r="X375" s="126"/>
      <c r="Y375" s="126"/>
      <c r="Z375" s="126"/>
      <c r="AA375" s="126"/>
      <c r="AB375" s="126"/>
      <c r="AC375" s="126"/>
      <c r="AD375" s="126"/>
      <c r="AE375" s="126"/>
      <c r="AF375" s="126"/>
      <c r="AG375" s="126"/>
      <c r="AH375" s="126"/>
      <c r="AI375" s="126"/>
      <c r="AJ375" s="126"/>
      <c r="AK375" s="126"/>
      <c r="AL375" s="126"/>
      <c r="AM375" s="126"/>
      <c r="AN375" s="126"/>
    </row>
    <row r="376" spans="1:40" x14ac:dyDescent="0.3">
      <c r="A376" s="126"/>
      <c r="B376" s="126"/>
      <c r="C376" s="126"/>
      <c r="D376" s="126"/>
      <c r="E376" s="126"/>
      <c r="F376" s="126"/>
      <c r="G376" s="126"/>
      <c r="H376" s="126"/>
      <c r="I376" s="126"/>
      <c r="J376" s="126"/>
      <c r="K376" s="126"/>
      <c r="L376" s="126"/>
      <c r="M376" s="126"/>
      <c r="N376" s="126"/>
      <c r="O376" s="126"/>
      <c r="P376" s="126"/>
      <c r="Q376" s="126"/>
      <c r="R376" s="126"/>
      <c r="S376" s="126"/>
      <c r="T376" s="126"/>
      <c r="U376" s="126"/>
      <c r="V376" s="126"/>
      <c r="W376" s="126"/>
      <c r="X376" s="126"/>
      <c r="Y376" s="126"/>
      <c r="Z376" s="126"/>
      <c r="AA376" s="126"/>
      <c r="AB376" s="126"/>
      <c r="AC376" s="126"/>
      <c r="AD376" s="126"/>
      <c r="AE376" s="126"/>
      <c r="AF376" s="126"/>
      <c r="AG376" s="126"/>
      <c r="AH376" s="126"/>
      <c r="AI376" s="126"/>
      <c r="AJ376" s="126"/>
      <c r="AK376" s="126"/>
      <c r="AL376" s="126"/>
      <c r="AM376" s="126"/>
      <c r="AN376" s="126"/>
    </row>
    <row r="377" spans="1:40" x14ac:dyDescent="0.3">
      <c r="A377" s="126"/>
      <c r="B377" s="126"/>
      <c r="C377" s="126"/>
      <c r="D377" s="126"/>
      <c r="E377" s="126"/>
      <c r="F377" s="126"/>
      <c r="G377" s="126"/>
      <c r="H377" s="126"/>
      <c r="I377" s="126"/>
      <c r="J377" s="126"/>
      <c r="K377" s="126"/>
      <c r="L377" s="126"/>
      <c r="M377" s="126"/>
      <c r="N377" s="126"/>
      <c r="O377" s="126"/>
      <c r="P377" s="126"/>
      <c r="Q377" s="126"/>
      <c r="R377" s="126"/>
      <c r="S377" s="126"/>
      <c r="T377" s="126"/>
      <c r="U377" s="126"/>
      <c r="V377" s="126"/>
      <c r="W377" s="126"/>
      <c r="X377" s="126"/>
      <c r="Y377" s="126"/>
      <c r="Z377" s="126"/>
      <c r="AA377" s="126"/>
      <c r="AB377" s="126"/>
      <c r="AC377" s="126"/>
      <c r="AD377" s="126"/>
      <c r="AE377" s="126"/>
      <c r="AF377" s="126"/>
      <c r="AG377" s="126"/>
      <c r="AH377" s="126"/>
      <c r="AI377" s="126"/>
      <c r="AJ377" s="126"/>
      <c r="AK377" s="126"/>
      <c r="AL377" s="126"/>
      <c r="AM377" s="126"/>
      <c r="AN377" s="126"/>
    </row>
    <row r="378" spans="1:40" x14ac:dyDescent="0.3">
      <c r="A378" s="126"/>
      <c r="B378" s="126"/>
      <c r="C378" s="126"/>
      <c r="D378" s="126"/>
      <c r="E378" s="126"/>
      <c r="F378" s="126"/>
      <c r="G378" s="126"/>
      <c r="H378" s="126"/>
      <c r="I378" s="126"/>
      <c r="J378" s="126"/>
      <c r="K378" s="126"/>
      <c r="L378" s="126"/>
      <c r="M378" s="126"/>
      <c r="N378" s="126"/>
      <c r="O378" s="126"/>
      <c r="P378" s="126"/>
      <c r="Q378" s="126"/>
      <c r="R378" s="126"/>
      <c r="S378" s="126"/>
      <c r="T378" s="126"/>
      <c r="U378" s="126"/>
      <c r="V378" s="126"/>
      <c r="W378" s="126"/>
      <c r="X378" s="126"/>
      <c r="Y378" s="126"/>
      <c r="Z378" s="126"/>
      <c r="AA378" s="126"/>
      <c r="AB378" s="126"/>
      <c r="AC378" s="126"/>
      <c r="AD378" s="126"/>
      <c r="AE378" s="126"/>
      <c r="AF378" s="126"/>
      <c r="AG378" s="126"/>
      <c r="AH378" s="126"/>
      <c r="AI378" s="126"/>
      <c r="AJ378" s="126"/>
      <c r="AK378" s="126"/>
      <c r="AL378" s="126"/>
      <c r="AM378" s="126"/>
      <c r="AN378" s="126"/>
    </row>
    <row r="379" spans="1:40" x14ac:dyDescent="0.3">
      <c r="A379" s="126"/>
      <c r="B379" s="126"/>
      <c r="C379" s="126"/>
      <c r="D379" s="126"/>
      <c r="E379" s="126"/>
      <c r="F379" s="126"/>
      <c r="G379" s="126"/>
      <c r="H379" s="126"/>
      <c r="I379" s="126"/>
      <c r="J379" s="126"/>
      <c r="K379" s="126"/>
      <c r="L379" s="126"/>
      <c r="M379" s="126"/>
      <c r="N379" s="126"/>
      <c r="O379" s="126"/>
      <c r="P379" s="126"/>
      <c r="Q379" s="126"/>
      <c r="R379" s="126"/>
      <c r="S379" s="126"/>
      <c r="T379" s="126"/>
      <c r="U379" s="126"/>
      <c r="V379" s="126"/>
      <c r="W379" s="126"/>
      <c r="X379" s="126"/>
      <c r="Y379" s="126"/>
      <c r="Z379" s="126"/>
      <c r="AA379" s="126"/>
      <c r="AB379" s="126"/>
      <c r="AC379" s="126"/>
      <c r="AD379" s="126"/>
      <c r="AE379" s="126"/>
      <c r="AF379" s="126"/>
      <c r="AG379" s="126"/>
      <c r="AH379" s="126"/>
      <c r="AI379" s="126"/>
      <c r="AJ379" s="126"/>
      <c r="AK379" s="126"/>
      <c r="AL379" s="126"/>
      <c r="AM379" s="126"/>
      <c r="AN379" s="126"/>
    </row>
    <row r="380" spans="1:40" x14ac:dyDescent="0.3">
      <c r="A380" s="126"/>
      <c r="B380" s="126"/>
      <c r="C380" s="126"/>
      <c r="D380" s="126"/>
      <c r="E380" s="126"/>
      <c r="F380" s="126"/>
      <c r="G380" s="126"/>
      <c r="H380" s="126"/>
      <c r="I380" s="126"/>
      <c r="J380" s="126"/>
      <c r="K380" s="126"/>
      <c r="L380" s="126"/>
      <c r="M380" s="126"/>
      <c r="N380" s="126"/>
      <c r="O380" s="126"/>
      <c r="P380" s="126"/>
      <c r="Q380" s="126"/>
      <c r="R380" s="126"/>
      <c r="S380" s="126"/>
      <c r="T380" s="126"/>
      <c r="U380" s="126"/>
      <c r="V380" s="126"/>
      <c r="W380" s="126"/>
      <c r="X380" s="126"/>
      <c r="Y380" s="126"/>
      <c r="Z380" s="126"/>
      <c r="AA380" s="126"/>
      <c r="AB380" s="126"/>
      <c r="AC380" s="126"/>
      <c r="AD380" s="126"/>
      <c r="AE380" s="126"/>
      <c r="AF380" s="126"/>
      <c r="AG380" s="126"/>
      <c r="AH380" s="126"/>
      <c r="AI380" s="126"/>
      <c r="AJ380" s="126"/>
      <c r="AK380" s="126"/>
      <c r="AL380" s="126"/>
      <c r="AM380" s="126"/>
      <c r="AN380" s="126"/>
    </row>
    <row r="381" spans="1:40" x14ac:dyDescent="0.3">
      <c r="A381" s="126"/>
      <c r="B381" s="126"/>
      <c r="C381" s="126"/>
      <c r="D381" s="126"/>
      <c r="E381" s="126"/>
      <c r="F381" s="126"/>
      <c r="G381" s="126"/>
      <c r="H381" s="126"/>
      <c r="I381" s="126"/>
      <c r="J381" s="126"/>
      <c r="K381" s="126"/>
      <c r="L381" s="126"/>
      <c r="M381" s="126"/>
      <c r="N381" s="126"/>
      <c r="O381" s="126"/>
      <c r="P381" s="126"/>
      <c r="Q381" s="126"/>
      <c r="R381" s="126"/>
      <c r="S381" s="126"/>
      <c r="T381" s="126"/>
      <c r="U381" s="126"/>
      <c r="V381" s="126"/>
      <c r="W381" s="126"/>
      <c r="X381" s="126"/>
      <c r="Y381" s="126"/>
      <c r="Z381" s="126"/>
      <c r="AA381" s="126"/>
      <c r="AB381" s="126"/>
      <c r="AC381" s="126"/>
      <c r="AD381" s="126"/>
      <c r="AE381" s="126"/>
      <c r="AF381" s="126"/>
      <c r="AG381" s="126"/>
      <c r="AH381" s="126"/>
      <c r="AI381" s="126"/>
      <c r="AJ381" s="126"/>
      <c r="AK381" s="126"/>
      <c r="AL381" s="126"/>
      <c r="AM381" s="126"/>
      <c r="AN381" s="126"/>
    </row>
    <row r="382" spans="1:40" x14ac:dyDescent="0.3">
      <c r="A382" s="126"/>
      <c r="B382" s="126"/>
      <c r="C382" s="126"/>
      <c r="D382" s="126"/>
      <c r="E382" s="126"/>
      <c r="F382" s="126"/>
      <c r="G382" s="126"/>
      <c r="H382" s="126"/>
      <c r="I382" s="126"/>
      <c r="J382" s="126"/>
      <c r="K382" s="126"/>
      <c r="L382" s="126"/>
      <c r="M382" s="126"/>
      <c r="N382" s="126"/>
      <c r="O382" s="126"/>
      <c r="P382" s="126"/>
      <c r="Q382" s="126"/>
      <c r="R382" s="126"/>
      <c r="S382" s="126"/>
      <c r="T382" s="126"/>
      <c r="U382" s="126"/>
      <c r="V382" s="126"/>
      <c r="W382" s="126"/>
      <c r="X382" s="126"/>
      <c r="Y382" s="126"/>
      <c r="Z382" s="126"/>
      <c r="AA382" s="126"/>
      <c r="AB382" s="126"/>
      <c r="AC382" s="126"/>
      <c r="AD382" s="126"/>
      <c r="AE382" s="126"/>
      <c r="AF382" s="126"/>
      <c r="AG382" s="126"/>
      <c r="AH382" s="126"/>
      <c r="AI382" s="126"/>
      <c r="AJ382" s="126"/>
      <c r="AK382" s="126"/>
      <c r="AL382" s="126"/>
      <c r="AM382" s="126"/>
      <c r="AN382" s="126"/>
    </row>
    <row r="383" spans="1:40" x14ac:dyDescent="0.3">
      <c r="A383" s="126"/>
      <c r="B383" s="126"/>
      <c r="C383" s="126"/>
      <c r="D383" s="126"/>
      <c r="E383" s="126"/>
      <c r="F383" s="126"/>
      <c r="G383" s="126"/>
      <c r="H383" s="126"/>
      <c r="I383" s="126"/>
      <c r="J383" s="126"/>
      <c r="K383" s="126"/>
      <c r="L383" s="126"/>
      <c r="M383" s="126"/>
      <c r="N383" s="126"/>
      <c r="O383" s="126"/>
      <c r="P383" s="126"/>
      <c r="Q383" s="126"/>
      <c r="R383" s="126"/>
      <c r="S383" s="126"/>
      <c r="T383" s="126"/>
      <c r="U383" s="126"/>
      <c r="V383" s="126"/>
      <c r="W383" s="126"/>
      <c r="X383" s="126"/>
      <c r="Y383" s="126"/>
      <c r="Z383" s="126"/>
      <c r="AA383" s="126"/>
      <c r="AB383" s="126"/>
      <c r="AC383" s="126"/>
      <c r="AD383" s="126"/>
      <c r="AE383" s="126"/>
      <c r="AF383" s="126"/>
      <c r="AG383" s="126"/>
      <c r="AH383" s="126"/>
      <c r="AI383" s="126"/>
      <c r="AJ383" s="126"/>
      <c r="AK383" s="126"/>
      <c r="AL383" s="126"/>
      <c r="AM383" s="126"/>
      <c r="AN383" s="126"/>
    </row>
    <row r="384" spans="1:40" x14ac:dyDescent="0.3">
      <c r="A384" s="126"/>
      <c r="B384" s="126"/>
      <c r="C384" s="126"/>
      <c r="D384" s="126"/>
      <c r="E384" s="126"/>
      <c r="F384" s="126"/>
      <c r="G384" s="126"/>
      <c r="H384" s="126"/>
      <c r="I384" s="126"/>
      <c r="J384" s="126"/>
      <c r="K384" s="126"/>
      <c r="L384" s="126"/>
      <c r="M384" s="126"/>
      <c r="N384" s="126"/>
      <c r="O384" s="126"/>
      <c r="P384" s="126"/>
      <c r="Q384" s="126"/>
      <c r="R384" s="126"/>
      <c r="S384" s="126"/>
      <c r="T384" s="126"/>
      <c r="U384" s="126"/>
      <c r="V384" s="126"/>
      <c r="W384" s="126"/>
      <c r="X384" s="126"/>
      <c r="Y384" s="126"/>
      <c r="Z384" s="126"/>
      <c r="AA384" s="126"/>
      <c r="AB384" s="126"/>
      <c r="AC384" s="126"/>
      <c r="AD384" s="126"/>
      <c r="AE384" s="126"/>
      <c r="AF384" s="126"/>
      <c r="AG384" s="126"/>
      <c r="AH384" s="126"/>
      <c r="AI384" s="126"/>
      <c r="AJ384" s="126"/>
      <c r="AK384" s="126"/>
      <c r="AL384" s="126"/>
      <c r="AM384" s="126"/>
      <c r="AN384" s="126"/>
    </row>
    <row r="385" spans="1:40" x14ac:dyDescent="0.3">
      <c r="A385" s="126"/>
      <c r="B385" s="126"/>
      <c r="C385" s="126"/>
      <c r="D385" s="126"/>
      <c r="E385" s="126"/>
      <c r="F385" s="126"/>
      <c r="G385" s="126"/>
      <c r="H385" s="126"/>
      <c r="I385" s="126"/>
      <c r="J385" s="126"/>
      <c r="K385" s="126"/>
      <c r="L385" s="126"/>
      <c r="M385" s="126"/>
      <c r="N385" s="126"/>
      <c r="O385" s="126"/>
      <c r="P385" s="126"/>
      <c r="Q385" s="126"/>
      <c r="R385" s="126"/>
      <c r="S385" s="126"/>
      <c r="T385" s="126"/>
      <c r="U385" s="126"/>
      <c r="V385" s="126"/>
      <c r="W385" s="126"/>
      <c r="X385" s="126"/>
      <c r="Y385" s="126"/>
      <c r="Z385" s="126"/>
      <c r="AA385" s="126"/>
      <c r="AB385" s="126"/>
      <c r="AC385" s="126"/>
      <c r="AD385" s="126"/>
      <c r="AE385" s="126"/>
      <c r="AF385" s="126"/>
      <c r="AG385" s="126"/>
      <c r="AH385" s="126"/>
      <c r="AI385" s="126"/>
      <c r="AJ385" s="126"/>
      <c r="AK385" s="126"/>
      <c r="AL385" s="126"/>
      <c r="AM385" s="126"/>
      <c r="AN385" s="126"/>
    </row>
    <row r="386" spans="1:40" x14ac:dyDescent="0.3">
      <c r="A386" s="126"/>
      <c r="B386" s="126"/>
      <c r="C386" s="126"/>
      <c r="D386" s="126"/>
      <c r="E386" s="126"/>
      <c r="F386" s="126"/>
      <c r="G386" s="126"/>
      <c r="H386" s="126"/>
      <c r="I386" s="126"/>
      <c r="J386" s="126"/>
      <c r="K386" s="126"/>
      <c r="L386" s="126"/>
      <c r="M386" s="126"/>
      <c r="N386" s="126"/>
      <c r="O386" s="126"/>
      <c r="P386" s="126"/>
      <c r="Q386" s="126"/>
      <c r="R386" s="126"/>
      <c r="S386" s="126"/>
      <c r="T386" s="126"/>
      <c r="U386" s="126"/>
      <c r="V386" s="126"/>
      <c r="W386" s="126"/>
      <c r="X386" s="126"/>
      <c r="Y386" s="126"/>
      <c r="Z386" s="126"/>
      <c r="AA386" s="126"/>
      <c r="AB386" s="126"/>
      <c r="AC386" s="126"/>
      <c r="AD386" s="126"/>
      <c r="AE386" s="126"/>
      <c r="AF386" s="126"/>
      <c r="AG386" s="126"/>
      <c r="AH386" s="126"/>
      <c r="AI386" s="126"/>
      <c r="AJ386" s="126"/>
      <c r="AK386" s="126"/>
      <c r="AL386" s="126"/>
      <c r="AM386" s="126"/>
      <c r="AN386" s="126"/>
    </row>
    <row r="387" spans="1:40" x14ac:dyDescent="0.3">
      <c r="A387" s="126"/>
      <c r="B387" s="126"/>
      <c r="C387" s="126"/>
      <c r="D387" s="126"/>
      <c r="E387" s="126"/>
      <c r="F387" s="126"/>
      <c r="G387" s="126"/>
      <c r="H387" s="126"/>
      <c r="I387" s="126"/>
      <c r="J387" s="126"/>
      <c r="K387" s="126"/>
      <c r="L387" s="126"/>
      <c r="M387" s="126"/>
      <c r="N387" s="126"/>
      <c r="O387" s="126"/>
      <c r="P387" s="126"/>
      <c r="Q387" s="126"/>
      <c r="R387" s="126"/>
      <c r="S387" s="126"/>
      <c r="T387" s="126"/>
      <c r="U387" s="126"/>
      <c r="V387" s="126"/>
      <c r="W387" s="126"/>
      <c r="X387" s="126"/>
      <c r="Y387" s="126"/>
      <c r="Z387" s="126"/>
      <c r="AA387" s="126"/>
      <c r="AB387" s="126"/>
      <c r="AC387" s="126"/>
      <c r="AD387" s="126"/>
      <c r="AE387" s="126"/>
      <c r="AF387" s="126"/>
      <c r="AG387" s="126"/>
      <c r="AH387" s="126"/>
      <c r="AI387" s="126"/>
      <c r="AJ387" s="126"/>
      <c r="AK387" s="126"/>
      <c r="AL387" s="126"/>
      <c r="AM387" s="126"/>
      <c r="AN387" s="126"/>
    </row>
    <row r="388" spans="1:40" x14ac:dyDescent="0.3">
      <c r="A388" s="126"/>
      <c r="B388" s="126"/>
      <c r="C388" s="126"/>
      <c r="D388" s="126"/>
      <c r="E388" s="126"/>
      <c r="F388" s="126"/>
      <c r="G388" s="126"/>
      <c r="H388" s="126"/>
      <c r="I388" s="126"/>
      <c r="J388" s="126"/>
      <c r="K388" s="126"/>
      <c r="L388" s="126"/>
      <c r="M388" s="126"/>
      <c r="N388" s="126"/>
      <c r="O388" s="126"/>
      <c r="P388" s="126"/>
      <c r="Q388" s="126"/>
      <c r="R388" s="126"/>
      <c r="S388" s="126"/>
      <c r="T388" s="126"/>
      <c r="U388" s="126"/>
      <c r="V388" s="126"/>
      <c r="W388" s="126"/>
      <c r="X388" s="126"/>
      <c r="Y388" s="126"/>
      <c r="Z388" s="126"/>
      <c r="AA388" s="126"/>
      <c r="AB388" s="126"/>
      <c r="AC388" s="126"/>
      <c r="AD388" s="126"/>
      <c r="AE388" s="126"/>
      <c r="AF388" s="126"/>
      <c r="AG388" s="126"/>
      <c r="AH388" s="126"/>
      <c r="AI388" s="126"/>
      <c r="AJ388" s="126"/>
      <c r="AK388" s="126"/>
      <c r="AL388" s="126"/>
      <c r="AM388" s="126"/>
      <c r="AN388" s="126"/>
    </row>
    <row r="389" spans="1:40" x14ac:dyDescent="0.3">
      <c r="A389" s="126"/>
      <c r="B389" s="126"/>
      <c r="C389" s="126"/>
      <c r="D389" s="126"/>
      <c r="E389" s="126"/>
      <c r="F389" s="126"/>
      <c r="G389" s="126"/>
      <c r="H389" s="126"/>
      <c r="I389" s="126"/>
      <c r="J389" s="126"/>
      <c r="K389" s="126"/>
      <c r="L389" s="126"/>
      <c r="M389" s="126"/>
      <c r="N389" s="126"/>
      <c r="O389" s="126"/>
      <c r="P389" s="126"/>
      <c r="Q389" s="126"/>
      <c r="R389" s="126"/>
      <c r="S389" s="126"/>
      <c r="T389" s="126"/>
      <c r="U389" s="126"/>
      <c r="V389" s="126"/>
      <c r="W389" s="126"/>
      <c r="X389" s="126"/>
      <c r="Y389" s="126"/>
      <c r="Z389" s="126"/>
      <c r="AA389" s="126"/>
      <c r="AB389" s="126"/>
      <c r="AC389" s="126"/>
      <c r="AD389" s="126"/>
      <c r="AE389" s="126"/>
      <c r="AF389" s="126"/>
      <c r="AG389" s="126"/>
      <c r="AH389" s="126"/>
      <c r="AI389" s="126"/>
      <c r="AJ389" s="126"/>
      <c r="AK389" s="126"/>
      <c r="AL389" s="126"/>
      <c r="AM389" s="126"/>
      <c r="AN389" s="126"/>
    </row>
    <row r="390" spans="1:40" x14ac:dyDescent="0.3">
      <c r="A390" s="126"/>
      <c r="B390" s="126"/>
      <c r="C390" s="126"/>
      <c r="D390" s="126"/>
      <c r="E390" s="126"/>
      <c r="F390" s="126"/>
      <c r="G390" s="126"/>
      <c r="H390" s="126"/>
      <c r="I390" s="126"/>
      <c r="J390" s="126"/>
      <c r="K390" s="126"/>
      <c r="L390" s="126"/>
      <c r="M390" s="126"/>
      <c r="N390" s="126"/>
      <c r="O390" s="126"/>
      <c r="P390" s="126"/>
      <c r="Q390" s="126"/>
      <c r="R390" s="126"/>
      <c r="S390" s="126"/>
      <c r="T390" s="126"/>
      <c r="U390" s="126"/>
      <c r="V390" s="126"/>
      <c r="W390" s="126"/>
      <c r="X390" s="126"/>
      <c r="Y390" s="126"/>
      <c r="Z390" s="126"/>
      <c r="AA390" s="126"/>
      <c r="AB390" s="126"/>
      <c r="AC390" s="126"/>
      <c r="AD390" s="126"/>
      <c r="AE390" s="126"/>
      <c r="AF390" s="126"/>
      <c r="AG390" s="126"/>
      <c r="AH390" s="126"/>
      <c r="AI390" s="126"/>
      <c r="AJ390" s="126"/>
      <c r="AK390" s="126"/>
      <c r="AL390" s="126"/>
      <c r="AM390" s="126"/>
      <c r="AN390" s="126"/>
    </row>
    <row r="391" spans="1:40" x14ac:dyDescent="0.3">
      <c r="A391" s="126"/>
      <c r="B391" s="126"/>
      <c r="C391" s="126"/>
      <c r="D391" s="126"/>
      <c r="E391" s="126"/>
      <c r="F391" s="126"/>
      <c r="G391" s="126"/>
      <c r="H391" s="126"/>
      <c r="I391" s="126"/>
      <c r="J391" s="126"/>
      <c r="K391" s="126"/>
      <c r="L391" s="126"/>
      <c r="M391" s="126"/>
      <c r="N391" s="126"/>
      <c r="O391" s="126"/>
      <c r="P391" s="126"/>
      <c r="Q391" s="126"/>
      <c r="R391" s="126"/>
      <c r="S391" s="126"/>
      <c r="T391" s="126"/>
      <c r="U391" s="126"/>
      <c r="V391" s="126"/>
      <c r="W391" s="126"/>
      <c r="X391" s="126"/>
      <c r="Y391" s="126"/>
      <c r="Z391" s="126"/>
      <c r="AA391" s="126"/>
      <c r="AB391" s="126"/>
      <c r="AC391" s="126"/>
      <c r="AD391" s="126"/>
      <c r="AE391" s="126"/>
      <c r="AF391" s="126"/>
      <c r="AG391" s="126"/>
      <c r="AH391" s="126"/>
      <c r="AI391" s="126"/>
      <c r="AJ391" s="126"/>
      <c r="AK391" s="126"/>
      <c r="AL391" s="126"/>
      <c r="AM391" s="126"/>
      <c r="AN391" s="126"/>
    </row>
    <row r="392" spans="1:40" x14ac:dyDescent="0.3">
      <c r="A392" s="126"/>
      <c r="B392" s="126"/>
      <c r="C392" s="126"/>
      <c r="D392" s="126"/>
      <c r="E392" s="126"/>
      <c r="F392" s="126"/>
      <c r="G392" s="126"/>
      <c r="H392" s="126"/>
      <c r="I392" s="126"/>
      <c r="J392" s="126"/>
      <c r="K392" s="126"/>
      <c r="L392" s="126"/>
      <c r="M392" s="126"/>
      <c r="N392" s="126"/>
      <c r="O392" s="126"/>
      <c r="P392" s="126"/>
      <c r="Q392" s="126"/>
      <c r="R392" s="126"/>
      <c r="S392" s="126"/>
      <c r="T392" s="126"/>
      <c r="U392" s="126"/>
      <c r="V392" s="126"/>
      <c r="W392" s="126"/>
      <c r="X392" s="126"/>
      <c r="Y392" s="126"/>
      <c r="Z392" s="126"/>
      <c r="AA392" s="126"/>
      <c r="AB392" s="126"/>
      <c r="AC392" s="126"/>
      <c r="AD392" s="126"/>
      <c r="AE392" s="126"/>
      <c r="AF392" s="126"/>
      <c r="AG392" s="126"/>
      <c r="AH392" s="126"/>
      <c r="AI392" s="126"/>
      <c r="AJ392" s="126"/>
      <c r="AK392" s="126"/>
      <c r="AL392" s="126"/>
      <c r="AM392" s="126"/>
      <c r="AN392" s="126"/>
    </row>
    <row r="393" spans="1:40" x14ac:dyDescent="0.3">
      <c r="A393" s="126"/>
      <c r="B393" s="126"/>
      <c r="C393" s="126"/>
      <c r="D393" s="126"/>
      <c r="E393" s="126"/>
      <c r="F393" s="126"/>
      <c r="G393" s="126"/>
      <c r="H393" s="126"/>
      <c r="I393" s="126"/>
      <c r="J393" s="126"/>
      <c r="K393" s="126"/>
      <c r="L393" s="126"/>
      <c r="M393" s="126"/>
      <c r="N393" s="126"/>
      <c r="O393" s="126"/>
      <c r="P393" s="126"/>
      <c r="Q393" s="126"/>
      <c r="R393" s="126"/>
      <c r="S393" s="126"/>
      <c r="T393" s="126"/>
      <c r="U393" s="126"/>
      <c r="V393" s="126"/>
      <c r="W393" s="126"/>
      <c r="X393" s="126"/>
      <c r="Y393" s="126"/>
      <c r="Z393" s="126"/>
      <c r="AA393" s="126"/>
      <c r="AB393" s="126"/>
      <c r="AC393" s="126"/>
      <c r="AD393" s="126"/>
      <c r="AE393" s="126"/>
      <c r="AF393" s="126"/>
      <c r="AG393" s="126"/>
      <c r="AH393" s="126"/>
      <c r="AI393" s="126"/>
      <c r="AJ393" s="126"/>
      <c r="AK393" s="126"/>
      <c r="AL393" s="126"/>
      <c r="AM393" s="126"/>
      <c r="AN393" s="126"/>
    </row>
    <row r="394" spans="1:40" x14ac:dyDescent="0.3">
      <c r="A394" s="126"/>
      <c r="B394" s="126"/>
      <c r="C394" s="126"/>
      <c r="D394" s="126"/>
      <c r="E394" s="126"/>
      <c r="F394" s="126"/>
      <c r="G394" s="126"/>
      <c r="H394" s="126"/>
      <c r="I394" s="126"/>
      <c r="J394" s="126"/>
      <c r="K394" s="126"/>
      <c r="L394" s="126"/>
      <c r="M394" s="126"/>
      <c r="N394" s="126"/>
      <c r="O394" s="126"/>
      <c r="P394" s="126"/>
      <c r="Q394" s="126"/>
      <c r="R394" s="126"/>
      <c r="S394" s="126"/>
      <c r="T394" s="126"/>
      <c r="U394" s="126"/>
      <c r="V394" s="126"/>
      <c r="W394" s="126"/>
      <c r="X394" s="126"/>
      <c r="Y394" s="126"/>
      <c r="Z394" s="126"/>
      <c r="AA394" s="126"/>
      <c r="AB394" s="126"/>
      <c r="AC394" s="126"/>
      <c r="AD394" s="126"/>
      <c r="AE394" s="126"/>
      <c r="AF394" s="126"/>
      <c r="AG394" s="126"/>
      <c r="AH394" s="126"/>
      <c r="AI394" s="126"/>
      <c r="AJ394" s="126"/>
      <c r="AK394" s="126"/>
      <c r="AL394" s="126"/>
      <c r="AM394" s="126"/>
      <c r="AN394" s="126"/>
    </row>
    <row r="395" spans="1:40" x14ac:dyDescent="0.3">
      <c r="A395" s="126"/>
      <c r="B395" s="126"/>
      <c r="C395" s="126"/>
      <c r="D395" s="126"/>
      <c r="E395" s="126"/>
      <c r="F395" s="126"/>
      <c r="G395" s="126"/>
      <c r="H395" s="126"/>
      <c r="I395" s="126"/>
      <c r="J395" s="126"/>
      <c r="K395" s="126"/>
      <c r="L395" s="126"/>
      <c r="M395" s="126"/>
      <c r="N395" s="126"/>
      <c r="O395" s="126"/>
      <c r="P395" s="126"/>
      <c r="Q395" s="126"/>
      <c r="R395" s="126"/>
      <c r="S395" s="126"/>
      <c r="T395" s="126"/>
      <c r="U395" s="126"/>
      <c r="V395" s="126"/>
      <c r="W395" s="126"/>
      <c r="X395" s="126"/>
      <c r="Y395" s="126"/>
      <c r="Z395" s="126"/>
      <c r="AA395" s="126"/>
      <c r="AB395" s="126"/>
      <c r="AC395" s="126"/>
      <c r="AD395" s="126"/>
      <c r="AE395" s="126"/>
      <c r="AF395" s="126"/>
      <c r="AG395" s="126"/>
      <c r="AH395" s="126"/>
      <c r="AI395" s="126"/>
      <c r="AJ395" s="126"/>
      <c r="AK395" s="126"/>
      <c r="AL395" s="126"/>
      <c r="AM395" s="126"/>
      <c r="AN395" s="126"/>
    </row>
    <row r="396" spans="1:40" x14ac:dyDescent="0.3">
      <c r="A396" s="126"/>
      <c r="B396" s="126"/>
      <c r="C396" s="126"/>
      <c r="D396" s="126"/>
      <c r="E396" s="126"/>
      <c r="F396" s="126"/>
      <c r="G396" s="126"/>
      <c r="H396" s="126"/>
      <c r="I396" s="126"/>
      <c r="J396" s="126"/>
      <c r="K396" s="126"/>
      <c r="L396" s="126"/>
      <c r="M396" s="126"/>
      <c r="N396" s="126"/>
      <c r="O396" s="126"/>
      <c r="P396" s="126"/>
      <c r="Q396" s="126"/>
      <c r="R396" s="126"/>
      <c r="S396" s="126"/>
      <c r="T396" s="126"/>
      <c r="U396" s="126"/>
      <c r="V396" s="126"/>
      <c r="W396" s="126"/>
      <c r="X396" s="126"/>
      <c r="Y396" s="126"/>
      <c r="Z396" s="126"/>
      <c r="AA396" s="126"/>
      <c r="AB396" s="126"/>
      <c r="AC396" s="126"/>
      <c r="AD396" s="126"/>
      <c r="AE396" s="126"/>
      <c r="AF396" s="126"/>
      <c r="AG396" s="126"/>
      <c r="AH396" s="126"/>
      <c r="AI396" s="126"/>
      <c r="AJ396" s="126"/>
      <c r="AK396" s="126"/>
      <c r="AL396" s="126"/>
      <c r="AM396" s="126"/>
      <c r="AN396" s="126"/>
    </row>
    <row r="397" spans="1:40" x14ac:dyDescent="0.3">
      <c r="A397" s="126"/>
      <c r="B397" s="126"/>
      <c r="C397" s="126"/>
      <c r="D397" s="126"/>
      <c r="E397" s="126"/>
      <c r="F397" s="126"/>
      <c r="G397" s="126"/>
      <c r="H397" s="126"/>
      <c r="I397" s="126"/>
      <c r="J397" s="126"/>
      <c r="K397" s="126"/>
      <c r="L397" s="126"/>
      <c r="M397" s="126"/>
      <c r="N397" s="126"/>
      <c r="O397" s="126"/>
      <c r="P397" s="126"/>
      <c r="Q397" s="126"/>
      <c r="R397" s="126"/>
      <c r="S397" s="126"/>
      <c r="T397" s="126"/>
      <c r="U397" s="126"/>
      <c r="V397" s="126"/>
      <c r="W397" s="126"/>
      <c r="X397" s="126"/>
      <c r="Y397" s="126"/>
      <c r="Z397" s="126"/>
      <c r="AA397" s="126"/>
      <c r="AB397" s="126"/>
      <c r="AC397" s="126"/>
      <c r="AD397" s="126"/>
      <c r="AE397" s="126"/>
      <c r="AF397" s="126"/>
      <c r="AG397" s="126"/>
      <c r="AH397" s="126"/>
      <c r="AI397" s="126"/>
      <c r="AJ397" s="126"/>
      <c r="AK397" s="126"/>
      <c r="AL397" s="126"/>
      <c r="AM397" s="126"/>
      <c r="AN397" s="126"/>
    </row>
    <row r="398" spans="1:40" x14ac:dyDescent="0.3">
      <c r="A398" s="126"/>
      <c r="B398" s="126"/>
      <c r="C398" s="126"/>
      <c r="D398" s="126"/>
      <c r="E398" s="126"/>
      <c r="F398" s="126"/>
      <c r="G398" s="126"/>
      <c r="H398" s="126"/>
      <c r="I398" s="126"/>
      <c r="J398" s="126"/>
      <c r="K398" s="126"/>
      <c r="L398" s="126"/>
      <c r="M398" s="126"/>
      <c r="N398" s="126"/>
      <c r="O398" s="126"/>
      <c r="P398" s="126"/>
      <c r="Q398" s="126"/>
      <c r="R398" s="126"/>
      <c r="S398" s="126"/>
      <c r="T398" s="126"/>
      <c r="U398" s="126"/>
      <c r="V398" s="126"/>
      <c r="W398" s="126"/>
      <c r="X398" s="126"/>
      <c r="Y398" s="126"/>
      <c r="Z398" s="126"/>
      <c r="AA398" s="126"/>
      <c r="AB398" s="126"/>
      <c r="AC398" s="126"/>
      <c r="AD398" s="126"/>
      <c r="AE398" s="126"/>
      <c r="AF398" s="126"/>
      <c r="AG398" s="126"/>
      <c r="AH398" s="126"/>
      <c r="AI398" s="126"/>
      <c r="AJ398" s="126"/>
      <c r="AK398" s="126"/>
      <c r="AL398" s="126"/>
      <c r="AM398" s="126"/>
      <c r="AN398" s="126"/>
    </row>
    <row r="399" spans="1:40" x14ac:dyDescent="0.3">
      <c r="A399" s="126"/>
      <c r="B399" s="126"/>
      <c r="C399" s="126"/>
      <c r="D399" s="126"/>
      <c r="E399" s="126"/>
      <c r="F399" s="126"/>
      <c r="G399" s="126"/>
      <c r="H399" s="126"/>
      <c r="I399" s="126"/>
      <c r="J399" s="126"/>
      <c r="K399" s="126"/>
      <c r="L399" s="126"/>
      <c r="M399" s="126"/>
      <c r="N399" s="126"/>
      <c r="O399" s="126"/>
      <c r="P399" s="126"/>
      <c r="Q399" s="126"/>
      <c r="R399" s="126"/>
      <c r="S399" s="126"/>
      <c r="T399" s="126"/>
      <c r="U399" s="126"/>
      <c r="V399" s="126"/>
      <c r="W399" s="126"/>
      <c r="X399" s="126"/>
      <c r="Y399" s="126"/>
      <c r="Z399" s="126"/>
      <c r="AA399" s="126"/>
      <c r="AB399" s="126"/>
      <c r="AC399" s="126"/>
      <c r="AD399" s="126"/>
      <c r="AE399" s="126"/>
      <c r="AF399" s="126"/>
      <c r="AG399" s="126"/>
      <c r="AH399" s="126"/>
      <c r="AI399" s="126"/>
      <c r="AJ399" s="126"/>
      <c r="AK399" s="126"/>
      <c r="AL399" s="126"/>
      <c r="AM399" s="126"/>
      <c r="AN399" s="126"/>
    </row>
    <row r="400" spans="1:40" x14ac:dyDescent="0.3">
      <c r="A400" s="126"/>
      <c r="B400" s="126"/>
      <c r="C400" s="126"/>
      <c r="D400" s="126"/>
      <c r="E400" s="126"/>
      <c r="F400" s="126"/>
      <c r="G400" s="126"/>
      <c r="H400" s="126"/>
      <c r="I400" s="126"/>
      <c r="J400" s="126"/>
      <c r="K400" s="126"/>
      <c r="L400" s="126"/>
      <c r="M400" s="126"/>
      <c r="N400" s="126"/>
      <c r="O400" s="126"/>
      <c r="P400" s="126"/>
      <c r="Q400" s="126"/>
      <c r="R400" s="126"/>
      <c r="S400" s="126"/>
      <c r="T400" s="126"/>
      <c r="U400" s="126"/>
      <c r="V400" s="126"/>
      <c r="W400" s="126"/>
      <c r="X400" s="126"/>
      <c r="Y400" s="126"/>
      <c r="Z400" s="126"/>
      <c r="AA400" s="126"/>
      <c r="AB400" s="126"/>
      <c r="AC400" s="126"/>
      <c r="AD400" s="126"/>
      <c r="AE400" s="126"/>
      <c r="AF400" s="126"/>
      <c r="AG400" s="126"/>
      <c r="AH400" s="126"/>
      <c r="AI400" s="126"/>
      <c r="AJ400" s="126"/>
      <c r="AK400" s="126"/>
      <c r="AL400" s="126"/>
      <c r="AM400" s="126"/>
      <c r="AN400" s="126"/>
    </row>
    <row r="401" spans="1:40" x14ac:dyDescent="0.3">
      <c r="A401" s="126"/>
      <c r="B401" s="126"/>
      <c r="C401" s="126"/>
      <c r="D401" s="126"/>
      <c r="E401" s="126"/>
      <c r="F401" s="126"/>
      <c r="G401" s="126"/>
      <c r="H401" s="126"/>
      <c r="I401" s="126"/>
      <c r="J401" s="126"/>
      <c r="K401" s="126"/>
      <c r="L401" s="126"/>
      <c r="M401" s="126"/>
      <c r="N401" s="126"/>
      <c r="O401" s="126"/>
      <c r="P401" s="126"/>
      <c r="Q401" s="126"/>
      <c r="R401" s="126"/>
      <c r="S401" s="126"/>
      <c r="T401" s="126"/>
      <c r="U401" s="126"/>
      <c r="V401" s="126"/>
      <c r="W401" s="126"/>
      <c r="X401" s="126"/>
      <c r="Y401" s="126"/>
      <c r="Z401" s="126"/>
      <c r="AA401" s="126"/>
      <c r="AB401" s="126"/>
      <c r="AC401" s="126"/>
      <c r="AD401" s="126"/>
      <c r="AE401" s="126"/>
      <c r="AF401" s="126"/>
      <c r="AG401" s="126"/>
      <c r="AH401" s="126"/>
      <c r="AI401" s="126"/>
      <c r="AJ401" s="126"/>
      <c r="AK401" s="126"/>
      <c r="AL401" s="126"/>
      <c r="AM401" s="126"/>
      <c r="AN401" s="126"/>
    </row>
    <row r="402" spans="1:40" x14ac:dyDescent="0.3">
      <c r="A402" s="126"/>
      <c r="B402" s="126"/>
      <c r="C402" s="126"/>
      <c r="D402" s="126"/>
      <c r="E402" s="126"/>
      <c r="F402" s="126"/>
      <c r="G402" s="126"/>
      <c r="H402" s="126"/>
      <c r="I402" s="126"/>
      <c r="J402" s="126"/>
      <c r="K402" s="126"/>
      <c r="L402" s="126"/>
      <c r="M402" s="126"/>
      <c r="N402" s="126"/>
      <c r="O402" s="126"/>
      <c r="P402" s="126"/>
      <c r="Q402" s="126"/>
      <c r="R402" s="126"/>
      <c r="S402" s="126"/>
      <c r="T402" s="126"/>
      <c r="U402" s="126"/>
      <c r="V402" s="126"/>
      <c r="W402" s="126"/>
      <c r="X402" s="126"/>
      <c r="Y402" s="126"/>
      <c r="Z402" s="126"/>
      <c r="AA402" s="126"/>
      <c r="AB402" s="126"/>
      <c r="AC402" s="126"/>
      <c r="AD402" s="126"/>
      <c r="AE402" s="126"/>
      <c r="AF402" s="126"/>
      <c r="AG402" s="126"/>
      <c r="AH402" s="126"/>
      <c r="AI402" s="126"/>
      <c r="AJ402" s="126"/>
      <c r="AK402" s="126"/>
      <c r="AL402" s="126"/>
      <c r="AM402" s="126"/>
      <c r="AN402" s="126"/>
    </row>
  </sheetData>
  <autoFilter ref="A6:AN188"/>
  <mergeCells count="612">
    <mergeCell ref="AC188:AD188"/>
    <mergeCell ref="Z190:AB190"/>
    <mergeCell ref="Z191:AB191"/>
    <mergeCell ref="A184:A185"/>
    <mergeCell ref="B184:B185"/>
    <mergeCell ref="AD184:AD185"/>
    <mergeCell ref="AE184:AE185"/>
    <mergeCell ref="A186:A187"/>
    <mergeCell ref="B186:B187"/>
    <mergeCell ref="AD186:AD187"/>
    <mergeCell ref="AE186:AE187"/>
    <mergeCell ref="A180:A181"/>
    <mergeCell ref="B180:B181"/>
    <mergeCell ref="AD180:AD181"/>
    <mergeCell ref="AE180:AE181"/>
    <mergeCell ref="A182:A183"/>
    <mergeCell ref="B182:B183"/>
    <mergeCell ref="AD182:AD183"/>
    <mergeCell ref="AE182:AE183"/>
    <mergeCell ref="A176:A177"/>
    <mergeCell ref="B176:B177"/>
    <mergeCell ref="AD176:AD177"/>
    <mergeCell ref="AE176:AE177"/>
    <mergeCell ref="A178:A179"/>
    <mergeCell ref="B178:B179"/>
    <mergeCell ref="AD178:AD179"/>
    <mergeCell ref="AE178:AE179"/>
    <mergeCell ref="A172:A173"/>
    <mergeCell ref="B172:B173"/>
    <mergeCell ref="AD172:AD173"/>
    <mergeCell ref="AE172:AE173"/>
    <mergeCell ref="A174:A175"/>
    <mergeCell ref="B174:B175"/>
    <mergeCell ref="AD174:AD175"/>
    <mergeCell ref="AE174:AE175"/>
    <mergeCell ref="A168:A169"/>
    <mergeCell ref="B168:B169"/>
    <mergeCell ref="AD168:AD169"/>
    <mergeCell ref="AE168:AE169"/>
    <mergeCell ref="A170:A171"/>
    <mergeCell ref="B170:B171"/>
    <mergeCell ref="AD170:AD171"/>
    <mergeCell ref="AE170:AE171"/>
    <mergeCell ref="A164:A165"/>
    <mergeCell ref="B164:B165"/>
    <mergeCell ref="AD164:AD165"/>
    <mergeCell ref="AE164:AE165"/>
    <mergeCell ref="A166:A167"/>
    <mergeCell ref="B166:B167"/>
    <mergeCell ref="AD166:AD167"/>
    <mergeCell ref="AE166:AE167"/>
    <mergeCell ref="A160:A163"/>
    <mergeCell ref="B160:B163"/>
    <mergeCell ref="C160:C161"/>
    <mergeCell ref="AD160:AD163"/>
    <mergeCell ref="AE160:AE163"/>
    <mergeCell ref="C162:C163"/>
    <mergeCell ref="A156:A159"/>
    <mergeCell ref="B156:B159"/>
    <mergeCell ref="C156:C157"/>
    <mergeCell ref="AD156:AD159"/>
    <mergeCell ref="AE156:AE159"/>
    <mergeCell ref="C158:C159"/>
    <mergeCell ref="A150:A151"/>
    <mergeCell ref="B150:B151"/>
    <mergeCell ref="AD150:AD151"/>
    <mergeCell ref="AE150:AE151"/>
    <mergeCell ref="A152:A155"/>
    <mergeCell ref="B152:B155"/>
    <mergeCell ref="C152:C153"/>
    <mergeCell ref="AD152:AD155"/>
    <mergeCell ref="AE152:AE155"/>
    <mergeCell ref="C154:C155"/>
    <mergeCell ref="A146:A149"/>
    <mergeCell ref="B146:B149"/>
    <mergeCell ref="C146:C147"/>
    <mergeCell ref="AD146:AD149"/>
    <mergeCell ref="AE146:AE149"/>
    <mergeCell ref="C148:C149"/>
    <mergeCell ref="A140:A141"/>
    <mergeCell ref="B140:B141"/>
    <mergeCell ref="AD140:AD141"/>
    <mergeCell ref="AE140:AE141"/>
    <mergeCell ref="A142:A145"/>
    <mergeCell ref="B142:B145"/>
    <mergeCell ref="C142:C143"/>
    <mergeCell ref="AD142:AD145"/>
    <mergeCell ref="AE142:AE145"/>
    <mergeCell ref="C144:C145"/>
    <mergeCell ref="A136:A137"/>
    <mergeCell ref="B136:B137"/>
    <mergeCell ref="AD136:AD137"/>
    <mergeCell ref="AE136:AE137"/>
    <mergeCell ref="A138:A139"/>
    <mergeCell ref="B138:B139"/>
    <mergeCell ref="AD138:AD139"/>
    <mergeCell ref="AE138:AE139"/>
    <mergeCell ref="AE130:AE131"/>
    <mergeCell ref="A132:A133"/>
    <mergeCell ref="B132:B133"/>
    <mergeCell ref="AD132:AD133"/>
    <mergeCell ref="AE132:AE133"/>
    <mergeCell ref="A134:A135"/>
    <mergeCell ref="B134:B135"/>
    <mergeCell ref="AD134:AD135"/>
    <mergeCell ref="AE134:AE135"/>
    <mergeCell ref="U128:U129"/>
    <mergeCell ref="W128:W129"/>
    <mergeCell ref="X128:X129"/>
    <mergeCell ref="A130:A131"/>
    <mergeCell ref="B130:B131"/>
    <mergeCell ref="AD130:AD131"/>
    <mergeCell ref="M128:M129"/>
    <mergeCell ref="O128:O129"/>
    <mergeCell ref="P128:P129"/>
    <mergeCell ref="Q128:Q129"/>
    <mergeCell ref="S128:S129"/>
    <mergeCell ref="T128:T129"/>
    <mergeCell ref="W125:W126"/>
    <mergeCell ref="X125:X126"/>
    <mergeCell ref="A127:A129"/>
    <mergeCell ref="B127:B129"/>
    <mergeCell ref="AD127:AD129"/>
    <mergeCell ref="AE127:AE129"/>
    <mergeCell ref="C128:C129"/>
    <mergeCell ref="I128:I129"/>
    <mergeCell ref="K128:K129"/>
    <mergeCell ref="L128:L129"/>
    <mergeCell ref="O125:O126"/>
    <mergeCell ref="P125:P126"/>
    <mergeCell ref="Q125:Q126"/>
    <mergeCell ref="S125:S126"/>
    <mergeCell ref="T125:T126"/>
    <mergeCell ref="U125:U126"/>
    <mergeCell ref="U123:U124"/>
    <mergeCell ref="V123:V124"/>
    <mergeCell ref="X123:X124"/>
    <mergeCell ref="AD123:AD126"/>
    <mergeCell ref="AE123:AE126"/>
    <mergeCell ref="C125:C126"/>
    <mergeCell ref="I125:I126"/>
    <mergeCell ref="K125:K126"/>
    <mergeCell ref="L125:L126"/>
    <mergeCell ref="M125:M126"/>
    <mergeCell ref="M123:M124"/>
    <mergeCell ref="N123:N124"/>
    <mergeCell ref="P123:P124"/>
    <mergeCell ref="Q123:Q124"/>
    <mergeCell ref="R123:R124"/>
    <mergeCell ref="T123:T124"/>
    <mergeCell ref="A121:A122"/>
    <mergeCell ref="B121:B122"/>
    <mergeCell ref="AD121:AD122"/>
    <mergeCell ref="AE121:AE122"/>
    <mergeCell ref="A123:A126"/>
    <mergeCell ref="B123:B126"/>
    <mergeCell ref="C123:C124"/>
    <mergeCell ref="I123:I124"/>
    <mergeCell ref="J123:J124"/>
    <mergeCell ref="L123:L124"/>
    <mergeCell ref="A117:A118"/>
    <mergeCell ref="B117:B118"/>
    <mergeCell ref="AD117:AD118"/>
    <mergeCell ref="AE117:AE118"/>
    <mergeCell ref="A119:A120"/>
    <mergeCell ref="B119:B120"/>
    <mergeCell ref="AD119:AD120"/>
    <mergeCell ref="AE119:AE120"/>
    <mergeCell ref="A113:A114"/>
    <mergeCell ref="B113:B114"/>
    <mergeCell ref="AD113:AD114"/>
    <mergeCell ref="AE113:AE114"/>
    <mergeCell ref="A115:A116"/>
    <mergeCell ref="B115:B116"/>
    <mergeCell ref="AD115:AD116"/>
    <mergeCell ref="AE115:AE116"/>
    <mergeCell ref="W109:W110"/>
    <mergeCell ref="X109:X110"/>
    <mergeCell ref="A111:A112"/>
    <mergeCell ref="B111:B112"/>
    <mergeCell ref="AD111:AD112"/>
    <mergeCell ref="AE111:AE112"/>
    <mergeCell ref="A108:A110"/>
    <mergeCell ref="B108:B110"/>
    <mergeCell ref="AD108:AD110"/>
    <mergeCell ref="AE108:AE110"/>
    <mergeCell ref="C109:C110"/>
    <mergeCell ref="H109:H110"/>
    <mergeCell ref="Q109:Q110"/>
    <mergeCell ref="S109:S110"/>
    <mergeCell ref="T109:T110"/>
    <mergeCell ref="U109:U110"/>
    <mergeCell ref="A104:A105"/>
    <mergeCell ref="B104:B105"/>
    <mergeCell ref="AD104:AD105"/>
    <mergeCell ref="AE104:AE105"/>
    <mergeCell ref="A106:A107"/>
    <mergeCell ref="B106:B107"/>
    <mergeCell ref="AD106:AD107"/>
    <mergeCell ref="AE106:AE107"/>
    <mergeCell ref="W100:W101"/>
    <mergeCell ref="X100:X101"/>
    <mergeCell ref="A102:A103"/>
    <mergeCell ref="B102:B103"/>
    <mergeCell ref="AD102:AD103"/>
    <mergeCell ref="AE102:AE103"/>
    <mergeCell ref="O100:O101"/>
    <mergeCell ref="P100:P101"/>
    <mergeCell ref="Q100:Q101"/>
    <mergeCell ref="S100:S101"/>
    <mergeCell ref="T100:T101"/>
    <mergeCell ref="U100:U101"/>
    <mergeCell ref="U98:U99"/>
    <mergeCell ref="V98:V99"/>
    <mergeCell ref="X98:X99"/>
    <mergeCell ref="AD98:AD101"/>
    <mergeCell ref="AE98:AE101"/>
    <mergeCell ref="C100:C101"/>
    <mergeCell ref="E100:E101"/>
    <mergeCell ref="G100:G101"/>
    <mergeCell ref="H100:H101"/>
    <mergeCell ref="M100:M101"/>
    <mergeCell ref="M98:M99"/>
    <mergeCell ref="N98:N99"/>
    <mergeCell ref="P98:P99"/>
    <mergeCell ref="Q98:Q99"/>
    <mergeCell ref="R98:R99"/>
    <mergeCell ref="T98:T99"/>
    <mergeCell ref="A98:A101"/>
    <mergeCell ref="B98:B101"/>
    <mergeCell ref="C98:C99"/>
    <mergeCell ref="E98:E99"/>
    <mergeCell ref="F98:F99"/>
    <mergeCell ref="H98:H99"/>
    <mergeCell ref="A94:A95"/>
    <mergeCell ref="B94:B95"/>
    <mergeCell ref="AD94:AD95"/>
    <mergeCell ref="AE94:AE95"/>
    <mergeCell ref="A96:A97"/>
    <mergeCell ref="B96:B97"/>
    <mergeCell ref="AD96:AD97"/>
    <mergeCell ref="AE96:AE97"/>
    <mergeCell ref="P89:P90"/>
    <mergeCell ref="AD89:AD91"/>
    <mergeCell ref="AE89:AE91"/>
    <mergeCell ref="A92:A93"/>
    <mergeCell ref="B92:B93"/>
    <mergeCell ref="AD92:AD93"/>
    <mergeCell ref="AE92:AE93"/>
    <mergeCell ref="A89:A91"/>
    <mergeCell ref="B89:B91"/>
    <mergeCell ref="C89:C90"/>
    <mergeCell ref="E89:E90"/>
    <mergeCell ref="F89:F90"/>
    <mergeCell ref="H89:H90"/>
    <mergeCell ref="S85:S86"/>
    <mergeCell ref="T85:T86"/>
    <mergeCell ref="A87:A88"/>
    <mergeCell ref="B87:B88"/>
    <mergeCell ref="AD87:AD88"/>
    <mergeCell ref="AE87:AE88"/>
    <mergeCell ref="R83:R84"/>
    <mergeCell ref="T83:T84"/>
    <mergeCell ref="X83:X84"/>
    <mergeCell ref="AD83:AD86"/>
    <mergeCell ref="AE83:AE86"/>
    <mergeCell ref="C85:C86"/>
    <mergeCell ref="I85:I86"/>
    <mergeCell ref="K85:K86"/>
    <mergeCell ref="L85:L86"/>
    <mergeCell ref="Q85:Q86"/>
    <mergeCell ref="X80:X81"/>
    <mergeCell ref="AD80:AD82"/>
    <mergeCell ref="AE80:AE82"/>
    <mergeCell ref="A83:A86"/>
    <mergeCell ref="B83:B86"/>
    <mergeCell ref="C83:C84"/>
    <mergeCell ref="I83:I84"/>
    <mergeCell ref="J83:J84"/>
    <mergeCell ref="L83:L84"/>
    <mergeCell ref="Q83:Q84"/>
    <mergeCell ref="L80:L81"/>
    <mergeCell ref="Q80:Q81"/>
    <mergeCell ref="R80:R81"/>
    <mergeCell ref="T80:T81"/>
    <mergeCell ref="U80:U81"/>
    <mergeCell ref="V80:V81"/>
    <mergeCell ref="M78:M79"/>
    <mergeCell ref="Q78:Q79"/>
    <mergeCell ref="A80:A82"/>
    <mergeCell ref="B80:B82"/>
    <mergeCell ref="C80:C81"/>
    <mergeCell ref="E80:E81"/>
    <mergeCell ref="F80:F81"/>
    <mergeCell ref="H80:H81"/>
    <mergeCell ref="I80:I81"/>
    <mergeCell ref="J80:J81"/>
    <mergeCell ref="V74:V75"/>
    <mergeCell ref="X74:X75"/>
    <mergeCell ref="AD74:AD76"/>
    <mergeCell ref="AE74:AE76"/>
    <mergeCell ref="A77:A79"/>
    <mergeCell ref="B77:B79"/>
    <mergeCell ref="AD77:AD79"/>
    <mergeCell ref="AE77:AE79"/>
    <mergeCell ref="C78:C79"/>
    <mergeCell ref="E78:E79"/>
    <mergeCell ref="N74:N75"/>
    <mergeCell ref="P74:P75"/>
    <mergeCell ref="Q74:Q75"/>
    <mergeCell ref="R74:R75"/>
    <mergeCell ref="T74:T75"/>
    <mergeCell ref="U74:U75"/>
    <mergeCell ref="X71:X72"/>
    <mergeCell ref="AD71:AD73"/>
    <mergeCell ref="AE71:AE73"/>
    <mergeCell ref="A74:A76"/>
    <mergeCell ref="B74:B76"/>
    <mergeCell ref="C74:C75"/>
    <mergeCell ref="I74:I75"/>
    <mergeCell ref="J74:J75"/>
    <mergeCell ref="L74:L75"/>
    <mergeCell ref="M74:M75"/>
    <mergeCell ref="L71:L72"/>
    <mergeCell ref="Q71:Q72"/>
    <mergeCell ref="R71:R72"/>
    <mergeCell ref="T71:T72"/>
    <mergeCell ref="U71:U72"/>
    <mergeCell ref="V71:V72"/>
    <mergeCell ref="W69:W70"/>
    <mergeCell ref="X69:X70"/>
    <mergeCell ref="A71:A73"/>
    <mergeCell ref="B71:B73"/>
    <mergeCell ref="C71:C72"/>
    <mergeCell ref="E71:E72"/>
    <mergeCell ref="F71:F72"/>
    <mergeCell ref="H71:H72"/>
    <mergeCell ref="I71:I72"/>
    <mergeCell ref="J71:J72"/>
    <mergeCell ref="O69:O70"/>
    <mergeCell ref="P69:P70"/>
    <mergeCell ref="Q69:Q70"/>
    <mergeCell ref="S69:S70"/>
    <mergeCell ref="T69:T70"/>
    <mergeCell ref="U69:U70"/>
    <mergeCell ref="U67:U68"/>
    <mergeCell ref="V67:V68"/>
    <mergeCell ref="X67:X68"/>
    <mergeCell ref="AD67:AD70"/>
    <mergeCell ref="AE67:AE70"/>
    <mergeCell ref="C69:C70"/>
    <mergeCell ref="E69:E70"/>
    <mergeCell ref="G69:G70"/>
    <mergeCell ref="H69:H70"/>
    <mergeCell ref="M69:M70"/>
    <mergeCell ref="M67:M68"/>
    <mergeCell ref="N67:N68"/>
    <mergeCell ref="P67:P68"/>
    <mergeCell ref="Q67:Q68"/>
    <mergeCell ref="R67:R68"/>
    <mergeCell ref="T67:T68"/>
    <mergeCell ref="A65:A66"/>
    <mergeCell ref="B65:B66"/>
    <mergeCell ref="AD65:AD66"/>
    <mergeCell ref="AE65:AE66"/>
    <mergeCell ref="A67:A70"/>
    <mergeCell ref="B67:B70"/>
    <mergeCell ref="C67:C68"/>
    <mergeCell ref="E67:E68"/>
    <mergeCell ref="F67:F68"/>
    <mergeCell ref="H67:H68"/>
    <mergeCell ref="X58:X59"/>
    <mergeCell ref="A60:A61"/>
    <mergeCell ref="B60:B61"/>
    <mergeCell ref="AD60:AD61"/>
    <mergeCell ref="AE60:AE61"/>
    <mergeCell ref="A62:A64"/>
    <mergeCell ref="B62:B64"/>
    <mergeCell ref="AD62:AD64"/>
    <mergeCell ref="AE62:AE64"/>
    <mergeCell ref="A57:A59"/>
    <mergeCell ref="B57:B59"/>
    <mergeCell ref="AD57:AD59"/>
    <mergeCell ref="AE57:AE59"/>
    <mergeCell ref="C58:C59"/>
    <mergeCell ref="Q58:Q59"/>
    <mergeCell ref="S58:S59"/>
    <mergeCell ref="T58:T59"/>
    <mergeCell ref="U58:U59"/>
    <mergeCell ref="W58:W59"/>
    <mergeCell ref="AE51:AE52"/>
    <mergeCell ref="A53:A54"/>
    <mergeCell ref="B53:B54"/>
    <mergeCell ref="AD53:AD54"/>
    <mergeCell ref="AE53:AE54"/>
    <mergeCell ref="A55:A56"/>
    <mergeCell ref="B55:B56"/>
    <mergeCell ref="AD55:AD56"/>
    <mergeCell ref="AE55:AE56"/>
    <mergeCell ref="U49:U50"/>
    <mergeCell ref="W49:W50"/>
    <mergeCell ref="X49:X50"/>
    <mergeCell ref="A51:A52"/>
    <mergeCell ref="B51:B52"/>
    <mergeCell ref="AD51:AD52"/>
    <mergeCell ref="M49:M50"/>
    <mergeCell ref="O49:O50"/>
    <mergeCell ref="P49:P50"/>
    <mergeCell ref="Q49:Q50"/>
    <mergeCell ref="S49:S50"/>
    <mergeCell ref="T49:T50"/>
    <mergeCell ref="U47:U48"/>
    <mergeCell ref="V47:V48"/>
    <mergeCell ref="X47:X48"/>
    <mergeCell ref="AD47:AD50"/>
    <mergeCell ref="AE47:AE50"/>
    <mergeCell ref="C49:C50"/>
    <mergeCell ref="E49:E50"/>
    <mergeCell ref="G49:G50"/>
    <mergeCell ref="H49:H50"/>
    <mergeCell ref="I49:I50"/>
    <mergeCell ref="M47:M48"/>
    <mergeCell ref="N47:N48"/>
    <mergeCell ref="P47:P48"/>
    <mergeCell ref="Q47:Q48"/>
    <mergeCell ref="R47:R48"/>
    <mergeCell ref="T47:T48"/>
    <mergeCell ref="A47:A50"/>
    <mergeCell ref="B47:B50"/>
    <mergeCell ref="C47:C48"/>
    <mergeCell ref="I47:I48"/>
    <mergeCell ref="J47:J48"/>
    <mergeCell ref="L47:L48"/>
    <mergeCell ref="K49:K50"/>
    <mergeCell ref="L49:L50"/>
    <mergeCell ref="U42:U43"/>
    <mergeCell ref="V42:V43"/>
    <mergeCell ref="X42:X43"/>
    <mergeCell ref="AD42:AD44"/>
    <mergeCell ref="AE42:AE44"/>
    <mergeCell ref="A45:A46"/>
    <mergeCell ref="B45:B46"/>
    <mergeCell ref="AD45:AD46"/>
    <mergeCell ref="AE45:AE46"/>
    <mergeCell ref="I42:I43"/>
    <mergeCell ref="J42:J43"/>
    <mergeCell ref="L42:L43"/>
    <mergeCell ref="Q42:Q43"/>
    <mergeCell ref="R42:R43"/>
    <mergeCell ref="T42:T43"/>
    <mergeCell ref="A42:A44"/>
    <mergeCell ref="B42:B44"/>
    <mergeCell ref="C42:C43"/>
    <mergeCell ref="E42:E43"/>
    <mergeCell ref="F42:F43"/>
    <mergeCell ref="H42:H43"/>
    <mergeCell ref="W38:W39"/>
    <mergeCell ref="X38:X39"/>
    <mergeCell ref="A40:A41"/>
    <mergeCell ref="B40:B41"/>
    <mergeCell ref="AD40:AD41"/>
    <mergeCell ref="AE40:AE41"/>
    <mergeCell ref="AD36:AD39"/>
    <mergeCell ref="AE36:AE39"/>
    <mergeCell ref="C38:C39"/>
    <mergeCell ref="I38:I39"/>
    <mergeCell ref="K38:K39"/>
    <mergeCell ref="L38:L39"/>
    <mergeCell ref="Q38:Q39"/>
    <mergeCell ref="S38:S39"/>
    <mergeCell ref="T38:T39"/>
    <mergeCell ref="U38:U39"/>
    <mergeCell ref="Q36:Q37"/>
    <mergeCell ref="R36:R37"/>
    <mergeCell ref="T36:T37"/>
    <mergeCell ref="U36:U37"/>
    <mergeCell ref="V36:V37"/>
    <mergeCell ref="X36:X37"/>
    <mergeCell ref="A36:A39"/>
    <mergeCell ref="B36:B39"/>
    <mergeCell ref="C36:C37"/>
    <mergeCell ref="I36:I37"/>
    <mergeCell ref="J36:J37"/>
    <mergeCell ref="L36:L37"/>
    <mergeCell ref="AD32:AD33"/>
    <mergeCell ref="AE32:AE33"/>
    <mergeCell ref="A34:A35"/>
    <mergeCell ref="B34:B35"/>
    <mergeCell ref="AD34:AD35"/>
    <mergeCell ref="AE34:AE35"/>
    <mergeCell ref="S30:S31"/>
    <mergeCell ref="T30:T31"/>
    <mergeCell ref="U30:U31"/>
    <mergeCell ref="W30:W31"/>
    <mergeCell ref="X30:X31"/>
    <mergeCell ref="A32:A33"/>
    <mergeCell ref="B32:B33"/>
    <mergeCell ref="U28:U29"/>
    <mergeCell ref="V28:V29"/>
    <mergeCell ref="X28:X29"/>
    <mergeCell ref="AD28:AD31"/>
    <mergeCell ref="AE28:AE31"/>
    <mergeCell ref="C30:C31"/>
    <mergeCell ref="I30:I31"/>
    <mergeCell ref="K30:K31"/>
    <mergeCell ref="L30:L31"/>
    <mergeCell ref="Q30:Q31"/>
    <mergeCell ref="I28:I29"/>
    <mergeCell ref="J28:J29"/>
    <mergeCell ref="L28:L29"/>
    <mergeCell ref="Q28:Q29"/>
    <mergeCell ref="R28:R29"/>
    <mergeCell ref="T28:T29"/>
    <mergeCell ref="A28:A31"/>
    <mergeCell ref="B28:B31"/>
    <mergeCell ref="C28:C29"/>
    <mergeCell ref="E28:E29"/>
    <mergeCell ref="F28:F29"/>
    <mergeCell ref="H28:H29"/>
    <mergeCell ref="U22:U23"/>
    <mergeCell ref="V22:V23"/>
    <mergeCell ref="X22:X23"/>
    <mergeCell ref="AD22:AD24"/>
    <mergeCell ref="AE22:AE24"/>
    <mergeCell ref="A25:A27"/>
    <mergeCell ref="B25:B27"/>
    <mergeCell ref="AD25:AD27"/>
    <mergeCell ref="AE25:AE27"/>
    <mergeCell ref="T20:T21"/>
    <mergeCell ref="A22:A24"/>
    <mergeCell ref="B22:B24"/>
    <mergeCell ref="C22:C23"/>
    <mergeCell ref="I22:I23"/>
    <mergeCell ref="J22:J23"/>
    <mergeCell ref="L22:L23"/>
    <mergeCell ref="M22:M23"/>
    <mergeCell ref="N22:N23"/>
    <mergeCell ref="P22:P23"/>
    <mergeCell ref="A19:A21"/>
    <mergeCell ref="B19:B21"/>
    <mergeCell ref="AD19:AD21"/>
    <mergeCell ref="AE19:AE21"/>
    <mergeCell ref="C20:C21"/>
    <mergeCell ref="I20:I21"/>
    <mergeCell ref="K20:K21"/>
    <mergeCell ref="L20:L21"/>
    <mergeCell ref="Q20:Q21"/>
    <mergeCell ref="S20:S21"/>
    <mergeCell ref="W15:W16"/>
    <mergeCell ref="X15:X16"/>
    <mergeCell ref="A17:A18"/>
    <mergeCell ref="B17:B18"/>
    <mergeCell ref="AD17:AD18"/>
    <mergeCell ref="AE17:AE18"/>
    <mergeCell ref="AD13:AD16"/>
    <mergeCell ref="AE13:AE16"/>
    <mergeCell ref="C15:C16"/>
    <mergeCell ref="E15:E16"/>
    <mergeCell ref="G15:G16"/>
    <mergeCell ref="H15:H16"/>
    <mergeCell ref="I15:I16"/>
    <mergeCell ref="K15:K16"/>
    <mergeCell ref="L15:L16"/>
    <mergeCell ref="U15:U16"/>
    <mergeCell ref="A13:A16"/>
    <mergeCell ref="B13:B16"/>
    <mergeCell ref="C13:C14"/>
    <mergeCell ref="I13:I14"/>
    <mergeCell ref="J13:J14"/>
    <mergeCell ref="L13:L14"/>
    <mergeCell ref="O9:O10"/>
    <mergeCell ref="P9:P10"/>
    <mergeCell ref="A11:A12"/>
    <mergeCell ref="B11:B12"/>
    <mergeCell ref="AD11:AD12"/>
    <mergeCell ref="AE11:AE12"/>
    <mergeCell ref="T7:T8"/>
    <mergeCell ref="U7:U8"/>
    <mergeCell ref="V7:V8"/>
    <mergeCell ref="AD7:AD10"/>
    <mergeCell ref="AE7:AE10"/>
    <mergeCell ref="C9:C10"/>
    <mergeCell ref="I9:I10"/>
    <mergeCell ref="K9:K10"/>
    <mergeCell ref="L9:L10"/>
    <mergeCell ref="M9:M10"/>
    <mergeCell ref="L7:L8"/>
    <mergeCell ref="M7:M8"/>
    <mergeCell ref="N7:N8"/>
    <mergeCell ref="P7:P8"/>
    <mergeCell ref="Q7:Q8"/>
    <mergeCell ref="R7:R8"/>
    <mergeCell ref="N6:O6"/>
    <mergeCell ref="R6:S6"/>
    <mergeCell ref="V6:W6"/>
    <mergeCell ref="Z6:AA6"/>
    <mergeCell ref="A7:A10"/>
    <mergeCell ref="B7:B10"/>
    <mergeCell ref="C7:C8"/>
    <mergeCell ref="H7:H8"/>
    <mergeCell ref="I7:I8"/>
    <mergeCell ref="J7:J8"/>
    <mergeCell ref="A3:AE3"/>
    <mergeCell ref="A5:A6"/>
    <mergeCell ref="B5:B6"/>
    <mergeCell ref="C5:C6"/>
    <mergeCell ref="D5:D6"/>
    <mergeCell ref="AC5:AC6"/>
    <mergeCell ref="AD5:AD6"/>
    <mergeCell ref="AE5:AE6"/>
    <mergeCell ref="F6:G6"/>
    <mergeCell ref="J6:K6"/>
  </mergeCells>
  <printOptions horizontalCentered="1"/>
  <pageMargins left="7.874015748031496E-2" right="3.937007874015748E-2" top="0.19685039370078741" bottom="0.51181102362204722" header="0.23622047244094491" footer="0.23622047244094491"/>
  <pageSetup paperSize="9" scale="90" orientation="landscape" r:id="rId1"/>
  <headerFooter>
    <oddFooter>&amp;R&amp;"Times New Roman,Bold"&amp;10CÔNG TY CP CÔNG NGHỆ BÌNH MINH
&amp;"Times New Roman,Italic"Năm học: &amp;"Times New Roman,Bold Italic"&amp;KFF00002021 - 2022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01.09</vt:lpstr>
      <vt:lpstr>TKB tuần chẵn lẻ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2022-06-30T01:34:06Z</dcterms:modified>
</cp:coreProperties>
</file>