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5315" windowHeight="4935" tabRatio="246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K110" i="1"/>
  <c r="K42"/>
  <c r="K96"/>
  <c r="K19"/>
  <c r="K20"/>
  <c r="K21"/>
  <c r="K107"/>
  <c r="K106"/>
  <c r="K105"/>
  <c r="K104"/>
  <c r="K103"/>
  <c r="K4"/>
  <c r="K5"/>
  <c r="K6"/>
  <c r="K7"/>
  <c r="K8"/>
  <c r="K9"/>
  <c r="K10"/>
  <c r="K11"/>
  <c r="K12"/>
  <c r="K13"/>
  <c r="K14"/>
  <c r="K15"/>
  <c r="K16"/>
  <c r="K3"/>
  <c r="K17"/>
  <c r="K74"/>
  <c r="K95"/>
  <c r="K98"/>
  <c r="K100"/>
  <c r="K101"/>
  <c r="K92"/>
  <c r="K93"/>
  <c r="K94"/>
  <c r="K23"/>
  <c r="K24"/>
  <c r="K25"/>
  <c r="K26"/>
  <c r="K28"/>
  <c r="K30"/>
  <c r="K31"/>
  <c r="K32"/>
  <c r="K33"/>
  <c r="K34"/>
  <c r="K35"/>
  <c r="K36"/>
  <c r="K37"/>
  <c r="K38"/>
  <c r="K39"/>
  <c r="K40"/>
  <c r="K41"/>
  <c r="K44"/>
  <c r="K45"/>
  <c r="K46"/>
  <c r="K47"/>
  <c r="K48"/>
  <c r="K49"/>
  <c r="K50"/>
  <c r="K51"/>
  <c r="K52"/>
  <c r="K53"/>
  <c r="K54"/>
  <c r="K56"/>
  <c r="K57"/>
  <c r="K59"/>
  <c r="K60"/>
  <c r="K61"/>
  <c r="K62"/>
  <c r="K63"/>
  <c r="K64"/>
  <c r="K65"/>
  <c r="K66"/>
  <c r="K68"/>
  <c r="K69"/>
  <c r="K71"/>
  <c r="K72"/>
  <c r="K73"/>
  <c r="K76"/>
  <c r="K77"/>
  <c r="K78"/>
  <c r="K79"/>
  <c r="K80"/>
  <c r="K81"/>
  <c r="K82"/>
  <c r="K83"/>
  <c r="K84"/>
  <c r="K85"/>
  <c r="K86"/>
  <c r="K88"/>
  <c r="K90"/>
</calcChain>
</file>

<file path=xl/sharedStrings.xml><?xml version="1.0" encoding="utf-8"?>
<sst xmlns="http://schemas.openxmlformats.org/spreadsheetml/2006/main" count="491" uniqueCount="351">
  <si>
    <t>Bezeichnung</t>
  </si>
  <si>
    <t>Teil</t>
  </si>
  <si>
    <t>Menge</t>
  </si>
  <si>
    <t>Preis</t>
  </si>
  <si>
    <t>Summe</t>
  </si>
  <si>
    <t>Bemerkung</t>
  </si>
  <si>
    <t>URL</t>
  </si>
  <si>
    <t>Schaltregler</t>
  </si>
  <si>
    <t>EEPROM</t>
  </si>
  <si>
    <t>0402 4k7</t>
  </si>
  <si>
    <t>0402 5k6</t>
  </si>
  <si>
    <t>2x23</t>
  </si>
  <si>
    <t>Atmega 32u4</t>
  </si>
  <si>
    <t>Mikrocontroller</t>
  </si>
  <si>
    <t>TMC5041</t>
  </si>
  <si>
    <t>Motion Controller + Driver</t>
  </si>
  <si>
    <t>Motion Controller</t>
  </si>
  <si>
    <t>TMC4361</t>
  </si>
  <si>
    <t>Motor Driver</t>
  </si>
  <si>
    <t>TMC2660</t>
  </si>
  <si>
    <t>CAT24C256WI-GT3OSCT-ND</t>
  </si>
  <si>
    <t>http://www.digikey.com/product-detail/en/CAT24C256WI-GT3/CAT24C256WI-GT3OSCT-ND/2704982</t>
  </si>
  <si>
    <t>Pinheader 2x23</t>
  </si>
  <si>
    <t>http://www.digikey.com/product-detail/en/ATMEGA32U4-MU/ATMEGA32U4-MU-ND/1914603</t>
  </si>
  <si>
    <t>ATMEGA32U4-MU</t>
  </si>
  <si>
    <t>Reset Taster</t>
  </si>
  <si>
    <t>USB</t>
  </si>
  <si>
    <t>Quarz 16MHz</t>
  </si>
  <si>
    <t>RC0402FR-074K7L</t>
  </si>
  <si>
    <t>http://www.digikey.com/product-detail/en/RC0402FR-074K7L/311-4.7KLRTR-ND/2827563</t>
  </si>
  <si>
    <t>RC0402FR-075K62L</t>
  </si>
  <si>
    <t>http://www.digikey.com/product-detail/en/RC0402FR-075K62L/311-5.62KLRTR-ND/726627</t>
  </si>
  <si>
    <t>10118192-0001LF</t>
  </si>
  <si>
    <t>http://www.digikey.com/product-detail/en/10118192-0001LF/609-4613-1-ND/2785378</t>
  </si>
  <si>
    <t>C1608C0G1H220J080AA</t>
  </si>
  <si>
    <t>http://www.digikey.com/product-detail/en/C1608C0G1H220J080AA/445-1273-2-ND/513755</t>
  </si>
  <si>
    <t>MH2029-300YTR-ND</t>
  </si>
  <si>
    <t>http://www.digikey.com/product-detail/en/MH2029-300Y/MH2029-300YTR-ND/2563323</t>
  </si>
  <si>
    <t>CC0603ZRY5V9BB104</t>
  </si>
  <si>
    <t>http://www.digikey.com/product-detail/en/CC0603ZRY5V9BB104/311-1343-1-ND/2103127</t>
  </si>
  <si>
    <t>UMK107BJ105KA-T</t>
  </si>
  <si>
    <t>http://www.digikey.com/product-detail/en/UMK107BJ105KA-T/587-2400-1-ND/2179013</t>
  </si>
  <si>
    <t>MF-MSMF050-2</t>
  </si>
  <si>
    <t>http://www.digikey.com/product-detail/en/MF-MSMF050-2/MF-MSMF050-2TR-ND/662816</t>
  </si>
  <si>
    <t>0603 22nF/50V</t>
  </si>
  <si>
    <t>0603 100nF/50V</t>
  </si>
  <si>
    <t>1206 0R10/0.5W</t>
  </si>
  <si>
    <t>Encoder</t>
  </si>
  <si>
    <t>Endstops</t>
  </si>
  <si>
    <t>0603 220nF/16V</t>
  </si>
  <si>
    <t>1210 10µF/35V</t>
  </si>
  <si>
    <t>0603 4k7/1%</t>
  </si>
  <si>
    <t>Triple Schmitt Trigger Buffer</t>
  </si>
  <si>
    <t>SN74LVC3G17DCTR</t>
  </si>
  <si>
    <t>http://www.digikey.com/product-detail/en/SN74LVC3G17DCTR/296-16915-2-ND/644202</t>
  </si>
  <si>
    <t>SMBJ36CA</t>
  </si>
  <si>
    <t>S10K35</t>
  </si>
  <si>
    <t>Self protected FET</t>
  </si>
  <si>
    <t>RL1206FR-070R27L</t>
  </si>
  <si>
    <t>http://www.digikey.com/product-detail/en/RL1206FR-070R27L/311-.27LWCT-ND/3886097</t>
  </si>
  <si>
    <t>C1608X7R1C474K080AC</t>
  </si>
  <si>
    <t>http://www.digikey.com/product-detail/en/C1608X7R1C474K080AC/445-5192-1-ND/2093807</t>
  </si>
  <si>
    <t>RC0603FR-072K2L</t>
  </si>
  <si>
    <t>http://www.digikey.com/product-detail/en/RC0603FR-072K2L/311-2.20KHRCT-ND/729963</t>
  </si>
  <si>
    <t>MSS1P3L-M3/89A</t>
  </si>
  <si>
    <t>http://www.digikey.com/product-detail/en/MSS1P3L-M3%2F89A/MSS1P3L-M3%2F89AGICT-ND/2071760</t>
  </si>
  <si>
    <t>C1608X7R1C224K080AC</t>
  </si>
  <si>
    <t>http://www.digikey.com/product-detail/en/C1608X7R1C224K080AC/445-1318-1-ND/567690</t>
  </si>
  <si>
    <t>GMK325F106ZH-T</t>
  </si>
  <si>
    <t>http://www.digikey.com/product-detail/en/GMK325F106ZH-T/587-1391-1-ND/931168</t>
  </si>
  <si>
    <t>TRINAMIC</t>
  </si>
  <si>
    <t>RC0603FR-074K7L</t>
  </si>
  <si>
    <t>http://www.digikey.com/product-detail/en/RC0603FR-074K7L/311-4.70KHRCT-ND/730159</t>
  </si>
  <si>
    <t>BSS138</t>
  </si>
  <si>
    <t>http://www.digikey.com/product-detail/en/BSS138/BSS138CT-ND/244294</t>
  </si>
  <si>
    <t>0805 100nF/50V</t>
  </si>
  <si>
    <t>Disk Varistor (S10K35)</t>
  </si>
  <si>
    <t>CC0805ZRY5V9BB104</t>
  </si>
  <si>
    <t>http://www.digikey.com/product-detail/en/CC0805ZRY5V9BB104/311-1361-1-ND/2103145</t>
  </si>
  <si>
    <t>RC0603FR-07180RL</t>
  </si>
  <si>
    <t>http://www.digikey.com/product-detail/en/RC0603FR-07180RL/311-180HRTR-ND/726994</t>
  </si>
  <si>
    <t>RC0603FR-071K2L</t>
  </si>
  <si>
    <t>http://www.digikey.com/product-detail/en/RC0603FR-071K2L/311-1.20KHRCT-ND/729799</t>
  </si>
  <si>
    <t>RC0603FR-0710KL</t>
  </si>
  <si>
    <t>http://www.digikey.com/product-detail/en/RC0603FR-0710KL/311-10.0KHRTR-ND/726880</t>
  </si>
  <si>
    <t>RC0603FR-071KL</t>
  </si>
  <si>
    <t>http://www.digikey.com/product-detail/en/RC0603FR-071KL/311-1.00KHRCT-ND/729790</t>
  </si>
  <si>
    <t>Zener Diode</t>
  </si>
  <si>
    <t>http://www.digikey.com/product-detail/en/SMBJ36CA/SMBJ36CAFSCT-ND/2094452</t>
  </si>
  <si>
    <t>http://www.digikey.com/product-detail/en/S10K35/495-2400-ND/651303</t>
  </si>
  <si>
    <t>C1608X7R1H223K080AA</t>
  </si>
  <si>
    <t>http://www.digikey.com/product-detail/en/C1608X7R1H223K080AA/445-1312-1-ND/567696</t>
  </si>
  <si>
    <t>LR1206-R10FW</t>
  </si>
  <si>
    <t>http://www.digikey.com/product-detail/en/LR1206-R10FW/985-1191-1-ND/2402033</t>
  </si>
  <si>
    <t>http://www.digikey.com/product-detail/en/CC0603ZRY5V9BB104/311-1343-2-ND/2103081</t>
  </si>
  <si>
    <t>Package</t>
  </si>
  <si>
    <t>0805</t>
  </si>
  <si>
    <t>0603</t>
  </si>
  <si>
    <t>0402</t>
  </si>
  <si>
    <t>1210</t>
  </si>
  <si>
    <t>-</t>
  </si>
  <si>
    <t>2.54mm</t>
  </si>
  <si>
    <t>44QFN</t>
  </si>
  <si>
    <t>1812</t>
  </si>
  <si>
    <t>QFN48</t>
  </si>
  <si>
    <t>QFN40L</t>
  </si>
  <si>
    <t>PQFP44_WITH_PADS</t>
  </si>
  <si>
    <t>1206</t>
  </si>
  <si>
    <t>MSS1Px</t>
  </si>
  <si>
    <t>SOT23</t>
  </si>
  <si>
    <t>6mm x 6mm</t>
  </si>
  <si>
    <t>SMB/DO-214AA</t>
  </si>
  <si>
    <t>7.5mm RM</t>
  </si>
  <si>
    <t>SOT223</t>
  </si>
  <si>
    <t>0603 22pF/50V</t>
  </si>
  <si>
    <t>0805 Ferrite Bead</t>
  </si>
  <si>
    <t>1812 Sicherung 500mA</t>
  </si>
  <si>
    <t>0603 4,7µF/16V</t>
  </si>
  <si>
    <t>EMK107ABJ475KA-T</t>
  </si>
  <si>
    <t>http://www.digikey.com/product-detail/en/EMK107ABJ475KA-T/587-2786-1-ND/2573980</t>
  </si>
  <si>
    <t>WE-CBF (Würth)</t>
  </si>
  <si>
    <t>L-EUL1812</t>
  </si>
  <si>
    <t>FSM4JSMATR</t>
  </si>
  <si>
    <t>0603 1µF/50V</t>
  </si>
  <si>
    <t>0603 2k/1%</t>
  </si>
  <si>
    <t>FET BSS138</t>
  </si>
  <si>
    <t>SO8</t>
  </si>
  <si>
    <t>0603 180R/1%</t>
  </si>
  <si>
    <t>0603 1k2/1%</t>
  </si>
  <si>
    <t>0603 10k/1%</t>
  </si>
  <si>
    <t>0603 1k/1%</t>
  </si>
  <si>
    <t>Hex high-to-low level shifter</t>
  </si>
  <si>
    <t>Abmaße (max)</t>
  </si>
  <si>
    <t>2,2 x 1,4 mm</t>
  </si>
  <si>
    <t>3,4 x 1,8 mm</t>
  </si>
  <si>
    <t>1,8 x 1,0 mm</t>
  </si>
  <si>
    <t>3,4 x 2,7 mm</t>
  </si>
  <si>
    <t>1,2 x 0,7 mm</t>
  </si>
  <si>
    <t>6,8 x 2,3 mm</t>
  </si>
  <si>
    <t>6,2 x 5,0 mm</t>
  </si>
  <si>
    <t>56,13 x 5,15 mm</t>
  </si>
  <si>
    <t>7,0 x 7,0 mm</t>
  </si>
  <si>
    <t>7,86 x 5,25 mm</t>
  </si>
  <si>
    <t>6,0 x 6,0 mm</t>
  </si>
  <si>
    <t>4,73 x 3,41 mm</t>
  </si>
  <si>
    <t>2,7 x 1,4 mm</t>
  </si>
  <si>
    <t>10,0 x 10,0 mm</t>
  </si>
  <si>
    <t>ERJ-3EKF10R0V</t>
  </si>
  <si>
    <t>http://www.digikey.com/product-detail/en/ERJ-3EKF10R0V/P10.0HCT-ND/198100</t>
  </si>
  <si>
    <t>0603 10R</t>
  </si>
  <si>
    <t>0603 470nF/16V</t>
  </si>
  <si>
    <t>RC0603FR-072R2L</t>
  </si>
  <si>
    <t>http://www.digikey.com/product-detail/en/RC0603FR-072R2L/311-2.2HRCT-ND/2827910</t>
  </si>
  <si>
    <t>0603 2R2/1%</t>
  </si>
  <si>
    <t>RMCF0603FT1K00</t>
  </si>
  <si>
    <t>http://www.digikey.com/product-detail/en/RMCF0603FT1K00/RMCF0603FT1K00CT-ND/1942996</t>
  </si>
  <si>
    <t>3,0 x 2,55 mm</t>
  </si>
  <si>
    <t>10,48 x 6,65 mm</t>
  </si>
  <si>
    <t>7,0 x 4,6 mm</t>
  </si>
  <si>
    <t>PG-TO252-5-11</t>
  </si>
  <si>
    <t>Summe der Fläche</t>
  </si>
  <si>
    <t>mm²</t>
  </si>
  <si>
    <t>Clock Buffer</t>
  </si>
  <si>
    <t>220µF/35V</t>
  </si>
  <si>
    <t>10µF/50V</t>
  </si>
  <si>
    <t>EEE-FC1H100P</t>
  </si>
  <si>
    <t>http://www.digikey.com/product-detail/en/EEE-FC1H100P/PCE4012CT-ND/817474</t>
  </si>
  <si>
    <t>SN74LVC04ARGYR</t>
  </si>
  <si>
    <t>14VQFN</t>
  </si>
  <si>
    <t>http://www.digikey.com/product-detail/en/SN74LVC04ARGYR/296-13956-1-ND/521533</t>
  </si>
  <si>
    <t>3,5 x 3,5 mm</t>
  </si>
  <si>
    <t>TLMY-1000</t>
  </si>
  <si>
    <t>TLMS-1000</t>
  </si>
  <si>
    <t>TLMO-1000</t>
  </si>
  <si>
    <t>TLMY1000-GS08</t>
  </si>
  <si>
    <t>0603 12k0/1%</t>
  </si>
  <si>
    <t>RC0603FR-0712KL</t>
  </si>
  <si>
    <t>http://www.digikey.com/product-detail/en/RC0603FR-0712KL/311-12.0KHRCT-ND/729860</t>
  </si>
  <si>
    <t>http://www.digikey.com/product-detail/en/TLMO1000-GS08/TLMO1000-GS08-ND/4075858</t>
  </si>
  <si>
    <t>TLMO1000-GS08</t>
  </si>
  <si>
    <t>TLMS1000-GS08</t>
  </si>
  <si>
    <t>http://www.digikey.com/product-detail/en/TLMY1000-GS08/TLMY1000-GS08-ND/4075819</t>
  </si>
  <si>
    <t>http://www.digikey.com/product-detail/en/TLMS1000-GS08/TLMS1000-GS08-ND/4075818</t>
  </si>
  <si>
    <t>http://www.digikey.com/product-detail/en/1757268/277-1108-ND/260476</t>
  </si>
  <si>
    <t>http://www.digikey.com/product-detail/en/FSM4JSMATR/450-1759-1-ND/2271638</t>
  </si>
  <si>
    <t>MMSZ4678-TP</t>
  </si>
  <si>
    <t>Size code: F</t>
  </si>
  <si>
    <t>EEE-FK1V221P</t>
  </si>
  <si>
    <t>http://www.digikey.com/product-detail/en/EEE-FK1V221P/PCE3839CT-ND/766215</t>
  </si>
  <si>
    <t>Size code: D</t>
  </si>
  <si>
    <t>7,8 x 6,8 mm</t>
  </si>
  <si>
    <t>10,5 x 10,0 mm</t>
  </si>
  <si>
    <t>Fläche (mm²)</t>
  </si>
  <si>
    <t>FDDS10H04A_F085A</t>
  </si>
  <si>
    <t>http://www.digikey.com/product-detail/en/FDDS10H04A_F085A/FDDS10H04A_F085ACT-ND/4494084</t>
  </si>
  <si>
    <t>Power switch FDDS10H04A_F085A</t>
  </si>
  <si>
    <t>SOD-123</t>
  </si>
  <si>
    <t>http://www.digikey.com/product-detail/en/MMSZ4678-TP/MMSZ4678-TPMSCT-ND/4080530</t>
  </si>
  <si>
    <t>0402 4k7/1%</t>
  </si>
  <si>
    <t>0402 470nF/50V</t>
  </si>
  <si>
    <t>0402 6k8/1%</t>
  </si>
  <si>
    <t>RC0402FR-076K8L</t>
  </si>
  <si>
    <t>http://www.digikey.com/product-detail/en/RC0402FR-076K8L/311-6.80KLRCT-ND/729589</t>
  </si>
  <si>
    <t>C0402C473K9PACTU</t>
  </si>
  <si>
    <t>http://www.digikey.com/product-detail/en/C0402C473K9PACTU/399-3020-1-ND/447598</t>
  </si>
  <si>
    <t>Stecker 4 polig Power supply</t>
  </si>
  <si>
    <t>22,32 x 12,0 mm</t>
  </si>
  <si>
    <t>Power supply connector</t>
  </si>
  <si>
    <t>Endschalter / Thermistoren</t>
  </si>
  <si>
    <t>Connector BeagleBone</t>
  </si>
  <si>
    <t>EEPROM BeagleBone</t>
  </si>
  <si>
    <t>Fan schalten</t>
  </si>
  <si>
    <t>LEDs</t>
  </si>
  <si>
    <t>Extra</t>
  </si>
  <si>
    <t>Motoren</t>
  </si>
  <si>
    <t>12A / connector</t>
  </si>
  <si>
    <t>PWM</t>
  </si>
  <si>
    <t>CS</t>
  </si>
  <si>
    <t>Output selector</t>
  </si>
  <si>
    <t>NOR-Gatter</t>
  </si>
  <si>
    <t>OR-Gatter</t>
  </si>
  <si>
    <t>SN74LVC32ARGYR</t>
  </si>
  <si>
    <t>http://www.digikey.com/product-detail/en/SN74LVC32ARGYR/296-13819-1-ND/513496</t>
  </si>
  <si>
    <t>SN74LVC02ARGYR</t>
  </si>
  <si>
    <t>http://www.digikey.com/product-detail/en/SN74LVC02ARGYR/296-13955-1-ND/521531</t>
  </si>
  <si>
    <t>Schaltregler 24V -&gt; 5V</t>
  </si>
  <si>
    <t>CC0402KRX5R6BB104</t>
  </si>
  <si>
    <t>http://www.digikey.com/product-detail/en/CC0402KRX5R6BB104/311-1336-1-ND/2103120</t>
  </si>
  <si>
    <t>0402 100nF/10V</t>
  </si>
  <si>
    <t>0402 1k0, 5%</t>
  </si>
  <si>
    <t>RMCF0402JT1K00</t>
  </si>
  <si>
    <t>http://www.digikey.com/product-detail/en/RMCF0402JT1K00/RMCF0402JT1K00DKR-ND/1943840</t>
  </si>
  <si>
    <t>0402 22R,1%</t>
  </si>
  <si>
    <t>RC0402FR-0722RL</t>
  </si>
  <si>
    <t>http://www.digikey.com/product-detail/en/RC0402FR-0722RL/311-22.0LRTR-ND/726562</t>
  </si>
  <si>
    <t>0603 10k, 5%</t>
  </si>
  <si>
    <t>RMCF0603JG10K0</t>
  </si>
  <si>
    <t>http://www.digikey.com/product-detail/en/RMCF0603JG10K0/RMCF0603JG10K0CT-ND/4425128</t>
  </si>
  <si>
    <t>Stecker (gewinkelt)</t>
  </si>
  <si>
    <t>2polig TE-Connectivity</t>
  </si>
  <si>
    <t>3polig TE-Connectivity</t>
  </si>
  <si>
    <t>4polig TE-Connectivity</t>
  </si>
  <si>
    <t>5polig TE-Connectivity</t>
  </si>
  <si>
    <t>http://www.digikey.com/product-detail/en/SSQ-123-03-T-D/SAM1204-23-ND/1111837</t>
  </si>
  <si>
    <t>640455-5</t>
  </si>
  <si>
    <t>http://www.digikey.com/product-detail/en/640455-5/A19453-ND/259000</t>
  </si>
  <si>
    <t>640455-4</t>
  </si>
  <si>
    <t>http://www.digikey.com/product-detail/en/640455-4/A19452-ND/258999</t>
  </si>
  <si>
    <t>640455-3</t>
  </si>
  <si>
    <t>http://www.digikey.com/product-detail/en/640455-3/A19451-ND/258998</t>
  </si>
  <si>
    <t>2polig (bis 12A)</t>
  </si>
  <si>
    <t>WM7845-ND</t>
  </si>
  <si>
    <t>640455-2</t>
  </si>
  <si>
    <t>http://www.digikey.com/product-detail/en/640455-2/A19450-ND/258997</t>
  </si>
  <si>
    <t>Heater</t>
  </si>
  <si>
    <t>Thermistoren / Fan</t>
  </si>
  <si>
    <t>http://www.digikey.com/product-search/en?vendor=0&amp;keywords=WM7845-ND</t>
  </si>
  <si>
    <t>0805 100nF/25V</t>
  </si>
  <si>
    <t>http://www.digikey.com/product-detail/en/GRM21BR71E104KA01L/490-1673-2-ND/586699</t>
  </si>
  <si>
    <t>1206 1µF/50V</t>
  </si>
  <si>
    <t>C3216X7R1H105K</t>
  </si>
  <si>
    <t>http://www.digikey.com/product-detail/en/C3216X7R1H105K160AB/445-1423-2-ND/569049</t>
  </si>
  <si>
    <t>0805 1µF/35V</t>
  </si>
  <si>
    <t>GMK212B7105KG-T</t>
  </si>
  <si>
    <t>http://www.digikey.com/product-detail/en/GMK212B7105KG-T/587-1438-2-ND/1004026</t>
  </si>
  <si>
    <t>0603 10µF/50V</t>
  </si>
  <si>
    <t>GRM188R60J106ME47D</t>
  </si>
  <si>
    <t>http://www.digikey.com/product-detail/en/GRM188R60J106ME47D/490-3896-2-ND/965910</t>
  </si>
  <si>
    <t>0805 10nF/50V</t>
  </si>
  <si>
    <t>GRM216R71H103KA01D</t>
  </si>
  <si>
    <t>http://www.digikey.com/product-detail/en/GRM216R71H103KA01D/490-1664-2-ND/586759</t>
  </si>
  <si>
    <t>SMA Diode</t>
  </si>
  <si>
    <t>B240A-13-F</t>
  </si>
  <si>
    <t>SMA</t>
  </si>
  <si>
    <t>http://www.digikey.com/product-detail/en/B240A-13-F/B240A-FDITR-ND/717691</t>
  </si>
  <si>
    <t>6,5 x 1,7 mm</t>
  </si>
  <si>
    <t>SDR0805-120ML</t>
  </si>
  <si>
    <t>SDR0805</t>
  </si>
  <si>
    <t>http://www.digikey.com/product-detail/en/SDR0805-120ML/SDR0805-120MLTR-ND/1970437</t>
  </si>
  <si>
    <t>D = 7,8 mm</t>
  </si>
  <si>
    <t>0402 10kOhm/1%</t>
  </si>
  <si>
    <t>CRCW040210K0FKED</t>
  </si>
  <si>
    <t>http://www.digikey.com/product-detail/en/CRCW040210K0FKED/541-10.0KLTR-ND/1178121</t>
  </si>
  <si>
    <t>0402 9.76kOhm/1%</t>
  </si>
  <si>
    <t>CRCW04029K76FKED</t>
  </si>
  <si>
    <t>http://www.digikey.com/product-detail/en/CRCW04029K76FKED/541-9.76KLTR-ND/1178120</t>
  </si>
  <si>
    <t>1210 110mOhm/1%</t>
  </si>
  <si>
    <t>MCR25JZHFLR110</t>
  </si>
  <si>
    <t>http://www.digikey.com/product-detail/en/MCR25JZHFLR110/RHM.11STR-ND/1852936</t>
  </si>
  <si>
    <t>0402 140kOhm/1%</t>
  </si>
  <si>
    <t>CRCW0402140KFKED</t>
  </si>
  <si>
    <t>http://www.digikey.com/product-detail/en/CRCW0402140KFKED/541-140KLTR-ND/1178250</t>
  </si>
  <si>
    <t>LM25011MY/NOPB</t>
  </si>
  <si>
    <t>10-MSOP/MUC10A</t>
  </si>
  <si>
    <t>http://www.digikey.com/product-detail/en/LM25011MY%2FNOPB/LM25011MY%2FNOPBTR-ND/2080162</t>
  </si>
  <si>
    <t>3,1 x 5,05 mm</t>
  </si>
  <si>
    <t>Fuse holder</t>
  </si>
  <si>
    <t>non standard</t>
  </si>
  <si>
    <t>http://www.digikey.com/product-detail/en/3557/3557K-ND/2092485</t>
  </si>
  <si>
    <t>13,46 x 3,4 mm</t>
  </si>
  <si>
    <t>Schottky Diode</t>
  </si>
  <si>
    <t>SMBJ28A</t>
  </si>
  <si>
    <t>DO-214AA, SMB</t>
  </si>
  <si>
    <t>http://www.digikey.com/product-detail/en/SMBJ28A/SMBJ28ALFCT-ND/286109</t>
  </si>
  <si>
    <t>100µF/35V LowESR</t>
  </si>
  <si>
    <t>EEE-FK1V101P</t>
  </si>
  <si>
    <t>http://www.digikey.com/product-detail/en/EEE-FK1V101P/PCE3835CT-ND/766211</t>
  </si>
  <si>
    <t>4,0 x 5,08 mm</t>
  </si>
  <si>
    <t>4,0 x 7,62 mm</t>
  </si>
  <si>
    <t>4,0 x 10,16 mm</t>
  </si>
  <si>
    <t>4,0 x 12,70 mm</t>
  </si>
  <si>
    <t>SDR0805 Spule 12µH/2A</t>
  </si>
  <si>
    <t>Rv Arduino LEDs</t>
  </si>
  <si>
    <t>1k0, 5% 4er Array</t>
  </si>
  <si>
    <t>100R0, 5% 4er Array</t>
  </si>
  <si>
    <t>GRM21BR71E104KA01K</t>
  </si>
  <si>
    <t>ECS-160-20-5PX-TR</t>
  </si>
  <si>
    <t>http://www.digikey.com/product-detail/en/ECS-160-20-5PX-TR/XC1282CT-ND/827746</t>
  </si>
  <si>
    <t>YC124-JR-07100RL</t>
  </si>
  <si>
    <t>YC124-JR-071KL</t>
  </si>
  <si>
    <t>http://www.digikey.com/product-detail/en/YC124-JR-07100RL/YC124J-100CT-ND/1005529</t>
  </si>
  <si>
    <t>http://www.digikey.com/product-detail/en/YC124-JR-071KL/YC124J-1.0KTR-ND/1004996</t>
  </si>
  <si>
    <t>LD1117S33TR</t>
  </si>
  <si>
    <t>http://www.digikey.com/product-detail/en/LD1117S33TR/497-1242-1-ND/586242</t>
  </si>
  <si>
    <t>CC0805ZKY5V6BB106</t>
  </si>
  <si>
    <t>Switching Regulator</t>
  </si>
  <si>
    <t>Kondensator 0805 10µF/10V</t>
  </si>
  <si>
    <t>http://www.digikey.com/product-detail/en/CC0805ZKY5V6BB106/311-1355-1-ND/2103139</t>
  </si>
  <si>
    <t>AO7400</t>
  </si>
  <si>
    <t>http://www.digikey.com/product-detail/en/AO7400/785-1084-2-ND/1855856</t>
  </si>
  <si>
    <t>SOT323</t>
  </si>
  <si>
    <t>HC49/US</t>
  </si>
  <si>
    <t>Rv LEDs</t>
  </si>
  <si>
    <t>Hohe Ströme schalten</t>
  </si>
  <si>
    <t>6,7 x 7,3 mm</t>
  </si>
  <si>
    <t>2,1 x 1,1 mm</t>
  </si>
  <si>
    <t>12.16 x 12,0 mm</t>
  </si>
  <si>
    <t>0804</t>
  </si>
  <si>
    <t>Spannungsregler 5V -&gt; 3V3</t>
  </si>
  <si>
    <t>1206 0R27/0.5W</t>
  </si>
  <si>
    <t>MSS1P3 / MSS1P6</t>
  </si>
  <si>
    <t>One-Wire</t>
  </si>
  <si>
    <t>0402 2k2, 1%</t>
  </si>
  <si>
    <t>Pullup-Widerstand</t>
  </si>
  <si>
    <t>Diode</t>
  </si>
  <si>
    <t>CGRA4001-G</t>
  </si>
  <si>
    <t>Heater/Fan/Endstops</t>
  </si>
  <si>
    <t>Power/Failure</t>
  </si>
  <si>
    <t>Micro USB-Anschlussbuchse</t>
  </si>
  <si>
    <t>http://www.digikey.com/product-detail/en/CGRA4001-G/641-1016-2-ND/1121048</t>
  </si>
  <si>
    <t>SM8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</si>
</sst>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8" fillId="0" borderId="0" xfId="42" applyAlignment="1" applyProtection="1"/>
    <xf numFmtId="0" fontId="18" fillId="0" borderId="0" xfId="42" applyAlignment="1" applyProtection="1"/>
    <xf numFmtId="0" fontId="0" fillId="0" borderId="0" xfId="0"/>
    <xf numFmtId="0" fontId="16" fillId="0" borderId="0" xfId="0" applyFont="1"/>
    <xf numFmtId="0" fontId="18" fillId="0" borderId="0" xfId="42" applyAlignment="1" applyProtection="1"/>
    <xf numFmtId="0" fontId="0" fillId="0" borderId="0" xfId="0" applyFill="1"/>
    <xf numFmtId="0" fontId="0" fillId="33" borderId="0" xfId="0" applyFill="1"/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0" fontId="18" fillId="0" borderId="0" xfId="42" applyAlignment="1" applyProtection="1"/>
    <xf numFmtId="0" fontId="19" fillId="0" borderId="0" xfId="0" applyFont="1"/>
    <xf numFmtId="0" fontId="20" fillId="0" borderId="0" xfId="0" applyFont="1"/>
    <xf numFmtId="49" fontId="0" fillId="0" borderId="0" xfId="0" applyNumberFormat="1"/>
    <xf numFmtId="49" fontId="0" fillId="33" borderId="0" xfId="0" applyNumberFormat="1" applyFill="1"/>
    <xf numFmtId="0" fontId="0" fillId="34" borderId="0" xfId="0" applyFill="1"/>
    <xf numFmtId="0" fontId="0" fillId="34" borderId="0" xfId="0" applyFill="1" applyBorder="1"/>
    <xf numFmtId="49" fontId="0" fillId="0" borderId="0" xfId="0" applyNumberFormat="1" applyFill="1"/>
    <xf numFmtId="9" fontId="0" fillId="0" borderId="0" xfId="0" applyNumberFormat="1" applyFill="1"/>
    <xf numFmtId="0" fontId="16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6" fillId="33" borderId="0" xfId="0" applyFont="1" applyFill="1"/>
    <xf numFmtId="0" fontId="0" fillId="0" borderId="0" xfId="0" applyFont="1" applyAlignment="1">
      <alignment horizontal="right"/>
    </xf>
    <xf numFmtId="0" fontId="0" fillId="34" borderId="0" xfId="0" applyFont="1" applyFill="1"/>
    <xf numFmtId="0" fontId="21" fillId="0" borderId="0" xfId="0" applyFont="1"/>
    <xf numFmtId="49" fontId="21" fillId="0" borderId="0" xfId="0" applyNumberFormat="1" applyFont="1"/>
    <xf numFmtId="0" fontId="0" fillId="0" borderId="0" xfId="0"/>
    <xf numFmtId="0" fontId="18" fillId="0" borderId="0" xfId="42" applyAlignment="1" applyProtection="1"/>
    <xf numFmtId="49" fontId="0" fillId="0" borderId="0" xfId="0" applyNumberFormat="1"/>
    <xf numFmtId="0" fontId="0" fillId="0" borderId="0" xfId="0"/>
    <xf numFmtId="0" fontId="18" fillId="0" borderId="0" xfId="42" applyAlignment="1" applyProtection="1"/>
    <xf numFmtId="49" fontId="0" fillId="0" borderId="0" xfId="0" applyNumberFormat="1"/>
    <xf numFmtId="0" fontId="0" fillId="34" borderId="0" xfId="0" applyFill="1"/>
    <xf numFmtId="0" fontId="0" fillId="0" borderId="0" xfId="0" applyAlignment="1">
      <alignment horizontal="left"/>
    </xf>
    <xf numFmtId="0" fontId="0" fillId="0" borderId="0" xfId="0"/>
    <xf numFmtId="0" fontId="18" fillId="0" borderId="0" xfId="42" applyAlignment="1" applyProtection="1"/>
    <xf numFmtId="0" fontId="20" fillId="0" borderId="0" xfId="0" applyFont="1"/>
    <xf numFmtId="0" fontId="0" fillId="34" borderId="0" xfId="0" applyFill="1"/>
    <xf numFmtId="0" fontId="0" fillId="0" borderId="0" xfId="0"/>
    <xf numFmtId="0" fontId="18" fillId="0" borderId="0" xfId="42" applyAlignment="1" applyProtection="1"/>
    <xf numFmtId="49" fontId="0" fillId="0" borderId="0" xfId="0" applyNumberFormat="1"/>
    <xf numFmtId="0" fontId="0" fillId="34" borderId="0" xfId="0" applyFill="1"/>
    <xf numFmtId="0" fontId="20" fillId="0" borderId="0" xfId="0" applyFont="1" applyAlignment="1">
      <alignment horizontal="left"/>
    </xf>
    <xf numFmtId="0" fontId="0" fillId="0" borderId="0" xfId="0" applyNumberFormat="1"/>
    <xf numFmtId="0" fontId="14" fillId="0" borderId="0" xfId="0" applyFont="1" applyFill="1"/>
    <xf numFmtId="49" fontId="20" fillId="0" borderId="0" xfId="0" applyNumberFormat="1" applyFont="1" applyAlignment="1">
      <alignment horizontal="left"/>
    </xf>
    <xf numFmtId="0" fontId="20" fillId="0" borderId="0" xfId="0" applyFont="1" applyFill="1"/>
  </cellXfs>
  <cellStyles count="43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C1608X7R1C474K080AC/445-5192-1-ND/2093807" TargetMode="External"/><Relationship Id="rId18" Type="http://schemas.openxmlformats.org/officeDocument/2006/relationships/hyperlink" Target="http://www.digikey.com/product-detail/en/RC0603FR-074K7L/311-4.70KHRCT-ND/730159" TargetMode="External"/><Relationship Id="rId26" Type="http://schemas.openxmlformats.org/officeDocument/2006/relationships/hyperlink" Target="http://www.digikey.com/product-detail/en/S10K35/495-2400-ND/651303" TargetMode="External"/><Relationship Id="rId39" Type="http://schemas.openxmlformats.org/officeDocument/2006/relationships/hyperlink" Target="http://www.digikey.com/product-detail/en/EEE-FK1V221P/PCE3839CT-ND/766215" TargetMode="External"/><Relationship Id="rId21" Type="http://schemas.openxmlformats.org/officeDocument/2006/relationships/hyperlink" Target="http://www.digikey.com/product-detail/en/RC0603FR-07180RL/311-180HRTR-ND/726994" TargetMode="External"/><Relationship Id="rId34" Type="http://schemas.openxmlformats.org/officeDocument/2006/relationships/hyperlink" Target="http://www.digikey.com/product-detail/en/TLMY1000-GS08/TLMY1000-GS08-ND/4075819" TargetMode="External"/><Relationship Id="rId42" Type="http://schemas.openxmlformats.org/officeDocument/2006/relationships/hyperlink" Target="http://www.digikey.com/product-detail/en/RC0402FR-076K8L/311-6.80KLRCT-ND/729589" TargetMode="External"/><Relationship Id="rId47" Type="http://schemas.openxmlformats.org/officeDocument/2006/relationships/hyperlink" Target="http://www.digikey.com/product-detail/en/SN74LVC32ARGYR/296-13819-1-ND/513496" TargetMode="External"/><Relationship Id="rId50" Type="http://schemas.openxmlformats.org/officeDocument/2006/relationships/hyperlink" Target="http://www.digikey.com/product-detail/en/RMCF0402JT1K00/RMCF0402JT1K00DKR-ND/1943840" TargetMode="External"/><Relationship Id="rId55" Type="http://schemas.openxmlformats.org/officeDocument/2006/relationships/hyperlink" Target="http://www.digikey.com/product-detail/en/640455-4/A19452-ND/258999" TargetMode="External"/><Relationship Id="rId63" Type="http://schemas.openxmlformats.org/officeDocument/2006/relationships/hyperlink" Target="http://www.digikey.com/product-detail/en/GRM188R60J106ME47D/490-3896-2-ND/965910" TargetMode="External"/><Relationship Id="rId68" Type="http://schemas.openxmlformats.org/officeDocument/2006/relationships/hyperlink" Target="http://www.digikey.com/product-detail/en/MCR25JZHFLR110/RHM.11STR-ND/1852936" TargetMode="External"/><Relationship Id="rId76" Type="http://schemas.openxmlformats.org/officeDocument/2006/relationships/hyperlink" Target="http://www.digikey.com/product-detail/en/YC124-JR-071KL/YC124J-1.0KTR-ND/1004996" TargetMode="External"/><Relationship Id="rId7" Type="http://schemas.openxmlformats.org/officeDocument/2006/relationships/hyperlink" Target="http://www.digikey.com/product-detail/en/MH2029-300Y/MH2029-300YTR-ND/2563323" TargetMode="External"/><Relationship Id="rId71" Type="http://schemas.openxmlformats.org/officeDocument/2006/relationships/hyperlink" Target="http://www.digikey.com/product-detail/en/3557/3557K-ND/2092485" TargetMode="External"/><Relationship Id="rId2" Type="http://schemas.openxmlformats.org/officeDocument/2006/relationships/hyperlink" Target="http://www.digikey.com/product-detail/en/ATMEGA32U4-MU/ATMEGA32U4-MU-ND/1914603" TargetMode="External"/><Relationship Id="rId16" Type="http://schemas.openxmlformats.org/officeDocument/2006/relationships/hyperlink" Target="http://www.digikey.com/product-detail/en/C1608X7R1C224K080AC/445-1318-1-ND/567690" TargetMode="External"/><Relationship Id="rId29" Type="http://schemas.openxmlformats.org/officeDocument/2006/relationships/hyperlink" Target="http://www.digikey.com/product-detail/en/CC0603ZRY5V9BB104/311-1343-2-ND/2103081" TargetMode="External"/><Relationship Id="rId11" Type="http://schemas.openxmlformats.org/officeDocument/2006/relationships/hyperlink" Target="http://www.digikey.com/product-detail/en/SN74LVC3G17DCTR/296-16915-2-ND/644202" TargetMode="External"/><Relationship Id="rId24" Type="http://schemas.openxmlformats.org/officeDocument/2006/relationships/hyperlink" Target="http://www.digikey.com/product-detail/en/RC0603FR-071KL/311-1.00KHRCT-ND/729790" TargetMode="External"/><Relationship Id="rId32" Type="http://schemas.openxmlformats.org/officeDocument/2006/relationships/hyperlink" Target="http://www.digikey.com/product-detail/en/EMK107ABJ475KA-T/587-2786-1-ND/2573980" TargetMode="External"/><Relationship Id="rId37" Type="http://schemas.openxmlformats.org/officeDocument/2006/relationships/hyperlink" Target="http://www.digikey.com/product-detail/en/EEE-FK1V221P/PCE3839CT-ND/766215" TargetMode="External"/><Relationship Id="rId40" Type="http://schemas.openxmlformats.org/officeDocument/2006/relationships/hyperlink" Target="http://www.digikey.com/product-detail/en/FDDS10H04A_F085A/FDDS10H04A_F085ACT-ND/4494084" TargetMode="External"/><Relationship Id="rId45" Type="http://schemas.openxmlformats.org/officeDocument/2006/relationships/hyperlink" Target="http://www.digikey.com/product-detail/en/RC0402FR-074K7L/311-4.7KLRTR-ND/2827563" TargetMode="External"/><Relationship Id="rId53" Type="http://schemas.openxmlformats.org/officeDocument/2006/relationships/hyperlink" Target="http://www.digikey.com/product-detail/en/SSQ-123-03-T-D/SAM1204-23-ND/1111837" TargetMode="External"/><Relationship Id="rId58" Type="http://schemas.openxmlformats.org/officeDocument/2006/relationships/hyperlink" Target="http://www.digikey.com/product-search/en?vendor=0&amp;keywords=WM7845-ND" TargetMode="External"/><Relationship Id="rId66" Type="http://schemas.openxmlformats.org/officeDocument/2006/relationships/hyperlink" Target="http://www.digikey.com/product-detail/en/CRCW040210K0FKED/541-10.0KLTR-ND/1178121" TargetMode="External"/><Relationship Id="rId74" Type="http://schemas.openxmlformats.org/officeDocument/2006/relationships/hyperlink" Target="http://www.digikey.com/product-detail/en/ECS-160-20-5PX-TR/XC1282CT-ND/827746" TargetMode="External"/><Relationship Id="rId79" Type="http://schemas.openxmlformats.org/officeDocument/2006/relationships/hyperlink" Target="http://www.digikey.com/product-detail/en/CC0603ZRY5V9BB104/311-1343-1-ND/2103127" TargetMode="External"/><Relationship Id="rId5" Type="http://schemas.openxmlformats.org/officeDocument/2006/relationships/hyperlink" Target="http://www.digikey.com/product-detail/en/10118192-0001LF/609-4613-1-ND/2785378" TargetMode="External"/><Relationship Id="rId61" Type="http://schemas.openxmlformats.org/officeDocument/2006/relationships/hyperlink" Target="http://www.digikey.com/product-detail/en/C3216X7R1H105K160AB/445-1423-2-ND/569049" TargetMode="External"/><Relationship Id="rId82" Type="http://schemas.openxmlformats.org/officeDocument/2006/relationships/hyperlink" Target="http://www.digikey.com/product-detail/en/CGRA4001-G/641-1016-2-ND/1121048" TargetMode="External"/><Relationship Id="rId10" Type="http://schemas.openxmlformats.org/officeDocument/2006/relationships/hyperlink" Target="http://www.digikey.com/product-detail/en/MF-MSMF050-2/MF-MSMF050-2TR-ND/662816" TargetMode="External"/><Relationship Id="rId19" Type="http://schemas.openxmlformats.org/officeDocument/2006/relationships/hyperlink" Target="http://www.digikey.com/product-detail/en/BSS138/BSS138CT-ND/244294" TargetMode="External"/><Relationship Id="rId31" Type="http://schemas.openxmlformats.org/officeDocument/2006/relationships/hyperlink" Target="http://www.digikey.com/product-detail/en/CC0603ZRY5V9BB104/311-1343-2-ND/2103081" TargetMode="External"/><Relationship Id="rId44" Type="http://schemas.openxmlformats.org/officeDocument/2006/relationships/hyperlink" Target="http://www.digikey.com/product-detail/en/RC0402FR-074K7L/311-4.7KLRTR-ND/2827563" TargetMode="External"/><Relationship Id="rId52" Type="http://schemas.openxmlformats.org/officeDocument/2006/relationships/hyperlink" Target="http://www.digikey.com/product-detail/en/RMCF0603JG10K0/RMCF0603JG10K0CT-ND/4425128" TargetMode="External"/><Relationship Id="rId60" Type="http://schemas.openxmlformats.org/officeDocument/2006/relationships/hyperlink" Target="http://www.digikey.com/product-detail/en/GRM21BR71E104KA01L/490-1673-2-ND/586699" TargetMode="External"/><Relationship Id="rId65" Type="http://schemas.openxmlformats.org/officeDocument/2006/relationships/hyperlink" Target="http://www.digikey.com/product-detail/en/SDR0805-120ML/SDR0805-120MLTR-ND/1970437" TargetMode="External"/><Relationship Id="rId73" Type="http://schemas.openxmlformats.org/officeDocument/2006/relationships/hyperlink" Target="http://www.digikey.com/product-detail/en/EEE-FK1V101P/PCE3835CT-ND/766211" TargetMode="External"/><Relationship Id="rId78" Type="http://schemas.openxmlformats.org/officeDocument/2006/relationships/hyperlink" Target="http://www.digikey.com/product-detail/en/CC0805ZKY5V6BB106/311-1355-1-ND/2103139" TargetMode="External"/><Relationship Id="rId81" Type="http://schemas.openxmlformats.org/officeDocument/2006/relationships/hyperlink" Target="http://www.digikey.com/product-detail/en/AO7400/785-1084-2-ND/1855856" TargetMode="External"/><Relationship Id="rId4" Type="http://schemas.openxmlformats.org/officeDocument/2006/relationships/hyperlink" Target="http://www.digikey.com/product-detail/en/RC0402FR-075K62L/311-5.62KLRTR-ND/726627" TargetMode="External"/><Relationship Id="rId9" Type="http://schemas.openxmlformats.org/officeDocument/2006/relationships/hyperlink" Target="http://www.digikey.com/product-detail/en/UMK107BJ105KA-T/587-2400-1-ND/2179013" TargetMode="External"/><Relationship Id="rId14" Type="http://schemas.openxmlformats.org/officeDocument/2006/relationships/hyperlink" Target="http://www.digikey.com/product-detail/en/RC0603FR-072K2L/311-2.20KHRCT-ND/729963" TargetMode="External"/><Relationship Id="rId22" Type="http://schemas.openxmlformats.org/officeDocument/2006/relationships/hyperlink" Target="http://www.digikey.com/product-detail/en/RC0603FR-0710KL/311-10.0KHRTR-ND/726880" TargetMode="External"/><Relationship Id="rId27" Type="http://schemas.openxmlformats.org/officeDocument/2006/relationships/hyperlink" Target="http://www.digikey.com/product-detail/en/C1608X7R1H223K080AA/445-1312-1-ND/567696" TargetMode="External"/><Relationship Id="rId30" Type="http://schemas.openxmlformats.org/officeDocument/2006/relationships/hyperlink" Target="http://www.digikey.com/product-detail/en/CC0603ZRY5V9BB104/311-1343-2-ND/2103081" TargetMode="External"/><Relationship Id="rId35" Type="http://schemas.openxmlformats.org/officeDocument/2006/relationships/hyperlink" Target="http://www.digikey.com/product-detail/en/TLMS1000-GS08/TLMS1000-GS08-ND/4075818" TargetMode="External"/><Relationship Id="rId43" Type="http://schemas.openxmlformats.org/officeDocument/2006/relationships/hyperlink" Target="http://www.digikey.com/product-detail/en/C0402C473K9PACTU/399-3020-1-ND/447598" TargetMode="External"/><Relationship Id="rId48" Type="http://schemas.openxmlformats.org/officeDocument/2006/relationships/hyperlink" Target="http://www.digikey.com/product-detail/en/SN74LVC02ARGYR/296-13955-1-ND/521531" TargetMode="External"/><Relationship Id="rId56" Type="http://schemas.openxmlformats.org/officeDocument/2006/relationships/hyperlink" Target="http://www.digikey.com/product-detail/en/640455-3/A19451-ND/258998" TargetMode="External"/><Relationship Id="rId64" Type="http://schemas.openxmlformats.org/officeDocument/2006/relationships/hyperlink" Target="http://www.digikey.com/product-detail/en/GRM216R71H103KA01D/490-1664-2-ND/586759" TargetMode="External"/><Relationship Id="rId69" Type="http://schemas.openxmlformats.org/officeDocument/2006/relationships/hyperlink" Target="http://www.digikey.com/product-detail/en/CRCW0402140KFKED/541-140KLTR-ND/1178250" TargetMode="External"/><Relationship Id="rId77" Type="http://schemas.openxmlformats.org/officeDocument/2006/relationships/hyperlink" Target="http://www.digikey.com/product-detail/en/LD1117S33TR/497-1242-1-ND/586242" TargetMode="External"/><Relationship Id="rId8" Type="http://schemas.openxmlformats.org/officeDocument/2006/relationships/hyperlink" Target="http://www.digikey.com/product-detail/en/CC0603ZRY5V9BB104/311-1343-1-ND/2103127" TargetMode="External"/><Relationship Id="rId51" Type="http://schemas.openxmlformats.org/officeDocument/2006/relationships/hyperlink" Target="http://www.digikey.com/product-detail/en/RC0402FR-0722RL/311-22.0LRTR-ND/726562" TargetMode="External"/><Relationship Id="rId72" Type="http://schemas.openxmlformats.org/officeDocument/2006/relationships/hyperlink" Target="http://www.digikey.com/product-detail/en/SMBJ28A/SMBJ28ALFCT-ND/286109" TargetMode="External"/><Relationship Id="rId80" Type="http://schemas.openxmlformats.org/officeDocument/2006/relationships/hyperlink" Target="http://www.digikey.com/product-detail/en/SN74LVC04ARGYR/296-13956-1-ND/521533" TargetMode="External"/><Relationship Id="rId3" Type="http://schemas.openxmlformats.org/officeDocument/2006/relationships/hyperlink" Target="http://www.digikey.com/product-detail/en/RC0402FR-074K7L/311-4.7KLRTR-ND/2827563" TargetMode="External"/><Relationship Id="rId12" Type="http://schemas.openxmlformats.org/officeDocument/2006/relationships/hyperlink" Target="http://www.digikey.com/product-detail/en/RL1206FR-070R27L/311-.27LWCT-ND/3886097" TargetMode="External"/><Relationship Id="rId17" Type="http://schemas.openxmlformats.org/officeDocument/2006/relationships/hyperlink" Target="http://www.digikey.com/product-detail/en/GMK325F106ZH-T/587-1391-1-ND/931168" TargetMode="External"/><Relationship Id="rId25" Type="http://schemas.openxmlformats.org/officeDocument/2006/relationships/hyperlink" Target="http://www.digikey.com/product-detail/en/SMBJ36CA/SMBJ36CAFSCT-ND/2094452" TargetMode="External"/><Relationship Id="rId33" Type="http://schemas.openxmlformats.org/officeDocument/2006/relationships/hyperlink" Target="http://www.digikey.com/product-detail/en/TLMO1000-GS08/TLMO1000-GS08-ND/4075858" TargetMode="External"/><Relationship Id="rId38" Type="http://schemas.openxmlformats.org/officeDocument/2006/relationships/hyperlink" Target="http://www.digikey.com/product-detail/en/EEE-FC1H100P/PCE4012CT-ND/817474" TargetMode="External"/><Relationship Id="rId46" Type="http://schemas.openxmlformats.org/officeDocument/2006/relationships/hyperlink" Target="http://www.digikey.com/product-detail/en/1757268/277-1108-ND/260476" TargetMode="External"/><Relationship Id="rId59" Type="http://schemas.openxmlformats.org/officeDocument/2006/relationships/hyperlink" Target="http://www.digikey.com/product-detail/en/B240A-13-F/B240A-FDITR-ND/717691" TargetMode="External"/><Relationship Id="rId67" Type="http://schemas.openxmlformats.org/officeDocument/2006/relationships/hyperlink" Target="http://www.digikey.com/product-detail/en/CRCW04029K76FKED/541-9.76KLTR-ND/1178120" TargetMode="External"/><Relationship Id="rId20" Type="http://schemas.openxmlformats.org/officeDocument/2006/relationships/hyperlink" Target="http://www.digikey.com/product-detail/en/CC0805ZRY5V9BB104/311-1361-1-ND/2103145" TargetMode="External"/><Relationship Id="rId41" Type="http://schemas.openxmlformats.org/officeDocument/2006/relationships/hyperlink" Target="http://www.digikey.com/product-detail/en/MMSZ4678-TP/MMSZ4678-TPMSCT-ND/4080530" TargetMode="External"/><Relationship Id="rId54" Type="http://schemas.openxmlformats.org/officeDocument/2006/relationships/hyperlink" Target="http://www.digikey.com/product-detail/en/640455-5/A19453-ND/259000" TargetMode="External"/><Relationship Id="rId62" Type="http://schemas.openxmlformats.org/officeDocument/2006/relationships/hyperlink" Target="http://www.digikey.com/product-detail/en/GMK212B7105KG-T/587-1438-2-ND/1004026" TargetMode="External"/><Relationship Id="rId70" Type="http://schemas.openxmlformats.org/officeDocument/2006/relationships/hyperlink" Target="http://www.digikey.com/product-detail/en/LM25011MY%2FNOPB/LM25011MY%2FNOPBTR-ND/2080162" TargetMode="External"/><Relationship Id="rId75" Type="http://schemas.openxmlformats.org/officeDocument/2006/relationships/hyperlink" Target="http://www.digikey.com/product-detail/en/YC124-JR-07100RL/YC124J-100CT-ND/1005529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CAT24C256WI-GT3/CAT24C256WI-GT3OSCT-ND/2704982" TargetMode="External"/><Relationship Id="rId6" Type="http://schemas.openxmlformats.org/officeDocument/2006/relationships/hyperlink" Target="http://www.digikey.com/product-detail/en/C1608C0G1H220J080AA/445-1273-2-ND/513755" TargetMode="External"/><Relationship Id="rId15" Type="http://schemas.openxmlformats.org/officeDocument/2006/relationships/hyperlink" Target="http://www.digikey.com/product-detail/en/MSS1P3L-M3%2F89A/MSS1P3L-M3%2F89AGICT-ND/2071760" TargetMode="External"/><Relationship Id="rId23" Type="http://schemas.openxmlformats.org/officeDocument/2006/relationships/hyperlink" Target="http://www.digikey.com/product-detail/en/RC0603FR-071K2L/311-1.20KHRCT-ND/729799" TargetMode="External"/><Relationship Id="rId28" Type="http://schemas.openxmlformats.org/officeDocument/2006/relationships/hyperlink" Target="http://www.digikey.com/product-detail/en/LR1206-R10FW/985-1191-1-ND/2402033" TargetMode="External"/><Relationship Id="rId36" Type="http://schemas.openxmlformats.org/officeDocument/2006/relationships/hyperlink" Target="http://www.digikey.com/product-detail/en/FSM4JSMATR/450-1759-1-ND/2271638" TargetMode="External"/><Relationship Id="rId49" Type="http://schemas.openxmlformats.org/officeDocument/2006/relationships/hyperlink" Target="http://www.digikey.com/product-detail/en/CC0402KRX5R6BB104/311-1336-1-ND/2103120" TargetMode="External"/><Relationship Id="rId57" Type="http://schemas.openxmlformats.org/officeDocument/2006/relationships/hyperlink" Target="http://www.digikey.com/product-detail/en/640455-2/A19450-ND/258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9"/>
  <sheetViews>
    <sheetView tabSelected="1" topLeftCell="A46" zoomScaleNormal="100" workbookViewId="0">
      <selection activeCell="E57" sqref="E57"/>
    </sheetView>
  </sheetViews>
  <sheetFormatPr baseColWidth="10" defaultRowHeight="15"/>
  <cols>
    <col min="1" max="1" width="39.28515625" customWidth="1"/>
    <col min="2" max="2" width="25.7109375" customWidth="1"/>
    <col min="3" max="3" width="12.85546875" bestFit="1" customWidth="1"/>
    <col min="4" max="4" width="16.28515625" customWidth="1"/>
    <col min="5" max="5" width="13.7109375" bestFit="1" customWidth="1"/>
    <col min="6" max="6" width="21.85546875" customWidth="1"/>
    <col min="7" max="7" width="25.42578125" style="15" customWidth="1"/>
    <col min="8" max="8" width="101.5703125" bestFit="1" customWidth="1"/>
    <col min="9" max="9" width="25.140625" bestFit="1" customWidth="1"/>
    <col min="10" max="10" width="22.7109375" bestFit="1" customWidth="1"/>
    <col min="11" max="11" width="31.42578125" bestFit="1" customWidth="1"/>
    <col min="12" max="12" width="5.140625" bestFit="1" customWidth="1"/>
  </cols>
  <sheetData>
    <row r="1" spans="1:12" ht="26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95</v>
      </c>
      <c r="H1" s="27" t="s">
        <v>6</v>
      </c>
      <c r="I1" s="27" t="s">
        <v>132</v>
      </c>
      <c r="J1" s="27" t="s">
        <v>192</v>
      </c>
      <c r="K1" s="27" t="s">
        <v>160</v>
      </c>
    </row>
    <row r="2" spans="1:12">
      <c r="A2" s="24" t="s">
        <v>225</v>
      </c>
      <c r="B2" s="7"/>
      <c r="C2" s="7"/>
      <c r="D2" s="7"/>
      <c r="E2" s="7"/>
      <c r="F2" s="7"/>
      <c r="G2" s="16"/>
      <c r="H2" s="7"/>
    </row>
    <row r="3" spans="1:12">
      <c r="A3" s="40" t="s">
        <v>257</v>
      </c>
      <c r="B3" s="41" t="s">
        <v>315</v>
      </c>
      <c r="C3" s="29">
        <v>1</v>
      </c>
      <c r="D3" s="49"/>
      <c r="E3" s="29"/>
      <c r="G3" s="31" t="s">
        <v>96</v>
      </c>
      <c r="H3" s="30" t="s">
        <v>258</v>
      </c>
      <c r="I3" s="29" t="s">
        <v>133</v>
      </c>
      <c r="J3" s="29">
        <v>3.08</v>
      </c>
      <c r="K3" s="41">
        <f>PRODUCT(J3,C3)</f>
        <v>3.08</v>
      </c>
      <c r="L3" s="6"/>
    </row>
    <row r="4" spans="1:12">
      <c r="A4" s="40" t="s">
        <v>259</v>
      </c>
      <c r="B4" s="29" t="s">
        <v>260</v>
      </c>
      <c r="C4" s="29">
        <v>1</v>
      </c>
      <c r="D4" s="49"/>
      <c r="E4" s="29"/>
      <c r="F4" s="29"/>
      <c r="G4" s="31">
        <v>1206</v>
      </c>
      <c r="H4" s="30" t="s">
        <v>261</v>
      </c>
      <c r="I4" s="29" t="s">
        <v>134</v>
      </c>
      <c r="J4" s="29">
        <v>6.12</v>
      </c>
      <c r="K4" s="41">
        <f t="shared" ref="K4:K16" si="0">PRODUCT(J4,C4)</f>
        <v>6.12</v>
      </c>
    </row>
    <row r="5" spans="1:12">
      <c r="A5" s="40" t="s">
        <v>262</v>
      </c>
      <c r="B5" s="29" t="s">
        <v>263</v>
      </c>
      <c r="C5" s="29">
        <v>1</v>
      </c>
      <c r="D5" s="49"/>
      <c r="E5" s="29"/>
      <c r="F5" s="29"/>
      <c r="G5" s="31" t="s">
        <v>96</v>
      </c>
      <c r="H5" s="30" t="s">
        <v>264</v>
      </c>
      <c r="I5" s="29" t="s">
        <v>133</v>
      </c>
      <c r="J5" s="29">
        <v>3.08</v>
      </c>
      <c r="K5" s="41">
        <f t="shared" si="0"/>
        <v>3.08</v>
      </c>
    </row>
    <row r="6" spans="1:12">
      <c r="A6" s="40" t="s">
        <v>265</v>
      </c>
      <c r="B6" s="29" t="s">
        <v>266</v>
      </c>
      <c r="C6" s="29">
        <v>1</v>
      </c>
      <c r="D6" s="49"/>
      <c r="E6" s="29"/>
      <c r="F6" s="29"/>
      <c r="G6" s="31" t="s">
        <v>97</v>
      </c>
      <c r="H6" s="30" t="s">
        <v>267</v>
      </c>
      <c r="I6" s="29" t="s">
        <v>135</v>
      </c>
      <c r="J6" s="29">
        <v>1.8</v>
      </c>
      <c r="K6" s="41">
        <f t="shared" si="0"/>
        <v>1.8</v>
      </c>
    </row>
    <row r="7" spans="1:12">
      <c r="A7" s="40" t="s">
        <v>268</v>
      </c>
      <c r="B7" s="29" t="s">
        <v>269</v>
      </c>
      <c r="C7" s="29">
        <v>1</v>
      </c>
      <c r="D7" s="6"/>
      <c r="E7" s="29"/>
      <c r="F7" s="29"/>
      <c r="G7" s="31" t="s">
        <v>96</v>
      </c>
      <c r="H7" s="30" t="s">
        <v>270</v>
      </c>
      <c r="I7" s="29" t="s">
        <v>133</v>
      </c>
      <c r="J7" s="29">
        <v>3.08</v>
      </c>
      <c r="K7" s="41">
        <f t="shared" si="0"/>
        <v>3.08</v>
      </c>
    </row>
    <row r="8" spans="1:12">
      <c r="A8" s="40" t="s">
        <v>271</v>
      </c>
      <c r="B8" s="29" t="s">
        <v>272</v>
      </c>
      <c r="C8" s="29">
        <v>1</v>
      </c>
      <c r="D8" s="6"/>
      <c r="E8" s="29"/>
      <c r="F8" s="29"/>
      <c r="G8" s="31" t="s">
        <v>273</v>
      </c>
      <c r="H8" s="30" t="s">
        <v>274</v>
      </c>
      <c r="I8" s="29" t="s">
        <v>275</v>
      </c>
      <c r="J8" s="29">
        <v>11.05</v>
      </c>
      <c r="K8" s="41">
        <f t="shared" si="0"/>
        <v>11.05</v>
      </c>
    </row>
    <row r="9" spans="1:12">
      <c r="A9" s="44" t="s">
        <v>311</v>
      </c>
      <c r="B9" s="29" t="s">
        <v>276</v>
      </c>
      <c r="C9" s="29">
        <v>1</v>
      </c>
      <c r="D9" s="6"/>
      <c r="E9" s="29"/>
      <c r="F9" s="29"/>
      <c r="G9" s="31" t="s">
        <v>277</v>
      </c>
      <c r="H9" s="30" t="s">
        <v>278</v>
      </c>
      <c r="I9" s="29" t="s">
        <v>279</v>
      </c>
      <c r="J9" s="29">
        <v>47.8</v>
      </c>
      <c r="K9" s="41">
        <f t="shared" si="0"/>
        <v>47.8</v>
      </c>
    </row>
    <row r="10" spans="1:12">
      <c r="A10" s="40" t="s">
        <v>280</v>
      </c>
      <c r="B10" s="29" t="s">
        <v>281</v>
      </c>
      <c r="C10" s="29">
        <v>1</v>
      </c>
      <c r="D10" s="6"/>
      <c r="E10" s="29"/>
      <c r="F10" s="29"/>
      <c r="G10" s="31" t="s">
        <v>98</v>
      </c>
      <c r="H10" s="30" t="s">
        <v>282</v>
      </c>
      <c r="I10" s="29" t="s">
        <v>137</v>
      </c>
      <c r="J10" s="29">
        <v>0.84</v>
      </c>
      <c r="K10" s="41">
        <f t="shared" si="0"/>
        <v>0.84</v>
      </c>
    </row>
    <row r="11" spans="1:12">
      <c r="A11" s="40" t="s">
        <v>283</v>
      </c>
      <c r="B11" s="29" t="s">
        <v>284</v>
      </c>
      <c r="C11" s="29">
        <v>1</v>
      </c>
      <c r="D11" s="6"/>
      <c r="E11" s="29"/>
      <c r="F11" s="29"/>
      <c r="G11" s="31" t="s">
        <v>98</v>
      </c>
      <c r="H11" s="30" t="s">
        <v>285</v>
      </c>
      <c r="I11" s="29" t="s">
        <v>137</v>
      </c>
      <c r="J11" s="29">
        <v>0.84</v>
      </c>
      <c r="K11" s="41">
        <f t="shared" si="0"/>
        <v>0.84</v>
      </c>
    </row>
    <row r="12" spans="1:12">
      <c r="A12" s="40" t="s">
        <v>286</v>
      </c>
      <c r="B12" s="29" t="s">
        <v>287</v>
      </c>
      <c r="C12" s="29">
        <v>1</v>
      </c>
      <c r="D12" s="6"/>
      <c r="E12" s="29"/>
      <c r="F12" s="29"/>
      <c r="G12" s="31" t="s">
        <v>99</v>
      </c>
      <c r="H12" s="30" t="s">
        <v>288</v>
      </c>
      <c r="I12" s="29" t="s">
        <v>136</v>
      </c>
      <c r="J12" s="29">
        <v>9.18</v>
      </c>
      <c r="K12" s="41">
        <f t="shared" si="0"/>
        <v>9.18</v>
      </c>
    </row>
    <row r="13" spans="1:12">
      <c r="A13" s="40" t="s">
        <v>289</v>
      </c>
      <c r="B13" s="29" t="s">
        <v>290</v>
      </c>
      <c r="C13" s="29">
        <v>1</v>
      </c>
      <c r="D13" s="6"/>
      <c r="E13" s="29"/>
      <c r="F13" s="29"/>
      <c r="G13" s="31" t="s">
        <v>98</v>
      </c>
      <c r="H13" s="30" t="s">
        <v>291</v>
      </c>
      <c r="I13" s="29" t="s">
        <v>137</v>
      </c>
      <c r="J13" s="29">
        <v>0.84</v>
      </c>
      <c r="K13" s="41">
        <f t="shared" si="0"/>
        <v>0.84</v>
      </c>
    </row>
    <row r="14" spans="1:12">
      <c r="A14" s="40" t="s">
        <v>7</v>
      </c>
      <c r="B14" s="41" t="s">
        <v>292</v>
      </c>
      <c r="C14" s="29">
        <v>1</v>
      </c>
      <c r="D14" s="6"/>
      <c r="E14" s="29"/>
      <c r="F14" s="29"/>
      <c r="G14" s="43" t="s">
        <v>293</v>
      </c>
      <c r="H14" s="30" t="s">
        <v>294</v>
      </c>
      <c r="I14" s="29" t="s">
        <v>295</v>
      </c>
      <c r="J14" s="29">
        <v>15.7</v>
      </c>
      <c r="K14" s="41">
        <f t="shared" si="0"/>
        <v>15.7</v>
      </c>
    </row>
    <row r="15" spans="1:12">
      <c r="A15" s="35" t="s">
        <v>296</v>
      </c>
      <c r="B15" s="36">
        <v>3557</v>
      </c>
      <c r="C15" s="32">
        <v>1</v>
      </c>
      <c r="D15" s="6"/>
      <c r="E15" s="32"/>
      <c r="F15" s="32"/>
      <c r="G15" s="34" t="s">
        <v>297</v>
      </c>
      <c r="H15" s="33" t="s">
        <v>298</v>
      </c>
      <c r="I15" s="32" t="s">
        <v>299</v>
      </c>
      <c r="J15" s="32">
        <v>45.764000000000003</v>
      </c>
      <c r="K15" s="41">
        <f t="shared" si="0"/>
        <v>45.764000000000003</v>
      </c>
    </row>
    <row r="16" spans="1:12">
      <c r="A16" s="40" t="s">
        <v>300</v>
      </c>
      <c r="B16" s="37" t="s">
        <v>301</v>
      </c>
      <c r="C16" s="37">
        <v>1</v>
      </c>
      <c r="D16" s="6"/>
      <c r="E16" s="37"/>
      <c r="F16" s="37"/>
      <c r="G16" s="39" t="s">
        <v>302</v>
      </c>
      <c r="H16" s="38" t="s">
        <v>303</v>
      </c>
      <c r="I16" s="37" t="s">
        <v>138</v>
      </c>
      <c r="J16" s="37">
        <v>15.64</v>
      </c>
      <c r="K16" s="41">
        <f t="shared" si="0"/>
        <v>15.64</v>
      </c>
    </row>
    <row r="17" spans="1:12">
      <c r="A17" s="44" t="s">
        <v>304</v>
      </c>
      <c r="B17" s="41" t="s">
        <v>305</v>
      </c>
      <c r="C17" s="41">
        <v>1</v>
      </c>
      <c r="D17" s="6"/>
      <c r="E17" s="41"/>
      <c r="F17" s="41"/>
      <c r="G17" s="43" t="s">
        <v>186</v>
      </c>
      <c r="H17" s="42" t="s">
        <v>306</v>
      </c>
      <c r="I17" s="41" t="s">
        <v>191</v>
      </c>
      <c r="J17" s="41">
        <v>105</v>
      </c>
      <c r="K17" s="41">
        <f>PRODUCT(J17,C17)</f>
        <v>105</v>
      </c>
    </row>
    <row r="18" spans="1:12">
      <c r="A18" s="24" t="s">
        <v>338</v>
      </c>
      <c r="B18" s="7"/>
      <c r="C18" s="7"/>
      <c r="D18" s="7"/>
      <c r="E18" s="7"/>
      <c r="F18" s="7"/>
      <c r="G18" s="16"/>
      <c r="H18" s="7"/>
      <c r="K18" s="9"/>
      <c r="L18" s="9"/>
    </row>
    <row r="19" spans="1:12">
      <c r="A19" s="44" t="s">
        <v>325</v>
      </c>
      <c r="B19" s="41" t="s">
        <v>322</v>
      </c>
      <c r="C19">
        <v>1</v>
      </c>
      <c r="D19" s="6"/>
      <c r="G19" s="43" t="s">
        <v>113</v>
      </c>
      <c r="H19" s="42" t="s">
        <v>323</v>
      </c>
      <c r="I19" s="41" t="s">
        <v>334</v>
      </c>
      <c r="J19">
        <v>48.91</v>
      </c>
      <c r="K19" s="9">
        <f>PRODUCT(J19,C19)</f>
        <v>48.91</v>
      </c>
      <c r="L19" s="6"/>
    </row>
    <row r="20" spans="1:12">
      <c r="A20" s="44" t="s">
        <v>326</v>
      </c>
      <c r="B20" s="41" t="s">
        <v>324</v>
      </c>
      <c r="C20">
        <v>2</v>
      </c>
      <c r="D20" s="6"/>
      <c r="G20" s="43" t="s">
        <v>96</v>
      </c>
      <c r="H20" s="42" t="s">
        <v>327</v>
      </c>
      <c r="I20" s="41" t="s">
        <v>133</v>
      </c>
      <c r="J20" s="41">
        <v>3.08</v>
      </c>
      <c r="K20" s="9">
        <f>PRODUCT(J20,C20)</f>
        <v>6.16</v>
      </c>
    </row>
    <row r="21" spans="1:12">
      <c r="A21" s="44" t="s">
        <v>45</v>
      </c>
      <c r="B21" s="41" t="s">
        <v>38</v>
      </c>
      <c r="C21">
        <v>2</v>
      </c>
      <c r="D21" s="6"/>
      <c r="G21" s="43" t="s">
        <v>97</v>
      </c>
      <c r="H21" s="42" t="s">
        <v>39</v>
      </c>
      <c r="I21" s="41" t="s">
        <v>135</v>
      </c>
      <c r="J21" s="9">
        <v>1.8</v>
      </c>
      <c r="K21" s="9">
        <f>PRODUCT(J21,C21)</f>
        <v>3.6</v>
      </c>
    </row>
    <row r="22" spans="1:12">
      <c r="A22" s="24" t="s">
        <v>210</v>
      </c>
      <c r="B22" s="7"/>
      <c r="C22" s="7"/>
      <c r="D22" s="7"/>
      <c r="E22" s="7"/>
      <c r="F22" s="7"/>
      <c r="G22" s="16"/>
      <c r="H22" s="7"/>
      <c r="K22" s="9"/>
    </row>
    <row r="23" spans="1:12">
      <c r="A23" s="17" t="s">
        <v>8</v>
      </c>
      <c r="B23" s="8" t="s">
        <v>20</v>
      </c>
      <c r="C23">
        <v>1</v>
      </c>
      <c r="D23" s="6"/>
      <c r="F23" s="4"/>
      <c r="G23" s="15" t="s">
        <v>126</v>
      </c>
      <c r="H23" s="1" t="s">
        <v>21</v>
      </c>
      <c r="I23" s="9" t="s">
        <v>139</v>
      </c>
      <c r="J23">
        <v>31</v>
      </c>
      <c r="K23" s="9">
        <f>PRODUCT(J23,C23)</f>
        <v>31</v>
      </c>
      <c r="L23" s="6"/>
    </row>
    <row r="24" spans="1:12">
      <c r="A24" s="17" t="s">
        <v>9</v>
      </c>
      <c r="B24" s="3" t="s">
        <v>28</v>
      </c>
      <c r="C24">
        <v>3</v>
      </c>
      <c r="D24" s="6"/>
      <c r="G24" s="15" t="s">
        <v>98</v>
      </c>
      <c r="H24" s="5" t="s">
        <v>29</v>
      </c>
      <c r="I24" s="9" t="s">
        <v>137</v>
      </c>
      <c r="J24">
        <v>0.84</v>
      </c>
      <c r="K24" s="9">
        <f>PRODUCT(J24,C24)</f>
        <v>2.52</v>
      </c>
    </row>
    <row r="25" spans="1:12">
      <c r="A25" s="17" t="s">
        <v>10</v>
      </c>
      <c r="B25" s="3" t="s">
        <v>30</v>
      </c>
      <c r="C25">
        <v>2</v>
      </c>
      <c r="D25" s="6"/>
      <c r="G25" s="15" t="s">
        <v>98</v>
      </c>
      <c r="H25" s="5" t="s">
        <v>31</v>
      </c>
      <c r="I25" s="9" t="s">
        <v>137</v>
      </c>
      <c r="J25">
        <v>0.84</v>
      </c>
      <c r="K25" s="9">
        <f>PRODUCT(J25,C25)</f>
        <v>1.68</v>
      </c>
    </row>
    <row r="26" spans="1:12">
      <c r="A26" s="17" t="s">
        <v>228</v>
      </c>
      <c r="B26" s="9" t="s">
        <v>226</v>
      </c>
      <c r="C26">
        <v>1</v>
      </c>
      <c r="D26" s="6"/>
      <c r="F26" s="13"/>
      <c r="G26" s="15" t="s">
        <v>98</v>
      </c>
      <c r="H26" s="12" t="s">
        <v>227</v>
      </c>
      <c r="I26" s="9" t="s">
        <v>137</v>
      </c>
      <c r="J26" s="9">
        <v>0.84</v>
      </c>
      <c r="K26" s="9">
        <f>PRODUCT(J26,C26)</f>
        <v>0.84</v>
      </c>
    </row>
    <row r="27" spans="1:12">
      <c r="A27" s="24" t="s">
        <v>209</v>
      </c>
      <c r="B27" s="7"/>
      <c r="C27" s="7"/>
      <c r="D27" s="7"/>
      <c r="E27" s="7"/>
      <c r="F27" s="7"/>
      <c r="G27" s="16"/>
      <c r="H27" s="7"/>
      <c r="K27" s="9"/>
    </row>
    <row r="28" spans="1:12">
      <c r="A28" s="17" t="s">
        <v>11</v>
      </c>
      <c r="B28" s="8" t="s">
        <v>22</v>
      </c>
      <c r="C28">
        <v>2</v>
      </c>
      <c r="D28" s="6"/>
      <c r="F28" s="10"/>
      <c r="G28" s="15" t="s">
        <v>101</v>
      </c>
      <c r="H28" s="12" t="s">
        <v>243</v>
      </c>
      <c r="I28" s="9" t="s">
        <v>140</v>
      </c>
      <c r="J28">
        <v>289.10000000000002</v>
      </c>
      <c r="K28" s="9">
        <f>PRODUCT(J28,C28)</f>
        <v>578.20000000000005</v>
      </c>
      <c r="L28" s="6"/>
    </row>
    <row r="29" spans="1:12">
      <c r="A29" s="24" t="s">
        <v>13</v>
      </c>
      <c r="B29" s="7"/>
      <c r="C29" s="7"/>
      <c r="D29" s="7"/>
      <c r="E29" s="7"/>
      <c r="F29" s="7"/>
      <c r="G29" s="16"/>
      <c r="H29" s="7"/>
      <c r="K29" s="9"/>
    </row>
    <row r="30" spans="1:12">
      <c r="A30" s="17" t="s">
        <v>12</v>
      </c>
      <c r="B30" s="6" t="s">
        <v>24</v>
      </c>
      <c r="C30" s="6">
        <v>1</v>
      </c>
      <c r="D30" s="6"/>
      <c r="E30" s="6"/>
      <c r="F30" s="21"/>
      <c r="G30" s="19" t="s">
        <v>102</v>
      </c>
      <c r="H30" s="2" t="s">
        <v>23</v>
      </c>
      <c r="I30" s="9" t="s">
        <v>141</v>
      </c>
      <c r="J30">
        <v>49</v>
      </c>
      <c r="K30" s="9">
        <f t="shared" ref="K30:K41" si="1">PRODUCT(J30,C30)</f>
        <v>49</v>
      </c>
      <c r="L30" s="6"/>
    </row>
    <row r="31" spans="1:12">
      <c r="A31" s="44" t="s">
        <v>348</v>
      </c>
      <c r="B31" s="41" t="s">
        <v>32</v>
      </c>
      <c r="C31" s="6">
        <v>1</v>
      </c>
      <c r="D31" s="6"/>
      <c r="G31" s="19" t="s">
        <v>100</v>
      </c>
      <c r="H31" s="5" t="s">
        <v>33</v>
      </c>
      <c r="I31" s="9" t="s">
        <v>142</v>
      </c>
      <c r="J31">
        <v>40.32</v>
      </c>
      <c r="K31" s="9">
        <f t="shared" si="1"/>
        <v>40.32</v>
      </c>
      <c r="L31" s="47"/>
    </row>
    <row r="32" spans="1:12">
      <c r="A32" s="17" t="s">
        <v>232</v>
      </c>
      <c r="B32" s="9" t="s">
        <v>233</v>
      </c>
      <c r="C32">
        <v>2</v>
      </c>
      <c r="D32" s="6"/>
      <c r="F32" s="11" t="s">
        <v>26</v>
      </c>
      <c r="G32" s="15" t="s">
        <v>98</v>
      </c>
      <c r="H32" s="12" t="s">
        <v>234</v>
      </c>
      <c r="I32" s="9" t="s">
        <v>137</v>
      </c>
      <c r="J32" s="9">
        <v>0.84</v>
      </c>
      <c r="K32" s="9">
        <f t="shared" si="1"/>
        <v>1.68</v>
      </c>
    </row>
    <row r="33" spans="1:12">
      <c r="A33" s="17" t="s">
        <v>25</v>
      </c>
      <c r="B33" s="9" t="s">
        <v>122</v>
      </c>
      <c r="C33" s="6">
        <v>1</v>
      </c>
      <c r="D33" s="6"/>
      <c r="E33" s="6"/>
      <c r="G33" s="19" t="s">
        <v>110</v>
      </c>
      <c r="H33" s="12" t="s">
        <v>184</v>
      </c>
      <c r="I33" s="9" t="s">
        <v>143</v>
      </c>
      <c r="J33">
        <v>36</v>
      </c>
      <c r="K33" s="9">
        <f t="shared" si="1"/>
        <v>36</v>
      </c>
      <c r="L33" s="6"/>
    </row>
    <row r="34" spans="1:12">
      <c r="A34" s="17" t="s">
        <v>235</v>
      </c>
      <c r="B34" s="9" t="s">
        <v>236</v>
      </c>
      <c r="C34">
        <v>2</v>
      </c>
      <c r="D34" s="6"/>
      <c r="G34" s="15" t="s">
        <v>97</v>
      </c>
      <c r="H34" s="12" t="s">
        <v>237</v>
      </c>
      <c r="I34" s="9" t="s">
        <v>135</v>
      </c>
      <c r="J34" s="9">
        <v>1.8</v>
      </c>
      <c r="K34" s="9">
        <f t="shared" si="1"/>
        <v>3.6</v>
      </c>
    </row>
    <row r="35" spans="1:12">
      <c r="A35" s="17" t="s">
        <v>27</v>
      </c>
      <c r="B35" s="3" t="s">
        <v>316</v>
      </c>
      <c r="C35">
        <v>1</v>
      </c>
      <c r="D35" s="6"/>
      <c r="G35" s="39" t="s">
        <v>331</v>
      </c>
      <c r="H35" s="42" t="s">
        <v>317</v>
      </c>
      <c r="I35" s="9" t="s">
        <v>136</v>
      </c>
      <c r="J35">
        <v>9.18</v>
      </c>
      <c r="K35" s="9">
        <f t="shared" si="1"/>
        <v>9.18</v>
      </c>
    </row>
    <row r="36" spans="1:12">
      <c r="A36" s="17" t="s">
        <v>114</v>
      </c>
      <c r="B36" s="3" t="s">
        <v>34</v>
      </c>
      <c r="C36">
        <v>2</v>
      </c>
      <c r="D36" s="6"/>
      <c r="G36" s="15" t="s">
        <v>97</v>
      </c>
      <c r="H36" s="5" t="s">
        <v>35</v>
      </c>
      <c r="I36" s="9" t="s">
        <v>135</v>
      </c>
      <c r="J36" s="9">
        <v>1.8</v>
      </c>
      <c r="K36" s="9">
        <f t="shared" si="1"/>
        <v>3.6</v>
      </c>
    </row>
    <row r="37" spans="1:12">
      <c r="A37" s="17" t="s">
        <v>123</v>
      </c>
      <c r="B37" s="3" t="s">
        <v>40</v>
      </c>
      <c r="C37">
        <v>2</v>
      </c>
      <c r="D37" s="6"/>
      <c r="G37" s="15" t="s">
        <v>97</v>
      </c>
      <c r="H37" s="5" t="s">
        <v>41</v>
      </c>
      <c r="I37" s="9" t="s">
        <v>135</v>
      </c>
      <c r="J37" s="9">
        <v>1.8</v>
      </c>
      <c r="K37" s="9">
        <f t="shared" si="1"/>
        <v>3.6</v>
      </c>
    </row>
    <row r="38" spans="1:12">
      <c r="A38" s="44" t="s">
        <v>45</v>
      </c>
      <c r="B38" s="9" t="s">
        <v>38</v>
      </c>
      <c r="C38" s="6">
        <v>1</v>
      </c>
      <c r="D38" s="6"/>
      <c r="G38" s="15" t="s">
        <v>97</v>
      </c>
      <c r="H38" s="5" t="s">
        <v>39</v>
      </c>
      <c r="I38" s="9" t="s">
        <v>135</v>
      </c>
      <c r="J38" s="9">
        <v>1.8</v>
      </c>
      <c r="K38" s="9">
        <f t="shared" si="1"/>
        <v>1.8</v>
      </c>
    </row>
    <row r="39" spans="1:12">
      <c r="A39" s="17" t="s">
        <v>115</v>
      </c>
      <c r="B39" s="3" t="s">
        <v>36</v>
      </c>
      <c r="C39">
        <v>1</v>
      </c>
      <c r="D39" s="6"/>
      <c r="F39" s="11" t="s">
        <v>120</v>
      </c>
      <c r="G39" s="15" t="s">
        <v>96</v>
      </c>
      <c r="H39" s="5" t="s">
        <v>37</v>
      </c>
      <c r="I39" s="9" t="s">
        <v>133</v>
      </c>
      <c r="J39" s="9">
        <v>3.08</v>
      </c>
      <c r="K39" s="9">
        <f t="shared" si="1"/>
        <v>3.08</v>
      </c>
    </row>
    <row r="40" spans="1:12">
      <c r="A40" s="17" t="s">
        <v>116</v>
      </c>
      <c r="B40" s="3" t="s">
        <v>42</v>
      </c>
      <c r="C40">
        <v>1</v>
      </c>
      <c r="D40" s="6"/>
      <c r="F40" s="11" t="s">
        <v>121</v>
      </c>
      <c r="G40" s="15" t="s">
        <v>103</v>
      </c>
      <c r="H40" s="5" t="s">
        <v>43</v>
      </c>
      <c r="I40" s="9" t="s">
        <v>144</v>
      </c>
      <c r="J40">
        <v>16.13</v>
      </c>
      <c r="K40" s="9">
        <f t="shared" si="1"/>
        <v>16.13</v>
      </c>
    </row>
    <row r="41" spans="1:12">
      <c r="A41" s="17" t="s">
        <v>131</v>
      </c>
      <c r="B41" s="41" t="s">
        <v>167</v>
      </c>
      <c r="C41">
        <v>1</v>
      </c>
      <c r="D41" s="6"/>
      <c r="F41" s="22" t="s">
        <v>162</v>
      </c>
      <c r="G41" s="19" t="s">
        <v>168</v>
      </c>
      <c r="H41" s="42" t="s">
        <v>169</v>
      </c>
      <c r="I41" s="6" t="s">
        <v>170</v>
      </c>
      <c r="J41">
        <v>12.25</v>
      </c>
      <c r="K41" s="9">
        <f t="shared" si="1"/>
        <v>12.25</v>
      </c>
      <c r="L41" s="6"/>
    </row>
    <row r="42" spans="1:12">
      <c r="A42" s="44" t="s">
        <v>314</v>
      </c>
      <c r="B42" t="s">
        <v>318</v>
      </c>
      <c r="C42">
        <v>1</v>
      </c>
      <c r="D42" s="6"/>
      <c r="G42" s="48" t="s">
        <v>337</v>
      </c>
      <c r="H42" s="42" t="s">
        <v>320</v>
      </c>
      <c r="I42" s="41" t="s">
        <v>335</v>
      </c>
      <c r="J42">
        <v>2.31</v>
      </c>
      <c r="K42" s="41">
        <f>PRODUCT(C42,J42)</f>
        <v>2.31</v>
      </c>
    </row>
    <row r="43" spans="1:12">
      <c r="A43" s="24" t="s">
        <v>14</v>
      </c>
      <c r="B43" s="7"/>
      <c r="C43" s="7"/>
      <c r="D43" s="7"/>
      <c r="E43" s="7"/>
      <c r="F43" s="7"/>
      <c r="G43" s="16"/>
      <c r="H43" s="7"/>
      <c r="K43" s="9"/>
    </row>
    <row r="44" spans="1:12">
      <c r="A44" s="17" t="s">
        <v>15</v>
      </c>
      <c r="B44" s="8" t="s">
        <v>14</v>
      </c>
      <c r="C44">
        <v>1</v>
      </c>
      <c r="D44" s="6"/>
      <c r="F44" s="4"/>
      <c r="G44" s="15" t="s">
        <v>104</v>
      </c>
      <c r="H44" s="9" t="s">
        <v>70</v>
      </c>
      <c r="I44" s="9" t="s">
        <v>141</v>
      </c>
      <c r="J44">
        <v>49</v>
      </c>
      <c r="K44" s="9">
        <f t="shared" ref="K44:K54" si="2">PRODUCT(J44,C44)</f>
        <v>49</v>
      </c>
      <c r="L44" s="6"/>
    </row>
    <row r="45" spans="1:12">
      <c r="A45" s="17" t="s">
        <v>44</v>
      </c>
      <c r="B45" s="9" t="s">
        <v>90</v>
      </c>
      <c r="C45">
        <v>2</v>
      </c>
      <c r="D45" s="6"/>
      <c r="G45" s="15" t="s">
        <v>97</v>
      </c>
      <c r="H45" s="12" t="s">
        <v>91</v>
      </c>
      <c r="I45" s="9" t="s">
        <v>135</v>
      </c>
      <c r="J45">
        <v>1.8</v>
      </c>
      <c r="K45" s="9">
        <f t="shared" si="2"/>
        <v>3.6</v>
      </c>
    </row>
    <row r="46" spans="1:12">
      <c r="A46" s="17" t="s">
        <v>45</v>
      </c>
      <c r="B46" s="9" t="s">
        <v>38</v>
      </c>
      <c r="C46">
        <v>4</v>
      </c>
      <c r="D46" s="6"/>
      <c r="G46" s="15" t="s">
        <v>97</v>
      </c>
      <c r="H46" s="12" t="s">
        <v>94</v>
      </c>
      <c r="I46" s="9" t="s">
        <v>135</v>
      </c>
      <c r="J46">
        <v>1.8</v>
      </c>
      <c r="K46" s="9">
        <f t="shared" si="2"/>
        <v>7.2</v>
      </c>
    </row>
    <row r="47" spans="1:12">
      <c r="A47" s="18" t="s">
        <v>163</v>
      </c>
      <c r="B47" s="9" t="s">
        <v>187</v>
      </c>
      <c r="C47" s="6">
        <v>2</v>
      </c>
      <c r="D47" s="6"/>
      <c r="E47" s="6"/>
      <c r="F47" s="6"/>
      <c r="G47" s="19" t="s">
        <v>186</v>
      </c>
      <c r="H47" s="12" t="s">
        <v>188</v>
      </c>
      <c r="I47" s="9" t="s">
        <v>191</v>
      </c>
      <c r="J47">
        <v>105</v>
      </c>
      <c r="K47" s="9">
        <f t="shared" si="2"/>
        <v>210</v>
      </c>
    </row>
    <row r="48" spans="1:12">
      <c r="A48" s="18" t="s">
        <v>339</v>
      </c>
      <c r="B48" s="9" t="s">
        <v>58</v>
      </c>
      <c r="C48">
        <v>4</v>
      </c>
      <c r="D48" s="6"/>
      <c r="G48" s="15" t="s">
        <v>107</v>
      </c>
      <c r="H48" s="12" t="s">
        <v>59</v>
      </c>
      <c r="I48" s="9" t="s">
        <v>134</v>
      </c>
      <c r="J48">
        <v>6.12</v>
      </c>
      <c r="K48" s="9">
        <f t="shared" si="2"/>
        <v>24.48</v>
      </c>
    </row>
    <row r="49" spans="1:12">
      <c r="A49" s="18" t="s">
        <v>150</v>
      </c>
      <c r="B49" s="9" t="s">
        <v>60</v>
      </c>
      <c r="C49">
        <v>1</v>
      </c>
      <c r="D49" s="6"/>
      <c r="G49" s="15" t="s">
        <v>97</v>
      </c>
      <c r="H49" s="12" t="s">
        <v>61</v>
      </c>
      <c r="I49" s="9" t="s">
        <v>135</v>
      </c>
      <c r="J49" s="9">
        <v>1.8</v>
      </c>
      <c r="K49" s="9">
        <f t="shared" si="2"/>
        <v>1.8</v>
      </c>
    </row>
    <row r="50" spans="1:12">
      <c r="A50" s="17" t="s">
        <v>117</v>
      </c>
      <c r="B50" s="9" t="s">
        <v>118</v>
      </c>
      <c r="C50">
        <v>1</v>
      </c>
      <c r="D50" s="6"/>
      <c r="G50" s="15" t="s">
        <v>97</v>
      </c>
      <c r="H50" s="12" t="s">
        <v>119</v>
      </c>
      <c r="I50" s="9" t="s">
        <v>135</v>
      </c>
      <c r="J50" s="9">
        <v>1.8</v>
      </c>
      <c r="K50" s="9">
        <f t="shared" si="2"/>
        <v>1.8</v>
      </c>
    </row>
    <row r="51" spans="1:12">
      <c r="A51" s="17" t="s">
        <v>153</v>
      </c>
      <c r="B51" s="9" t="s">
        <v>151</v>
      </c>
      <c r="C51">
        <v>1</v>
      </c>
      <c r="D51" s="6"/>
      <c r="F51" s="20"/>
      <c r="G51" s="15" t="s">
        <v>97</v>
      </c>
      <c r="H51" s="12" t="s">
        <v>152</v>
      </c>
      <c r="I51" s="9" t="s">
        <v>135</v>
      </c>
      <c r="J51" s="9">
        <v>1.8</v>
      </c>
      <c r="K51" s="9">
        <f t="shared" si="2"/>
        <v>1.8</v>
      </c>
    </row>
    <row r="52" spans="1:12">
      <c r="A52" s="17" t="s">
        <v>130</v>
      </c>
      <c r="B52" s="9" t="s">
        <v>154</v>
      </c>
      <c r="C52">
        <v>1</v>
      </c>
      <c r="D52" s="6"/>
      <c r="F52" s="20"/>
      <c r="G52" s="15" t="s">
        <v>97</v>
      </c>
      <c r="H52" s="12" t="s">
        <v>155</v>
      </c>
      <c r="I52" s="9" t="s">
        <v>135</v>
      </c>
      <c r="J52" s="9">
        <v>1.8</v>
      </c>
      <c r="K52" s="9">
        <f t="shared" si="2"/>
        <v>1.8</v>
      </c>
    </row>
    <row r="53" spans="1:12">
      <c r="A53" s="17" t="s">
        <v>124</v>
      </c>
      <c r="B53" s="9" t="s">
        <v>62</v>
      </c>
      <c r="C53">
        <v>1</v>
      </c>
      <c r="D53" s="6"/>
      <c r="G53" s="15" t="s">
        <v>97</v>
      </c>
      <c r="H53" s="12" t="s">
        <v>63</v>
      </c>
      <c r="I53" s="9" t="s">
        <v>135</v>
      </c>
      <c r="J53" s="9">
        <v>1.8</v>
      </c>
      <c r="K53" s="9">
        <f t="shared" si="2"/>
        <v>1.8</v>
      </c>
    </row>
    <row r="54" spans="1:12">
      <c r="A54" s="44" t="s">
        <v>340</v>
      </c>
      <c r="B54" s="9" t="s">
        <v>64</v>
      </c>
      <c r="C54">
        <v>1</v>
      </c>
      <c r="D54" s="6"/>
      <c r="G54" s="15" t="s">
        <v>108</v>
      </c>
      <c r="H54" s="12" t="s">
        <v>65</v>
      </c>
      <c r="I54" s="9" t="s">
        <v>145</v>
      </c>
      <c r="J54">
        <v>3.78</v>
      </c>
      <c r="K54" s="9">
        <f t="shared" si="2"/>
        <v>3.78</v>
      </c>
    </row>
    <row r="55" spans="1:12">
      <c r="A55" s="24" t="s">
        <v>17</v>
      </c>
      <c r="B55" s="7"/>
      <c r="C55" s="7"/>
      <c r="D55" s="7"/>
      <c r="E55" s="7"/>
      <c r="F55" s="7"/>
      <c r="G55" s="16"/>
      <c r="H55" s="7"/>
      <c r="K55" s="9"/>
    </row>
    <row r="56" spans="1:12">
      <c r="A56" s="17" t="s">
        <v>16</v>
      </c>
      <c r="B56" s="8" t="s">
        <v>17</v>
      </c>
      <c r="C56">
        <v>3</v>
      </c>
      <c r="D56" s="6"/>
      <c r="F56" s="4"/>
      <c r="G56" s="15" t="s">
        <v>105</v>
      </c>
      <c r="H56" s="9" t="s">
        <v>70</v>
      </c>
      <c r="I56" s="9" t="s">
        <v>143</v>
      </c>
      <c r="J56">
        <v>36</v>
      </c>
      <c r="K56" s="9">
        <f>PRODUCT(J56,C56)</f>
        <v>108</v>
      </c>
      <c r="L56" s="6"/>
    </row>
    <row r="57" spans="1:12">
      <c r="A57" s="17" t="s">
        <v>45</v>
      </c>
      <c r="B57" s="9" t="s">
        <v>38</v>
      </c>
      <c r="C57" s="3">
        <v>15</v>
      </c>
      <c r="D57" s="6"/>
      <c r="G57" s="19" t="s">
        <v>97</v>
      </c>
      <c r="H57" s="12" t="s">
        <v>94</v>
      </c>
      <c r="I57" s="9" t="s">
        <v>135</v>
      </c>
      <c r="J57">
        <v>1.8</v>
      </c>
      <c r="K57" s="9">
        <f>PRODUCT(J57,C57)</f>
        <v>27</v>
      </c>
    </row>
    <row r="58" spans="1:12">
      <c r="A58" s="24" t="s">
        <v>19</v>
      </c>
      <c r="B58" s="7"/>
      <c r="C58" s="7"/>
      <c r="D58" s="7"/>
      <c r="E58" s="7"/>
      <c r="F58" s="7"/>
      <c r="G58" s="16"/>
      <c r="H58" s="7"/>
      <c r="K58" s="9"/>
    </row>
    <row r="59" spans="1:12">
      <c r="A59" s="17" t="s">
        <v>18</v>
      </c>
      <c r="B59" s="8" t="s">
        <v>19</v>
      </c>
      <c r="C59">
        <v>3</v>
      </c>
      <c r="D59" s="6"/>
      <c r="F59" s="4"/>
      <c r="G59" s="15" t="s">
        <v>106</v>
      </c>
      <c r="H59" s="9" t="s">
        <v>70</v>
      </c>
      <c r="I59" s="9" t="s">
        <v>146</v>
      </c>
      <c r="J59">
        <v>100</v>
      </c>
      <c r="K59" s="9">
        <f t="shared" ref="K59:K66" si="3">PRODUCT(J59,C59)</f>
        <v>300</v>
      </c>
      <c r="L59" s="6"/>
    </row>
    <row r="60" spans="1:12">
      <c r="A60" s="17" t="s">
        <v>163</v>
      </c>
      <c r="B60" s="9" t="s">
        <v>187</v>
      </c>
      <c r="C60" s="6">
        <v>3</v>
      </c>
      <c r="D60" s="6"/>
      <c r="E60" s="6"/>
      <c r="F60" s="6"/>
      <c r="G60" s="19" t="s">
        <v>186</v>
      </c>
      <c r="H60" s="12" t="s">
        <v>188</v>
      </c>
      <c r="I60" s="9" t="s">
        <v>191</v>
      </c>
      <c r="J60">
        <v>105</v>
      </c>
      <c r="K60" s="9">
        <f t="shared" si="3"/>
        <v>315</v>
      </c>
    </row>
    <row r="61" spans="1:12">
      <c r="A61" s="17" t="s">
        <v>49</v>
      </c>
      <c r="B61" s="9" t="s">
        <v>66</v>
      </c>
      <c r="C61" s="6">
        <v>3</v>
      </c>
      <c r="D61" s="6"/>
      <c r="E61">
        <v>10</v>
      </c>
      <c r="G61" s="15" t="s">
        <v>97</v>
      </c>
      <c r="H61" s="12" t="s">
        <v>67</v>
      </c>
      <c r="I61" s="9" t="s">
        <v>135</v>
      </c>
      <c r="J61" s="9">
        <v>1.8</v>
      </c>
      <c r="K61" s="9">
        <f t="shared" si="3"/>
        <v>5.4</v>
      </c>
    </row>
    <row r="62" spans="1:12">
      <c r="A62" s="17" t="s">
        <v>50</v>
      </c>
      <c r="B62" s="9" t="s">
        <v>68</v>
      </c>
      <c r="C62" s="6">
        <v>6</v>
      </c>
      <c r="D62" s="6"/>
      <c r="G62" s="15" t="s">
        <v>99</v>
      </c>
      <c r="H62" s="12" t="s">
        <v>69</v>
      </c>
      <c r="I62" s="9" t="s">
        <v>136</v>
      </c>
      <c r="J62">
        <v>9.18</v>
      </c>
      <c r="K62" s="9">
        <f t="shared" si="3"/>
        <v>55.08</v>
      </c>
    </row>
    <row r="63" spans="1:12">
      <c r="A63" s="17" t="s">
        <v>149</v>
      </c>
      <c r="B63" s="9" t="s">
        <v>147</v>
      </c>
      <c r="C63" s="6">
        <v>6</v>
      </c>
      <c r="D63" s="6"/>
      <c r="F63" s="6"/>
      <c r="G63" s="15" t="s">
        <v>97</v>
      </c>
      <c r="H63" s="12" t="s">
        <v>148</v>
      </c>
      <c r="I63" s="9" t="s">
        <v>135</v>
      </c>
      <c r="J63">
        <v>1.8</v>
      </c>
      <c r="K63" s="9">
        <f t="shared" si="3"/>
        <v>10.8</v>
      </c>
    </row>
    <row r="64" spans="1:12">
      <c r="A64" s="17" t="s">
        <v>46</v>
      </c>
      <c r="B64" s="9" t="s">
        <v>92</v>
      </c>
      <c r="C64" s="6">
        <v>6</v>
      </c>
      <c r="D64" s="6"/>
      <c r="G64" s="15" t="s">
        <v>107</v>
      </c>
      <c r="H64" s="12" t="s">
        <v>93</v>
      </c>
      <c r="I64" s="9" t="s">
        <v>134</v>
      </c>
      <c r="J64">
        <v>6.12</v>
      </c>
      <c r="K64" s="9">
        <f t="shared" si="3"/>
        <v>36.72</v>
      </c>
    </row>
    <row r="65" spans="1:12">
      <c r="A65" s="17" t="s">
        <v>45</v>
      </c>
      <c r="B65" s="9" t="s">
        <v>38</v>
      </c>
      <c r="C65" s="6">
        <v>6</v>
      </c>
      <c r="D65" s="6"/>
      <c r="G65" s="15" t="s">
        <v>97</v>
      </c>
      <c r="H65" s="12" t="s">
        <v>94</v>
      </c>
      <c r="I65" s="9" t="s">
        <v>135</v>
      </c>
      <c r="J65">
        <v>1.8</v>
      </c>
      <c r="K65" s="9">
        <f t="shared" si="3"/>
        <v>10.8</v>
      </c>
    </row>
    <row r="66" spans="1:12">
      <c r="A66" s="17" t="s">
        <v>150</v>
      </c>
      <c r="B66" s="9" t="s">
        <v>60</v>
      </c>
      <c r="C66" s="6">
        <v>3</v>
      </c>
      <c r="D66" s="6"/>
      <c r="F66" s="6"/>
      <c r="G66" s="15" t="s">
        <v>97</v>
      </c>
      <c r="H66" s="12" t="s">
        <v>61</v>
      </c>
      <c r="I66" s="9" t="s">
        <v>135</v>
      </c>
      <c r="J66">
        <v>1.8</v>
      </c>
      <c r="K66" s="9">
        <f t="shared" si="3"/>
        <v>5.4</v>
      </c>
    </row>
    <row r="67" spans="1:12">
      <c r="A67" s="24" t="s">
        <v>47</v>
      </c>
      <c r="B67" s="7"/>
      <c r="C67" s="7"/>
      <c r="D67" s="7"/>
      <c r="E67" s="7"/>
      <c r="F67" s="7"/>
      <c r="G67" s="16"/>
      <c r="H67" s="7"/>
      <c r="K67" s="9"/>
    </row>
    <row r="68" spans="1:12">
      <c r="A68" s="17" t="s">
        <v>51</v>
      </c>
      <c r="B68" s="9" t="s">
        <v>71</v>
      </c>
      <c r="C68">
        <v>9</v>
      </c>
      <c r="D68" s="6"/>
      <c r="F68" s="10"/>
      <c r="G68" s="15" t="s">
        <v>97</v>
      </c>
      <c r="H68" s="12" t="s">
        <v>72</v>
      </c>
      <c r="I68" s="9" t="s">
        <v>135</v>
      </c>
      <c r="J68">
        <v>1.8</v>
      </c>
      <c r="K68" s="9">
        <f t="shared" ref="K68:K74" si="4">PRODUCT(J68,C68)</f>
        <v>16.2</v>
      </c>
    </row>
    <row r="69" spans="1:12">
      <c r="A69" s="17" t="s">
        <v>52</v>
      </c>
      <c r="B69" s="41" t="s">
        <v>53</v>
      </c>
      <c r="C69">
        <v>3</v>
      </c>
      <c r="D69" s="6"/>
      <c r="G69" s="19" t="s">
        <v>350</v>
      </c>
      <c r="H69" s="12" t="s">
        <v>54</v>
      </c>
      <c r="I69" s="9" t="s">
        <v>139</v>
      </c>
      <c r="J69">
        <v>31</v>
      </c>
      <c r="K69" s="9">
        <f t="shared" si="4"/>
        <v>93</v>
      </c>
      <c r="L69" s="6"/>
    </row>
    <row r="70" spans="1:12">
      <c r="A70" s="24" t="s">
        <v>208</v>
      </c>
      <c r="B70" s="7"/>
      <c r="C70" s="7"/>
      <c r="D70" s="7"/>
      <c r="E70" s="7"/>
      <c r="F70" s="7"/>
      <c r="G70" s="16"/>
      <c r="H70" s="7"/>
      <c r="K70" s="9"/>
    </row>
    <row r="71" spans="1:12">
      <c r="A71" s="17" t="s">
        <v>198</v>
      </c>
      <c r="B71" s="9" t="s">
        <v>28</v>
      </c>
      <c r="C71">
        <v>20</v>
      </c>
      <c r="D71" s="6"/>
      <c r="F71" s="10"/>
      <c r="G71" s="15" t="s">
        <v>98</v>
      </c>
      <c r="H71" s="12" t="s">
        <v>29</v>
      </c>
      <c r="I71" s="9" t="s">
        <v>137</v>
      </c>
      <c r="J71">
        <v>0.84</v>
      </c>
      <c r="K71" s="9">
        <f t="shared" si="4"/>
        <v>16.8</v>
      </c>
    </row>
    <row r="72" spans="1:12">
      <c r="A72" s="17" t="s">
        <v>198</v>
      </c>
      <c r="B72" s="9" t="s">
        <v>28</v>
      </c>
      <c r="C72">
        <v>3</v>
      </c>
      <c r="D72" s="6"/>
      <c r="F72" s="10"/>
      <c r="G72" s="15" t="s">
        <v>98</v>
      </c>
      <c r="H72" s="12" t="s">
        <v>29</v>
      </c>
      <c r="I72" s="9" t="s">
        <v>137</v>
      </c>
      <c r="J72">
        <v>0.84</v>
      </c>
      <c r="K72" s="9">
        <f t="shared" si="4"/>
        <v>2.52</v>
      </c>
    </row>
    <row r="73" spans="1:12">
      <c r="A73" s="17" t="s">
        <v>199</v>
      </c>
      <c r="B73" s="9" t="s">
        <v>203</v>
      </c>
      <c r="C73">
        <v>6</v>
      </c>
      <c r="D73" s="6"/>
      <c r="G73" s="15" t="s">
        <v>98</v>
      </c>
      <c r="H73" s="12" t="s">
        <v>204</v>
      </c>
      <c r="I73" s="9" t="s">
        <v>137</v>
      </c>
      <c r="J73">
        <v>0.84</v>
      </c>
      <c r="K73" s="9">
        <f t="shared" si="4"/>
        <v>5.04</v>
      </c>
    </row>
    <row r="74" spans="1:12">
      <c r="A74" s="17" t="s">
        <v>200</v>
      </c>
      <c r="B74" s="9" t="s">
        <v>201</v>
      </c>
      <c r="C74">
        <v>3</v>
      </c>
      <c r="D74" s="6"/>
      <c r="G74" s="15" t="s">
        <v>98</v>
      </c>
      <c r="H74" s="12" t="s">
        <v>202</v>
      </c>
      <c r="I74" s="9" t="s">
        <v>137</v>
      </c>
      <c r="J74">
        <v>0.84</v>
      </c>
      <c r="K74">
        <f t="shared" si="4"/>
        <v>2.52</v>
      </c>
    </row>
    <row r="75" spans="1:12">
      <c r="A75" s="24" t="s">
        <v>333</v>
      </c>
      <c r="B75" s="7"/>
      <c r="C75" s="7"/>
      <c r="D75" s="7"/>
      <c r="E75" s="7"/>
      <c r="F75" s="7"/>
      <c r="G75" s="16"/>
      <c r="H75" s="7"/>
      <c r="K75" s="9"/>
      <c r="L75" s="6"/>
    </row>
    <row r="76" spans="1:12">
      <c r="A76" s="17" t="s">
        <v>125</v>
      </c>
      <c r="B76" s="9" t="s">
        <v>73</v>
      </c>
      <c r="C76">
        <v>2</v>
      </c>
      <c r="D76" s="41"/>
      <c r="F76" s="10"/>
      <c r="G76" s="15" t="s">
        <v>109</v>
      </c>
      <c r="H76" s="12" t="s">
        <v>74</v>
      </c>
      <c r="I76" s="9" t="s">
        <v>156</v>
      </c>
      <c r="J76">
        <v>7.65</v>
      </c>
      <c r="K76" s="9">
        <f t="shared" ref="K76:K86" si="5">PRODUCT(J76,C76)</f>
        <v>15.3</v>
      </c>
      <c r="L76" s="6"/>
    </row>
    <row r="77" spans="1:12">
      <c r="A77" s="17" t="s">
        <v>195</v>
      </c>
      <c r="B77" s="9" t="s">
        <v>193</v>
      </c>
      <c r="C77">
        <v>2</v>
      </c>
      <c r="D77" s="6"/>
      <c r="G77" s="19" t="s">
        <v>159</v>
      </c>
      <c r="H77" s="12" t="s">
        <v>194</v>
      </c>
      <c r="I77" s="9" t="s">
        <v>157</v>
      </c>
      <c r="J77">
        <v>70</v>
      </c>
      <c r="K77" s="9">
        <f t="shared" si="5"/>
        <v>140</v>
      </c>
      <c r="L77" s="6"/>
    </row>
    <row r="78" spans="1:12">
      <c r="A78" s="17" t="s">
        <v>164</v>
      </c>
      <c r="B78" s="41" t="s">
        <v>165</v>
      </c>
      <c r="C78" s="6">
        <v>2</v>
      </c>
      <c r="D78" s="6"/>
      <c r="E78" s="6"/>
      <c r="F78" s="6"/>
      <c r="G78" s="19" t="s">
        <v>189</v>
      </c>
      <c r="H78" s="12" t="s">
        <v>166</v>
      </c>
      <c r="I78" s="9" t="s">
        <v>190</v>
      </c>
      <c r="J78">
        <v>53.04</v>
      </c>
      <c r="K78" s="9">
        <f t="shared" si="5"/>
        <v>106.08</v>
      </c>
    </row>
    <row r="79" spans="1:12">
      <c r="A79" s="17" t="s">
        <v>75</v>
      </c>
      <c r="B79" s="9" t="s">
        <v>77</v>
      </c>
      <c r="C79">
        <v>2</v>
      </c>
      <c r="D79" s="6"/>
      <c r="G79" s="15" t="s">
        <v>96</v>
      </c>
      <c r="H79" s="12" t="s">
        <v>78</v>
      </c>
      <c r="I79" s="9" t="s">
        <v>133</v>
      </c>
      <c r="J79" s="9">
        <v>3.08</v>
      </c>
      <c r="K79" s="9">
        <f t="shared" si="5"/>
        <v>6.16</v>
      </c>
    </row>
    <row r="80" spans="1:12">
      <c r="A80" s="17" t="s">
        <v>127</v>
      </c>
      <c r="B80" s="9" t="s">
        <v>79</v>
      </c>
      <c r="C80">
        <v>2</v>
      </c>
      <c r="D80" s="6"/>
      <c r="G80" s="15" t="s">
        <v>97</v>
      </c>
      <c r="H80" s="12" t="s">
        <v>80</v>
      </c>
      <c r="I80" s="9" t="s">
        <v>135</v>
      </c>
      <c r="J80">
        <v>1.8</v>
      </c>
      <c r="K80" s="9">
        <f t="shared" si="5"/>
        <v>3.6</v>
      </c>
    </row>
    <row r="81" spans="1:12">
      <c r="A81" s="17" t="s">
        <v>128</v>
      </c>
      <c r="B81" s="9" t="s">
        <v>81</v>
      </c>
      <c r="C81">
        <v>2</v>
      </c>
      <c r="D81" s="6"/>
      <c r="G81" s="15" t="s">
        <v>97</v>
      </c>
      <c r="H81" s="12" t="s">
        <v>82</v>
      </c>
      <c r="I81" s="9" t="s">
        <v>135</v>
      </c>
      <c r="J81">
        <v>1.8</v>
      </c>
      <c r="K81" s="9">
        <f t="shared" si="5"/>
        <v>3.6</v>
      </c>
    </row>
    <row r="82" spans="1:12">
      <c r="A82" s="17" t="s">
        <v>129</v>
      </c>
      <c r="B82" s="9" t="s">
        <v>83</v>
      </c>
      <c r="C82">
        <v>2</v>
      </c>
      <c r="D82" s="6"/>
      <c r="G82" s="15" t="s">
        <v>97</v>
      </c>
      <c r="H82" s="12" t="s">
        <v>84</v>
      </c>
      <c r="I82" s="9" t="s">
        <v>135</v>
      </c>
      <c r="J82">
        <v>1.8</v>
      </c>
      <c r="K82" s="9">
        <f t="shared" si="5"/>
        <v>3.6</v>
      </c>
    </row>
    <row r="83" spans="1:12">
      <c r="A83" s="17" t="s">
        <v>130</v>
      </c>
      <c r="B83" s="9" t="s">
        <v>85</v>
      </c>
      <c r="C83">
        <v>2</v>
      </c>
      <c r="D83" s="6"/>
      <c r="G83" s="15" t="s">
        <v>97</v>
      </c>
      <c r="H83" s="12" t="s">
        <v>86</v>
      </c>
      <c r="I83" s="9" t="s">
        <v>135</v>
      </c>
      <c r="J83">
        <v>1.8</v>
      </c>
      <c r="K83" s="9">
        <f t="shared" si="5"/>
        <v>3.6</v>
      </c>
    </row>
    <row r="84" spans="1:12">
      <c r="A84" s="17" t="s">
        <v>55</v>
      </c>
      <c r="B84" s="9" t="s">
        <v>55</v>
      </c>
      <c r="C84">
        <v>2</v>
      </c>
      <c r="D84" s="6"/>
      <c r="G84" s="19" t="s">
        <v>111</v>
      </c>
      <c r="H84" s="12" t="s">
        <v>88</v>
      </c>
      <c r="I84" s="9" t="s">
        <v>138</v>
      </c>
      <c r="J84">
        <v>15.64</v>
      </c>
      <c r="K84" s="9">
        <f t="shared" si="5"/>
        <v>31.28</v>
      </c>
    </row>
    <row r="85" spans="1:12">
      <c r="A85" s="17" t="s">
        <v>76</v>
      </c>
      <c r="B85" s="6" t="s">
        <v>56</v>
      </c>
      <c r="C85" s="6">
        <v>2</v>
      </c>
      <c r="D85" s="6"/>
      <c r="E85" s="6"/>
      <c r="F85" s="6"/>
      <c r="G85" s="19" t="s">
        <v>112</v>
      </c>
      <c r="H85" s="12" t="s">
        <v>89</v>
      </c>
      <c r="K85" s="9">
        <f t="shared" si="5"/>
        <v>2</v>
      </c>
    </row>
    <row r="86" spans="1:12">
      <c r="A86" s="17" t="s">
        <v>87</v>
      </c>
      <c r="B86" s="9" t="s">
        <v>185</v>
      </c>
      <c r="C86">
        <v>2</v>
      </c>
      <c r="D86" s="6"/>
      <c r="G86" s="19" t="s">
        <v>196</v>
      </c>
      <c r="H86" s="12" t="s">
        <v>197</v>
      </c>
      <c r="I86" s="9" t="s">
        <v>156</v>
      </c>
      <c r="J86">
        <v>7.65</v>
      </c>
      <c r="K86" s="9">
        <f t="shared" si="5"/>
        <v>15.3</v>
      </c>
    </row>
    <row r="87" spans="1:12">
      <c r="A87" s="24" t="s">
        <v>211</v>
      </c>
      <c r="B87" s="7"/>
      <c r="C87" s="7"/>
      <c r="D87" s="7"/>
      <c r="E87" s="7"/>
      <c r="F87" s="7"/>
      <c r="G87" s="16"/>
      <c r="H87" s="7"/>
      <c r="K87" s="9"/>
    </row>
    <row r="88" spans="1:12">
      <c r="A88" s="17" t="s">
        <v>57</v>
      </c>
      <c r="B88" s="41" t="s">
        <v>328</v>
      </c>
      <c r="C88">
        <v>1</v>
      </c>
      <c r="D88" s="6"/>
      <c r="F88" s="10"/>
      <c r="G88" s="43" t="s">
        <v>330</v>
      </c>
      <c r="H88" s="42" t="s">
        <v>329</v>
      </c>
      <c r="I88" s="9" t="s">
        <v>158</v>
      </c>
      <c r="J88">
        <v>32.200000000000003</v>
      </c>
      <c r="K88" s="9">
        <f>PRODUCT(J88,C88)</f>
        <v>32.200000000000003</v>
      </c>
      <c r="L88" s="6"/>
    </row>
    <row r="89" spans="1:12">
      <c r="A89" s="44" t="s">
        <v>344</v>
      </c>
      <c r="B89" s="41" t="s">
        <v>345</v>
      </c>
      <c r="C89">
        <v>1</v>
      </c>
      <c r="H89" s="42" t="s">
        <v>349</v>
      </c>
    </row>
    <row r="90" spans="1:12">
      <c r="A90" s="17" t="s">
        <v>175</v>
      </c>
      <c r="B90" s="9" t="s">
        <v>176</v>
      </c>
      <c r="C90" s="9">
        <v>3</v>
      </c>
      <c r="D90" s="6"/>
      <c r="E90" s="9"/>
      <c r="F90" s="10"/>
      <c r="G90" s="15" t="s">
        <v>97</v>
      </c>
      <c r="H90" s="12" t="s">
        <v>177</v>
      </c>
      <c r="I90" s="9" t="s">
        <v>135</v>
      </c>
      <c r="J90">
        <v>1.8</v>
      </c>
      <c r="K90" s="9">
        <f>PRODUCT(J90,C90)</f>
        <v>5.4</v>
      </c>
    </row>
    <row r="91" spans="1:12">
      <c r="A91" s="24" t="s">
        <v>212</v>
      </c>
      <c r="B91" s="7"/>
      <c r="C91" s="7"/>
      <c r="D91" s="7"/>
      <c r="E91" s="7"/>
      <c r="F91" s="7"/>
      <c r="G91" s="16"/>
      <c r="H91" s="7"/>
      <c r="K91" s="9"/>
    </row>
    <row r="92" spans="1:12">
      <c r="A92" s="17" t="s">
        <v>171</v>
      </c>
      <c r="B92" s="9" t="s">
        <v>180</v>
      </c>
      <c r="C92">
        <v>4</v>
      </c>
      <c r="F92" s="25" t="s">
        <v>213</v>
      </c>
      <c r="G92" s="15" t="s">
        <v>97</v>
      </c>
      <c r="H92" s="12" t="s">
        <v>182</v>
      </c>
      <c r="I92" s="9" t="s">
        <v>135</v>
      </c>
      <c r="J92">
        <v>1.8</v>
      </c>
      <c r="K92" s="9">
        <f>PRODUCT(J92,C92)</f>
        <v>7.2</v>
      </c>
    </row>
    <row r="93" spans="1:12">
      <c r="A93" s="17" t="s">
        <v>172</v>
      </c>
      <c r="B93" s="9" t="s">
        <v>174</v>
      </c>
      <c r="C93">
        <v>2</v>
      </c>
      <c r="F93" s="11" t="s">
        <v>347</v>
      </c>
      <c r="G93" s="15" t="s">
        <v>97</v>
      </c>
      <c r="H93" s="12" t="s">
        <v>181</v>
      </c>
      <c r="I93" s="9" t="s">
        <v>135</v>
      </c>
      <c r="J93">
        <v>1.8</v>
      </c>
      <c r="K93" s="9">
        <f>PRODUCT(J93,C93)</f>
        <v>3.6</v>
      </c>
    </row>
    <row r="94" spans="1:12">
      <c r="A94" s="17" t="s">
        <v>173</v>
      </c>
      <c r="B94" s="9" t="s">
        <v>179</v>
      </c>
      <c r="C94">
        <v>14</v>
      </c>
      <c r="F94" s="11" t="s">
        <v>346</v>
      </c>
      <c r="G94" s="15" t="s">
        <v>97</v>
      </c>
      <c r="H94" s="12" t="s">
        <v>178</v>
      </c>
      <c r="I94" s="9" t="s">
        <v>135</v>
      </c>
      <c r="J94">
        <v>1.8</v>
      </c>
      <c r="K94" s="9">
        <f>PRODUCT(J94,C94)</f>
        <v>25.2</v>
      </c>
    </row>
    <row r="95" spans="1:12">
      <c r="A95" s="17" t="s">
        <v>229</v>
      </c>
      <c r="B95" s="9" t="s">
        <v>230</v>
      </c>
      <c r="C95">
        <v>13</v>
      </c>
      <c r="F95" s="11" t="s">
        <v>312</v>
      </c>
      <c r="G95" s="15" t="s">
        <v>98</v>
      </c>
      <c r="H95" s="12" t="s">
        <v>231</v>
      </c>
      <c r="I95" s="9" t="s">
        <v>137</v>
      </c>
      <c r="J95">
        <v>0.84</v>
      </c>
      <c r="K95">
        <f>PRODUCT(J95,C95)</f>
        <v>10.92</v>
      </c>
    </row>
    <row r="96" spans="1:12">
      <c r="A96" s="44" t="s">
        <v>313</v>
      </c>
      <c r="B96" t="s">
        <v>319</v>
      </c>
      <c r="C96">
        <v>1</v>
      </c>
      <c r="D96" s="41"/>
      <c r="F96" s="11" t="s">
        <v>332</v>
      </c>
      <c r="G96" s="45">
        <v>804</v>
      </c>
      <c r="H96" s="42" t="s">
        <v>321</v>
      </c>
      <c r="I96" s="41" t="s">
        <v>335</v>
      </c>
      <c r="J96">
        <v>2.31</v>
      </c>
      <c r="K96" s="41">
        <f>PRODUCT(C96,J96)</f>
        <v>2.31</v>
      </c>
    </row>
    <row r="97" spans="1:12">
      <c r="A97" s="24" t="s">
        <v>207</v>
      </c>
      <c r="B97" s="7"/>
      <c r="C97" s="7"/>
      <c r="D97" s="7"/>
      <c r="E97" s="7"/>
      <c r="F97" s="7"/>
      <c r="G97" s="16"/>
      <c r="H97" s="7"/>
    </row>
    <row r="98" spans="1:12">
      <c r="A98" s="17" t="s">
        <v>205</v>
      </c>
      <c r="B98" s="23">
        <v>1757268</v>
      </c>
      <c r="C98">
        <v>1</v>
      </c>
      <c r="F98" s="25" t="s">
        <v>215</v>
      </c>
      <c r="G98" s="15" t="s">
        <v>100</v>
      </c>
      <c r="H98" s="12" t="s">
        <v>183</v>
      </c>
      <c r="I98" s="9" t="s">
        <v>206</v>
      </c>
      <c r="J98">
        <v>267.83999999999997</v>
      </c>
      <c r="K98">
        <f>PRODUCT(C98,J98)</f>
        <v>267.83999999999997</v>
      </c>
    </row>
    <row r="99" spans="1:12">
      <c r="A99" s="24" t="s">
        <v>218</v>
      </c>
      <c r="B99" s="7"/>
      <c r="C99" s="7"/>
      <c r="D99" s="7"/>
      <c r="E99" s="7"/>
      <c r="F99" s="7"/>
      <c r="G99" s="16"/>
      <c r="H99" s="7"/>
    </row>
    <row r="100" spans="1:12">
      <c r="A100" s="17" t="s">
        <v>220</v>
      </c>
      <c r="B100" s="9" t="s">
        <v>221</v>
      </c>
      <c r="C100">
        <v>1</v>
      </c>
      <c r="D100" s="41"/>
      <c r="F100" s="25" t="s">
        <v>216</v>
      </c>
      <c r="G100" s="19" t="s">
        <v>168</v>
      </c>
      <c r="H100" s="12" t="s">
        <v>222</v>
      </c>
      <c r="I100" s="9" t="s">
        <v>170</v>
      </c>
      <c r="J100" s="14">
        <v>12.25</v>
      </c>
      <c r="K100" s="9">
        <f>PRODUCT(C100,J100)</f>
        <v>12.25</v>
      </c>
    </row>
    <row r="101" spans="1:12">
      <c r="A101" s="26" t="s">
        <v>219</v>
      </c>
      <c r="B101" s="9" t="s">
        <v>223</v>
      </c>
      <c r="C101" s="6">
        <v>1</v>
      </c>
      <c r="D101" s="41"/>
      <c r="F101" s="22" t="s">
        <v>217</v>
      </c>
      <c r="G101" s="19" t="s">
        <v>168</v>
      </c>
      <c r="H101" s="12" t="s">
        <v>224</v>
      </c>
      <c r="I101" s="9" t="s">
        <v>170</v>
      </c>
      <c r="J101" s="14">
        <v>12.25</v>
      </c>
      <c r="K101" s="9">
        <f>PRODUCT(C101,J101)</f>
        <v>12.25</v>
      </c>
    </row>
    <row r="102" spans="1:12">
      <c r="A102" s="24" t="s">
        <v>238</v>
      </c>
      <c r="B102" s="7"/>
      <c r="C102" s="7"/>
      <c r="D102" s="7"/>
      <c r="E102" s="7"/>
      <c r="F102" s="7"/>
      <c r="G102" s="16"/>
      <c r="H102" s="7"/>
    </row>
    <row r="103" spans="1:12">
      <c r="A103" s="17" t="s">
        <v>250</v>
      </c>
      <c r="B103" s="39" t="s">
        <v>251</v>
      </c>
      <c r="C103">
        <v>2</v>
      </c>
      <c r="F103" s="11" t="s">
        <v>254</v>
      </c>
      <c r="G103" s="43" t="s">
        <v>100</v>
      </c>
      <c r="H103" s="12" t="s">
        <v>256</v>
      </c>
      <c r="I103" s="41" t="s">
        <v>336</v>
      </c>
      <c r="J103" s="41">
        <v>145.91999999999999</v>
      </c>
      <c r="K103" s="41">
        <f>PRODUCT(C103,J103)</f>
        <v>291.83999999999997</v>
      </c>
    </row>
    <row r="104" spans="1:12">
      <c r="A104" s="17" t="s">
        <v>239</v>
      </c>
      <c r="B104" s="9" t="s">
        <v>252</v>
      </c>
      <c r="C104">
        <v>4</v>
      </c>
      <c r="D104" s="41"/>
      <c r="F104" s="11" t="s">
        <v>255</v>
      </c>
      <c r="G104" s="43" t="s">
        <v>100</v>
      </c>
      <c r="H104" s="12" t="s">
        <v>253</v>
      </c>
      <c r="I104" s="41" t="s">
        <v>307</v>
      </c>
      <c r="J104">
        <v>20.32</v>
      </c>
      <c r="K104" s="41">
        <f>PRODUCT(C104,J104)</f>
        <v>81.28</v>
      </c>
    </row>
    <row r="105" spans="1:12">
      <c r="A105" s="17" t="s">
        <v>240</v>
      </c>
      <c r="B105" s="9" t="s">
        <v>248</v>
      </c>
      <c r="C105">
        <v>11</v>
      </c>
      <c r="D105" s="41"/>
      <c r="F105" s="11" t="s">
        <v>48</v>
      </c>
      <c r="G105" s="43" t="s">
        <v>100</v>
      </c>
      <c r="H105" s="12" t="s">
        <v>249</v>
      </c>
      <c r="I105" s="41" t="s">
        <v>308</v>
      </c>
      <c r="J105" s="41">
        <v>28.24</v>
      </c>
      <c r="K105" s="41">
        <f>PRODUCT(C105,J105)</f>
        <v>310.64</v>
      </c>
    </row>
    <row r="106" spans="1:12">
      <c r="A106" s="17" t="s">
        <v>241</v>
      </c>
      <c r="B106" s="9" t="s">
        <v>246</v>
      </c>
      <c r="C106">
        <v>5</v>
      </c>
      <c r="D106" s="41"/>
      <c r="F106" s="11" t="s">
        <v>214</v>
      </c>
      <c r="G106" s="43" t="s">
        <v>100</v>
      </c>
      <c r="H106" s="12" t="s">
        <v>247</v>
      </c>
      <c r="I106" s="41" t="s">
        <v>309</v>
      </c>
      <c r="J106">
        <v>40.64</v>
      </c>
      <c r="K106" s="41">
        <f>PRODUCT(C106,J106)</f>
        <v>203.2</v>
      </c>
    </row>
    <row r="107" spans="1:12">
      <c r="A107" s="17" t="s">
        <v>242</v>
      </c>
      <c r="B107" s="9" t="s">
        <v>244</v>
      </c>
      <c r="C107">
        <v>3</v>
      </c>
      <c r="D107" s="41"/>
      <c r="F107" s="11" t="s">
        <v>47</v>
      </c>
      <c r="G107" s="43" t="s">
        <v>100</v>
      </c>
      <c r="H107" s="12" t="s">
        <v>245</v>
      </c>
      <c r="I107" s="41" t="s">
        <v>310</v>
      </c>
      <c r="J107">
        <v>50.8</v>
      </c>
      <c r="K107" s="41">
        <f>PRODUCT(C107,J107)</f>
        <v>152.39999999999998</v>
      </c>
    </row>
    <row r="108" spans="1:12">
      <c r="A108" s="24" t="s">
        <v>341</v>
      </c>
      <c r="B108" s="7"/>
      <c r="C108" s="7"/>
      <c r="D108" s="7"/>
      <c r="E108" s="7"/>
      <c r="F108" s="7"/>
      <c r="G108" s="16"/>
      <c r="H108" s="7"/>
      <c r="I108" s="6"/>
      <c r="J108" s="6"/>
      <c r="K108" s="6"/>
    </row>
    <row r="109" spans="1:12">
      <c r="A109" s="44" t="s">
        <v>342</v>
      </c>
      <c r="C109">
        <v>1</v>
      </c>
      <c r="F109" s="11" t="s">
        <v>343</v>
      </c>
    </row>
    <row r="110" spans="1:12">
      <c r="K110" s="6">
        <f>SUM(K3:K107)</f>
        <v>4191.6639999999998</v>
      </c>
      <c r="L110" s="9" t="s">
        <v>161</v>
      </c>
    </row>
    <row r="112" spans="1:12">
      <c r="K112" s="41"/>
    </row>
    <row r="114" spans="1:7">
      <c r="F114" s="36"/>
    </row>
    <row r="115" spans="1:7">
      <c r="A115" s="41"/>
      <c r="D115" s="41"/>
      <c r="F115" s="41"/>
      <c r="G115" s="46"/>
    </row>
    <row r="116" spans="1:7">
      <c r="A116" s="41"/>
      <c r="D116" s="41"/>
      <c r="F116" s="41"/>
      <c r="G116" s="46"/>
    </row>
    <row r="118" spans="1:7">
      <c r="B118" s="41"/>
    </row>
    <row r="119" spans="1:7">
      <c r="A119" s="6"/>
    </row>
  </sheetData>
  <hyperlinks>
    <hyperlink ref="H23" r:id="rId1"/>
    <hyperlink ref="H30" r:id="rId2"/>
    <hyperlink ref="H24" r:id="rId3"/>
    <hyperlink ref="H25" r:id="rId4"/>
    <hyperlink ref="H31" r:id="rId5"/>
    <hyperlink ref="H36" r:id="rId6"/>
    <hyperlink ref="H39" r:id="rId7"/>
    <hyperlink ref="H38" r:id="rId8"/>
    <hyperlink ref="H37" r:id="rId9"/>
    <hyperlink ref="H40" r:id="rId10"/>
    <hyperlink ref="H69" r:id="rId11"/>
    <hyperlink ref="H48" r:id="rId12"/>
    <hyperlink ref="H49" r:id="rId13"/>
    <hyperlink ref="H53" r:id="rId14"/>
    <hyperlink ref="H54" r:id="rId15"/>
    <hyperlink ref="H61" r:id="rId16"/>
    <hyperlink ref="H62" r:id="rId17"/>
    <hyperlink ref="H68" r:id="rId18"/>
    <hyperlink ref="H76" r:id="rId19"/>
    <hyperlink ref="H79" r:id="rId20"/>
    <hyperlink ref="H80" r:id="rId21"/>
    <hyperlink ref="H82" r:id="rId22"/>
    <hyperlink ref="H81" r:id="rId23"/>
    <hyperlink ref="H83" r:id="rId24"/>
    <hyperlink ref="H84" r:id="rId25"/>
    <hyperlink ref="H85" r:id="rId26"/>
    <hyperlink ref="H45" r:id="rId27"/>
    <hyperlink ref="H64" r:id="rId28"/>
    <hyperlink ref="H46" r:id="rId29"/>
    <hyperlink ref="H65" r:id="rId30"/>
    <hyperlink ref="H57" r:id="rId31"/>
    <hyperlink ref="H50" r:id="rId32"/>
    <hyperlink ref="H94" r:id="rId33"/>
    <hyperlink ref="H93" r:id="rId34"/>
    <hyperlink ref="H92" r:id="rId35"/>
    <hyperlink ref="H33" r:id="rId36"/>
    <hyperlink ref="H47" r:id="rId37"/>
    <hyperlink ref="H78" r:id="rId38"/>
    <hyperlink ref="H60" r:id="rId39"/>
    <hyperlink ref="H77" r:id="rId40"/>
    <hyperlink ref="H86" r:id="rId41"/>
    <hyperlink ref="H74" r:id="rId42"/>
    <hyperlink ref="H73" r:id="rId43"/>
    <hyperlink ref="H71" r:id="rId44"/>
    <hyperlink ref="H72" r:id="rId45"/>
    <hyperlink ref="H98" r:id="rId46"/>
    <hyperlink ref="H100" r:id="rId47"/>
    <hyperlink ref="H101" r:id="rId48"/>
    <hyperlink ref="H26" r:id="rId49"/>
    <hyperlink ref="H95" r:id="rId50"/>
    <hyperlink ref="H32" r:id="rId51"/>
    <hyperlink ref="H34" r:id="rId52"/>
    <hyperlink ref="H28" r:id="rId53"/>
    <hyperlink ref="H107" r:id="rId54"/>
    <hyperlink ref="H106" r:id="rId55"/>
    <hyperlink ref="H105" r:id="rId56"/>
    <hyperlink ref="H104" r:id="rId57"/>
    <hyperlink ref="H103" r:id="rId58"/>
    <hyperlink ref="H8" r:id="rId59"/>
    <hyperlink ref="H3" r:id="rId60"/>
    <hyperlink ref="H4" r:id="rId61"/>
    <hyperlink ref="H5" r:id="rId62"/>
    <hyperlink ref="H6" r:id="rId63"/>
    <hyperlink ref="H7" r:id="rId64"/>
    <hyperlink ref="H9" r:id="rId65"/>
    <hyperlink ref="H10" r:id="rId66"/>
    <hyperlink ref="H11" r:id="rId67"/>
    <hyperlink ref="H12" r:id="rId68"/>
    <hyperlink ref="H13" r:id="rId69"/>
    <hyperlink ref="H14" r:id="rId70"/>
    <hyperlink ref="H15" r:id="rId71"/>
    <hyperlink ref="H16" r:id="rId72"/>
    <hyperlink ref="H17" r:id="rId73"/>
    <hyperlink ref="H35" r:id="rId74"/>
    <hyperlink ref="H42" r:id="rId75"/>
    <hyperlink ref="H96" r:id="rId76"/>
    <hyperlink ref="H19" r:id="rId77"/>
    <hyperlink ref="H20" r:id="rId78"/>
    <hyperlink ref="H21" r:id="rId79"/>
    <hyperlink ref="H41" r:id="rId80"/>
    <hyperlink ref="H88" r:id="rId81"/>
    <hyperlink ref="H89" r:id="rId82"/>
  </hyperlinks>
  <pageMargins left="0.7" right="0.7" top="0.78740157499999996" bottom="0.78740157499999996" header="0.3" footer="0.3"/>
  <pageSetup paperSize="9" orientation="portrait" r:id="rId8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TMC-G580</dc:creator>
  <cp:lastModifiedBy>TMC-G580</cp:lastModifiedBy>
  <cp:lastPrinted>2014-02-28T14:18:59Z</cp:lastPrinted>
  <dcterms:created xsi:type="dcterms:W3CDTF">2013-12-20T13:00:20Z</dcterms:created>
  <dcterms:modified xsi:type="dcterms:W3CDTF">2014-03-14T18:12:59Z</dcterms:modified>
</cp:coreProperties>
</file>