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8315" windowHeight="10305"/>
  </bookViews>
  <sheets>
    <sheet name="wbs" sheetId="1" r:id="rId1"/>
  </sheets>
  <calcPr calcId="125725"/>
</workbook>
</file>

<file path=xl/calcChain.xml><?xml version="1.0" encoding="utf-8"?>
<calcChain xmlns="http://schemas.openxmlformats.org/spreadsheetml/2006/main">
  <c r="F4" i="1"/>
  <c r="K3"/>
  <c r="H30"/>
  <c r="H34"/>
  <c r="H33"/>
  <c r="G32"/>
  <c r="F32"/>
  <c r="H8"/>
  <c r="H9"/>
  <c r="H10"/>
  <c r="H11"/>
  <c r="H12"/>
  <c r="H14"/>
  <c r="H15"/>
  <c r="H16"/>
  <c r="H17"/>
  <c r="H19"/>
  <c r="H20"/>
  <c r="H22"/>
  <c r="H23"/>
  <c r="H25"/>
  <c r="H27"/>
  <c r="H28"/>
  <c r="H29"/>
  <c r="H31"/>
  <c r="H36"/>
  <c r="H38"/>
  <c r="H39"/>
  <c r="H40"/>
  <c r="G37"/>
  <c r="G35"/>
  <c r="G26"/>
  <c r="G24"/>
  <c r="G21"/>
  <c r="G18"/>
  <c r="G13"/>
  <c r="G7"/>
  <c r="F37"/>
  <c r="H37" s="1"/>
  <c r="F35"/>
  <c r="H35" s="1"/>
  <c r="F26"/>
  <c r="F24"/>
  <c r="H24" s="1"/>
  <c r="F21"/>
  <c r="H21" s="1"/>
  <c r="F18"/>
  <c r="F13"/>
  <c r="F7"/>
  <c r="G4"/>
  <c r="H6"/>
  <c r="H5"/>
  <c r="H4" l="1"/>
  <c r="L3"/>
  <c r="M3" s="1"/>
  <c r="H26"/>
  <c r="H32"/>
  <c r="H13"/>
  <c r="H18"/>
  <c r="H7"/>
  <c r="N3" l="1"/>
  <c r="M2"/>
  <c r="O3" l="1"/>
  <c r="N2"/>
  <c r="P3" l="1"/>
  <c r="O2"/>
  <c r="Q3" l="1"/>
  <c r="P2"/>
  <c r="R3" l="1"/>
  <c r="Q2"/>
  <c r="S3" l="1"/>
  <c r="R2"/>
  <c r="T3" l="1"/>
  <c r="U3" s="1"/>
  <c r="V3" s="1"/>
  <c r="W3" s="1"/>
  <c r="X3" s="1"/>
  <c r="Y3" s="1"/>
  <c r="Z3" s="1"/>
  <c r="AA3" s="1"/>
  <c r="AB3" s="1"/>
  <c r="AC3" s="1"/>
  <c r="AD3" s="1"/>
  <c r="AE3" s="1"/>
  <c r="AF3" s="1"/>
  <c r="AG3" s="1"/>
  <c r="AH3" s="1"/>
  <c r="AI3" s="1"/>
  <c r="AJ3" s="1"/>
  <c r="AK3" s="1"/>
  <c r="AL3" s="1"/>
  <c r="AM3" s="1"/>
  <c r="AN3" s="1"/>
  <c r="AO3" s="1"/>
  <c r="AP3" s="1"/>
  <c r="AQ3" s="1"/>
  <c r="AR3" s="1"/>
  <c r="AS3" s="1"/>
  <c r="AT3" s="1"/>
  <c r="AU3" s="1"/>
  <c r="AV3" s="1"/>
  <c r="AW3" s="1"/>
  <c r="AX3" s="1"/>
  <c r="AY3" s="1"/>
  <c r="AZ3" s="1"/>
  <c r="BA3" s="1"/>
  <c r="BB3" s="1"/>
  <c r="BC3" s="1"/>
  <c r="BD3" s="1"/>
  <c r="BE3" s="1"/>
  <c r="BF3" s="1"/>
  <c r="BG3" s="1"/>
  <c r="BH3" s="1"/>
  <c r="BI3" s="1"/>
  <c r="BJ3" s="1"/>
  <c r="BK3" s="1"/>
  <c r="BL3" s="1"/>
  <c r="BM3" s="1"/>
  <c r="BN3" s="1"/>
  <c r="BO3" s="1"/>
  <c r="BP3" s="1"/>
  <c r="BQ3" s="1"/>
  <c r="BR3" s="1"/>
  <c r="BS3" s="1"/>
  <c r="BT3" s="1"/>
  <c r="BU3" s="1"/>
  <c r="BV3" s="1"/>
  <c r="BW3" s="1"/>
  <c r="BX3" s="1"/>
  <c r="BY3" s="1"/>
  <c r="BZ3" s="1"/>
  <c r="CA3" s="1"/>
  <c r="CB3" s="1"/>
  <c r="CC3" s="1"/>
  <c r="CD3" s="1"/>
  <c r="CE3" s="1"/>
  <c r="CF3" s="1"/>
  <c r="CG3" s="1"/>
  <c r="CH3" s="1"/>
  <c r="CI3" s="1"/>
  <c r="CJ3" s="1"/>
  <c r="CK3" s="1"/>
  <c r="CL3" s="1"/>
  <c r="CM3" s="1"/>
  <c r="CN3" s="1"/>
  <c r="CO3" s="1"/>
  <c r="CP3" s="1"/>
  <c r="CQ3" s="1"/>
  <c r="CR3" s="1"/>
  <c r="CS3" s="1"/>
  <c r="CT3" s="1"/>
  <c r="CU3" s="1"/>
  <c r="CV3" s="1"/>
  <c r="CW3" s="1"/>
  <c r="CX3" s="1"/>
  <c r="CY3" s="1"/>
  <c r="CZ3" s="1"/>
  <c r="DA3" s="1"/>
  <c r="DB3" s="1"/>
  <c r="DC3" s="1"/>
  <c r="DD3" s="1"/>
  <c r="DE3" s="1"/>
  <c r="DF3" s="1"/>
  <c r="DG3" s="1"/>
  <c r="DH3" s="1"/>
  <c r="DI3" s="1"/>
  <c r="DJ3" s="1"/>
  <c r="DK3" s="1"/>
  <c r="DL3" s="1"/>
  <c r="DM3" s="1"/>
  <c r="DN3" s="1"/>
  <c r="DO3" s="1"/>
  <c r="DP3" s="1"/>
  <c r="DQ3" s="1"/>
  <c r="DR3" s="1"/>
  <c r="DS3" s="1"/>
  <c r="DT3" s="1"/>
  <c r="DU3" s="1"/>
  <c r="DV3" s="1"/>
  <c r="DW3" s="1"/>
  <c r="S2"/>
</calcChain>
</file>

<file path=xl/sharedStrings.xml><?xml version="1.0" encoding="utf-8"?>
<sst xmlns="http://schemas.openxmlformats.org/spreadsheetml/2006/main" count="87" uniqueCount="62">
  <si>
    <t>요구 분석 착수</t>
    <phoneticPr fontId="1" type="noConversion"/>
  </si>
  <si>
    <t>고객 요구 분석</t>
    <phoneticPr fontId="1" type="noConversion"/>
  </si>
  <si>
    <t>환경 분석</t>
    <phoneticPr fontId="1" type="noConversion"/>
  </si>
  <si>
    <t>시스템 분석</t>
    <phoneticPr fontId="1" type="noConversion"/>
  </si>
  <si>
    <t>고객 검토 및 승인</t>
    <phoneticPr fontId="1" type="noConversion"/>
  </si>
  <si>
    <t>설계 단계 준비</t>
    <phoneticPr fontId="1" type="noConversion"/>
  </si>
  <si>
    <t>기획자 원고 검토</t>
    <phoneticPr fontId="1" type="noConversion"/>
  </si>
  <si>
    <t>스토리보드 작성</t>
    <phoneticPr fontId="1" type="noConversion"/>
  </si>
  <si>
    <t>스토리보드 검토</t>
    <phoneticPr fontId="1" type="noConversion"/>
  </si>
  <si>
    <t>테스트 단계 준비</t>
    <phoneticPr fontId="1" type="noConversion"/>
  </si>
  <si>
    <t>테스트 계획서</t>
    <phoneticPr fontId="1" type="noConversion"/>
  </si>
  <si>
    <t>단위 테스트</t>
    <phoneticPr fontId="1" type="noConversion"/>
  </si>
  <si>
    <t>테스트 보고</t>
    <phoneticPr fontId="1" type="noConversion"/>
  </si>
  <si>
    <t>기획 회의 준비</t>
    <phoneticPr fontId="1" type="noConversion"/>
  </si>
  <si>
    <t>고객 요구사항 취합</t>
    <phoneticPr fontId="1" type="noConversion"/>
  </si>
  <si>
    <t>고객사</t>
    <phoneticPr fontId="1" type="noConversion"/>
  </si>
  <si>
    <t>엘에이치</t>
    <phoneticPr fontId="1" type="noConversion"/>
  </si>
  <si>
    <t>요구사항 기능 분석</t>
    <phoneticPr fontId="1" type="noConversion"/>
  </si>
  <si>
    <t>고객사</t>
    <phoneticPr fontId="1" type="noConversion"/>
  </si>
  <si>
    <t>엘에이치</t>
    <phoneticPr fontId="1" type="noConversion"/>
  </si>
  <si>
    <t>기획 실무 회의</t>
    <phoneticPr fontId="1" type="noConversion"/>
  </si>
  <si>
    <t>요구사항 기능 정의</t>
    <phoneticPr fontId="1" type="noConversion"/>
  </si>
  <si>
    <t>메인 레이아웃 설계</t>
    <phoneticPr fontId="1" type="noConversion"/>
  </si>
  <si>
    <t>컨텐츠 수집</t>
    <phoneticPr fontId="1" type="noConversion"/>
  </si>
  <si>
    <t>시스템 설계</t>
    <phoneticPr fontId="1" type="noConversion"/>
  </si>
  <si>
    <t>컨텐츠 정리 및 취합</t>
    <phoneticPr fontId="1" type="noConversion"/>
  </si>
  <si>
    <t>컨텐츠 맵 정리</t>
    <phoneticPr fontId="1" type="noConversion"/>
  </si>
  <si>
    <t>시스템 개발</t>
    <phoneticPr fontId="1" type="noConversion"/>
  </si>
  <si>
    <t>디자인 개발</t>
    <phoneticPr fontId="1" type="noConversion"/>
  </si>
  <si>
    <t>준비 단계</t>
    <phoneticPr fontId="1" type="noConversion"/>
  </si>
  <si>
    <t>시스템 구현 가이드 수립</t>
    <phoneticPr fontId="1" type="noConversion"/>
  </si>
  <si>
    <t>서브 페이지 디자인</t>
    <phoneticPr fontId="1" type="noConversion"/>
  </si>
  <si>
    <t>디자인 벤치 마킹</t>
    <phoneticPr fontId="1" type="noConversion"/>
  </si>
  <si>
    <t>시스템 구조 설계</t>
    <phoneticPr fontId="1" type="noConversion"/>
  </si>
  <si>
    <t>기능 구현 및 적용</t>
    <phoneticPr fontId="1" type="noConversion"/>
  </si>
  <si>
    <t>메인 레이아웃 디자인</t>
    <phoneticPr fontId="1" type="noConversion"/>
  </si>
  <si>
    <t>메인 시안 검토 및 승인</t>
    <phoneticPr fontId="1" type="noConversion"/>
  </si>
  <si>
    <t>서브 시안 검토 및 승인</t>
    <phoneticPr fontId="1" type="noConversion"/>
  </si>
  <si>
    <t>구분</t>
    <phoneticPr fontId="1" type="noConversion"/>
  </si>
  <si>
    <t>활동</t>
    <phoneticPr fontId="1" type="noConversion"/>
  </si>
  <si>
    <t>작업</t>
    <phoneticPr fontId="1" type="noConversion"/>
  </si>
  <si>
    <t>담당</t>
    <phoneticPr fontId="1" type="noConversion"/>
  </si>
  <si>
    <t>시작일</t>
    <phoneticPr fontId="1" type="noConversion"/>
  </si>
  <si>
    <t>종료일</t>
    <phoneticPr fontId="1" type="noConversion"/>
  </si>
  <si>
    <t>작업기간</t>
    <phoneticPr fontId="1" type="noConversion"/>
  </si>
  <si>
    <t>산출물</t>
    <phoneticPr fontId="1" type="noConversion"/>
  </si>
  <si>
    <t>분석</t>
    <phoneticPr fontId="1" type="noConversion"/>
  </si>
  <si>
    <t>설계</t>
    <phoneticPr fontId="1" type="noConversion"/>
  </si>
  <si>
    <t>개발</t>
    <phoneticPr fontId="1" type="noConversion"/>
  </si>
  <si>
    <t>테스트</t>
    <phoneticPr fontId="1" type="noConversion"/>
  </si>
  <si>
    <t>분석 단계 준비</t>
    <phoneticPr fontId="1" type="noConversion"/>
  </si>
  <si>
    <t>스토리 보드</t>
    <phoneticPr fontId="1" type="noConversion"/>
  </si>
  <si>
    <t>디자인 시안</t>
    <phoneticPr fontId="1" type="noConversion"/>
  </si>
  <si>
    <t>서브디자인 시안</t>
    <phoneticPr fontId="1" type="noConversion"/>
  </si>
  <si>
    <t>테스트 시나리오</t>
    <phoneticPr fontId="1" type="noConversion"/>
  </si>
  <si>
    <t>사이트 맵</t>
    <phoneticPr fontId="1" type="noConversion"/>
  </si>
  <si>
    <t>요구사항 정의서</t>
    <phoneticPr fontId="1" type="noConversion"/>
  </si>
  <si>
    <t>11월</t>
    <phoneticPr fontId="1" type="noConversion"/>
  </si>
  <si>
    <t>12월</t>
    <phoneticPr fontId="1" type="noConversion"/>
  </si>
  <si>
    <t>2월</t>
    <phoneticPr fontId="1" type="noConversion"/>
  </si>
  <si>
    <t>1월</t>
    <phoneticPr fontId="1" type="noConversion"/>
  </si>
  <si>
    <t>OOO Community 시스템 구축 WBS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</si>
</sst>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&quot;일&quot;"/>
    <numFmt numFmtId="177" formatCode="m&quot;월&quot;\ d&quot;일&quot;;@"/>
    <numFmt numFmtId="178" formatCode="mm&quot;월&quot;\ dd&quot;일&quot;"/>
    <numFmt numFmtId="179" formatCode="d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0" fontId="8" fillId="4" borderId="0" xfId="0" applyFont="1" applyFill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179" fontId="7" fillId="0" borderId="9" xfId="0" applyNumberFormat="1" applyFont="1" applyBorder="1" applyAlignment="1">
      <alignment horizontal="center" vertical="center"/>
    </xf>
    <xf numFmtId="0" fontId="8" fillId="4" borderId="0" xfId="0" applyNumberFormat="1" applyFont="1" applyFill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</cellXfs>
  <cellStyles count="1">
    <cellStyle name="표준" xfId="0" builtinId="0"/>
  </cellStyles>
  <dxfs count="5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</dxfs>
  <tableStyles count="0" defaultTableStyle="TableStyleMedium9" defaultPivotStyle="PivotStyleLight16"/>
  <colors>
    <mruColors>
      <color rgb="FFCCFFFF"/>
      <color rgb="FFFFCC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DW40"/>
  <sheetViews>
    <sheetView tabSelected="1" zoomScale="70" zoomScaleNormal="70" workbookViewId="0">
      <selection activeCell="B2" sqref="B2"/>
    </sheetView>
  </sheetViews>
  <sheetFormatPr defaultRowHeight="16.5"/>
  <cols>
    <col min="1" max="1" width="3.375" customWidth="1"/>
    <col min="3" max="3" width="15.75" customWidth="1"/>
    <col min="4" max="4" width="21.375" bestFit="1" customWidth="1"/>
    <col min="6" max="7" width="9.875" bestFit="1" customWidth="1"/>
    <col min="9" max="9" width="19.125" customWidth="1"/>
    <col min="10" max="10" width="3.875" customWidth="1"/>
    <col min="11" max="127" width="2.625" customWidth="1"/>
  </cols>
  <sheetData>
    <row r="1" spans="2:127" ht="31.5">
      <c r="B1" s="24" t="s">
        <v>61</v>
      </c>
      <c r="C1" s="25"/>
      <c r="D1" s="25"/>
      <c r="E1" s="25"/>
      <c r="F1" s="25"/>
      <c r="G1" s="25"/>
      <c r="H1" s="25"/>
      <c r="I1" s="26"/>
    </row>
    <row r="2" spans="2:127">
      <c r="I2" s="16">
        <v>41589</v>
      </c>
      <c r="K2" s="21" t="s">
        <v>57</v>
      </c>
      <c r="L2" s="17"/>
      <c r="M2" s="17" t="str">
        <f t="shared" ref="M2:S2" si="0">IF(DAY(M$3)=1,MONTH(M$3),"")</f>
        <v/>
      </c>
      <c r="N2" s="17" t="str">
        <f t="shared" si="0"/>
        <v/>
      </c>
      <c r="O2" s="17" t="str">
        <f t="shared" si="0"/>
        <v/>
      </c>
      <c r="P2" s="17" t="str">
        <f t="shared" si="0"/>
        <v/>
      </c>
      <c r="Q2" s="17" t="str">
        <f t="shared" si="0"/>
        <v/>
      </c>
      <c r="R2" s="17" t="str">
        <f t="shared" si="0"/>
        <v/>
      </c>
      <c r="S2" s="17" t="str">
        <f t="shared" si="0"/>
        <v/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 t="s">
        <v>58</v>
      </c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 t="s">
        <v>60</v>
      </c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 t="s">
        <v>59</v>
      </c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</row>
    <row r="3" spans="2:127">
      <c r="B3" s="1" t="s">
        <v>38</v>
      </c>
      <c r="C3" s="1" t="s">
        <v>39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K3" s="20">
        <f>$I$2</f>
        <v>41589</v>
      </c>
      <c r="L3" s="20">
        <f>K3+1</f>
        <v>41590</v>
      </c>
      <c r="M3" s="20">
        <f>L3+1</f>
        <v>41591</v>
      </c>
      <c r="N3" s="20">
        <f t="shared" ref="N3:BY3" si="1">M3+1</f>
        <v>41592</v>
      </c>
      <c r="O3" s="20">
        <f t="shared" si="1"/>
        <v>41593</v>
      </c>
      <c r="P3" s="20">
        <f t="shared" si="1"/>
        <v>41594</v>
      </c>
      <c r="Q3" s="20">
        <f t="shared" si="1"/>
        <v>41595</v>
      </c>
      <c r="R3" s="20">
        <f t="shared" si="1"/>
        <v>41596</v>
      </c>
      <c r="S3" s="20">
        <f t="shared" si="1"/>
        <v>41597</v>
      </c>
      <c r="T3" s="20">
        <f t="shared" si="1"/>
        <v>41598</v>
      </c>
      <c r="U3" s="20">
        <f t="shared" si="1"/>
        <v>41599</v>
      </c>
      <c r="V3" s="20">
        <f t="shared" si="1"/>
        <v>41600</v>
      </c>
      <c r="W3" s="20">
        <f t="shared" si="1"/>
        <v>41601</v>
      </c>
      <c r="X3" s="20">
        <f t="shared" si="1"/>
        <v>41602</v>
      </c>
      <c r="Y3" s="20">
        <f t="shared" si="1"/>
        <v>41603</v>
      </c>
      <c r="Z3" s="20">
        <f t="shared" si="1"/>
        <v>41604</v>
      </c>
      <c r="AA3" s="20">
        <f t="shared" si="1"/>
        <v>41605</v>
      </c>
      <c r="AB3" s="20">
        <f t="shared" si="1"/>
        <v>41606</v>
      </c>
      <c r="AC3" s="20">
        <f t="shared" si="1"/>
        <v>41607</v>
      </c>
      <c r="AD3" s="20">
        <f t="shared" si="1"/>
        <v>41608</v>
      </c>
      <c r="AE3" s="20">
        <f t="shared" si="1"/>
        <v>41609</v>
      </c>
      <c r="AF3" s="20">
        <f t="shared" si="1"/>
        <v>41610</v>
      </c>
      <c r="AG3" s="20">
        <f t="shared" si="1"/>
        <v>41611</v>
      </c>
      <c r="AH3" s="20">
        <f t="shared" si="1"/>
        <v>41612</v>
      </c>
      <c r="AI3" s="20">
        <f t="shared" si="1"/>
        <v>41613</v>
      </c>
      <c r="AJ3" s="20">
        <f t="shared" si="1"/>
        <v>41614</v>
      </c>
      <c r="AK3" s="20">
        <f t="shared" si="1"/>
        <v>41615</v>
      </c>
      <c r="AL3" s="20">
        <f t="shared" si="1"/>
        <v>41616</v>
      </c>
      <c r="AM3" s="20">
        <f t="shared" si="1"/>
        <v>41617</v>
      </c>
      <c r="AN3" s="20">
        <f t="shared" si="1"/>
        <v>41618</v>
      </c>
      <c r="AO3" s="20">
        <f t="shared" si="1"/>
        <v>41619</v>
      </c>
      <c r="AP3" s="20">
        <f t="shared" si="1"/>
        <v>41620</v>
      </c>
      <c r="AQ3" s="20">
        <f t="shared" si="1"/>
        <v>41621</v>
      </c>
      <c r="AR3" s="20">
        <f t="shared" si="1"/>
        <v>41622</v>
      </c>
      <c r="AS3" s="20">
        <f t="shared" si="1"/>
        <v>41623</v>
      </c>
      <c r="AT3" s="20">
        <f t="shared" si="1"/>
        <v>41624</v>
      </c>
      <c r="AU3" s="20">
        <f t="shared" si="1"/>
        <v>41625</v>
      </c>
      <c r="AV3" s="20">
        <f t="shared" si="1"/>
        <v>41626</v>
      </c>
      <c r="AW3" s="20">
        <f t="shared" si="1"/>
        <v>41627</v>
      </c>
      <c r="AX3" s="20">
        <f t="shared" si="1"/>
        <v>41628</v>
      </c>
      <c r="AY3" s="20">
        <f t="shared" si="1"/>
        <v>41629</v>
      </c>
      <c r="AZ3" s="20">
        <f t="shared" si="1"/>
        <v>41630</v>
      </c>
      <c r="BA3" s="20">
        <f t="shared" si="1"/>
        <v>41631</v>
      </c>
      <c r="BB3" s="20">
        <f t="shared" si="1"/>
        <v>41632</v>
      </c>
      <c r="BC3" s="20">
        <f t="shared" si="1"/>
        <v>41633</v>
      </c>
      <c r="BD3" s="20">
        <f t="shared" si="1"/>
        <v>41634</v>
      </c>
      <c r="BE3" s="20">
        <f t="shared" si="1"/>
        <v>41635</v>
      </c>
      <c r="BF3" s="20">
        <f t="shared" si="1"/>
        <v>41636</v>
      </c>
      <c r="BG3" s="20">
        <f t="shared" si="1"/>
        <v>41637</v>
      </c>
      <c r="BH3" s="20">
        <f t="shared" si="1"/>
        <v>41638</v>
      </c>
      <c r="BI3" s="20">
        <f t="shared" si="1"/>
        <v>41639</v>
      </c>
      <c r="BJ3" s="20">
        <f t="shared" si="1"/>
        <v>41640</v>
      </c>
      <c r="BK3" s="20">
        <f t="shared" si="1"/>
        <v>41641</v>
      </c>
      <c r="BL3" s="20">
        <f t="shared" si="1"/>
        <v>41642</v>
      </c>
      <c r="BM3" s="20">
        <f t="shared" si="1"/>
        <v>41643</v>
      </c>
      <c r="BN3" s="20">
        <f t="shared" si="1"/>
        <v>41644</v>
      </c>
      <c r="BO3" s="20">
        <f t="shared" si="1"/>
        <v>41645</v>
      </c>
      <c r="BP3" s="20">
        <f t="shared" si="1"/>
        <v>41646</v>
      </c>
      <c r="BQ3" s="20">
        <f t="shared" si="1"/>
        <v>41647</v>
      </c>
      <c r="BR3" s="20">
        <f t="shared" si="1"/>
        <v>41648</v>
      </c>
      <c r="BS3" s="20">
        <f t="shared" si="1"/>
        <v>41649</v>
      </c>
      <c r="BT3" s="20">
        <f t="shared" si="1"/>
        <v>41650</v>
      </c>
      <c r="BU3" s="20">
        <f t="shared" si="1"/>
        <v>41651</v>
      </c>
      <c r="BV3" s="20">
        <f t="shared" si="1"/>
        <v>41652</v>
      </c>
      <c r="BW3" s="20">
        <f t="shared" si="1"/>
        <v>41653</v>
      </c>
      <c r="BX3" s="20">
        <f t="shared" si="1"/>
        <v>41654</v>
      </c>
      <c r="BY3" s="20">
        <f t="shared" si="1"/>
        <v>41655</v>
      </c>
      <c r="BZ3" s="20">
        <f t="shared" ref="BZ3:CJ3" si="2">BY3+1</f>
        <v>41656</v>
      </c>
      <c r="CA3" s="20">
        <f t="shared" si="2"/>
        <v>41657</v>
      </c>
      <c r="CB3" s="20">
        <f t="shared" si="2"/>
        <v>41658</v>
      </c>
      <c r="CC3" s="20">
        <f t="shared" si="2"/>
        <v>41659</v>
      </c>
      <c r="CD3" s="20">
        <f t="shared" si="2"/>
        <v>41660</v>
      </c>
      <c r="CE3" s="20">
        <f t="shared" si="2"/>
        <v>41661</v>
      </c>
      <c r="CF3" s="20">
        <f t="shared" si="2"/>
        <v>41662</v>
      </c>
      <c r="CG3" s="20">
        <f t="shared" si="2"/>
        <v>41663</v>
      </c>
      <c r="CH3" s="20">
        <f t="shared" si="2"/>
        <v>41664</v>
      </c>
      <c r="CI3" s="20">
        <f t="shared" si="2"/>
        <v>41665</v>
      </c>
      <c r="CJ3" s="20">
        <f t="shared" si="2"/>
        <v>41666</v>
      </c>
      <c r="CK3" s="20">
        <f t="shared" ref="CK3:DG3" si="3">CJ3+1</f>
        <v>41667</v>
      </c>
      <c r="CL3" s="20">
        <f t="shared" si="3"/>
        <v>41668</v>
      </c>
      <c r="CM3" s="20">
        <f t="shared" si="3"/>
        <v>41669</v>
      </c>
      <c r="CN3" s="20">
        <f t="shared" si="3"/>
        <v>41670</v>
      </c>
      <c r="CO3" s="20">
        <f t="shared" si="3"/>
        <v>41671</v>
      </c>
      <c r="CP3" s="20">
        <f t="shared" si="3"/>
        <v>41672</v>
      </c>
      <c r="CQ3" s="20">
        <f t="shared" si="3"/>
        <v>41673</v>
      </c>
      <c r="CR3" s="20">
        <f t="shared" si="3"/>
        <v>41674</v>
      </c>
      <c r="CS3" s="20">
        <f t="shared" si="3"/>
        <v>41675</v>
      </c>
      <c r="CT3" s="20">
        <f t="shared" si="3"/>
        <v>41676</v>
      </c>
      <c r="CU3" s="20">
        <f t="shared" si="3"/>
        <v>41677</v>
      </c>
      <c r="CV3" s="20">
        <f t="shared" si="3"/>
        <v>41678</v>
      </c>
      <c r="CW3" s="20">
        <f t="shared" si="3"/>
        <v>41679</v>
      </c>
      <c r="CX3" s="20">
        <f t="shared" si="3"/>
        <v>41680</v>
      </c>
      <c r="CY3" s="20">
        <f t="shared" si="3"/>
        <v>41681</v>
      </c>
      <c r="CZ3" s="20">
        <f t="shared" si="3"/>
        <v>41682</v>
      </c>
      <c r="DA3" s="20">
        <f t="shared" si="3"/>
        <v>41683</v>
      </c>
      <c r="DB3" s="20">
        <f t="shared" si="3"/>
        <v>41684</v>
      </c>
      <c r="DC3" s="20">
        <f t="shared" si="3"/>
        <v>41685</v>
      </c>
      <c r="DD3" s="20">
        <f t="shared" si="3"/>
        <v>41686</v>
      </c>
      <c r="DE3" s="20">
        <f t="shared" si="3"/>
        <v>41687</v>
      </c>
      <c r="DF3" s="20">
        <f t="shared" si="3"/>
        <v>41688</v>
      </c>
      <c r="DG3" s="20">
        <f t="shared" si="3"/>
        <v>41689</v>
      </c>
      <c r="DH3" s="20">
        <f t="shared" ref="DH3:DW3" si="4">DG3+1</f>
        <v>41690</v>
      </c>
      <c r="DI3" s="20">
        <f t="shared" si="4"/>
        <v>41691</v>
      </c>
      <c r="DJ3" s="20">
        <f t="shared" si="4"/>
        <v>41692</v>
      </c>
      <c r="DK3" s="20">
        <f t="shared" si="4"/>
        <v>41693</v>
      </c>
      <c r="DL3" s="20">
        <f t="shared" si="4"/>
        <v>41694</v>
      </c>
      <c r="DM3" s="20">
        <f t="shared" si="4"/>
        <v>41695</v>
      </c>
      <c r="DN3" s="20">
        <f t="shared" si="4"/>
        <v>41696</v>
      </c>
      <c r="DO3" s="20">
        <f t="shared" si="4"/>
        <v>41697</v>
      </c>
      <c r="DP3" s="20">
        <f t="shared" si="4"/>
        <v>41698</v>
      </c>
      <c r="DQ3" s="20">
        <f t="shared" si="4"/>
        <v>41699</v>
      </c>
      <c r="DR3" s="20">
        <f t="shared" si="4"/>
        <v>41700</v>
      </c>
      <c r="DS3" s="20">
        <f t="shared" si="4"/>
        <v>41701</v>
      </c>
      <c r="DT3" s="20">
        <f t="shared" si="4"/>
        <v>41702</v>
      </c>
      <c r="DU3" s="20">
        <f t="shared" si="4"/>
        <v>41703</v>
      </c>
      <c r="DV3" s="20">
        <f t="shared" si="4"/>
        <v>41704</v>
      </c>
      <c r="DW3" s="20">
        <f t="shared" si="4"/>
        <v>41705</v>
      </c>
    </row>
    <row r="4" spans="2:127" ht="17.25">
      <c r="B4" s="11" t="s">
        <v>46</v>
      </c>
      <c r="C4" s="22" t="s">
        <v>50</v>
      </c>
      <c r="D4" s="23"/>
      <c r="E4" s="3"/>
      <c r="F4" s="14">
        <f>MIN(F5:F6)</f>
        <v>41579</v>
      </c>
      <c r="G4" s="14">
        <f>MAX(G5:G6)</f>
        <v>41607</v>
      </c>
      <c r="H4" s="4">
        <f>NETWORKDAYS(F4,G4)</f>
        <v>21</v>
      </c>
      <c r="I4" s="5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</row>
    <row r="5" spans="2:127" ht="17.25">
      <c r="B5" s="12"/>
      <c r="C5" s="9"/>
      <c r="D5" s="2" t="s">
        <v>14</v>
      </c>
      <c r="E5" s="6" t="s">
        <v>18</v>
      </c>
      <c r="F5" s="15">
        <v>41579</v>
      </c>
      <c r="G5" s="15">
        <v>41607</v>
      </c>
      <c r="H5" s="7">
        <f>NETWORKDAYS(F5,G5)</f>
        <v>21</v>
      </c>
      <c r="I5" s="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</row>
    <row r="6" spans="2:127" ht="17.25">
      <c r="B6" s="12"/>
      <c r="C6" s="10"/>
      <c r="D6" s="2" t="s">
        <v>13</v>
      </c>
      <c r="E6" s="6" t="s">
        <v>19</v>
      </c>
      <c r="F6" s="15">
        <v>41582</v>
      </c>
      <c r="G6" s="15">
        <v>41584</v>
      </c>
      <c r="H6" s="7">
        <f>NETWORKDAYS(F6,G6)</f>
        <v>3</v>
      </c>
      <c r="I6" s="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</row>
    <row r="7" spans="2:127" ht="17.25">
      <c r="B7" s="12"/>
      <c r="C7" s="22" t="s">
        <v>0</v>
      </c>
      <c r="D7" s="23"/>
      <c r="E7" s="3"/>
      <c r="F7" s="14">
        <f>MIN(F8:F12)</f>
        <v>41521</v>
      </c>
      <c r="G7" s="14">
        <f>MAX(G8:G12)</f>
        <v>41621</v>
      </c>
      <c r="H7" s="4">
        <f t="shared" ref="H7:H40" si="5">NETWORKDAYS(F7,G7)</f>
        <v>73</v>
      </c>
      <c r="I7" s="5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</row>
    <row r="8" spans="2:127" ht="17.25">
      <c r="B8" s="12"/>
      <c r="C8" s="9"/>
      <c r="D8" s="2" t="s">
        <v>1</v>
      </c>
      <c r="E8" s="6" t="s">
        <v>19</v>
      </c>
      <c r="F8" s="15">
        <v>41610</v>
      </c>
      <c r="G8" s="15">
        <v>41619</v>
      </c>
      <c r="H8" s="7">
        <f t="shared" si="5"/>
        <v>8</v>
      </c>
      <c r="I8" s="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</row>
    <row r="9" spans="2:127" ht="17.25">
      <c r="B9" s="12"/>
      <c r="C9" s="9"/>
      <c r="D9" s="2" t="s">
        <v>3</v>
      </c>
      <c r="E9" s="6" t="s">
        <v>19</v>
      </c>
      <c r="F9" s="15">
        <v>41521</v>
      </c>
      <c r="G9" s="15">
        <v>41578</v>
      </c>
      <c r="H9" s="7">
        <f t="shared" si="5"/>
        <v>42</v>
      </c>
      <c r="I9" s="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</row>
    <row r="10" spans="2:127" ht="17.25">
      <c r="B10" s="12"/>
      <c r="C10" s="9"/>
      <c r="D10" s="2" t="s">
        <v>2</v>
      </c>
      <c r="E10" s="6" t="s">
        <v>19</v>
      </c>
      <c r="F10" s="15">
        <v>41521</v>
      </c>
      <c r="G10" s="15">
        <v>41547</v>
      </c>
      <c r="H10" s="7">
        <f t="shared" si="5"/>
        <v>19</v>
      </c>
      <c r="I10" s="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</row>
    <row r="11" spans="2:127" ht="17.25">
      <c r="B11" s="12"/>
      <c r="C11" s="9"/>
      <c r="D11" s="2" t="s">
        <v>17</v>
      </c>
      <c r="E11" s="6" t="s">
        <v>19</v>
      </c>
      <c r="F11" s="15">
        <v>41610</v>
      </c>
      <c r="G11" s="15">
        <v>41619</v>
      </c>
      <c r="H11" s="7">
        <f t="shared" si="5"/>
        <v>8</v>
      </c>
      <c r="I11" s="8" t="s">
        <v>56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</row>
    <row r="12" spans="2:127" ht="17.25">
      <c r="B12" s="13"/>
      <c r="C12" s="10"/>
      <c r="D12" s="2" t="s">
        <v>4</v>
      </c>
      <c r="E12" s="6" t="s">
        <v>18</v>
      </c>
      <c r="F12" s="15">
        <v>41620</v>
      </c>
      <c r="G12" s="15">
        <v>41621</v>
      </c>
      <c r="H12" s="7">
        <f t="shared" si="5"/>
        <v>2</v>
      </c>
      <c r="I12" s="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</row>
    <row r="13" spans="2:127" ht="17.25">
      <c r="B13" s="11" t="s">
        <v>47</v>
      </c>
      <c r="C13" s="22" t="s">
        <v>5</v>
      </c>
      <c r="D13" s="23"/>
      <c r="E13" s="3"/>
      <c r="F13" s="14">
        <f>MIN(F14:F17)</f>
        <v>41619</v>
      </c>
      <c r="G13" s="14">
        <f>MAX(G14:G17)</f>
        <v>41642</v>
      </c>
      <c r="H13" s="4">
        <f t="shared" si="5"/>
        <v>18</v>
      </c>
      <c r="I13" s="5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</row>
    <row r="14" spans="2:127" ht="17.25">
      <c r="B14" s="12"/>
      <c r="C14" s="9"/>
      <c r="D14" s="2" t="s">
        <v>20</v>
      </c>
      <c r="E14" s="6" t="s">
        <v>16</v>
      </c>
      <c r="F14" s="15">
        <v>41619</v>
      </c>
      <c r="G14" s="15">
        <v>41621</v>
      </c>
      <c r="H14" s="7">
        <f t="shared" si="5"/>
        <v>3</v>
      </c>
      <c r="I14" s="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</row>
    <row r="15" spans="2:127" ht="17.25">
      <c r="B15" s="12"/>
      <c r="C15" s="9"/>
      <c r="D15" s="2" t="s">
        <v>26</v>
      </c>
      <c r="E15" s="6" t="s">
        <v>16</v>
      </c>
      <c r="F15" s="15">
        <v>41624</v>
      </c>
      <c r="G15" s="15">
        <v>41626</v>
      </c>
      <c r="H15" s="7">
        <f t="shared" si="5"/>
        <v>3</v>
      </c>
      <c r="I15" s="8" t="s">
        <v>55</v>
      </c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</row>
    <row r="16" spans="2:127" ht="17.25">
      <c r="B16" s="12"/>
      <c r="C16" s="9"/>
      <c r="D16" s="2" t="s">
        <v>21</v>
      </c>
      <c r="E16" s="6" t="s">
        <v>16</v>
      </c>
      <c r="F16" s="15">
        <v>41626</v>
      </c>
      <c r="G16" s="15">
        <v>41635</v>
      </c>
      <c r="H16" s="7">
        <f t="shared" si="5"/>
        <v>8</v>
      </c>
      <c r="I16" s="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</row>
    <row r="17" spans="2:127" ht="17.25">
      <c r="B17" s="12"/>
      <c r="C17" s="10"/>
      <c r="D17" s="2" t="s">
        <v>22</v>
      </c>
      <c r="E17" s="6" t="s">
        <v>16</v>
      </c>
      <c r="F17" s="15">
        <v>41638</v>
      </c>
      <c r="G17" s="15">
        <v>41642</v>
      </c>
      <c r="H17" s="7">
        <f t="shared" si="5"/>
        <v>5</v>
      </c>
      <c r="I17" s="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</row>
    <row r="18" spans="2:127" ht="17.25">
      <c r="B18" s="12"/>
      <c r="C18" s="22" t="s">
        <v>23</v>
      </c>
      <c r="D18" s="23"/>
      <c r="E18" s="3"/>
      <c r="F18" s="14">
        <f>MIN(F19:F20)</f>
        <v>41610</v>
      </c>
      <c r="G18" s="14">
        <f>MAX(G19:G20)</f>
        <v>41649</v>
      </c>
      <c r="H18" s="4">
        <f t="shared" si="5"/>
        <v>30</v>
      </c>
      <c r="I18" s="5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</row>
    <row r="19" spans="2:127" ht="17.25">
      <c r="B19" s="12"/>
      <c r="C19" s="9"/>
      <c r="D19" s="2" t="s">
        <v>25</v>
      </c>
      <c r="E19" s="6" t="s">
        <v>15</v>
      </c>
      <c r="F19" s="15">
        <v>41610</v>
      </c>
      <c r="G19" s="15">
        <v>41639</v>
      </c>
      <c r="H19" s="7">
        <f t="shared" si="5"/>
        <v>22</v>
      </c>
      <c r="I19" s="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</row>
    <row r="20" spans="2:127" ht="17.25">
      <c r="B20" s="12"/>
      <c r="C20" s="10"/>
      <c r="D20" s="2" t="s">
        <v>6</v>
      </c>
      <c r="E20" s="6" t="s">
        <v>16</v>
      </c>
      <c r="F20" s="15">
        <v>41645</v>
      </c>
      <c r="G20" s="15">
        <v>41649</v>
      </c>
      <c r="H20" s="7">
        <f t="shared" si="5"/>
        <v>5</v>
      </c>
      <c r="I20" s="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</row>
    <row r="21" spans="2:127" ht="17.25">
      <c r="B21" s="12"/>
      <c r="C21" s="22" t="s">
        <v>24</v>
      </c>
      <c r="D21" s="23"/>
      <c r="E21" s="3"/>
      <c r="F21" s="14">
        <f>MIN(F22:F23)</f>
        <v>41645</v>
      </c>
      <c r="G21" s="14">
        <f>MAX(G22:G23)</f>
        <v>41654</v>
      </c>
      <c r="H21" s="4">
        <f t="shared" si="5"/>
        <v>8</v>
      </c>
      <c r="I21" s="5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</row>
    <row r="22" spans="2:127" ht="17.25">
      <c r="B22" s="12"/>
      <c r="C22" s="9"/>
      <c r="D22" s="2" t="s">
        <v>7</v>
      </c>
      <c r="E22" s="6" t="s">
        <v>16</v>
      </c>
      <c r="F22" s="15">
        <v>41645</v>
      </c>
      <c r="G22" s="15">
        <v>41649</v>
      </c>
      <c r="H22" s="7">
        <f t="shared" si="5"/>
        <v>5</v>
      </c>
      <c r="I22" s="8" t="s">
        <v>51</v>
      </c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</row>
    <row r="23" spans="2:127" ht="17.25">
      <c r="B23" s="13"/>
      <c r="C23" s="10"/>
      <c r="D23" s="2" t="s">
        <v>8</v>
      </c>
      <c r="E23" s="6" t="s">
        <v>15</v>
      </c>
      <c r="F23" s="15">
        <v>41652</v>
      </c>
      <c r="G23" s="15">
        <v>41654</v>
      </c>
      <c r="H23" s="7">
        <f t="shared" si="5"/>
        <v>3</v>
      </c>
      <c r="I23" s="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</row>
    <row r="24" spans="2:127" ht="17.25">
      <c r="B24" s="11" t="s">
        <v>48</v>
      </c>
      <c r="C24" s="22" t="s">
        <v>29</v>
      </c>
      <c r="D24" s="23"/>
      <c r="E24" s="3"/>
      <c r="F24" s="14">
        <f>MIN(F25)</f>
        <v>41640</v>
      </c>
      <c r="G24" s="14">
        <f>MAX(G25)</f>
        <v>41642</v>
      </c>
      <c r="H24" s="4">
        <f t="shared" si="5"/>
        <v>3</v>
      </c>
      <c r="I24" s="5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</row>
    <row r="25" spans="2:127" ht="17.25">
      <c r="B25" s="12"/>
      <c r="C25" s="10"/>
      <c r="D25" s="2" t="s">
        <v>30</v>
      </c>
      <c r="E25" s="6" t="s">
        <v>16</v>
      </c>
      <c r="F25" s="15">
        <v>41640</v>
      </c>
      <c r="G25" s="15">
        <v>41642</v>
      </c>
      <c r="H25" s="7">
        <f t="shared" si="5"/>
        <v>3</v>
      </c>
      <c r="I25" s="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</row>
    <row r="26" spans="2:127" ht="17.25">
      <c r="B26" s="12"/>
      <c r="C26" s="22" t="s">
        <v>28</v>
      </c>
      <c r="D26" s="23"/>
      <c r="E26" s="3"/>
      <c r="F26" s="14">
        <f>MIN(F27:F31)</f>
        <v>41638</v>
      </c>
      <c r="G26" s="14">
        <f>MAX(G27:G31)</f>
        <v>41680</v>
      </c>
      <c r="H26" s="4">
        <f t="shared" si="5"/>
        <v>31</v>
      </c>
      <c r="I26" s="5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</row>
    <row r="27" spans="2:127" ht="17.25">
      <c r="B27" s="12"/>
      <c r="C27" s="9"/>
      <c r="D27" s="2" t="s">
        <v>32</v>
      </c>
      <c r="E27" s="6" t="s">
        <v>16</v>
      </c>
      <c r="F27" s="15">
        <v>41638</v>
      </c>
      <c r="G27" s="15">
        <v>41642</v>
      </c>
      <c r="H27" s="7">
        <f t="shared" si="5"/>
        <v>5</v>
      </c>
      <c r="I27" s="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</row>
    <row r="28" spans="2:127" ht="17.25">
      <c r="B28" s="12"/>
      <c r="C28" s="9"/>
      <c r="D28" s="2" t="s">
        <v>35</v>
      </c>
      <c r="E28" s="6" t="s">
        <v>16</v>
      </c>
      <c r="F28" s="15">
        <v>41645</v>
      </c>
      <c r="G28" s="15">
        <v>41648</v>
      </c>
      <c r="H28" s="7">
        <f t="shared" si="5"/>
        <v>4</v>
      </c>
      <c r="I28" s="8" t="s">
        <v>52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</row>
    <row r="29" spans="2:127" ht="17.25">
      <c r="B29" s="12"/>
      <c r="C29" s="9"/>
      <c r="D29" s="2" t="s">
        <v>36</v>
      </c>
      <c r="E29" s="6" t="s">
        <v>15</v>
      </c>
      <c r="F29" s="15">
        <v>41648</v>
      </c>
      <c r="G29" s="15">
        <v>41649</v>
      </c>
      <c r="H29" s="7">
        <f t="shared" si="5"/>
        <v>2</v>
      </c>
      <c r="I29" s="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</row>
    <row r="30" spans="2:127" ht="17.25">
      <c r="B30" s="12"/>
      <c r="C30" s="9"/>
      <c r="D30" s="2" t="s">
        <v>31</v>
      </c>
      <c r="E30" s="6" t="s">
        <v>16</v>
      </c>
      <c r="F30" s="15">
        <v>41652</v>
      </c>
      <c r="G30" s="15">
        <v>41670</v>
      </c>
      <c r="H30" s="7">
        <f t="shared" si="5"/>
        <v>15</v>
      </c>
      <c r="I30" s="8" t="s">
        <v>53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</row>
    <row r="31" spans="2:127" ht="17.25">
      <c r="B31" s="12"/>
      <c r="C31" s="10"/>
      <c r="D31" s="2" t="s">
        <v>37</v>
      </c>
      <c r="E31" s="6" t="s">
        <v>15</v>
      </c>
      <c r="F31" s="15">
        <v>41670</v>
      </c>
      <c r="G31" s="15">
        <v>41680</v>
      </c>
      <c r="H31" s="7">
        <f t="shared" si="5"/>
        <v>7</v>
      </c>
      <c r="I31" s="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</row>
    <row r="32" spans="2:127" ht="17.25">
      <c r="B32" s="12"/>
      <c r="C32" s="22" t="s">
        <v>27</v>
      </c>
      <c r="D32" s="23"/>
      <c r="E32" s="3"/>
      <c r="F32" s="14">
        <f>MIN(F33:F34)</f>
        <v>41652</v>
      </c>
      <c r="G32" s="14">
        <f>MAX(G33:G34)</f>
        <v>41684</v>
      </c>
      <c r="H32" s="4">
        <f t="shared" ref="H32:H34" si="6">NETWORKDAYS(F32,G32)</f>
        <v>25</v>
      </c>
      <c r="I32" s="5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</row>
    <row r="33" spans="2:127" ht="17.25">
      <c r="B33" s="12"/>
      <c r="C33" s="9"/>
      <c r="D33" s="2" t="s">
        <v>33</v>
      </c>
      <c r="E33" s="6" t="s">
        <v>16</v>
      </c>
      <c r="F33" s="15">
        <v>41652</v>
      </c>
      <c r="G33" s="15">
        <v>41654</v>
      </c>
      <c r="H33" s="7">
        <f t="shared" si="6"/>
        <v>3</v>
      </c>
      <c r="I33" s="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</row>
    <row r="34" spans="2:127" ht="17.25">
      <c r="B34" s="13"/>
      <c r="C34" s="10"/>
      <c r="D34" s="2" t="s">
        <v>34</v>
      </c>
      <c r="E34" s="6" t="s">
        <v>16</v>
      </c>
      <c r="F34" s="15">
        <v>41655</v>
      </c>
      <c r="G34" s="15">
        <v>41684</v>
      </c>
      <c r="H34" s="7">
        <f t="shared" si="6"/>
        <v>22</v>
      </c>
      <c r="I34" s="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</row>
    <row r="35" spans="2:127" ht="17.25">
      <c r="B35" s="11" t="s">
        <v>49</v>
      </c>
      <c r="C35" s="22" t="s">
        <v>9</v>
      </c>
      <c r="D35" s="23"/>
      <c r="E35" s="3"/>
      <c r="F35" s="14">
        <f>MIN(F36)</f>
        <v>41681</v>
      </c>
      <c r="G35" s="14">
        <f>MAX(G36)</f>
        <v>41684</v>
      </c>
      <c r="H35" s="4">
        <f t="shared" si="5"/>
        <v>4</v>
      </c>
      <c r="I35" s="5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</row>
    <row r="36" spans="2:127" ht="17.25">
      <c r="B36" s="12"/>
      <c r="C36" s="10"/>
      <c r="D36" s="2" t="s">
        <v>10</v>
      </c>
      <c r="E36" s="6" t="s">
        <v>16</v>
      </c>
      <c r="F36" s="15">
        <v>41681</v>
      </c>
      <c r="G36" s="15">
        <v>41684</v>
      </c>
      <c r="H36" s="7">
        <f t="shared" si="5"/>
        <v>4</v>
      </c>
      <c r="I36" s="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</row>
    <row r="37" spans="2:127" ht="17.25">
      <c r="B37" s="12"/>
      <c r="C37" s="22" t="s">
        <v>11</v>
      </c>
      <c r="D37" s="23"/>
      <c r="E37" s="3"/>
      <c r="F37" s="14">
        <f>MIN(F38:F40)</f>
        <v>41684</v>
      </c>
      <c r="G37" s="14">
        <f>MAX(G38:G40)</f>
        <v>41691</v>
      </c>
      <c r="H37" s="4">
        <f t="shared" si="5"/>
        <v>6</v>
      </c>
      <c r="I37" s="5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</row>
    <row r="38" spans="2:127" ht="17.25">
      <c r="B38" s="12"/>
      <c r="C38" s="9"/>
      <c r="D38" s="2" t="s">
        <v>11</v>
      </c>
      <c r="E38" s="6" t="s">
        <v>16</v>
      </c>
      <c r="F38" s="15">
        <v>41684</v>
      </c>
      <c r="G38" s="15">
        <v>41688</v>
      </c>
      <c r="H38" s="7">
        <f t="shared" si="5"/>
        <v>3</v>
      </c>
      <c r="I38" s="8" t="s">
        <v>54</v>
      </c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</row>
    <row r="39" spans="2:127" ht="17.25">
      <c r="B39" s="12"/>
      <c r="C39" s="9"/>
      <c r="D39" s="2" t="s">
        <v>12</v>
      </c>
      <c r="E39" s="6" t="s">
        <v>16</v>
      </c>
      <c r="F39" s="15">
        <v>41688</v>
      </c>
      <c r="G39" s="15">
        <v>41689</v>
      </c>
      <c r="H39" s="7">
        <f t="shared" si="5"/>
        <v>2</v>
      </c>
      <c r="I39" s="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</row>
    <row r="40" spans="2:127" ht="17.25">
      <c r="B40" s="13"/>
      <c r="C40" s="10"/>
      <c r="D40" s="2" t="s">
        <v>4</v>
      </c>
      <c r="E40" s="6" t="s">
        <v>15</v>
      </c>
      <c r="F40" s="15">
        <v>41690</v>
      </c>
      <c r="G40" s="15">
        <v>41691</v>
      </c>
      <c r="H40" s="7">
        <f t="shared" si="5"/>
        <v>2</v>
      </c>
      <c r="I40" s="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</row>
  </sheetData>
  <mergeCells count="11">
    <mergeCell ref="C26:D26"/>
    <mergeCell ref="C35:D35"/>
    <mergeCell ref="C37:D37"/>
    <mergeCell ref="C32:D32"/>
    <mergeCell ref="B1:I1"/>
    <mergeCell ref="C4:D4"/>
    <mergeCell ref="C7:D7"/>
    <mergeCell ref="C13:D13"/>
    <mergeCell ref="C18:D18"/>
    <mergeCell ref="C21:D21"/>
    <mergeCell ref="C24:D24"/>
  </mergeCells>
  <phoneticPr fontId="1" type="noConversion"/>
  <conditionalFormatting sqref="K3:CI40 CJ3 CK3:CP40 CR3:CW40 CY3:DD40 CQ3 CX3 DE3 DF3:DW40">
    <cfRule type="expression" dxfId="4" priority="1">
      <formula>WEEKDAY(K$3)=7</formula>
    </cfRule>
    <cfRule type="expression" dxfId="3" priority="2">
      <formula>WEEKDAY(K$3)=1</formula>
    </cfRule>
  </conditionalFormatting>
  <conditionalFormatting sqref="K4:DW40">
    <cfRule type="expression" dxfId="2" priority="3">
      <formula>$E4=""</formula>
    </cfRule>
    <cfRule type="expression" dxfId="1" priority="4">
      <formula>AND(K$3=$G4)</formula>
    </cfRule>
    <cfRule type="expression" dxfId="0" priority="5">
      <formula>AND(K$3&gt;=$F4, K$3&lt;=$G4)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Ho Geun</dc:creator>
  <cp:lastModifiedBy>Lim Ho Geun</cp:lastModifiedBy>
  <dcterms:created xsi:type="dcterms:W3CDTF">2013-09-02T08:20:59Z</dcterms:created>
  <dcterms:modified xsi:type="dcterms:W3CDTF">2014-01-27T09:10:45Z</dcterms:modified>
</cp:coreProperties>
</file>