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firstSheet="1" activeTab="5"/>
  </bookViews>
  <sheets>
    <sheet name="TC_DangNhap" sheetId="1" r:id="rId1"/>
    <sheet name="TC_DangKy" sheetId="2" r:id="rId2"/>
    <sheet name="TC_TimKiem" sheetId="3" r:id="rId3"/>
    <sheet name="TC_Giohang" sheetId="4" r:id="rId4"/>
    <sheet name="TC_Dathang" sheetId="5" r:id="rId5"/>
    <sheet name="TC_TTSanPham"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<sst xmlns="http://schemas.openxmlformats.org/spreadsheetml/2006/main" count="422" uniqueCount="238">
  <si>
    <t>Back to TestReport</t>
  </si>
  <si>
    <t>To Buglist</t>
  </si>
  <si>
    <t>Module Code</t>
  </si>
  <si>
    <t>WithDraw</t>
  </si>
  <si>
    <t>Tester</t>
  </si>
  <si>
    <t>Nguyễn Trọng Minh</t>
  </si>
  <si>
    <t>ID</t>
  </si>
  <si>
    <t xml:space="preserve">Test Case Description   (Tên test case)   </t>
  </si>
  <si>
    <t>Pre -Condition             (Điều kiện trước)</t>
  </si>
  <si>
    <t>Test Case Procedure                                                      (Các bước kiểm thử)</t>
  </si>
  <si>
    <t>Expected Output (Kết quả mong muốn)</t>
  </si>
  <si>
    <t xml:space="preserve">Actual results (Kết quả thực tế) </t>
  </si>
  <si>
    <t>Status (Trạng thái)</t>
  </si>
  <si>
    <t>Test date</t>
  </si>
  <si>
    <t>Note</t>
  </si>
  <si>
    <t>TC001</t>
  </si>
  <si>
    <t>Bỏ trống email và password</t>
  </si>
  <si>
    <t>Người dùng chưa đăng nhập vào hệ thống</t>
  </si>
  <si>
    <t>B1: Truy cập vào website https://www.coolmate.me/
B2: Chọn chức năng đăng nhập
B3: Bỏ trống Email
B4: Bỏ trống password
B5: Nhấn "Đăng nhập"</t>
  </si>
  <si>
    <t xml:space="preserve">Hiển thị trang chủ Thương hiệu thời trang coolmate
Hiển thị giao diện đăng nhập
Thông báo lỗi và yêu cầu nhập lại
</t>
  </si>
  <si>
    <t>Hiển thị giao diện trang chủ, nhấn vào tài khoản mới hiện giao diện đăng nhập
Thông báo "Vui lòng nhập email/ và mật khẩu "
Làm mới trường thông tin để người dùng nhập lại</t>
  </si>
  <si>
    <t>Pass</t>
  </si>
  <si>
    <t>TC002</t>
  </si>
  <si>
    <t>Bỏ trống email, nhập password</t>
  </si>
  <si>
    <t>Người dùng đã có tài khoản, chưa đăng nhập</t>
  </si>
  <si>
    <t>B1: Truy cập vào website https://www.coolmate.me/
B2: Chọn chức năng đăng nhập
B3: Bỏ trống Email
B4: Nhập password: Minh2004@
B5: Nhấn "Đăng nhập"</t>
  </si>
  <si>
    <t xml:space="preserve">Hiển thị giao diện trang chủ, nhấn vào tài khoản mới hiện giao diện đăng nhập
Thông báo "Vui lòng nhập email/sdt của bạn"
</t>
  </si>
  <si>
    <t>TC003</t>
  </si>
  <si>
    <t>Nhập email, bỏ trống password</t>
  </si>
  <si>
    <t>B1: Truy cập vào website https://www.coolmate.me/
B2: Chọn chức năng đăng nhập
B3: Nhập Email: nguyentrongminh22012004@gmail.com
B4: Bỏ trống password
B5: Nhấn "Đăng nhập"</t>
  </si>
  <si>
    <t>Hiển thị giao diện trang chủ, nhấn vào tài khoản mới hiện giao diện đăng nhập
Thông báo "Vui lòng nhập mật khẩu của bạn"</t>
  </si>
  <si>
    <t>TC004</t>
  </si>
  <si>
    <t>Nhập đúng email, sai password (password &lt;6 ký tự)</t>
  </si>
  <si>
    <t>B1: Truy cập vào website https://www.coolmate.me/
B2: Chọn chức năng đăng nhập
B3: Nhập Email: nguyentrongminh22012004@gmail.com
B4: Nhập password: Minh
B5: Nhấn "Đăng nhập"</t>
  </si>
  <si>
    <t xml:space="preserve">Hiển thị giao diện trang chủ, nhấn vào tài khoản mới hiện giao diện đăng nhập
Thông báo "Thông tin đăng nhập không chính xác"
</t>
  </si>
  <si>
    <t>TC005</t>
  </si>
  <si>
    <t>Nhập đúng email, sai password (password &gt;=6 ký tự)</t>
  </si>
  <si>
    <t>B1: Truy cập vào website https://www.coolmate.me/
B2: Chọn chức năng đăng nhập
B3: Nhập Email: nguyentrongminh22012004@gmail.com
B4: Nhập password: Minh2004@
B5: Nhấn "Đăng nhập"</t>
  </si>
  <si>
    <t>TC006</t>
  </si>
  <si>
    <t>Nhập sai email (không có "@","."), đúng password</t>
  </si>
  <si>
    <t>B1: Truy cập vào website https://www.coolmate.me/
B2: Chọn chức năng đăng nhập
B3: Nhập Email: nguyentrongminh22012004gmail.com
B4: Nhập password: Minh2004@
B5: Nhấn "Đăng nhập"</t>
  </si>
  <si>
    <t>TC007</t>
  </si>
  <si>
    <t>Nhập sai email (có khoảng trắng ở đầu), đúng password</t>
  </si>
  <si>
    <t>B1: Truy cập vào website https://www.coolmate.me/
B2: Chọn chức năng đăng nhập
B3: Nhập Email: " nguyentrongminh22012004@gmail.com"
B4: Nhập password: Minh2004@
B5: Nhấn "Đăng nhập"</t>
  </si>
  <si>
    <t>Expected Output 
(Kết quả mong muốn)</t>
  </si>
  <si>
    <t xml:space="preserve">Actual results 
(Kết quả thực tế) </t>
  </si>
  <si>
    <t>TC010</t>
  </si>
  <si>
    <t>Bỏ trống tên của bạn, số điện thoại, email, mật khẩu</t>
  </si>
  <si>
    <t xml:space="preserve">Người dùng chưa có tài khoản để đăng nhập vào hệ thống </t>
  </si>
  <si>
    <t xml:space="preserve">B1: Truy cập vào website https://www.coolmate.me/
B2: Chọn chức năng đăng ký
B3: Bỏ trống Tên của bạn
B4: Bỏ trống số điện thoại
B5: Bỏ trống email
B6: Bỏ trống mật khẩu
B7: Nhấn "Đăng ký tài khoản" </t>
  </si>
  <si>
    <t xml:space="preserve">Hiển thị trang chủ Thương hiệu thời trang coolmate
Hiển thị giao diện đăng ký
Thông báo lỗi và yêu cầu nhập lại
</t>
  </si>
  <si>
    <t xml:space="preserve">Hiển thị giao diện trang chủ, nhấn vào tài khoản mới hiện giao diện đăng ký
Thông báo "Vui lòng nhập tên của bạn, số điện thoại, email không hợp lệ"
</t>
  </si>
  <si>
    <t>TC011</t>
  </si>
  <si>
    <t>Bỏ trống Tên của bạn; nhập số điện thoại, email, mật khẩu</t>
  </si>
  <si>
    <t xml:space="preserve">B1: Truy cập vào website https://www.coolmate.me/
B2: Chọn chức năng đăng ký
B3: Bỏ trống Tên của bạn
B4: Nhập số điện thoại: 01231462
B5:  Nhập email: nguyentrongminh22012004@gmail.com
B6: Nhập mật khẩu: 123456
B7: Nhấn "Đăng ký tài khoản" </t>
  </si>
  <si>
    <t xml:space="preserve">Hiển thị giao diện trang chủ, nhấn vào tài khoản mới hiện giao diện đăng ký
Thông báo "Vui lòng nhập tên của bạn"
</t>
  </si>
  <si>
    <t>TC012</t>
  </si>
  <si>
    <t>Bỏ trống số điện thoại nhập tên của bạn, email, mật khẩu</t>
  </si>
  <si>
    <t xml:space="preserve">B1: Truy cập vào website https://www.coolmate.me/
B2: Chọn chức năng đăng ký
B3: Nhập Tên của bạn: Minh
B4:  Bỏ trống số điện thoại
B5: Nhập email: nguyentrongminh22012004@gmail.com
B6: Nhập mật khẩu: 123456
B7: Nhấn "Đăng ký tài khoản" </t>
  </si>
  <si>
    <t>Hiển thị giao diện trang chủ, nhấn vào tài khoản mới hiện giao diện đăng ký
Thông báo "Số điện thoại không hợp lệ"</t>
  </si>
  <si>
    <t>TC013</t>
  </si>
  <si>
    <t>Bỏ trống email, nhập Tên của bạn, số điện thoại, mật khẩu</t>
  </si>
  <si>
    <t xml:space="preserve">B1: Truy cập vào website https://www.coolmate.me/
B2: Chọn chức năng đăng ký
B3: Nhập Tên của bạn: Minh
B4: Bỏ trống email
B5: Nhập số điện thoại: 02146232
B6: Nhập mật khẩu: 123456
B7: Nhấn "Đăng ký tài khoản" </t>
  </si>
  <si>
    <t xml:space="preserve">Hiển thị giao diện trang chủ, nhấn vào tài khoản mới hiện giao diện đăng ký
Thông báo "Email không hợp lệ"
</t>
  </si>
  <si>
    <t>TC014</t>
  </si>
  <si>
    <t>Nhập Tên của bạn, họ của bạn,email, mật khẩu, số điện thoại (chứa kí tự chữ)</t>
  </si>
  <si>
    <t xml:space="preserve">B1: Truy cập vào website https://www.coolmate.me/
B2: Chọn chức năng đăng ký
B3: Nhập Tên của bạn: Minh
B4: Nhập email: nguyentrongminh22012004@gmail.com
B5: Nhập số điện thoại: 02146232m
B6: Nhập mật khẩu: 123456
B7: Nhấn "Đăng ký tài khoản" </t>
  </si>
  <si>
    <t xml:space="preserve">Hiển thị giao diện trang chủ, nhấn vào tài khoản mới hiện giao diện đăng ký
Thông báo "Số điện thoại không hợp lệ"
</t>
  </si>
  <si>
    <t>TC015</t>
  </si>
  <si>
    <t>Bỏ trống mật khẩu; nhập Tên của bạn, email, số điện thoại</t>
  </si>
  <si>
    <t xml:space="preserve">B1: Truy cập vào website https://www.coolmate.me/
B2: Chọn chức năng đăng ký
B3: Nhập Tên của bạn: Minh
B4: Bỏ trống mật khẩu
B5: Nhập email:nguyentrongminh22012004@gmail.com
B6: Nhập mật khẩu: 123456
B7: Nhấn "Đăng ký tài khoản" </t>
  </si>
  <si>
    <t>Hiển thị giao diện trang chủ, nhấn vào tài khoản mới hiện giao diện đăng ký
Thông báo "Vui lòng nhập mật khẩu"
Làm mới trường thông tin để người dùng nhập lại</t>
  </si>
  <si>
    <t>TC016</t>
  </si>
  <si>
    <t xml:space="preserve"> nhập Tên của bạn, số điện thoại, mật khẩu(&lt;6 kí tự), email</t>
  </si>
  <si>
    <t xml:space="preserve">B1: Truy cập vào website https://www.coolmate.me/
B2: Chọn chức năng đăng ký
B3: Nhập Tên của bạn: Minh
B4: Nhập số điện thoại:012324941
B5: Nhập email:nguyentrongminh22012004@gmail.com
B6: Nhập mật khẩu: 1234
B7: Nhấn "Đăng ký tài khoản" </t>
  </si>
  <si>
    <t xml:space="preserve">Hiển thị giao diện trang chủ, nhấn vào tài khoản mới hiện giao diện đăng ký
Thông báo "Mật khẩu của bạn phải từ 6 ký tự trở lên"
</t>
  </si>
  <si>
    <t>TC017</t>
  </si>
  <si>
    <t>Nhập Họ của bạn, tên của bạn, ngày/tháng/năm sinh,email ( không có "@","."), mật khẩu, số điện thoại</t>
  </si>
  <si>
    <t xml:space="preserve">B1: Truy cập vào website https://www.coolmate.me/
B2: Chọn chức năng đăng ký
B3: Nhập Tên của bạn: Minh
B4: Nhập email: nguyentrongminh2202004gmail.com
B5: Nhập mật khẩu: 123456
B6: Nhập số điện thoại: 01532312
B7: Nhấn "Đăng ký" </t>
  </si>
  <si>
    <t>Hiển thị giao diện trang chủ, nhấn vào tài khoản mới hiện giao diện đăng ký
Thông báo "Email không hợp "</t>
  </si>
  <si>
    <t>TC018</t>
  </si>
  <si>
    <t>Nhập tên của bạn, số điện thoại (&lt;10 ký tự ), email, mật khẩu</t>
  </si>
  <si>
    <t xml:space="preserve">Hiển thị giao diện trang chủ, nhấn vào tài khoản mới hiện giao diện đăng ký
Thông báo "Số điện thoại phải là 10 số"
</t>
  </si>
  <si>
    <t>TC026</t>
  </si>
  <si>
    <t>Không nhập giá trị</t>
  </si>
  <si>
    <t>Người dùng đã truy cập vào trang web</t>
  </si>
  <si>
    <t xml:space="preserve">B1: Truy cập vào website https://www.coolmate.me/
B2: Click vào thanh tìm kiếm
B3: Bỏ trống thanh tìm kiếm
B4: Nhấn Enter hoặc biểu tượng tìm kiếm
</t>
  </si>
  <si>
    <t>Hệ thống hiện thông báo "Vui lòng điền vào trường này"</t>
  </si>
  <si>
    <t xml:space="preserve">Hệ thống chuyển xuống vị trí tìm kiếm và hiện chỗ lựa chọn danh </t>
  </si>
  <si>
    <t>TC027</t>
  </si>
  <si>
    <t>Nhập dấu khoảng trắng " "</t>
  </si>
  <si>
    <t xml:space="preserve">B1: Truy cập vào website https://www.coolmate.me/https://www.coolmate.me/
B2: Click vào thanh tìm kiếm
B3: Nhập khoảng trắng trên thanh tìm kiếm
B4: Nhấn Enter hoặc biểu tượng tìm kiếm
</t>
  </si>
  <si>
    <t>Hiện thông báo "Không được chỉ chứa khoảng trắng"</t>
  </si>
  <si>
    <t>Hệ thống không phản hồi</t>
  </si>
  <si>
    <t>Fail</t>
  </si>
  <si>
    <t>TC028</t>
  </si>
  <si>
    <t xml:space="preserve">Nhập kí tự là số </t>
  </si>
  <si>
    <t xml:space="preserve">B1: Truy cập vào website https://www.coolmate.me/
B2: Click vào thanh tìm kiếm
B3: Nhập "1" thanh tìm kiếm
B4: Nhấn Enter hoặc biểu tượng tìm kiếm
</t>
  </si>
  <si>
    <t>Hiện các sản phẩm chứa số 1 có trong thông tin sản phẩm</t>
  </si>
  <si>
    <t>Hệ thống hiển thị danh sách sản phẩm</t>
  </si>
  <si>
    <t>TC029</t>
  </si>
  <si>
    <t>Nhập kí tự đặc biệt "@"</t>
  </si>
  <si>
    <t xml:space="preserve">B1: Truy cập vào website https://www.coolmate.me/
B2: Click vào thanh tìm kiếm
B3: Nhập "@" thanh tìm kiếm
B4: Nhấn Enter hoặc biểu tượng tìm kiếm
</t>
  </si>
  <si>
    <t xml:space="preserve">Hiện sản phẩm nếu có thông tin sản phẩm chứa kí tự "@"
Hiển thị thông báo không tìm thấy sản phẩm nếu không có sản phẩm nào chứa kí tự đó </t>
  </si>
  <si>
    <t>Hiển thị thông báo không tìm thấy kết quả tìm kiếm cho "@"</t>
  </si>
  <si>
    <t xml:space="preserve">
</t>
  </si>
  <si>
    <t>TC030</t>
  </si>
  <si>
    <t>Thêm sản phẩm vào giỏ hàng khi chưa đăng nhập</t>
  </si>
  <si>
    <t xml:space="preserve">Người dùng chưa đăng nhập vào hệ thống </t>
  </si>
  <si>
    <t>B1: Truy cập vào website 
B2: Chọn sản phẩm muốn mua
B3: Nhấn nút "Thêm vào giỏ hàng"</t>
  </si>
  <si>
    <t>Hiển thị thông báo yêu cầu đăng nhập hoặc sản phẩm được thêm vào giỏ hàng tạm thời</t>
  </si>
  <si>
    <t>TC031</t>
  </si>
  <si>
    <t>Thêm sản phẩm vào giỏ hàng khi đã đăng nhập</t>
  </si>
  <si>
    <t>Người dùng đã đăng nhập</t>
  </si>
  <si>
    <t>B1: Truy cập vào website 
B2: Đăng nhập tài khoản
B3: Chọn sản phẩm muốn mua
B4: Nhấn nút "Thêm vào giỏ hàng"</t>
  </si>
  <si>
    <t xml:space="preserve">Sản phẩm được thêm vào giỏ hàng của tài khoản
</t>
  </si>
  <si>
    <t>1. Hiển thị sản phẩm trong phần giỏ hàng
2. Sản phẩm được thêm vào giỏ hàng, thông báo xác nhận "Sản phẩm đã được thêm vào giỏ hàng".</t>
  </si>
  <si>
    <t>TC032</t>
  </si>
  <si>
    <t>Thay đổi số lượng sản phẩm trong giỏ hàng</t>
  </si>
  <si>
    <t>Người dùng đã đăng nhập và có sản phẩm trong giỏ hàng</t>
  </si>
  <si>
    <t>B1: Truy cập vào website
B2: Đăng nhập tài khoản
B3: Vào giỏ hàng
B4: Thay đổi số lượng sản phẩm</t>
  </si>
  <si>
    <t>Số lượng sản phẩm trong giỏ hàng được cập nhật chính xác</t>
  </si>
  <si>
    <t>1. Load lại giỏ hàng
2. Các thông tin thay đổi số lượng sản phẩm sửa đổi thành công, thông báo xác nhận.</t>
  </si>
  <si>
    <t>TC033</t>
  </si>
  <si>
    <t>Xóa sản phẩm khỏi giỏ hàng</t>
  </si>
  <si>
    <t>B1: Truy cập vào website
B2: Đăng nhập tài khoản
B3: Vào giỏ hàng
B4: Nhấn nút "Xóa" cho một sản phẩm trong giỏ hàng</t>
  </si>
  <si>
    <t xml:space="preserve">Sản phẩm bị xóa khỏi giỏ hàng và giỏ hàng được cập nhật
</t>
  </si>
  <si>
    <t>1. Load lại giỏ hàng
2. Hiển thị thông báo lỗi: "Đã xóa sản phẩm khỏi giỏ hàng".</t>
  </si>
  <si>
    <t>TC034</t>
  </si>
  <si>
    <t>Hiển thị tổng tiền giỏ hàng</t>
  </si>
  <si>
    <t xml:space="preserve">Người dùng đã đăng nhập và có nhiều sản phẩm trong giỏ hàng </t>
  </si>
  <si>
    <t>B1: Truy cập vào website
B2: Đăng nhập tài khoản
B3: Vào giỏ hàng</t>
  </si>
  <si>
    <t xml:space="preserve">Tổng tiền hiển thị chính xác dựa trên số lượng và giá của từng sản phẩm
</t>
  </si>
  <si>
    <t>TC035</t>
  </si>
  <si>
    <t>Đặt hàng từ giỏ hàng</t>
  </si>
  <si>
    <t xml:space="preserve">Người dùng đã đăng nhập và có sản phẩm trong giỏ hàng </t>
  </si>
  <si>
    <t>B1: Truy cập vào website
B2: Đăng nhập tài khoản
B3: Vào giỏ hàng
B4: Nhấn "Đặt hàng" và làm theo các bước tiếp theo</t>
  </si>
  <si>
    <t xml:space="preserve">Thông báo đặt hàng thành công và trạng thái giỏ hàng được làm mới
</t>
  </si>
  <si>
    <t>TC036</t>
  </si>
  <si>
    <t>Thêm nhiều sản phẩm vào giỏ hàng</t>
  </si>
  <si>
    <t>B1: Truy cập vào website
B2: Đăng nhập tài khoản
B3: Chọn nhiều sản phẩm muốn mua
B4: Nhấn nút "Thêm vào giỏ hàng" từng sản phẩm</t>
  </si>
  <si>
    <t xml:space="preserve">Tất cả sản phẩm được thêm vào giỏ hàng chính xác
</t>
  </si>
  <si>
    <t>TC037</t>
  </si>
  <si>
    <t>Thêm sản phẩm đã hết hàng vào giỏ hàng</t>
  </si>
  <si>
    <t>B1: Truy cập vào website
B2: Đăng nhập tài khoản
B3: Chọn sản phẩm đã hết hàng
B4: Nhấn nút "Thêm vào giỏ hàng"</t>
  </si>
  <si>
    <t xml:space="preserve">Hiển thị thông báo lỗi: "Sản phẩm đã hết hàng"
</t>
  </si>
  <si>
    <t>TC038</t>
  </si>
  <si>
    <t>Kiểm tra hiển thị thông tin chi tiết sản phẩm trong giỏ hàng</t>
  </si>
  <si>
    <t>B1: Truy cập vào website
B2: Đăng nhập tài khoản
B3: Vào giỏ hàng
B4: Kiểm tra thông tin từng sản phẩm (tên, giá, số lượng)</t>
  </si>
  <si>
    <t>Thông tin sản phẩm hiển thị đầy đủ và chính xác</t>
  </si>
  <si>
    <t>TC039</t>
  </si>
  <si>
    <t>Kiểm tra chức năng làm trống giỏ hàng</t>
  </si>
  <si>
    <t>B1: Truy cập vào website
B2: Đăng nhập tài khoản
B3: Vào giỏ hàng
B4: Nhấn nút "Xóa tất cả "</t>
  </si>
  <si>
    <t xml:space="preserve">Tất cả sản phẩm bị xóa khỏi giỏ hàng
</t>
  </si>
  <si>
    <t>TC040</t>
  </si>
  <si>
    <t>Kiểm tra giỏ hàng khi không có sản phẩm</t>
  </si>
  <si>
    <t>Người dùng đã đăng nhập và giỏ hàng rỗng</t>
  </si>
  <si>
    <t>Hiển thị thông báo "Giỏ hàng của bạn đang trống"</t>
  </si>
  <si>
    <t>TC041</t>
  </si>
  <si>
    <t xml:space="preserve"> Đặt hàng thành công với đầy đủ thông tin</t>
  </si>
  <si>
    <t>B1: Truy cập vào website
B2: Đăng nhập tài khoản
B3: Vào giỏ hàng
B4: Nhấn nút "Đặt hàng"
B5: Nhập đầy đủ thông tin giao hàng và thanh toán
B6: Nhấn "Xác nhận đặt hàng"</t>
  </si>
  <si>
    <t>Hiển thị thông báo đặt hàng thành công</t>
  </si>
  <si>
    <t>TC042</t>
  </si>
  <si>
    <t>Đặt hàng khi giỏ hàng trống</t>
  </si>
  <si>
    <t>Người dùng đã đăng nhập và giỏ hàng trống</t>
  </si>
  <si>
    <t xml:space="preserve">Hiển thị thông báo lỗi: "Giỏ hàng trống, không thể đặt hàng"
</t>
  </si>
  <si>
    <t xml:space="preserve">Nút đặt hàng không thể click vào </t>
  </si>
  <si>
    <t>TC043</t>
  </si>
  <si>
    <t>Đặt hàng không thành công khi thiếu thông tin giao hàng</t>
  </si>
  <si>
    <t>B1: Truy cập vào website
B2: Đăng nhập tài khoản
B3: Vào giỏ hàng
B4: Nhấn nút "Đặt hàng"
B5: Bỏ trống địa chỉ hoặc số điện thoại
B6: Nhấn "Xác nhận đặt hàng"</t>
  </si>
  <si>
    <t>Hiển thị thông báo lỗi yêu cầu người dùng nhập đầy đủ thông tin giao hàng</t>
  </si>
  <si>
    <t>TC044</t>
  </si>
  <si>
    <t xml:space="preserve"> Đặt hàng với phương thức thanh toán "Thanh toán khi nhận hàng"</t>
  </si>
  <si>
    <t xml:space="preserve">Hiển thị thông báo đặt hàng thành công
</t>
  </si>
  <si>
    <t>TC045</t>
  </si>
  <si>
    <t>Kiểm tra đơn hàng sau khi đặt hàng thành công</t>
  </si>
  <si>
    <t>Người dùng đã đặt hàng thành công</t>
  </si>
  <si>
    <t>B1: Truy cập vào website
B2: Đăng nhập tài khoản
B3: Vào mục "Lịch sử đặt hàng"
B4: Kiểm tra đơn hàng vừa đặt</t>
  </si>
  <si>
    <t xml:space="preserve">Hiển thị chi tiết đơn hàng đầy đủ (sản phẩm, giá, địa chỉ giao hàng, phương thức thanh toán)
</t>
  </si>
  <si>
    <t>TC046</t>
  </si>
  <si>
    <t>Đặt hàng khi đã đăng xuất giữa chừng trong quá trình đặt</t>
  </si>
  <si>
    <t>B1: Truy cập vào website
B2: Đăng nhập tài khoản
B3: Vào giỏ hàng
B4: Nhấn "Đặt hàng"
B5: Đăng xuất khi đang nhập thông tin giao hàng</t>
  </si>
  <si>
    <t xml:space="preserve">Hiển thị thông báo yêu cầu đăng nhập lại để tiếp tục
</t>
  </si>
  <si>
    <t>TC047</t>
  </si>
  <si>
    <t>Đặt hàng cho sản phẩm đã hết hàng</t>
  </si>
  <si>
    <t>Người dùng đã đăng nhập và có sản phẩm hết hàng trong giỏ</t>
  </si>
  <si>
    <t>Hiển thị thông báo lỗi: "Sản phẩm đã hết hàng, vui lòng cập nhật giỏ hàng"</t>
  </si>
  <si>
    <t>TC048</t>
  </si>
  <si>
    <t>Đặt hàng với địa chỉ giao hàng mặc định</t>
  </si>
  <si>
    <t>Người dùng đã đăng nhập và có địa chỉ mặc định</t>
  </si>
  <si>
    <t>B1: Truy cập vào website
B2: Đăng nhập tài khoản
B3: Vào giỏ hàng
B4: Nhấn nút "Đặt hàng"
B5: Nhập đầy đủ thông tin giao hàng, địa chỉ mặc định đã lưu và thanh toán
B6: Nhấn "Xác nhận đặt hàng"</t>
  </si>
  <si>
    <t>TC049</t>
  </si>
  <si>
    <t>Đặt hàng với địa chỉ giao hàng mới</t>
  </si>
  <si>
    <t>B1: Truy cập vào website
B2: Đăng nhập tài khoản
B3: Vào giỏ hàng
B4: Nhấn nút "Đặt hàng"
B5: Nhập đầy đủ thông tin giao hàng, địa chỉ giao hàng mới và thanh toán
B6: Nhấn "Xác nhận đặt hàng"</t>
  </si>
  <si>
    <t>TC050</t>
  </si>
  <si>
    <t>TC051</t>
  </si>
  <si>
    <t>Hiển thị danh sách sản phẩm</t>
  </si>
  <si>
    <t>Người dùng đã truy cập trang chủ</t>
  </si>
  <si>
    <t>B1: Truy cập vào website
B2: Kiểm tra danh sách sản phẩm hiển thị</t>
  </si>
  <si>
    <t>Danh sách sản phẩm hiển thị đầy đủ (tên, hình ảnh, giá, mô tả ngắn)</t>
  </si>
  <si>
    <t>TC052</t>
  </si>
  <si>
    <t>Xem chi tiết sản phẩm</t>
  </si>
  <si>
    <t>Người dùng đã truy cập website</t>
  </si>
  <si>
    <t>B1: Truy cập vào website
B2: Nhấp vào một sản phẩm bất kỳ</t>
  </si>
  <si>
    <t>Hiển thị thông tin chi tiết sản phẩm (hình ảnh, tên, giá, mô tả chi tiết, trạng thái tồn kho)</t>
  </si>
  <si>
    <t>TC053</t>
  </si>
  <si>
    <t>Hiển thị thông báo khi sản phẩm hết hàng</t>
  </si>
  <si>
    <t>B1: Truy cập vào website
B2: Nhấp vào một sản phẩm hết hàng</t>
  </si>
  <si>
    <t>Hiển thị thông báo "Sản phẩm hiện đã hết hàng"</t>
  </si>
  <si>
    <t>TC054</t>
  </si>
  <si>
    <t>Tìm kiếm sản phẩm</t>
  </si>
  <si>
    <t>B1: Nhập từ khóa tìm kiếm
B2: Nhấn nút tìm kiếm</t>
  </si>
  <si>
    <t xml:space="preserve">Hiển thị danh sách sản phẩm liên quan đến từ khóa
</t>
  </si>
  <si>
    <t>TC055</t>
  </si>
  <si>
    <t>Lọc sản phẩm theo danh mục</t>
  </si>
  <si>
    <t>1. Truy cập trang danh mục sản phẩm.
2. Chọn biểu tượng lọc sản phẩm theo "Danh mục ".
3. Kiểm tra kết quả.</t>
  </si>
  <si>
    <t>1. Hiện thị trang web sản phẩm.
2. Hiển thị giao diện lọc sản phẩm.
3.Sản phẩm được hiển thị theo yêu cầu</t>
  </si>
  <si>
    <t>TC056</t>
  </si>
  <si>
    <t>Thêm sản phẩm vào giỏ hàng</t>
  </si>
  <si>
    <t>B1: Nhấp vào sản phẩm
B2: Nhấn nút "Thêm vào giỏ hàng"</t>
  </si>
  <si>
    <t xml:space="preserve">Sản phẩm được thêm vào giỏ hàng thành công
</t>
  </si>
  <si>
    <t>TC057</t>
  </si>
  <si>
    <t xml:space="preserve"> Hiển thị thông báo khi thêm sản phẩm trùng lặp</t>
  </si>
  <si>
    <t>Người dùng đã thêm sản phẩm vào giỏ</t>
  </si>
  <si>
    <t>B1: Nhấp lại vào nút "Thêm vào giỏ hàng" với sản phẩm đã có trong giỏ</t>
  </si>
  <si>
    <t>Hiển thị thông báo "Sản phẩm đã có trong giỏ hàng"</t>
  </si>
  <si>
    <t>TC058</t>
  </si>
  <si>
    <t>Cập nhật số lượng sản phẩm trong giỏ hàng</t>
  </si>
  <si>
    <t>Người dùng có sản phẩm trong giỏ</t>
  </si>
  <si>
    <t>B1: Mở giỏ hàng
B2: Cập nhật số lượng sản phẩm</t>
  </si>
  <si>
    <t xml:space="preserve">Số lượng sản phẩm được cập nhật thành công
</t>
  </si>
  <si>
    <t>TC059</t>
  </si>
  <si>
    <t>B1: Mở giỏ hàng
B2: Nhấn nút "Xóa" với sản phẩm</t>
  </si>
  <si>
    <t>Sản phẩm bị xóa khỏi giỏ hàng</t>
  </si>
  <si>
    <t>TC60</t>
  </si>
  <si>
    <t>Hiển thị hình ảnh sản phẩm</t>
  </si>
  <si>
    <t>B1: Mở danh sách hoặc chi tiết sản phẩm</t>
  </si>
  <si>
    <t>Hình ảnh sản phẩm được hiển thị đầy đủ</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</si>
</sst>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m"/>
  </numFmts>
  <fonts count="25">
    <font>
      <sz val="11"/>
      <color theme="1"/>
      <name val="Calibri"/>
      <charset val="134"/>
      <scheme val="minor"/>
    </font>
    <font>
      <b/>
      <u/>
      <sz val="8"/>
      <color indexed="12"/>
      <name val="Tahoma"/>
      <charset val="134"/>
    </font>
    <font>
      <sz val="8"/>
      <name val="Tahoma"/>
      <charset val="134"/>
    </font>
    <font>
      <b/>
      <sz val="8"/>
      <name val="Tahoma"/>
      <charset val="134"/>
    </font>
    <font>
      <b/>
      <sz val="8"/>
      <color indexed="9"/>
      <name val="Tahoma"/>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name val="ＭＳ Ｐゴシック"/>
      <charset val="128"/>
    </font>
  </fonts>
  <fills count="36">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xf numFmtId="0" fontId="6" fillId="0" borderId="0" applyNumberFormat="0" applyFill="0" applyBorder="0" applyAlignment="0" applyProtection="0">
      <alignment vertical="center"/>
    </xf>
    <xf numFmtId="0" fontId="0" fillId="5" borderId="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4"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6" borderId="6" applyNumberFormat="0" applyAlignment="0" applyProtection="0">
      <alignment vertical="center"/>
    </xf>
    <xf numFmtId="0" fontId="14" fillId="7" borderId="7" applyNumberFormat="0" applyAlignment="0" applyProtection="0">
      <alignment vertical="center"/>
    </xf>
    <xf numFmtId="0" fontId="15" fillId="7" borderId="6" applyNumberFormat="0" applyAlignment="0" applyProtection="0">
      <alignment vertical="center"/>
    </xf>
    <xf numFmtId="0" fontId="16" fillId="8" borderId="8" applyNumberFormat="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xf numFmtId="0" fontId="24" fillId="0" borderId="0"/>
  </cellStyleXfs>
  <cellXfs count="41">
    <xf numFmtId="0" fontId="0" fillId="0" borderId="0" xfId="0"/>
    <xf numFmtId="0" fontId="1" fillId="2" borderId="1" xfId="6" applyFont="1" applyFill="1" applyBorder="1" applyAlignment="1">
      <alignment horizontal="left" vertical="top" wrapText="1"/>
    </xf>
    <xf numFmtId="0" fontId="2" fillId="2" borderId="1" xfId="0" applyNumberFormat="1" applyFont="1" applyFill="1" applyBorder="1" applyAlignment="1">
      <alignment horizontal="left" vertical="top" wrapText="1"/>
    </xf>
    <xf numFmtId="0" fontId="2" fillId="2" borderId="1" xfId="0" applyFont="1" applyFill="1" applyBorder="1" applyAlignment="1">
      <alignment vertical="top" wrapText="1"/>
    </xf>
    <xf numFmtId="0" fontId="2" fillId="2" borderId="0" xfId="0" applyFont="1" applyFill="1" applyBorder="1" applyAlignment="1">
      <alignment vertical="top" wrapText="1"/>
    </xf>
    <xf numFmtId="0" fontId="2" fillId="0" borderId="0" xfId="0" applyFont="1" applyAlignment="1">
      <alignment wrapText="1"/>
    </xf>
    <xf numFmtId="0" fontId="3" fillId="2" borderId="1" xfId="49" applyFont="1" applyFill="1" applyBorder="1" applyAlignment="1">
      <alignment horizontal="left" vertical="top" wrapText="1"/>
    </xf>
    <xf numFmtId="0" fontId="2" fillId="2" borderId="1" xfId="49" applyFont="1" applyFill="1" applyBorder="1" applyAlignment="1">
      <alignment horizontal="left" vertical="top" wrapText="1"/>
    </xf>
    <xf numFmtId="2" fontId="2" fillId="2" borderId="1" xfId="0" applyNumberFormat="1" applyFont="1" applyFill="1" applyBorder="1" applyAlignment="1">
      <alignment vertical="top" wrapText="1"/>
    </xf>
    <xf numFmtId="2" fontId="2" fillId="2" borderId="0" xfId="0" applyNumberFormat="1" applyFont="1" applyFill="1" applyBorder="1" applyAlignment="1">
      <alignment vertical="top" wrapText="1"/>
    </xf>
    <xf numFmtId="0" fontId="4" fillId="3" borderId="1" xfId="49" applyFont="1" applyFill="1" applyBorder="1" applyAlignment="1">
      <alignment horizontal="center" vertical="center" wrapText="1"/>
    </xf>
    <xf numFmtId="0" fontId="2" fillId="0" borderId="1" xfId="0" applyFont="1" applyFill="1" applyBorder="1" applyAlignment="1">
      <alignment vertical="top" wrapText="1"/>
    </xf>
    <xf numFmtId="0" fontId="2" fillId="0" borderId="0" xfId="0" applyFont="1" applyFill="1" applyBorder="1" applyAlignment="1">
      <alignment vertical="top" wrapText="1"/>
    </xf>
    <xf numFmtId="176" fontId="2" fillId="0" borderId="1" xfId="0" applyNumberFormat="1" applyFont="1" applyFill="1" applyBorder="1" applyAlignment="1">
      <alignment vertical="top" wrapText="1"/>
    </xf>
    <xf numFmtId="0" fontId="2" fillId="4" borderId="1" xfId="0" applyFont="1" applyFill="1" applyBorder="1" applyAlignment="1">
      <alignment vertical="top" wrapText="1"/>
    </xf>
    <xf numFmtId="176" fontId="2" fillId="4" borderId="1" xfId="0" applyNumberFormat="1" applyFont="1" applyFill="1" applyBorder="1" applyAlignment="1">
      <alignment vertical="top" wrapText="1"/>
    </xf>
    <xf numFmtId="0" fontId="2" fillId="0" borderId="0" xfId="0" applyFont="1" applyAlignment="1">
      <alignment vertical="top" wrapText="1"/>
    </xf>
    <xf numFmtId="0" fontId="0" fillId="0" borderId="0" xfId="0" applyAlignment="1">
      <alignment wrapText="1"/>
    </xf>
    <xf numFmtId="0" fontId="2" fillId="0" borderId="0" xfId="0" applyFont="1" applyFill="1" applyAlignment="1">
      <alignment wrapText="1"/>
    </xf>
    <xf numFmtId="0" fontId="1" fillId="2" borderId="1" xfId="6" applyFont="1" applyFill="1" applyBorder="1" applyAlignment="1">
      <alignment horizontal="left" vertical="center" wrapText="1"/>
    </xf>
    <xf numFmtId="0" fontId="2" fillId="2" borderId="1" xfId="0" applyNumberFormat="1" applyFont="1" applyFill="1" applyBorder="1" applyAlignment="1">
      <alignment horizontal="left" vertical="center" wrapText="1"/>
    </xf>
    <xf numFmtId="0" fontId="2" fillId="2" borderId="1" xfId="0" applyFont="1" applyFill="1" applyBorder="1" applyAlignment="1">
      <alignment vertical="center" wrapText="1"/>
    </xf>
    <xf numFmtId="0" fontId="2" fillId="2" borderId="0" xfId="0" applyFont="1" applyFill="1" applyBorder="1" applyAlignment="1">
      <alignment vertical="center" wrapText="1"/>
    </xf>
    <xf numFmtId="0" fontId="2" fillId="0" borderId="0" xfId="0" applyFont="1" applyAlignment="1">
      <alignment vertical="center" wrapText="1"/>
    </xf>
    <xf numFmtId="0" fontId="3" fillId="2" borderId="1" xfId="49" applyFont="1" applyFill="1" applyBorder="1" applyAlignment="1">
      <alignment horizontal="left" vertical="center" wrapText="1"/>
    </xf>
    <xf numFmtId="0" fontId="2" fillId="2" borderId="1" xfId="49" applyFont="1" applyFill="1" applyBorder="1" applyAlignment="1">
      <alignment horizontal="left" vertical="center" wrapText="1"/>
    </xf>
    <xf numFmtId="2" fontId="2" fillId="2" borderId="1" xfId="0" applyNumberFormat="1" applyFont="1" applyFill="1" applyBorder="1" applyAlignment="1">
      <alignment vertical="center" wrapText="1"/>
    </xf>
    <xf numFmtId="2" fontId="2" fillId="2" borderId="0" xfId="0" applyNumberFormat="1" applyFont="1" applyFill="1" applyBorder="1" applyAlignment="1">
      <alignment vertical="center" wrapText="1"/>
    </xf>
    <xf numFmtId="0" fontId="2" fillId="0" borderId="1" xfId="0" applyFont="1" applyFill="1" applyBorder="1" applyAlignment="1">
      <alignment vertical="center" wrapText="1"/>
    </xf>
    <xf numFmtId="0" fontId="2" fillId="0" borderId="0" xfId="0" applyFont="1" applyFill="1" applyBorder="1" applyAlignment="1">
      <alignment vertical="center" wrapText="1"/>
    </xf>
    <xf numFmtId="176" fontId="2" fillId="0" borderId="1" xfId="0" applyNumberFormat="1" applyFont="1" applyFill="1" applyBorder="1" applyAlignment="1">
      <alignment vertical="center" wrapText="1"/>
    </xf>
    <xf numFmtId="0" fontId="2" fillId="4" borderId="1" xfId="0" applyFont="1" applyFill="1" applyBorder="1" applyAlignment="1">
      <alignment vertical="center" wrapText="1"/>
    </xf>
    <xf numFmtId="176" fontId="2" fillId="4" borderId="1" xfId="0" applyNumberFormat="1" applyFont="1" applyFill="1" applyBorder="1" applyAlignment="1">
      <alignment vertical="center" wrapText="1"/>
    </xf>
    <xf numFmtId="0" fontId="2" fillId="0" borderId="0" xfId="0" applyFont="1"/>
    <xf numFmtId="0" fontId="2" fillId="0" borderId="0" xfId="0" applyFont="1" applyFill="1"/>
    <xf numFmtId="0" fontId="2" fillId="0" borderId="1" xfId="0" applyFont="1" applyFill="1" applyBorder="1" applyAlignment="1">
      <alignment vertical="top"/>
    </xf>
    <xf numFmtId="0" fontId="2" fillId="4" borderId="1" xfId="0" applyFont="1" applyFill="1" applyBorder="1" applyAlignment="1">
      <alignment vertical="top"/>
    </xf>
    <xf numFmtId="0" fontId="2" fillId="0" borderId="2" xfId="0" applyFont="1" applyFill="1" applyBorder="1" applyAlignment="1">
      <alignment vertical="top"/>
    </xf>
    <xf numFmtId="0" fontId="2" fillId="0" borderId="0" xfId="0" applyFont="1" applyFill="1" applyBorder="1" applyAlignment="1">
      <alignment vertical="top"/>
    </xf>
    <xf numFmtId="176" fontId="2" fillId="4" borderId="1" xfId="0" applyNumberFormat="1" applyFont="1" applyFill="1" applyBorder="1" applyAlignment="1">
      <alignment vertical="top"/>
    </xf>
    <xf numFmtId="0" fontId="2" fillId="0" borderId="0" xfId="0" applyFont="1" applyAlignment="1">
      <alignment horizontal="left" wrapText="1"/>
    </xf>
    <xf numFmtId="0" fontId="2" fillId="0" borderId="1" xfId="0" applyFont="1" applyFill="1" applyBorder="1" applyAlignment="1" quotePrefix="1">
      <alignment vertical="top" wrapText="1"/>
    </xf>
    <xf numFmtId="0" fontId="2" fillId="0" borderId="1" xfId="0" applyFont="1" applyFill="1" applyBorder="1" applyAlignment="1" quotePrefix="1">
      <alignment vertical="center"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opLeftCell="A5" workbookViewId="0">
      <selection activeCell="E14" sqref="E14"/>
    </sheetView>
  </sheetViews>
  <sheetFormatPr defaultColWidth="9" defaultRowHeight="14.4"/>
  <cols>
    <col min="2" max="2" width="17.0925925925926" customWidth="1"/>
    <col min="3" max="3" width="13.5462962962963" customWidth="1"/>
    <col min="4" max="4" width="36.4537037037037" customWidth="1"/>
    <col min="5" max="5" width="22.9074074074074" customWidth="1"/>
    <col min="6" max="6" width="27.3611111111111" customWidth="1"/>
    <col min="7" max="7" width="9.81481481481481" customWidth="1"/>
  </cols>
  <sheetData>
    <row r="1" s="33" customFormat="1" ht="12.75" customHeight="1" spans="1:7">
      <c r="A1" s="1" t="s">
        <v>0</v>
      </c>
      <c r="B1" s="1" t="s">
        <v>1</v>
      </c>
      <c r="C1" s="1"/>
      <c r="D1" s="2" t="e">
        <f>"Pass: "&amp;COUNTIF(#REF!,"Pass")</f>
        <v>#REF!</v>
      </c>
      <c r="E1" s="3" t="e">
        <f>"Untested: "&amp;COUNTIF(#REF!,"Untest")</f>
        <v>#REF!</v>
      </c>
      <c r="F1" s="4"/>
      <c r="G1" s="4"/>
    </row>
    <row r="2" s="33" customFormat="1" ht="12.75" customHeight="1" spans="1:7">
      <c r="A2" s="6" t="s">
        <v>2</v>
      </c>
      <c r="B2" s="7" t="s">
        <v>3</v>
      </c>
      <c r="C2" s="7"/>
      <c r="D2" s="2" t="e">
        <f>"Fail: "&amp;COUNTIF(#REF!,"Fail")</f>
        <v>#REF!</v>
      </c>
      <c r="E2" s="3" t="e">
        <f>"N/A: "&amp;COUNTIF(#REF!,"N/A")</f>
        <v>#REF!</v>
      </c>
      <c r="F2" s="4"/>
      <c r="G2" s="4"/>
    </row>
    <row r="3" s="33" customFormat="1" ht="12.75" customHeight="1" spans="1:7">
      <c r="A3" s="6" t="s">
        <v>4</v>
      </c>
      <c r="B3" s="6" t="s">
        <v>5</v>
      </c>
      <c r="C3" s="6"/>
      <c r="D3" s="2" t="e">
        <f>"Percent Complete: "&amp;ROUND((COUNTIF(#REF!,"Pass")*100)/((COUNTA($A$5:$A$974)*5)-COUNTIF(#REF!,"N/A")),2)&amp;"%"</f>
        <v>#REF!</v>
      </c>
      <c r="E3" s="8" t="str">
        <f>"Number of cases: "&amp;(COUNTA($A$5:$A$974))</f>
        <v>Number of cases: 7</v>
      </c>
      <c r="F3" s="9"/>
      <c r="G3" s="9"/>
    </row>
    <row r="4" s="33" customFormat="1" ht="28.4" customHeight="1" spans="1:9">
      <c r="A4" s="10" t="s">
        <v>6</v>
      </c>
      <c r="B4" s="10" t="s">
        <v>7</v>
      </c>
      <c r="C4" s="10" t="s">
        <v>8</v>
      </c>
      <c r="D4" s="10" t="s">
        <v>9</v>
      </c>
      <c r="E4" s="10" t="s">
        <v>10</v>
      </c>
      <c r="F4" s="10" t="s">
        <v>11</v>
      </c>
      <c r="G4" s="10" t="s">
        <v>12</v>
      </c>
      <c r="H4" s="10" t="s">
        <v>13</v>
      </c>
      <c r="I4" s="10" t="s">
        <v>14</v>
      </c>
    </row>
    <row r="5" s="35" customFormat="1" ht="61.2" spans="1:9">
      <c r="A5" s="37" t="s">
        <v>15</v>
      </c>
      <c r="B5" s="12" t="s">
        <v>16</v>
      </c>
      <c r="C5" s="12" t="s">
        <v>17</v>
      </c>
      <c r="D5" s="12" t="s">
        <v>18</v>
      </c>
      <c r="E5" s="12" t="s">
        <v>19</v>
      </c>
      <c r="F5" s="12" t="s">
        <v>20</v>
      </c>
      <c r="G5" s="38" t="s">
        <v>21</v>
      </c>
      <c r="H5" s="38"/>
      <c r="I5" s="38"/>
    </row>
    <row r="6" s="33" customFormat="1" ht="51" spans="1:9">
      <c r="A6" s="36" t="s">
        <v>22</v>
      </c>
      <c r="B6" s="14" t="s">
        <v>23</v>
      </c>
      <c r="C6" s="14" t="s">
        <v>24</v>
      </c>
      <c r="D6" s="12" t="s">
        <v>25</v>
      </c>
      <c r="E6" s="12" t="s">
        <v>19</v>
      </c>
      <c r="F6" s="12" t="s">
        <v>26</v>
      </c>
      <c r="G6" s="38" t="s">
        <v>21</v>
      </c>
      <c r="H6" s="39"/>
      <c r="I6" s="36"/>
    </row>
    <row r="7" s="33" customFormat="1" ht="50.25" customHeight="1" spans="1:9">
      <c r="A7" s="36" t="s">
        <v>27</v>
      </c>
      <c r="B7" s="14" t="s">
        <v>28</v>
      </c>
      <c r="C7" s="14" t="s">
        <v>24</v>
      </c>
      <c r="D7" s="12" t="s">
        <v>29</v>
      </c>
      <c r="E7" s="12" t="s">
        <v>19</v>
      </c>
      <c r="F7" s="12" t="s">
        <v>30</v>
      </c>
      <c r="G7" s="38" t="s">
        <v>21</v>
      </c>
      <c r="H7" s="39"/>
      <c r="I7" s="36"/>
    </row>
    <row r="8" s="33" customFormat="1" ht="51" spans="1:9">
      <c r="A8" s="33" t="s">
        <v>31</v>
      </c>
      <c r="B8" s="40" t="s">
        <v>32</v>
      </c>
      <c r="C8" s="14" t="s">
        <v>24</v>
      </c>
      <c r="D8" s="12" t="s">
        <v>33</v>
      </c>
      <c r="E8" s="12" t="s">
        <v>19</v>
      </c>
      <c r="F8" s="12" t="s">
        <v>34</v>
      </c>
      <c r="G8" s="38" t="s">
        <v>21</v>
      </c>
      <c r="I8" s="36"/>
    </row>
    <row r="9" s="33" customFormat="1" ht="51" spans="1:9">
      <c r="A9" s="33" t="s">
        <v>35</v>
      </c>
      <c r="B9" s="5" t="s">
        <v>36</v>
      </c>
      <c r="C9" s="14" t="s">
        <v>24</v>
      </c>
      <c r="D9" s="12" t="s">
        <v>37</v>
      </c>
      <c r="E9" s="12" t="s">
        <v>19</v>
      </c>
      <c r="F9" s="12" t="s">
        <v>34</v>
      </c>
      <c r="G9" s="38" t="s">
        <v>21</v>
      </c>
      <c r="I9" s="36"/>
    </row>
    <row r="10" s="33" customFormat="1" ht="51" spans="1:7">
      <c r="A10" s="33" t="s">
        <v>38</v>
      </c>
      <c r="B10" s="5" t="s">
        <v>39</v>
      </c>
      <c r="C10" s="14" t="s">
        <v>24</v>
      </c>
      <c r="D10" s="12" t="s">
        <v>40</v>
      </c>
      <c r="E10" s="12" t="s">
        <v>19</v>
      </c>
      <c r="F10" s="12" t="s">
        <v>34</v>
      </c>
      <c r="G10" s="38" t="s">
        <v>21</v>
      </c>
    </row>
    <row r="11" s="33" customFormat="1" ht="61.2" spans="1:7">
      <c r="A11" s="33" t="s">
        <v>41</v>
      </c>
      <c r="B11" s="5" t="s">
        <v>42</v>
      </c>
      <c r="C11" s="14" t="s">
        <v>24</v>
      </c>
      <c r="D11" s="12" t="s">
        <v>43</v>
      </c>
      <c r="E11" s="12" t="s">
        <v>19</v>
      </c>
      <c r="F11" s="12" t="s">
        <v>34</v>
      </c>
      <c r="G11" s="38" t="s">
        <v>21</v>
      </c>
    </row>
  </sheetData>
  <hyperlinks>
    <hyperlink ref="A1" location="'Test report'!A1" display="Back to TestReport"/>
    <hyperlink ref="B1" location="BugList!A1" display="To Buglist"/>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topLeftCell="A12" workbookViewId="0">
      <selection activeCell="D22" sqref="D22"/>
    </sheetView>
  </sheetViews>
  <sheetFormatPr defaultColWidth="9" defaultRowHeight="14.4"/>
  <cols>
    <col min="2" max="2" width="17.0925925925926" customWidth="1"/>
    <col min="3" max="3" width="13.5462962962963" customWidth="1"/>
    <col min="4" max="4" width="16.1759259259259" customWidth="1"/>
    <col min="5" max="5" width="17.0925925925926" customWidth="1"/>
    <col min="6" max="6" width="13.6296296296296" customWidth="1"/>
  </cols>
  <sheetData>
    <row r="1" s="33" customFormat="1" ht="12.75" customHeight="1" spans="1:7">
      <c r="A1" s="1" t="s">
        <v>0</v>
      </c>
      <c r="B1" s="1" t="s">
        <v>1</v>
      </c>
      <c r="C1" s="1"/>
      <c r="D1" s="2" t="e">
        <f>"Pass: "&amp;COUNTIF(#REF!,"Pass")</f>
        <v>#REF!</v>
      </c>
      <c r="E1" s="3" t="e">
        <f>"Untested: "&amp;COUNTIF(#REF!,"Untest")</f>
        <v>#REF!</v>
      </c>
      <c r="F1" s="4"/>
      <c r="G1" s="4"/>
    </row>
    <row r="2" s="33" customFormat="1" ht="12.75" customHeight="1" spans="1:7">
      <c r="A2" s="6" t="s">
        <v>2</v>
      </c>
      <c r="B2" s="7" t="s">
        <v>3</v>
      </c>
      <c r="C2" s="7"/>
      <c r="D2" s="2" t="e">
        <f>"Fail: "&amp;COUNTIF(#REF!,"Fail")</f>
        <v>#REF!</v>
      </c>
      <c r="E2" s="3" t="e">
        <f>"N/A: "&amp;COUNTIF(#REF!,"N/A")</f>
        <v>#REF!</v>
      </c>
      <c r="F2" s="4"/>
      <c r="G2" s="4"/>
    </row>
    <row r="3" s="33" customFormat="1" ht="12.75" customHeight="1" spans="1:7">
      <c r="A3" s="6" t="s">
        <v>4</v>
      </c>
      <c r="B3" s="6" t="s">
        <v>5</v>
      </c>
      <c r="C3" s="6"/>
      <c r="D3" s="2" t="e">
        <f>"Percent Complete: "&amp;ROUND((COUNTIF(#REF!,"Pass")*100)/((COUNTA($A$5:$A$974)*5)-COUNTIF(#REF!,"N/A")),2)&amp;"%"</f>
        <v>#REF!</v>
      </c>
      <c r="E3" s="8" t="str">
        <f>"Number of cases: "&amp;(COUNTA($A$5:$A$974))</f>
        <v>Number of cases: 9</v>
      </c>
      <c r="F3" s="9"/>
      <c r="G3" s="9"/>
    </row>
    <row r="4" s="33" customFormat="1" ht="28.4" customHeight="1" spans="1:9">
      <c r="A4" s="10" t="s">
        <v>6</v>
      </c>
      <c r="B4" s="10" t="s">
        <v>7</v>
      </c>
      <c r="C4" s="10" t="s">
        <v>8</v>
      </c>
      <c r="D4" s="10" t="s">
        <v>9</v>
      </c>
      <c r="E4" s="10" t="s">
        <v>44</v>
      </c>
      <c r="F4" s="10" t="s">
        <v>45</v>
      </c>
      <c r="G4" s="10" t="s">
        <v>12</v>
      </c>
      <c r="H4" s="10" t="s">
        <v>13</v>
      </c>
      <c r="I4" s="10" t="s">
        <v>14</v>
      </c>
    </row>
    <row r="5" s="34" customFormat="1" ht="142.8" spans="1:9">
      <c r="A5" s="11" t="s">
        <v>46</v>
      </c>
      <c r="B5" s="11" t="s">
        <v>47</v>
      </c>
      <c r="C5" s="41" t="s">
        <v>48</v>
      </c>
      <c r="D5" s="11" t="s">
        <v>49</v>
      </c>
      <c r="E5" s="12" t="s">
        <v>50</v>
      </c>
      <c r="F5" s="12" t="s">
        <v>51</v>
      </c>
      <c r="G5" s="11" t="s">
        <v>21</v>
      </c>
      <c r="H5" s="13"/>
      <c r="I5" s="35"/>
    </row>
    <row r="6" s="33" customFormat="1" ht="173.4" spans="1:9">
      <c r="A6" s="14" t="s">
        <v>52</v>
      </c>
      <c r="B6" s="14" t="s">
        <v>53</v>
      </c>
      <c r="C6" s="41" t="s">
        <v>48</v>
      </c>
      <c r="D6" s="11" t="s">
        <v>54</v>
      </c>
      <c r="E6" s="12" t="s">
        <v>50</v>
      </c>
      <c r="F6" s="12" t="s">
        <v>55</v>
      </c>
      <c r="G6" s="11" t="s">
        <v>21</v>
      </c>
      <c r="H6" s="15"/>
      <c r="I6" s="36"/>
    </row>
    <row r="7" s="33" customFormat="1" ht="173.4" spans="1:9">
      <c r="A7" s="11" t="s">
        <v>56</v>
      </c>
      <c r="B7" s="14" t="s">
        <v>57</v>
      </c>
      <c r="C7" s="41" t="s">
        <v>48</v>
      </c>
      <c r="D7" s="11" t="s">
        <v>58</v>
      </c>
      <c r="E7" s="12" t="s">
        <v>50</v>
      </c>
      <c r="F7" s="12" t="s">
        <v>59</v>
      </c>
      <c r="G7" s="11" t="s">
        <v>21</v>
      </c>
      <c r="H7" s="15"/>
      <c r="I7" s="36"/>
    </row>
    <row r="8" s="33" customFormat="1" ht="153" spans="1:9">
      <c r="A8" s="14" t="s">
        <v>60</v>
      </c>
      <c r="B8" s="14" t="s">
        <v>61</v>
      </c>
      <c r="C8" s="41" t="s">
        <v>48</v>
      </c>
      <c r="D8" s="11" t="s">
        <v>62</v>
      </c>
      <c r="E8" s="12" t="s">
        <v>50</v>
      </c>
      <c r="F8" s="12" t="s">
        <v>63</v>
      </c>
      <c r="G8" s="11" t="s">
        <v>21</v>
      </c>
      <c r="H8" s="5"/>
      <c r="I8" s="36"/>
    </row>
    <row r="9" s="33" customFormat="1" ht="173.4" spans="1:9">
      <c r="A9" s="11" t="s">
        <v>64</v>
      </c>
      <c r="B9" s="14" t="s">
        <v>65</v>
      </c>
      <c r="C9" s="41" t="s">
        <v>48</v>
      </c>
      <c r="D9" s="11" t="s">
        <v>66</v>
      </c>
      <c r="E9" s="12" t="s">
        <v>50</v>
      </c>
      <c r="F9" s="12" t="s">
        <v>67</v>
      </c>
      <c r="G9" s="11" t="s">
        <v>21</v>
      </c>
      <c r="H9" s="5"/>
      <c r="I9" s="36"/>
    </row>
    <row r="10" s="33" customFormat="1" ht="163.2" spans="1:8">
      <c r="A10" s="14" t="s">
        <v>68</v>
      </c>
      <c r="B10" s="14" t="s">
        <v>69</v>
      </c>
      <c r="C10" s="41" t="s">
        <v>48</v>
      </c>
      <c r="D10" s="11" t="s">
        <v>70</v>
      </c>
      <c r="E10" s="12" t="s">
        <v>50</v>
      </c>
      <c r="F10" s="12" t="s">
        <v>71</v>
      </c>
      <c r="G10" s="11" t="s">
        <v>21</v>
      </c>
      <c r="H10" s="5"/>
    </row>
    <row r="11" s="33" customFormat="1" ht="173.4" spans="1:8">
      <c r="A11" s="11" t="s">
        <v>72</v>
      </c>
      <c r="B11" s="14" t="s">
        <v>73</v>
      </c>
      <c r="C11" s="41" t="s">
        <v>48</v>
      </c>
      <c r="D11" s="11" t="s">
        <v>74</v>
      </c>
      <c r="E11" s="12" t="s">
        <v>50</v>
      </c>
      <c r="F11" s="12" t="s">
        <v>75</v>
      </c>
      <c r="G11" s="11" t="s">
        <v>21</v>
      </c>
      <c r="H11" s="5"/>
    </row>
    <row r="12" s="33" customFormat="1" ht="163.2" spans="1:8">
      <c r="A12" s="14" t="s">
        <v>76</v>
      </c>
      <c r="B12" s="11" t="s">
        <v>77</v>
      </c>
      <c r="C12" s="41" t="s">
        <v>48</v>
      </c>
      <c r="D12" s="11" t="s">
        <v>78</v>
      </c>
      <c r="E12" s="12" t="s">
        <v>50</v>
      </c>
      <c r="F12" s="12" t="s">
        <v>79</v>
      </c>
      <c r="G12" s="11" t="s">
        <v>21</v>
      </c>
      <c r="H12" s="5"/>
    </row>
    <row r="13" s="33" customFormat="1" ht="163.2" spans="1:8">
      <c r="A13" s="11" t="s">
        <v>80</v>
      </c>
      <c r="B13" s="11" t="s">
        <v>81</v>
      </c>
      <c r="C13" s="41" t="s">
        <v>48</v>
      </c>
      <c r="D13" s="11" t="s">
        <v>78</v>
      </c>
      <c r="E13" s="12" t="s">
        <v>50</v>
      </c>
      <c r="F13" s="12" t="s">
        <v>82</v>
      </c>
      <c r="G13" s="11" t="s">
        <v>21</v>
      </c>
      <c r="H13" s="5"/>
    </row>
    <row r="14" s="33" customFormat="1" ht="10.2" spans="1:8">
      <c r="A14" s="14"/>
      <c r="B14" s="11"/>
      <c r="C14" s="11"/>
      <c r="D14" s="11"/>
      <c r="E14" s="12"/>
      <c r="F14" s="12"/>
      <c r="G14" s="16"/>
      <c r="H14" s="5"/>
    </row>
  </sheetData>
  <hyperlinks>
    <hyperlink ref="A1" location="'Test report'!A1" display="Back to TestReport"/>
    <hyperlink ref="B1" location="BugList!A1" display="To Buglist"/>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workbookViewId="0">
      <selection activeCell="G11" sqref="G11"/>
    </sheetView>
  </sheetViews>
  <sheetFormatPr defaultColWidth="9" defaultRowHeight="14.4"/>
  <cols>
    <col min="2" max="2" width="17.0925925925926" customWidth="1"/>
    <col min="3" max="3" width="13.5462962962963" customWidth="1"/>
    <col min="4" max="4" width="36.4537037037037" customWidth="1"/>
    <col min="5" max="5" width="17" customWidth="1"/>
    <col min="6" max="6" width="13.6296296296296" customWidth="1"/>
  </cols>
  <sheetData>
    <row r="1" s="5" customFormat="1" ht="12.75" customHeight="1" spans="1:9">
      <c r="A1" s="19" t="s">
        <v>0</v>
      </c>
      <c r="B1" s="19" t="s">
        <v>1</v>
      </c>
      <c r="C1" s="19"/>
      <c r="D1" s="20" t="e">
        <f>"Pass: "&amp;COUNTIF(#REF!,"Pass")</f>
        <v>#REF!</v>
      </c>
      <c r="E1" s="21" t="e">
        <f>"Untested: "&amp;COUNTIF(#REF!,"Untest")</f>
        <v>#REF!</v>
      </c>
      <c r="F1" s="22"/>
      <c r="G1" s="22"/>
      <c r="H1" s="23"/>
      <c r="I1" s="23"/>
    </row>
    <row r="2" s="5" customFormat="1" ht="12.75" customHeight="1" spans="1:9">
      <c r="A2" s="24" t="s">
        <v>2</v>
      </c>
      <c r="B2" s="25" t="s">
        <v>3</v>
      </c>
      <c r="C2" s="25"/>
      <c r="D2" s="20" t="e">
        <f>"Fail: "&amp;COUNTIF(#REF!,"Fail")</f>
        <v>#REF!</v>
      </c>
      <c r="E2" s="21" t="e">
        <f>"N/A: "&amp;COUNTIF(#REF!,"N/A")</f>
        <v>#REF!</v>
      </c>
      <c r="F2" s="22"/>
      <c r="G2" s="22"/>
      <c r="H2" s="23"/>
      <c r="I2" s="23"/>
    </row>
    <row r="3" s="5" customFormat="1" ht="12.75" customHeight="1" spans="1:9">
      <c r="A3" s="24" t="s">
        <v>4</v>
      </c>
      <c r="B3" s="24" t="s">
        <v>5</v>
      </c>
      <c r="C3" s="24"/>
      <c r="D3" s="20" t="e">
        <f>"Percent Complete: "&amp;ROUND((COUNTIF(#REF!,"Pass")*100)/((COUNTA($A$5:$A$974)*5)-COUNTIF(#REF!,"N/A")),2)&amp;"%"</f>
        <v>#REF!</v>
      </c>
      <c r="E3" s="26" t="str">
        <f>"Number of cases: "&amp;(COUNTA($A$5:$A$974))</f>
        <v>Number of cases: 5</v>
      </c>
      <c r="F3" s="27"/>
      <c r="G3" s="27"/>
      <c r="H3" s="23"/>
      <c r="I3" s="23"/>
    </row>
    <row r="4" s="5" customFormat="1" ht="28.4" customHeight="1" spans="1:9">
      <c r="A4" s="10" t="s">
        <v>6</v>
      </c>
      <c r="B4" s="10" t="s">
        <v>7</v>
      </c>
      <c r="C4" s="10" t="s">
        <v>8</v>
      </c>
      <c r="D4" s="10" t="s">
        <v>9</v>
      </c>
      <c r="E4" s="10" t="s">
        <v>10</v>
      </c>
      <c r="F4" s="10" t="s">
        <v>11</v>
      </c>
      <c r="G4" s="10" t="s">
        <v>12</v>
      </c>
      <c r="H4" s="10" t="s">
        <v>13</v>
      </c>
      <c r="I4" s="10" t="s">
        <v>14</v>
      </c>
    </row>
    <row r="5" s="18" customFormat="1" ht="51" spans="1:9">
      <c r="A5" s="28" t="s">
        <v>83</v>
      </c>
      <c r="B5" s="28" t="s">
        <v>84</v>
      </c>
      <c r="C5" s="42" t="s">
        <v>85</v>
      </c>
      <c r="D5" s="29" t="s">
        <v>86</v>
      </c>
      <c r="E5" s="28" t="s">
        <v>87</v>
      </c>
      <c r="F5" s="28" t="s">
        <v>88</v>
      </c>
      <c r="G5" s="28" t="s">
        <v>21</v>
      </c>
      <c r="H5" s="30"/>
      <c r="I5" s="28"/>
    </row>
    <row r="6" s="5" customFormat="1" ht="61.2" spans="1:9">
      <c r="A6" s="31" t="s">
        <v>89</v>
      </c>
      <c r="B6" s="31" t="s">
        <v>90</v>
      </c>
      <c r="C6" s="42" t="s">
        <v>85</v>
      </c>
      <c r="D6" s="29" t="s">
        <v>91</v>
      </c>
      <c r="E6" s="31" t="s">
        <v>92</v>
      </c>
      <c r="F6" s="31" t="s">
        <v>93</v>
      </c>
      <c r="G6" s="31" t="s">
        <v>94</v>
      </c>
      <c r="H6" s="32"/>
      <c r="I6" s="31"/>
    </row>
    <row r="7" s="5" customFormat="1" ht="50.25" customHeight="1" spans="1:9">
      <c r="A7" s="28" t="s">
        <v>95</v>
      </c>
      <c r="B7" s="31" t="s">
        <v>96</v>
      </c>
      <c r="C7" s="42" t="s">
        <v>85</v>
      </c>
      <c r="D7" s="29" t="s">
        <v>97</v>
      </c>
      <c r="E7" s="31" t="s">
        <v>98</v>
      </c>
      <c r="F7" s="31" t="s">
        <v>99</v>
      </c>
      <c r="G7" s="31" t="s">
        <v>21</v>
      </c>
      <c r="H7" s="32"/>
      <c r="I7" s="31"/>
    </row>
    <row r="8" s="5" customFormat="1" ht="71.4" spans="1:9">
      <c r="A8" s="31" t="s">
        <v>100</v>
      </c>
      <c r="B8" s="23" t="s">
        <v>101</v>
      </c>
      <c r="C8" s="42" t="s">
        <v>85</v>
      </c>
      <c r="D8" s="29" t="s">
        <v>102</v>
      </c>
      <c r="E8" s="23" t="s">
        <v>103</v>
      </c>
      <c r="F8" s="23" t="s">
        <v>104</v>
      </c>
      <c r="G8" s="23" t="s">
        <v>21</v>
      </c>
      <c r="H8" s="23"/>
      <c r="I8" s="31"/>
    </row>
    <row r="9" ht="28.8" spans="1:1">
      <c r="A9" s="17" t="s">
        <v>105</v>
      </c>
    </row>
  </sheetData>
  <hyperlinks>
    <hyperlink ref="A1" location="'Test report'!A1" display="Back to TestReport"/>
    <hyperlink ref="B1" location="BugList!A1" display="To Buglist"/>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H8" sqref="H8"/>
    </sheetView>
  </sheetViews>
  <sheetFormatPr defaultColWidth="9" defaultRowHeight="14.4"/>
  <cols>
    <col min="1" max="1" width="9" style="17"/>
    <col min="2" max="2" width="17.0925925925926" style="17" customWidth="1"/>
    <col min="3" max="3" width="13.5462962962963" style="17" customWidth="1"/>
    <col min="4" max="4" width="36.4537037037037" style="17" customWidth="1"/>
    <col min="5" max="5" width="17" style="17" customWidth="1"/>
    <col min="6" max="6" width="13.6296296296296" style="17" customWidth="1"/>
    <col min="7" max="16384" width="9" style="17"/>
  </cols>
  <sheetData>
    <row r="1" s="5" customFormat="1" ht="12.75" customHeight="1" spans="1:7">
      <c r="A1" s="1" t="s">
        <v>0</v>
      </c>
      <c r="B1" s="1" t="s">
        <v>1</v>
      </c>
      <c r="C1" s="1"/>
      <c r="D1" s="2" t="e">
        <f>"Pass: "&amp;COUNTIF(#REF!,"Pass")</f>
        <v>#REF!</v>
      </c>
      <c r="E1" s="3" t="e">
        <f>"Untested: "&amp;COUNTIF(#REF!,"Untest")</f>
        <v>#REF!</v>
      </c>
      <c r="F1" s="4"/>
      <c r="G1" s="4"/>
    </row>
    <row r="2" s="5" customFormat="1" ht="12.75" customHeight="1" spans="1:7">
      <c r="A2" s="6" t="s">
        <v>2</v>
      </c>
      <c r="B2" s="7" t="s">
        <v>3</v>
      </c>
      <c r="C2" s="7"/>
      <c r="D2" s="2" t="e">
        <f>"Fail: "&amp;COUNTIF(#REF!,"Fail")</f>
        <v>#REF!</v>
      </c>
      <c r="E2" s="3" t="e">
        <f>"N/A: "&amp;COUNTIF(#REF!,"N/A")</f>
        <v>#REF!</v>
      </c>
      <c r="F2" s="4"/>
      <c r="G2" s="4"/>
    </row>
    <row r="3" s="5" customFormat="1" ht="12.75" customHeight="1" spans="1:7">
      <c r="A3" s="6" t="s">
        <v>4</v>
      </c>
      <c r="B3" s="6" t="s">
        <v>5</v>
      </c>
      <c r="C3" s="6"/>
      <c r="D3" s="2" t="e">
        <f>"Percent Complete: "&amp;ROUND((COUNTIF(#REF!,"Pass")*100)/((COUNTA($A$5:$A$974)*5)-COUNTIF(#REF!,"N/A")),2)&amp;"%"</f>
        <v>#REF!</v>
      </c>
      <c r="E3" s="8" t="str">
        <f>"Number of cases: "&amp;(COUNTA($A$5:$A$974))</f>
        <v>Number of cases: 11</v>
      </c>
      <c r="F3" s="9"/>
      <c r="G3" s="9"/>
    </row>
    <row r="4" s="5" customFormat="1" ht="28.4" customHeight="1" spans="1:9">
      <c r="A4" s="10" t="s">
        <v>6</v>
      </c>
      <c r="B4" s="10" t="s">
        <v>7</v>
      </c>
      <c r="C4" s="10" t="s">
        <v>8</v>
      </c>
      <c r="D4" s="10" t="s">
        <v>9</v>
      </c>
      <c r="E4" s="10" t="s">
        <v>44</v>
      </c>
      <c r="F4" s="10" t="s">
        <v>45</v>
      </c>
      <c r="G4" s="10" t="s">
        <v>12</v>
      </c>
      <c r="H4" s="10" t="s">
        <v>13</v>
      </c>
      <c r="I4" s="10" t="s">
        <v>14</v>
      </c>
    </row>
    <row r="5" s="18" customFormat="1" ht="40.8" spans="1:9">
      <c r="A5" s="11" t="s">
        <v>106</v>
      </c>
      <c r="B5" s="11" t="s">
        <v>107</v>
      </c>
      <c r="C5" s="11" t="s">
        <v>108</v>
      </c>
      <c r="D5" s="11" t="s">
        <v>109</v>
      </c>
      <c r="E5" s="12" t="s">
        <v>110</v>
      </c>
      <c r="F5" s="12"/>
      <c r="G5" s="11" t="s">
        <v>21</v>
      </c>
      <c r="H5" s="13"/>
      <c r="I5" s="11"/>
    </row>
    <row r="6" s="5" customFormat="1" ht="81.6" spans="1:9">
      <c r="A6" s="14" t="s">
        <v>111</v>
      </c>
      <c r="B6" s="14" t="s">
        <v>112</v>
      </c>
      <c r="C6" s="11" t="s">
        <v>113</v>
      </c>
      <c r="D6" s="11" t="s">
        <v>114</v>
      </c>
      <c r="E6" s="12" t="s">
        <v>115</v>
      </c>
      <c r="F6" s="12" t="s">
        <v>116</v>
      </c>
      <c r="G6" s="11" t="s">
        <v>21</v>
      </c>
      <c r="H6" s="15"/>
      <c r="I6" s="14"/>
    </row>
    <row r="7" s="5" customFormat="1" ht="50.25" customHeight="1" spans="1:9">
      <c r="A7" s="11" t="s">
        <v>117</v>
      </c>
      <c r="B7" s="14" t="s">
        <v>118</v>
      </c>
      <c r="C7" s="11" t="s">
        <v>119</v>
      </c>
      <c r="D7" s="11" t="s">
        <v>120</v>
      </c>
      <c r="E7" s="12" t="s">
        <v>121</v>
      </c>
      <c r="F7" s="12" t="s">
        <v>122</v>
      </c>
      <c r="G7" s="11" t="s">
        <v>21</v>
      </c>
      <c r="H7" s="15"/>
      <c r="I7" s="14"/>
    </row>
    <row r="8" s="5" customFormat="1" ht="51" spans="1:9">
      <c r="A8" s="14" t="s">
        <v>123</v>
      </c>
      <c r="B8" s="14" t="s">
        <v>124</v>
      </c>
      <c r="C8" s="11" t="s">
        <v>119</v>
      </c>
      <c r="D8" s="11" t="s">
        <v>125</v>
      </c>
      <c r="E8" s="12" t="s">
        <v>126</v>
      </c>
      <c r="F8" s="12" t="s">
        <v>127</v>
      </c>
      <c r="G8" s="11" t="s">
        <v>21</v>
      </c>
      <c r="I8" s="14"/>
    </row>
    <row r="9" s="17" customFormat="1" ht="40.8" spans="1:9">
      <c r="A9" s="11" t="s">
        <v>128</v>
      </c>
      <c r="B9" s="14" t="s">
        <v>129</v>
      </c>
      <c r="C9" s="11" t="s">
        <v>130</v>
      </c>
      <c r="D9" s="11" t="s">
        <v>131</v>
      </c>
      <c r="E9" s="12" t="s">
        <v>132</v>
      </c>
      <c r="F9" s="12"/>
      <c r="G9" s="11" t="s">
        <v>21</v>
      </c>
      <c r="H9" s="5"/>
      <c r="I9" s="14"/>
    </row>
    <row r="10" s="17" customFormat="1" ht="40.8" spans="1:9">
      <c r="A10" s="14" t="s">
        <v>133</v>
      </c>
      <c r="B10" s="14" t="s">
        <v>134</v>
      </c>
      <c r="C10" s="11" t="s">
        <v>135</v>
      </c>
      <c r="D10" s="11" t="s">
        <v>136</v>
      </c>
      <c r="E10" s="12" t="s">
        <v>137</v>
      </c>
      <c r="F10" s="12"/>
      <c r="G10" s="11" t="s">
        <v>21</v>
      </c>
      <c r="H10" s="5"/>
      <c r="I10" s="5"/>
    </row>
    <row r="11" s="17" customFormat="1" ht="40.8" spans="1:9">
      <c r="A11" s="11" t="s">
        <v>138</v>
      </c>
      <c r="B11" s="14" t="s">
        <v>139</v>
      </c>
      <c r="C11" s="11" t="s">
        <v>113</v>
      </c>
      <c r="D11" s="11" t="s">
        <v>140</v>
      </c>
      <c r="E11" s="12" t="s">
        <v>141</v>
      </c>
      <c r="F11" s="12"/>
      <c r="G11" s="11" t="s">
        <v>21</v>
      </c>
      <c r="H11" s="5"/>
      <c r="I11" s="5"/>
    </row>
    <row r="12" s="17" customFormat="1" ht="40.8" spans="1:9">
      <c r="A12" s="14" t="s">
        <v>142</v>
      </c>
      <c r="B12" s="11" t="s">
        <v>143</v>
      </c>
      <c r="C12" s="11" t="s">
        <v>113</v>
      </c>
      <c r="D12" s="11" t="s">
        <v>144</v>
      </c>
      <c r="E12" s="12" t="s">
        <v>145</v>
      </c>
      <c r="F12" s="12"/>
      <c r="G12" s="11" t="s">
        <v>21</v>
      </c>
      <c r="H12" s="5"/>
      <c r="I12" s="5"/>
    </row>
    <row r="13" s="17" customFormat="1" ht="51" spans="1:9">
      <c r="A13" s="11" t="s">
        <v>146</v>
      </c>
      <c r="B13" s="11" t="s">
        <v>147</v>
      </c>
      <c r="C13" s="11" t="s">
        <v>135</v>
      </c>
      <c r="D13" s="11" t="s">
        <v>148</v>
      </c>
      <c r="E13" s="12" t="s">
        <v>149</v>
      </c>
      <c r="F13" s="12"/>
      <c r="G13" s="11" t="s">
        <v>21</v>
      </c>
      <c r="H13" s="5"/>
      <c r="I13" s="5"/>
    </row>
    <row r="14" s="17" customFormat="1" ht="40.8" spans="1:9">
      <c r="A14" s="14" t="s">
        <v>150</v>
      </c>
      <c r="B14" s="11" t="s">
        <v>151</v>
      </c>
      <c r="C14" s="11" t="s">
        <v>119</v>
      </c>
      <c r="D14" s="11" t="s">
        <v>152</v>
      </c>
      <c r="E14" s="12" t="s">
        <v>153</v>
      </c>
      <c r="F14" s="12"/>
      <c r="G14" s="16" t="s">
        <v>94</v>
      </c>
      <c r="H14" s="5"/>
      <c r="I14" s="5"/>
    </row>
    <row r="15" ht="43.2" spans="1:7">
      <c r="A15" s="17" t="s">
        <v>154</v>
      </c>
      <c r="B15" s="17" t="s">
        <v>155</v>
      </c>
      <c r="C15" s="17" t="s">
        <v>156</v>
      </c>
      <c r="D15" s="17" t="s">
        <v>131</v>
      </c>
      <c r="E15" s="17" t="s">
        <v>157</v>
      </c>
      <c r="G15" s="17" t="s">
        <v>94</v>
      </c>
    </row>
  </sheetData>
  <hyperlinks>
    <hyperlink ref="A1" location="'Test report'!A1" display="Back to TestReport"/>
    <hyperlink ref="B1" location="BugList!A1" display="To Buglist"/>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workbookViewId="0">
      <selection activeCell="F6" sqref="F6"/>
    </sheetView>
  </sheetViews>
  <sheetFormatPr defaultColWidth="8.88888888888889" defaultRowHeight="14.4"/>
  <cols>
    <col min="2" max="2" width="20.3333333333333" customWidth="1"/>
    <col min="3" max="3" width="12.4444444444444" customWidth="1"/>
    <col min="4" max="4" width="37.4444444444444" customWidth="1"/>
    <col min="5" max="5" width="20.6666666666667" customWidth="1"/>
  </cols>
  <sheetData>
    <row r="1" ht="20.4" spans="1:12">
      <c r="A1" s="1" t="s">
        <v>0</v>
      </c>
      <c r="B1" s="1" t="s">
        <v>1</v>
      </c>
      <c r="C1" s="1"/>
      <c r="D1" s="2" t="e">
        <f>"Pass: "&amp;COUNTIF(#REF!,"Pass")</f>
        <v>#REF!</v>
      </c>
      <c r="E1" s="3" t="e">
        <f>"Untested: "&amp;COUNTIF(#REF!,"Untest")</f>
        <v>#REF!</v>
      </c>
      <c r="F1" s="4"/>
      <c r="G1" s="4"/>
      <c r="H1" s="5"/>
      <c r="I1" s="5"/>
      <c r="J1" s="17"/>
      <c r="K1" s="17"/>
      <c r="L1" s="17"/>
    </row>
    <row r="2" ht="20.4" spans="1:12">
      <c r="A2" s="6" t="s">
        <v>2</v>
      </c>
      <c r="B2" s="7" t="s">
        <v>3</v>
      </c>
      <c r="C2" s="7"/>
      <c r="D2" s="2" t="e">
        <f>"Fail: "&amp;COUNTIF(#REF!,"Fail")</f>
        <v>#REF!</v>
      </c>
      <c r="E2" s="3" t="e">
        <f>"N/A: "&amp;COUNTIF(#REF!,"N/A")</f>
        <v>#REF!</v>
      </c>
      <c r="F2" s="4"/>
      <c r="G2" s="4"/>
      <c r="H2" s="5"/>
      <c r="I2" s="5"/>
      <c r="J2" s="17"/>
      <c r="K2" s="17"/>
      <c r="L2" s="17"/>
    </row>
    <row r="3" spans="1:12">
      <c r="A3" s="6" t="s">
        <v>4</v>
      </c>
      <c r="B3" s="6" t="s">
        <v>5</v>
      </c>
      <c r="C3" s="6"/>
      <c r="D3" s="2" t="e">
        <f>"Percent Complete: "&amp;ROUND((COUNTIF(#REF!,"Pass")*100)/((COUNTA($A$5:$A$973)*5)-COUNTIF(#REF!,"N/A")),2)&amp;"%"</f>
        <v>#REF!</v>
      </c>
      <c r="E3" s="8" t="str">
        <f>"Number of cases: "&amp;(COUNTA($A$5:$A$973))</f>
        <v>Number of cases: 10</v>
      </c>
      <c r="F3" s="9"/>
      <c r="G3" s="9"/>
      <c r="H3" s="5"/>
      <c r="I3" s="5"/>
      <c r="J3" s="17"/>
      <c r="K3" s="17"/>
      <c r="L3" s="17"/>
    </row>
    <row r="4" ht="40.8" spans="1:12">
      <c r="A4" s="10" t="s">
        <v>6</v>
      </c>
      <c r="B4" s="10" t="s">
        <v>7</v>
      </c>
      <c r="C4" s="10" t="s">
        <v>8</v>
      </c>
      <c r="D4" s="10" t="s">
        <v>9</v>
      </c>
      <c r="E4" s="10" t="s">
        <v>44</v>
      </c>
      <c r="F4" s="10" t="s">
        <v>45</v>
      </c>
      <c r="G4" s="10" t="s">
        <v>12</v>
      </c>
      <c r="H4" s="10" t="s">
        <v>13</v>
      </c>
      <c r="I4" s="10" t="s">
        <v>14</v>
      </c>
      <c r="J4" s="17"/>
      <c r="K4" s="17"/>
      <c r="L4" s="17"/>
    </row>
    <row r="5" ht="61.2" spans="1:12">
      <c r="A5" s="11" t="s">
        <v>158</v>
      </c>
      <c r="B5" s="11" t="s">
        <v>159</v>
      </c>
      <c r="C5" s="11" t="s">
        <v>119</v>
      </c>
      <c r="D5" s="11" t="s">
        <v>160</v>
      </c>
      <c r="E5" s="12" t="s">
        <v>161</v>
      </c>
      <c r="F5" s="12"/>
      <c r="G5" s="11" t="s">
        <v>21</v>
      </c>
      <c r="H5" s="13"/>
      <c r="I5" s="11"/>
      <c r="J5" s="17"/>
      <c r="K5" s="17"/>
      <c r="L5" s="17"/>
    </row>
    <row r="6" ht="69" customHeight="1" spans="1:12">
      <c r="A6" s="14" t="s">
        <v>162</v>
      </c>
      <c r="B6" s="14" t="s">
        <v>163</v>
      </c>
      <c r="C6" s="11" t="s">
        <v>164</v>
      </c>
      <c r="D6" s="11" t="s">
        <v>160</v>
      </c>
      <c r="E6" s="12" t="s">
        <v>165</v>
      </c>
      <c r="F6" s="12" t="s">
        <v>166</v>
      </c>
      <c r="G6" s="11" t="s">
        <v>21</v>
      </c>
      <c r="H6" s="15"/>
      <c r="I6" s="14"/>
      <c r="J6" s="17"/>
      <c r="K6" s="17"/>
      <c r="L6" s="17"/>
    </row>
    <row r="7" ht="61.2" spans="1:12">
      <c r="A7" s="11" t="s">
        <v>167</v>
      </c>
      <c r="B7" s="14" t="s">
        <v>168</v>
      </c>
      <c r="C7" s="11" t="s">
        <v>119</v>
      </c>
      <c r="D7" s="11" t="s">
        <v>169</v>
      </c>
      <c r="E7" s="12" t="s">
        <v>170</v>
      </c>
      <c r="F7" s="12"/>
      <c r="G7" s="11" t="s">
        <v>21</v>
      </c>
      <c r="H7" s="15"/>
      <c r="I7" s="14"/>
      <c r="J7" s="17"/>
      <c r="K7" s="17"/>
      <c r="L7" s="17"/>
    </row>
    <row r="8" ht="61.2" spans="1:12">
      <c r="A8" s="14" t="s">
        <v>171</v>
      </c>
      <c r="B8" s="14" t="s">
        <v>172</v>
      </c>
      <c r="C8" s="11" t="s">
        <v>119</v>
      </c>
      <c r="D8" s="11" t="s">
        <v>160</v>
      </c>
      <c r="E8" s="12" t="s">
        <v>173</v>
      </c>
      <c r="F8" s="12"/>
      <c r="G8" s="11" t="s">
        <v>21</v>
      </c>
      <c r="H8" s="5"/>
      <c r="I8" s="14"/>
      <c r="J8" s="17"/>
      <c r="K8" s="17"/>
      <c r="L8" s="17"/>
    </row>
    <row r="9" ht="40.8" spans="1:12">
      <c r="A9" s="11" t="s">
        <v>174</v>
      </c>
      <c r="B9" s="14" t="s">
        <v>175</v>
      </c>
      <c r="C9" s="11" t="s">
        <v>176</v>
      </c>
      <c r="D9" s="11" t="s">
        <v>177</v>
      </c>
      <c r="E9" s="12" t="s">
        <v>178</v>
      </c>
      <c r="F9" s="12"/>
      <c r="G9" s="11" t="s">
        <v>21</v>
      </c>
      <c r="H9" s="5"/>
      <c r="I9" s="14"/>
      <c r="J9" s="17"/>
      <c r="K9" s="17"/>
      <c r="L9" s="17"/>
    </row>
    <row r="10" ht="51" spans="1:12">
      <c r="A10" s="14" t="s">
        <v>179</v>
      </c>
      <c r="B10" s="14" t="s">
        <v>180</v>
      </c>
      <c r="C10" s="11" t="s">
        <v>119</v>
      </c>
      <c r="D10" s="11" t="s">
        <v>181</v>
      </c>
      <c r="E10" s="12" t="s">
        <v>182</v>
      </c>
      <c r="F10" s="12"/>
      <c r="G10" s="11" t="s">
        <v>21</v>
      </c>
      <c r="H10" s="5"/>
      <c r="I10" s="5"/>
      <c r="J10" s="17"/>
      <c r="K10" s="17"/>
      <c r="L10" s="17"/>
    </row>
    <row r="11" ht="51" spans="1:12">
      <c r="A11" s="11" t="s">
        <v>183</v>
      </c>
      <c r="B11" s="14" t="s">
        <v>184</v>
      </c>
      <c r="C11" s="11" t="s">
        <v>185</v>
      </c>
      <c r="D11" s="11" t="s">
        <v>181</v>
      </c>
      <c r="E11" s="12" t="s">
        <v>186</v>
      </c>
      <c r="F11" s="12"/>
      <c r="G11" s="11" t="s">
        <v>21</v>
      </c>
      <c r="H11" s="5"/>
      <c r="I11" s="5"/>
      <c r="J11" s="17"/>
      <c r="K11" s="17"/>
      <c r="L11" s="17"/>
    </row>
    <row r="12" ht="71.4" spans="1:12">
      <c r="A12" s="14" t="s">
        <v>187</v>
      </c>
      <c r="B12" s="11" t="s">
        <v>188</v>
      </c>
      <c r="C12" s="11" t="s">
        <v>189</v>
      </c>
      <c r="D12" s="11" t="s">
        <v>190</v>
      </c>
      <c r="E12" s="12" t="s">
        <v>145</v>
      </c>
      <c r="F12" s="12"/>
      <c r="G12" s="11" t="s">
        <v>21</v>
      </c>
      <c r="H12" s="5"/>
      <c r="I12" s="5"/>
      <c r="J12" s="17"/>
      <c r="K12" s="17"/>
      <c r="L12" s="17"/>
    </row>
    <row r="13" ht="71.4" spans="1:12">
      <c r="A13" s="11" t="s">
        <v>191</v>
      </c>
      <c r="B13" s="11" t="s">
        <v>192</v>
      </c>
      <c r="C13" s="11" t="s">
        <v>113</v>
      </c>
      <c r="D13" s="11" t="s">
        <v>193</v>
      </c>
      <c r="E13" s="12" t="s">
        <v>161</v>
      </c>
      <c r="F13" s="12"/>
      <c r="G13" s="11" t="s">
        <v>21</v>
      </c>
      <c r="H13" s="5"/>
      <c r="I13" s="5"/>
      <c r="J13" s="17"/>
      <c r="K13" s="17"/>
      <c r="L13" s="17"/>
    </row>
    <row r="14" ht="40.8" spans="1:12">
      <c r="A14" s="14" t="s">
        <v>194</v>
      </c>
      <c r="B14" s="11" t="s">
        <v>151</v>
      </c>
      <c r="C14" s="11" t="s">
        <v>119</v>
      </c>
      <c r="D14" s="11" t="s">
        <v>152</v>
      </c>
      <c r="E14" s="12" t="s">
        <v>153</v>
      </c>
      <c r="F14" s="12"/>
      <c r="G14" s="16" t="s">
        <v>94</v>
      </c>
      <c r="H14" s="5"/>
      <c r="I14" s="5"/>
      <c r="J14" s="17"/>
      <c r="K14" s="17"/>
      <c r="L14" s="17"/>
    </row>
    <row r="15" spans="1:12">
      <c r="A15" s="17"/>
      <c r="B15" s="17"/>
      <c r="C15" s="17"/>
      <c r="D15" s="17"/>
      <c r="E15" s="17"/>
      <c r="F15" s="17"/>
      <c r="G15" s="17"/>
      <c r="H15" s="17"/>
      <c r="I15" s="17"/>
      <c r="J15" s="17"/>
      <c r="K15" s="17"/>
      <c r="L15" s="17"/>
    </row>
    <row r="16" spans="1:12">
      <c r="A16" s="17"/>
      <c r="B16" s="17"/>
      <c r="C16" s="17"/>
      <c r="D16" s="17"/>
      <c r="E16" s="17"/>
      <c r="F16" s="17"/>
      <c r="G16" s="17"/>
      <c r="H16" s="17"/>
      <c r="I16" s="17"/>
      <c r="J16" s="17"/>
      <c r="K16" s="17"/>
      <c r="L16" s="17"/>
    </row>
    <row r="17" spans="1:12">
      <c r="A17" s="17"/>
      <c r="B17" s="17"/>
      <c r="C17" s="17"/>
      <c r="D17" s="17"/>
      <c r="E17" s="17"/>
      <c r="F17" s="17"/>
      <c r="G17" s="17"/>
      <c r="H17" s="17"/>
      <c r="I17" s="17"/>
      <c r="J17" s="17"/>
      <c r="K17" s="17"/>
      <c r="L17" s="17"/>
    </row>
    <row r="18" spans="1:12">
      <c r="A18" s="17"/>
      <c r="B18" s="17"/>
      <c r="C18" s="17"/>
      <c r="D18" s="17"/>
      <c r="E18" s="17"/>
      <c r="F18" s="17"/>
      <c r="G18" s="17"/>
      <c r="H18" s="17"/>
      <c r="I18" s="17"/>
      <c r="J18" s="17"/>
      <c r="K18" s="17"/>
      <c r="L18" s="17"/>
    </row>
    <row r="19" spans="1:12">
      <c r="A19" s="17"/>
      <c r="B19" s="17"/>
      <c r="C19" s="17"/>
      <c r="D19" s="17"/>
      <c r="E19" s="17"/>
      <c r="F19" s="17"/>
      <c r="G19" s="17"/>
      <c r="H19" s="17"/>
      <c r="I19" s="17"/>
      <c r="J19" s="17"/>
      <c r="K19" s="17"/>
      <c r="L19" s="17"/>
    </row>
    <row r="20" spans="1:12">
      <c r="A20" s="17"/>
      <c r="B20" s="17"/>
      <c r="C20" s="17"/>
      <c r="D20" s="17"/>
      <c r="E20" s="17"/>
      <c r="F20" s="17"/>
      <c r="G20" s="17"/>
      <c r="H20" s="17"/>
      <c r="I20" s="17"/>
      <c r="J20" s="17"/>
      <c r="K20" s="17"/>
      <c r="L20" s="17"/>
    </row>
    <row r="21" spans="1:12">
      <c r="A21" s="17"/>
      <c r="B21" s="17"/>
      <c r="C21" s="17"/>
      <c r="D21" s="17"/>
      <c r="E21" s="17"/>
      <c r="F21" s="17"/>
      <c r="G21" s="17"/>
      <c r="H21" s="17"/>
      <c r="I21" s="17"/>
      <c r="J21" s="17"/>
      <c r="K21" s="17"/>
      <c r="L21" s="17"/>
    </row>
  </sheetData>
  <hyperlinks>
    <hyperlink ref="A1" location="'Test report'!A1" display="Back to TestReport"/>
    <hyperlink ref="B1" location="BugList!A1" display="To Buglist"/>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abSelected="1" workbookViewId="0">
      <selection activeCell="K9" sqref="K9"/>
    </sheetView>
  </sheetViews>
  <sheetFormatPr defaultColWidth="8.88888888888889" defaultRowHeight="14.4"/>
  <cols>
    <col min="2" max="2" width="20.3333333333333" customWidth="1"/>
    <col min="3" max="3" width="12.4444444444444" customWidth="1"/>
    <col min="4" max="4" width="37.4444444444444" customWidth="1"/>
    <col min="5" max="5" width="20.6666666666667" customWidth="1"/>
  </cols>
  <sheetData>
    <row r="1" ht="20.4" spans="1:12">
      <c r="A1" s="1" t="s">
        <v>0</v>
      </c>
      <c r="B1" s="1" t="s">
        <v>1</v>
      </c>
      <c r="C1" s="1"/>
      <c r="D1" s="2" t="e">
        <f>"Pass: "&amp;COUNTIF(#REF!,"Pass")</f>
        <v>#REF!</v>
      </c>
      <c r="E1" s="3" t="e">
        <f>"Untested: "&amp;COUNTIF(#REF!,"Untest")</f>
        <v>#REF!</v>
      </c>
      <c r="F1" s="4"/>
      <c r="G1" s="4"/>
      <c r="H1" s="5"/>
      <c r="I1" s="5"/>
      <c r="J1" s="17"/>
      <c r="K1" s="17"/>
      <c r="L1" s="17"/>
    </row>
    <row r="2" ht="20.4" spans="1:12">
      <c r="A2" s="6" t="s">
        <v>2</v>
      </c>
      <c r="B2" s="7" t="s">
        <v>3</v>
      </c>
      <c r="C2" s="7"/>
      <c r="D2" s="2" t="e">
        <f>"Fail: "&amp;COUNTIF(#REF!,"Fail")</f>
        <v>#REF!</v>
      </c>
      <c r="E2" s="3" t="e">
        <f>"N/A: "&amp;COUNTIF(#REF!,"N/A")</f>
        <v>#REF!</v>
      </c>
      <c r="F2" s="4"/>
      <c r="G2" s="4"/>
      <c r="H2" s="5"/>
      <c r="I2" s="5"/>
      <c r="J2" s="17"/>
      <c r="K2" s="17"/>
      <c r="L2" s="17"/>
    </row>
    <row r="3" spans="1:12">
      <c r="A3" s="6" t="s">
        <v>4</v>
      </c>
      <c r="B3" s="6" t="s">
        <v>5</v>
      </c>
      <c r="C3" s="6"/>
      <c r="D3" s="2" t="e">
        <f>"Percent Complete: "&amp;ROUND((COUNTIF(#REF!,"Pass")*100)/((COUNTA($A$5:$A$973)*5)-COUNTIF(#REF!,"N/A")),2)&amp;"%"</f>
        <v>#REF!</v>
      </c>
      <c r="E3" s="8" t="str">
        <f>"Number of cases: "&amp;(COUNTA($A$5:$A$973))</f>
        <v>Number of cases: 10</v>
      </c>
      <c r="F3" s="9"/>
      <c r="G3" s="9"/>
      <c r="H3" s="5"/>
      <c r="I3" s="5"/>
      <c r="J3" s="17"/>
      <c r="K3" s="17"/>
      <c r="L3" s="17"/>
    </row>
    <row r="4" ht="40.8" spans="1:12">
      <c r="A4" s="10" t="s">
        <v>6</v>
      </c>
      <c r="B4" s="10" t="s">
        <v>7</v>
      </c>
      <c r="C4" s="10" t="s">
        <v>8</v>
      </c>
      <c r="D4" s="10" t="s">
        <v>9</v>
      </c>
      <c r="E4" s="10" t="s">
        <v>44</v>
      </c>
      <c r="F4" s="10" t="s">
        <v>45</v>
      </c>
      <c r="G4" s="10" t="s">
        <v>12</v>
      </c>
      <c r="H4" s="10" t="s">
        <v>13</v>
      </c>
      <c r="I4" s="10" t="s">
        <v>14</v>
      </c>
      <c r="J4" s="17"/>
      <c r="K4" s="17"/>
      <c r="L4" s="17"/>
    </row>
    <row r="5" ht="30.6" spans="1:12">
      <c r="A5" s="11" t="s">
        <v>195</v>
      </c>
      <c r="B5" s="11" t="s">
        <v>196</v>
      </c>
      <c r="C5" s="11" t="s">
        <v>197</v>
      </c>
      <c r="D5" s="11" t="s">
        <v>198</v>
      </c>
      <c r="E5" s="12" t="s">
        <v>199</v>
      </c>
      <c r="F5" s="12"/>
      <c r="G5" s="11" t="s">
        <v>21</v>
      </c>
      <c r="H5" s="13"/>
      <c r="I5" s="11"/>
      <c r="J5" s="17"/>
      <c r="K5" s="17"/>
      <c r="L5" s="17"/>
    </row>
    <row r="6" ht="69" customHeight="1" spans="1:12">
      <c r="A6" s="14" t="s">
        <v>200</v>
      </c>
      <c r="B6" s="14" t="s">
        <v>201</v>
      </c>
      <c r="C6" s="11" t="s">
        <v>202</v>
      </c>
      <c r="D6" s="11" t="s">
        <v>203</v>
      </c>
      <c r="E6" s="12" t="s">
        <v>204</v>
      </c>
      <c r="F6" s="12"/>
      <c r="G6" s="11" t="s">
        <v>21</v>
      </c>
      <c r="H6" s="15"/>
      <c r="I6" s="14"/>
      <c r="J6" s="17"/>
      <c r="K6" s="17"/>
      <c r="L6" s="17"/>
    </row>
    <row r="7" ht="20.4" spans="1:12">
      <c r="A7" s="11" t="s">
        <v>205</v>
      </c>
      <c r="B7" s="14" t="s">
        <v>206</v>
      </c>
      <c r="C7" s="11" t="s">
        <v>202</v>
      </c>
      <c r="D7" s="11" t="s">
        <v>207</v>
      </c>
      <c r="E7" s="12" t="s">
        <v>208</v>
      </c>
      <c r="F7" s="12"/>
      <c r="G7" s="11" t="s">
        <v>21</v>
      </c>
      <c r="H7" s="15"/>
      <c r="I7" s="14"/>
      <c r="J7" s="17"/>
      <c r="K7" s="17"/>
      <c r="L7" s="17"/>
    </row>
    <row r="8" ht="30.6" spans="1:12">
      <c r="A8" s="14" t="s">
        <v>209</v>
      </c>
      <c r="B8" s="14" t="s">
        <v>210</v>
      </c>
      <c r="C8" s="11" t="s">
        <v>202</v>
      </c>
      <c r="D8" s="11" t="s">
        <v>211</v>
      </c>
      <c r="E8" s="12" t="s">
        <v>212</v>
      </c>
      <c r="F8" s="12"/>
      <c r="G8" s="11" t="s">
        <v>21</v>
      </c>
      <c r="H8" s="5"/>
      <c r="I8" s="14"/>
      <c r="J8" s="17"/>
      <c r="K8" s="17"/>
      <c r="L8" s="17"/>
    </row>
    <row r="9" ht="91.8" spans="1:12">
      <c r="A9" s="11" t="s">
        <v>213</v>
      </c>
      <c r="B9" s="14" t="s">
        <v>214</v>
      </c>
      <c r="C9" s="11" t="s">
        <v>202</v>
      </c>
      <c r="D9" s="11" t="s">
        <v>215</v>
      </c>
      <c r="E9" s="12" t="s">
        <v>216</v>
      </c>
      <c r="F9" s="12" t="s">
        <v>216</v>
      </c>
      <c r="G9" s="11" t="s">
        <v>21</v>
      </c>
      <c r="H9" s="5"/>
      <c r="I9" s="14"/>
      <c r="J9" s="17"/>
      <c r="K9" s="17"/>
      <c r="L9" s="17"/>
    </row>
    <row r="10" ht="30.6" spans="1:12">
      <c r="A10" s="14" t="s">
        <v>217</v>
      </c>
      <c r="B10" s="14" t="s">
        <v>218</v>
      </c>
      <c r="C10" s="11" t="s">
        <v>202</v>
      </c>
      <c r="D10" s="11" t="s">
        <v>219</v>
      </c>
      <c r="E10" s="12" t="s">
        <v>220</v>
      </c>
      <c r="F10" s="12"/>
      <c r="G10" s="11" t="s">
        <v>21</v>
      </c>
      <c r="H10" s="5"/>
      <c r="I10" s="5"/>
      <c r="J10" s="17"/>
      <c r="K10" s="17"/>
      <c r="L10" s="17"/>
    </row>
    <row r="11" ht="30.6" spans="1:12">
      <c r="A11" s="11" t="s">
        <v>221</v>
      </c>
      <c r="B11" s="14" t="s">
        <v>222</v>
      </c>
      <c r="C11" s="11" t="s">
        <v>223</v>
      </c>
      <c r="D11" s="11" t="s">
        <v>224</v>
      </c>
      <c r="E11" s="12" t="s">
        <v>225</v>
      </c>
      <c r="F11" s="12"/>
      <c r="G11" s="11" t="s">
        <v>21</v>
      </c>
      <c r="H11" s="5"/>
      <c r="I11" s="5"/>
      <c r="J11" s="17"/>
      <c r="K11" s="17"/>
      <c r="L11" s="17"/>
    </row>
    <row r="12" ht="30.6" spans="1:12">
      <c r="A12" s="14" t="s">
        <v>226</v>
      </c>
      <c r="B12" s="11" t="s">
        <v>227</v>
      </c>
      <c r="C12" s="11" t="s">
        <v>228</v>
      </c>
      <c r="D12" s="11" t="s">
        <v>229</v>
      </c>
      <c r="E12" s="12" t="s">
        <v>230</v>
      </c>
      <c r="F12" s="12"/>
      <c r="G12" s="11" t="s">
        <v>21</v>
      </c>
      <c r="H12" s="5"/>
      <c r="I12" s="5"/>
      <c r="J12" s="17"/>
      <c r="K12" s="17"/>
      <c r="L12" s="17"/>
    </row>
    <row r="13" ht="20.4" spans="1:12">
      <c r="A13" s="11" t="s">
        <v>231</v>
      </c>
      <c r="B13" s="11" t="s">
        <v>124</v>
      </c>
      <c r="C13" s="11" t="s">
        <v>228</v>
      </c>
      <c r="D13" s="11" t="s">
        <v>232</v>
      </c>
      <c r="E13" s="12" t="s">
        <v>233</v>
      </c>
      <c r="F13" s="12"/>
      <c r="G13" s="11" t="s">
        <v>21</v>
      </c>
      <c r="H13" s="5"/>
      <c r="I13" s="5"/>
      <c r="J13" s="17"/>
      <c r="K13" s="17"/>
      <c r="L13" s="17"/>
    </row>
    <row r="14" ht="20.4" spans="1:12">
      <c r="A14" s="14" t="s">
        <v>234</v>
      </c>
      <c r="B14" s="11" t="s">
        <v>235</v>
      </c>
      <c r="C14" s="11" t="s">
        <v>202</v>
      </c>
      <c r="D14" s="11" t="s">
        <v>236</v>
      </c>
      <c r="E14" s="12" t="s">
        <v>237</v>
      </c>
      <c r="F14" s="12"/>
      <c r="G14" s="16" t="s">
        <v>21</v>
      </c>
      <c r="H14" s="5"/>
      <c r="I14" s="5"/>
      <c r="J14" s="17"/>
      <c r="K14" s="17"/>
      <c r="L14" s="17"/>
    </row>
    <row r="15" spans="1:12">
      <c r="A15" s="17"/>
      <c r="B15" s="17"/>
      <c r="C15" s="17"/>
      <c r="D15" s="17"/>
      <c r="E15" s="17"/>
      <c r="F15" s="17"/>
      <c r="G15" s="17"/>
      <c r="H15" s="17"/>
      <c r="I15" s="17"/>
      <c r="J15" s="17"/>
      <c r="K15" s="17"/>
      <c r="L15" s="17"/>
    </row>
    <row r="16" spans="1:12">
      <c r="A16" s="17"/>
      <c r="B16" s="17"/>
      <c r="C16" s="17"/>
      <c r="D16" s="17"/>
      <c r="E16" s="17"/>
      <c r="F16" s="17"/>
      <c r="G16" s="17"/>
      <c r="H16" s="17"/>
      <c r="I16" s="17"/>
      <c r="J16" s="17"/>
      <c r="K16" s="17"/>
      <c r="L16" s="17"/>
    </row>
    <row r="17" spans="1:12">
      <c r="A17" s="17"/>
      <c r="B17" s="17"/>
      <c r="C17" s="17"/>
      <c r="D17" s="17"/>
      <c r="E17" s="17"/>
      <c r="F17" s="17"/>
      <c r="G17" s="17"/>
      <c r="H17" s="17"/>
      <c r="I17" s="17"/>
      <c r="J17" s="17"/>
      <c r="K17" s="17"/>
      <c r="L17" s="17"/>
    </row>
    <row r="18" spans="1:12">
      <c r="A18" s="17"/>
      <c r="B18" s="17"/>
      <c r="C18" s="17"/>
      <c r="D18" s="17"/>
      <c r="E18" s="17"/>
      <c r="F18" s="17"/>
      <c r="G18" s="17"/>
      <c r="H18" s="17"/>
      <c r="I18" s="17"/>
      <c r="J18" s="17"/>
      <c r="K18" s="17"/>
      <c r="L18" s="17"/>
    </row>
    <row r="19" spans="1:12">
      <c r="A19" s="17"/>
      <c r="B19" s="17"/>
      <c r="C19" s="17"/>
      <c r="D19" s="17"/>
      <c r="E19" s="17"/>
      <c r="F19" s="17"/>
      <c r="G19" s="17"/>
      <c r="H19" s="17"/>
      <c r="I19" s="17"/>
      <c r="J19" s="17"/>
      <c r="K19" s="17"/>
      <c r="L19" s="17"/>
    </row>
    <row r="20" spans="1:12">
      <c r="A20" s="17"/>
      <c r="B20" s="17"/>
      <c r="C20" s="17"/>
      <c r="D20" s="17"/>
      <c r="E20" s="17"/>
      <c r="F20" s="17"/>
      <c r="G20" s="17"/>
      <c r="H20" s="17"/>
      <c r="I20" s="17"/>
      <c r="J20" s="17"/>
      <c r="K20" s="17"/>
      <c r="L20" s="17"/>
    </row>
    <row r="21" spans="1:12">
      <c r="A21" s="17"/>
      <c r="B21" s="17"/>
      <c r="C21" s="17"/>
      <c r="D21" s="17"/>
      <c r="E21" s="17"/>
      <c r="F21" s="17"/>
      <c r="G21" s="17"/>
      <c r="H21" s="17"/>
      <c r="I21" s="17"/>
      <c r="J21" s="17"/>
      <c r="K21" s="17"/>
      <c r="L21" s="17"/>
    </row>
  </sheetData>
  <hyperlinks>
    <hyperlink ref="A1" location="'Test report'!A1" display="Back to TestReport"/>
    <hyperlink ref="B1" location="BugList!A1" display="To Buglist"/>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TC_DangNhap</vt:lpstr>
      <vt:lpstr>TC_DangKy</vt:lpstr>
      <vt:lpstr>TC_TimKiem</vt:lpstr>
      <vt:lpstr>TC_Giohang</vt:lpstr>
      <vt:lpstr>TC_Dathang</vt:lpstr>
      <vt:lpstr>TC_TTSanPham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Minh Nguyễn</cp:lastModifiedBy>
  <dcterms:created xsi:type="dcterms:W3CDTF">2024-12-19T16:25:00Z</dcterms:created>
  <dcterms:modified xsi:type="dcterms:W3CDTF">2025-01-13T15:04:48Z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1C560C5EC11846ADBEC078196ACA6B46_13</vt:lpwstr>
  </property>
  <property fmtid="{D5CDD505-2E9C-101B-9397-08002B2CF9AE}" pid="3" name="KSOProductBuildVer">
    <vt:lpwstr>2057-12.2.0.19805</vt:lpwstr>
  </property>
</Properties>
</file>