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 firstSheet="1" activeTab="5"/>
  </bookViews>
  <sheets>
    <sheet name="TC_DangNhap" sheetId="1" r:id="rId1"/>
    <sheet name="TC_DangKy" sheetId="2" r:id="rId2"/>
    <sheet name="TC_TimKiem" sheetId="3" r:id="rId3"/>
    <sheet name="TC_Giohang" sheetId="4" r:id="rId4"/>
    <sheet name="TC_Dathang" sheetId="5" r:id="rId5"/>
    <sheet name="TC_TTSanPham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<sst xmlns="http://schemas.openxmlformats.org/spreadsheetml/2006/main" count="412" uniqueCount="234">
  <si>
    <t>Back to TestReport</t>
  </si>
  <si>
    <t>To Buglist</t>
  </si>
  <si>
    <t>Module Code</t>
  </si>
  <si>
    <t>WithDraw</t>
  </si>
  <si>
    <t>Tester</t>
  </si>
  <si>
    <t>Nguyễn Trọng Minh</t>
  </si>
  <si>
    <t>ID</t>
  </si>
  <si>
    <t xml:space="preserve">Test Case Description   (Tên test case)   </t>
  </si>
  <si>
    <t>Pre -Condition             (Điều kiện trước)</t>
  </si>
  <si>
    <t>Test Case Procedure                                                      (Các bước kiểm thử)</t>
  </si>
  <si>
    <t>Expected Output (Kết quả mong muốn)</t>
  </si>
  <si>
    <t xml:space="preserve">Actual results (Kết quả thực tế) </t>
  </si>
  <si>
    <t>Status (Trạng thái)</t>
  </si>
  <si>
    <t>Test date</t>
  </si>
  <si>
    <t>Note</t>
  </si>
  <si>
    <t>TC001</t>
  </si>
  <si>
    <t>Bỏ trống email và password</t>
  </si>
  <si>
    <t>Người dùng chưa đăng nhập vào hệ thống</t>
  </si>
  <si>
    <t>B1: Truy cập vào website https://neymarsport.com/
B2: Chọn chức năng đăng nhập
B3: Bỏ trống Email
B4: Bỏ trống password
B5: Nhấn "Đăng nhập"</t>
  </si>
  <si>
    <t xml:space="preserve">Hiển thị trang chủ Giày đá bóng chính hãng
Hiển thị giao diện đăng nhập
Thông báo lỗi và yêu cầu nhập lại
</t>
  </si>
  <si>
    <t xml:space="preserve">Hiển thị giao diện trang chủ, nhấn vào tài khoản mới hiện giao diện đăng nhập
Thông báo "Vui lòng điền vào trường này"
</t>
  </si>
  <si>
    <t>Pass</t>
  </si>
  <si>
    <t>TC002</t>
  </si>
  <si>
    <t>Bỏ trống email, nhập password</t>
  </si>
  <si>
    <t>Người dùng đã có tài khoản, chưa đăng nhập</t>
  </si>
  <si>
    <t>B1: Truy cập vào website https://neymarsport.com/
B2: Chọn chức năng đăng nhập
B3: Bỏ trống Email
B4: Nhập password: Minh2004@
B5: Nhấn "Đăng nhập"</t>
  </si>
  <si>
    <t>TC003</t>
  </si>
  <si>
    <t>Nhập email, bỏ trống password</t>
  </si>
  <si>
    <t>B1: Truy cập vào website https://neymarsport.com/
B2: Chọn chức năng đăng nhập
B3: Nhập Email: nguyentrongminh22012004@gmail.com
B4: Bỏ trống password
B5: Nhấn "Đăng nhập"</t>
  </si>
  <si>
    <t>Hiển thị giao diện trang chủ, nhấn vào tài khoản mới hiện giao diện đăng nhập
Thông báo "Vui lòng điền vào trường này"</t>
  </si>
  <si>
    <t>TC004</t>
  </si>
  <si>
    <t>Nhập đúng email, sai password (password &lt;5 ký tự)</t>
  </si>
  <si>
    <t>B1: Truy cập vào website https://neymarsport.com/
B2: Chọn chức năng đăng nhập
B3: Nhập Email: nguyentrongminh22012004@gmail.com
B4: Nhập password: Minh
B5: Nhấn "Đăng nhập"</t>
  </si>
  <si>
    <t>Hiển thị giao diện trang chủ, nhấn vào tài khoản mới hiện giao diện đăng nhập
Thông báo "Thông tin đăng nhập không hợp lệ."</t>
  </si>
  <si>
    <t>TC005</t>
  </si>
  <si>
    <t>Nhập đúng email, sai password (password &gt;=6 ký tự)</t>
  </si>
  <si>
    <t>B1: Truy cập vào website https://neymarsport.com/
B2: Chọn chức năng đăng nhập
B3: Nhập Email: nguyentrongminh22012004@gmail.com
B4: Nhập password: Minh200444@
B5: Nhấn "Đăng nhập"</t>
  </si>
  <si>
    <t>TC006</t>
  </si>
  <si>
    <t>Nhập sai email (không có "@","."), đúng password</t>
  </si>
  <si>
    <t>B1: Truy cập vào website https://neymarsport.com/
B2: Chọn chức năng đăng nhập
B3: Nhập Email: nguyentrongminh22012004gmail.com
B4: Nhập password: Minh2004@
B5: Nhấn "Đăng nhập"</t>
  </si>
  <si>
    <t xml:space="preserve">Hiển thị giao diện trang chủ, nhấn vào tài khoản mới hiện giao diện đăng nhập
Thông báo "Vui lòng thêm @ vào địa chỉ email "
</t>
  </si>
  <si>
    <t>TC007</t>
  </si>
  <si>
    <t>Nhập sai email (thiếu gmail.com), đúng password</t>
  </si>
  <si>
    <t>B1: Truy cập vào website https://neymarsport.com/
B2: Chọn chức năng đăng nhập
B3: Nhập Email: " nguyentrongminh22012004@gmail.com"
B4: Nhập password: Minh2004@
B5: Nhấn "Đăng nhập"</t>
  </si>
  <si>
    <t xml:space="preserve">Hiển thị giao diện trang chủ, nhấn vào tài khoản mới hiện giao diện đăng nhập
Thông báo "Vui lòng nhập phần theo sau @, chưa đầy đủ "
</t>
  </si>
  <si>
    <t>Expected Output 
(Kết quả mong muốn)</t>
  </si>
  <si>
    <t xml:space="preserve">Actual results 
(Kết quả thực tế) </t>
  </si>
  <si>
    <t>TC010</t>
  </si>
  <si>
    <t>Bỏ trống họ, tên của bạn, email, mật khẩu</t>
  </si>
  <si>
    <t xml:space="preserve">Người dùng chưa có tài khoản để đăng nhập vào hệ thống </t>
  </si>
  <si>
    <t xml:space="preserve">B1: Truy cập vào website https://neymarsport.com/
B2: Chọn chức năng đăng ký
B3: Bỏ trống Họ của bạn
B4: Bỏ trống Tên của bạn
B5: Bỏ trống email 
B6: Bỏ trống mật khẩu
B7:  Nhấn "Đăng ký "                                      </t>
  </si>
  <si>
    <t xml:space="preserve">Hiển thị trang chủ Giày đá bóng chính hãng
Hiển thị giao diện đăng ký
Thông báo lỗi và yêu cầu nhập lại
</t>
  </si>
  <si>
    <t xml:space="preserve">Hiển thị giao diện trang chủ, nhấn vào tài khoản mới hiện giao diện đăng ký
Thông báo "Vui lòng điền vào trường này "
</t>
  </si>
  <si>
    <t>TC011</t>
  </si>
  <si>
    <t>Bỏ trống Họ của bạn; nhập Tên, email, mật khẩu</t>
  </si>
  <si>
    <t xml:space="preserve">B1: Truy cập vào website https://neymarsport.com/
B2: Chọn chức năng đăng ký
B3: Bỏ trống Họ của bạn
B4:Nhập tên:Minh
B5: Nhập email:nguyentrongminh22012004@gmail.com
B6: Nhập mật khẩu :Minh2004@
B7:  Nhấn "Đăng ký "                                      </t>
  </si>
  <si>
    <t xml:space="preserve">Hiển thị giao diện trang chủ, nhấn vào tài khoản mới hiện giao diện đăng ký
Thông báo "Vui lòng điền vào trường này"
</t>
  </si>
  <si>
    <t>TC012</t>
  </si>
  <si>
    <t>Bỏ trống Tên của bạn; nhập Họ, email, mật khẩu</t>
  </si>
  <si>
    <t xml:space="preserve">B1: Truy cập vào website https://neymarsport.com/
B2: Chọn chức năng đăng ký
B3: Bỏ trống Tên của bạn
B4:Nhập Họ:Nguyễn
B5: Nhập email:nguyentrongminh22012004@gmail.com
B6: Nhập mật khẩu :Minh2004@
B7:  Nhấn "Đăng ký "                                  </t>
  </si>
  <si>
    <t>Hiển thị giao diện trang chủ, nhấn vào tài khoản mới hiện giao diện đăng ký
Thông báo "Vui lòng điền vào trường này"</t>
  </si>
  <si>
    <t>TC013</t>
  </si>
  <si>
    <t>Bỏ trống email, nhập Tên của bạn, Họ, mật khẩu</t>
  </si>
  <si>
    <t xml:space="preserve">B1: Truy cập vào website https://neymarsport.com/
B2: Chọn chức năng đăng ký
B3: Nhập Tên:Minh
B4:Nhập Họ:Nguyễn
B5: Bỏ trống email
B6: Nhập mật khẩu :Minh2004@
B7:  Nhấn "Đăng ký "                                       </t>
  </si>
  <si>
    <t>TC014</t>
  </si>
  <si>
    <t>Bỏ trống mật khẩu; nhập Họ, Tên, email</t>
  </si>
  <si>
    <t xml:space="preserve">B1: Truy cập vào website https://neymarsport.com/
B2: Chọn chức năng đăng ký
B3: Nhập Tên:Minh
B4:Nhập Họ:Nguyễn
B5:Nhập email:nguyentrongminh22012004@gmail.com
B6: Bỏ trống mật khẩu 
B7:  Nhấn "Đăng ký "                                       </t>
  </si>
  <si>
    <t xml:space="preserve"> TC015</t>
  </si>
  <si>
    <t>nhập Họ, tên ,mật khẩu của bạn, email thiếu gmail.com</t>
  </si>
  <si>
    <t xml:space="preserve">B1: Truy cập vào website https://neymarsport.com/
B2: Chọn chức năng đăng ký
B3:Nhập Tên:Minh
B4:Nhập Họ:Nguyễn
B5: Nhập email  email:nguyentrongminh22012004@
B6: Nhập mật khẩu:Minh2004@
B7:  Nhấn "Đăng ký"                                      </t>
  </si>
  <si>
    <t>Hiển thị giao diện trang chủ, nhấn vào tài khoản mới hiện giao diện đăng ký
Thông báo "Vui lòng nhập phần theo sau @"</t>
  </si>
  <si>
    <t>TC016</t>
  </si>
  <si>
    <t xml:space="preserve"> nhập Họ của bạn, Tên, email, mật khẩu(&lt;5 kí tự)</t>
  </si>
  <si>
    <t xml:space="preserve">B1: Truy cập vào website https://neymarsport.com/
B2: Chọn chức năng đăng ký
B3:Nhập Tên:Minh
B4:Nhập Họ:Nguyễn
B5: Nhập email và
B6: Nhập mật khẩu :1234
B7:  Nhấn "Đăng ký"                              </t>
  </si>
  <si>
    <t xml:space="preserve">Hiển thị giao diện trang chủ, nhấn vào tài khoản mới hiện giao diện đăng ký
Thông báo "Mật khẩu quá ngắn (tối thiểu 5 ký tự)"
</t>
  </si>
  <si>
    <t>TC017</t>
  </si>
  <si>
    <t>Nhập Họ của bạn, tên của bạn, email ( không có "@",".") , mật khẩu</t>
  </si>
  <si>
    <t xml:space="preserve">B1: Truy cập vào website https://neymarsport.com/
B2: Chọn chức năng đăng ký
B3:Nhập Tên:Minh
B4:Nhập Họ:Nguyễn
B5: Nhập email và xác thực email:nguyentrongminh22012004gmail.com
B6: Nhập mật khẩu và xác nhận mật khẩu:Minh2004@
B7:  Nhấn "Đăng ký"                                       </t>
  </si>
  <si>
    <t>Hiển thị giao diện trang chủ, nhấn vào tài khoản mới hiện giao diện đăng ký
Thông báo "Vui lòng thêm @ vào địa chỉ email"</t>
  </si>
  <si>
    <t xml:space="preserve"> </t>
  </si>
  <si>
    <t xml:space="preserve">                            </t>
  </si>
  <si>
    <t xml:space="preserve">
</t>
  </si>
  <si>
    <t>TC026</t>
  </si>
  <si>
    <t>Không nhập giá trị</t>
  </si>
  <si>
    <t>Người dùng đã truy cập vào trang web</t>
  </si>
  <si>
    <t xml:space="preserve">B1: Truy cập vào website 
B2: Click vào thanh tìm kiếm
B3: Bỏ trống thanh tìm kiếm
B4: Nhấn Enter hoặc biểu tượng tìm kiếm
</t>
  </si>
  <si>
    <t>Hệ thống hiện thông báo "Vui lòng điền vào trường này"</t>
  </si>
  <si>
    <t>Hệ thống hiển thị thông báo "Load lại trang và không hiện thông báo gì"</t>
  </si>
  <si>
    <t>Fail</t>
  </si>
  <si>
    <t>TC027</t>
  </si>
  <si>
    <t>Nhập dấu khoảng trắng " "</t>
  </si>
  <si>
    <t xml:space="preserve">B1: Truy cập vào website 
B2: Click vào thanh tìm kiếm
B3: Nhập khoảng trắng trên thanh tìm kiếm
B4: Nhấn Enter hoặc biểu tượng tìm kiếm
</t>
  </si>
  <si>
    <t>Hiện thông báo "Thông báo yêu cầu nhập tối thiểu 2 kí tự"</t>
  </si>
  <si>
    <t>TC028</t>
  </si>
  <si>
    <t xml:space="preserve">Nhập kí tự là số </t>
  </si>
  <si>
    <t xml:space="preserve">B1: Truy cập vào website
B2: Click vào thanh tìm kiếm
B3: Nhập "1" thanh tìm kiếm
B4: Nhấn Enter hoặc biểu tượng tìm kiếm
</t>
  </si>
  <si>
    <t>Hiện các sản phẩm chứa số 1 có trong thông tin sản phẩm</t>
  </si>
  <si>
    <t>Hệ thống hiển thị các sản phẩm có số 1 "</t>
  </si>
  <si>
    <t>TC029</t>
  </si>
  <si>
    <t>Nhập kí tự đặc biệt "@"</t>
  </si>
  <si>
    <t xml:space="preserve">B1: Truy cập vào website 
B2: Click vào thanh tìm kiếm
B3: Nhập "@" thanh tìm kiếm
B4: Nhấn Enter hoặc biểu tượng tìm kiếm
</t>
  </si>
  <si>
    <t xml:space="preserve">Hiện sản phẩm nếu có thông tin sản phẩm chứa kí tự "@"
Hiển thị thông báo không tìm thấy sản phẩm nếu không có sản phẩm nào chứa kí tự đó </t>
  </si>
  <si>
    <t>Hiển thị thông báo "Load laij trang vaf không hiển thị ra sản phẩm nào "</t>
  </si>
  <si>
    <t>TC030</t>
  </si>
  <si>
    <t>Thêm sản phẩm vào giỏ hàng khi chưa đăng nhập</t>
  </si>
  <si>
    <t xml:space="preserve">Người dùng chưa đăng nhập vào hệ thống </t>
  </si>
  <si>
    <t>B1: Truy cập vào website 
B2: Chọn sản phẩm muốn mua
B3: Nhấn nút "Thêm vào giỏ hàng"</t>
  </si>
  <si>
    <t>Hiển thị thông báo yêu cầu đăng nhập hoặc sản phẩm được thêm vào giỏ hàng tạm thời</t>
  </si>
  <si>
    <t>TC031</t>
  </si>
  <si>
    <t>Thêm sản phẩm vào giỏ hàng khi đã đăng nhập</t>
  </si>
  <si>
    <t>Người dùng đã đăng nhập</t>
  </si>
  <si>
    <t>B1: Truy cập vào website 
B2: Đăng nhập tài khoản
B3: Chọn sản phẩm muốn mua
B4: Nhấn nút "Thêm vào giỏ hàng"</t>
  </si>
  <si>
    <t xml:space="preserve">Sản phẩm được thêm vào giỏ hàng của tài khoản
</t>
  </si>
  <si>
    <t>1. Hiển thị sản phẩm trong phần giỏ hàng
2. Sản phẩm được thêm vào giỏ hàng, thông báo xác nhận "Sản phẩm đã được thêm vào giỏ hàng".</t>
  </si>
  <si>
    <t>TC032</t>
  </si>
  <si>
    <t>Thay đổi số lượng sản phẩm trong giỏ hàng</t>
  </si>
  <si>
    <t>Người dùng đã đăng nhập và có sản phẩm trong giỏ hàng</t>
  </si>
  <si>
    <t>B1: Truy cập vào website 
B2: Đăng nhập tài khoản
B3: Vào giỏ hàng
B4: Thay đổi số lượng sản phẩm</t>
  </si>
  <si>
    <t>Số lượng sản phẩm trong giỏ hàng được cập nhật chính xác</t>
  </si>
  <si>
    <t>1. Load lại giỏ hàng
2. Các thông tin thay đổi số lượng sản phẩm sửa đổi thành công, thông báo xác nhận.</t>
  </si>
  <si>
    <t>TC033</t>
  </si>
  <si>
    <t>Xóa sản phẩm khỏi giỏ hàng</t>
  </si>
  <si>
    <t>B1: Truy cập vào website 
B2: Đăng nhập tài khoản
B3: Vào giỏ hàng
B4: Nhấn nút "Xóa" cho một sản phẩm trong giỏ hàng</t>
  </si>
  <si>
    <t xml:space="preserve">Sản phẩm bị xóa khỏi giỏ hàng và giỏ hàng được cập nhật
</t>
  </si>
  <si>
    <t>1. Load lại giỏ hàng
2. Hiển thị thông báo lỗi: "Đã xóa sản phẩm khỏi giỏ hàng".</t>
  </si>
  <si>
    <t>TC034</t>
  </si>
  <si>
    <t>Hiển thị tổng tiền giỏ hàng</t>
  </si>
  <si>
    <t xml:space="preserve">Người dùng đã đăng nhập và có nhiều sản phẩm trong giỏ hàng </t>
  </si>
  <si>
    <t>B1: Truy cập vào website 
B2: Đăng nhập tài khoản
B3: Vào giỏ hàng</t>
  </si>
  <si>
    <t xml:space="preserve">Tổng tiền hiển thị chính xác dựa trên số lượng và giá của từng sản phẩm
</t>
  </si>
  <si>
    <t>TC035</t>
  </si>
  <si>
    <t>Đặt hàng từ giỏ hàng</t>
  </si>
  <si>
    <t xml:space="preserve">Người dùng đã đăng nhập và có sản phẩm trong giỏ hàng </t>
  </si>
  <si>
    <t>B1: Truy cập vào website
B2: Đăng nhập tài khoản
B3: Vào giỏ hàng
B4: Nhấn "Đặt hàng" và làm theo các bước tiếp theo</t>
  </si>
  <si>
    <t xml:space="preserve">Thông báo đặt hàng thành công và trạng thái giỏ hàng được làm mới
</t>
  </si>
  <si>
    <t>TC036</t>
  </si>
  <si>
    <t>Thêm nhiều sản phẩm vào giỏ hàng</t>
  </si>
  <si>
    <t>B1: Truy cập vào website
B3: Chọn nhiều sản phẩm muốn mua
B4: Nhấn nút "Thêm vào giỏ hàng" từng sản phẩm</t>
  </si>
  <si>
    <t xml:space="preserve">Tất cả sản phẩm được thêm vào giỏ hàng chính xác
</t>
  </si>
  <si>
    <t>TC037</t>
  </si>
  <si>
    <t>Thêm sản phẩm đã hết hàng vào giỏ hàng</t>
  </si>
  <si>
    <t>B1: Truy cập vào website 
B2: Đăng nhập tài khoản
B3: Chọn sản phẩm đã hết hàng
B4: Nhấn nút "Thêm vào giỏ hàng"</t>
  </si>
  <si>
    <t xml:space="preserve">Hiển thị thông báo lỗi: "Sản phẩm đã hết hàng"
</t>
  </si>
  <si>
    <t>TC038</t>
  </si>
  <si>
    <t>Kiểm tra hiển thị thông tin chi tiết sản phẩm trong giỏ hàng</t>
  </si>
  <si>
    <t>B1: Truy cập vào website 
B2: Đăng nhập tài khoản
B3: Vào giỏ hàng
B4: Kiểm tra thông tin từng sản phẩm (tên, giá, số lượng)</t>
  </si>
  <si>
    <t>Thông tin sản phẩm hiển thị đầy đủ và chính xác</t>
  </si>
  <si>
    <t>TC039</t>
  </si>
  <si>
    <t>Kiểm tra chức năng làm trống giỏ hàng</t>
  </si>
  <si>
    <t>B1: Truy cập vào website 
B2: Đăng nhập tài khoản
B3: Vào giỏ hàng
B4: Nhấn nút "Xóa tất cả "</t>
  </si>
  <si>
    <t xml:space="preserve">Tất cả sản phẩm bị xóa khỏi giỏ hàng
</t>
  </si>
  <si>
    <t>TC040</t>
  </si>
  <si>
    <t>Kiểm tra giỏ hàng khi không có sản phẩm</t>
  </si>
  <si>
    <t>Người dùng đã đăng nhập và giỏ hàng rỗng</t>
  </si>
  <si>
    <t>Hiển thị thông báo "Giỏ hàng của bạn đang trống"</t>
  </si>
  <si>
    <t>TC041</t>
  </si>
  <si>
    <t xml:space="preserve"> Đặt hàng thành công với đầy đủ thông tin</t>
  </si>
  <si>
    <t>B1: Truy cập vào website
B2: Đăng nhập tài khoản
B3: Vào giỏ hàng
B4: Nhấn nút "Đặt hàng"
B5: Nhập đầy đủ thông tin giao hàng và thanh toán
B6: Nhấn "Xác nhận đặt hàng"</t>
  </si>
  <si>
    <t>Hiển thị thông báo đặt hàng thành công</t>
  </si>
  <si>
    <t>TC042</t>
  </si>
  <si>
    <t>Đặt hàng khi giỏ hàng trống</t>
  </si>
  <si>
    <t>Người dùng đã đăng nhập và giỏ hàng trống</t>
  </si>
  <si>
    <t xml:space="preserve">Hiển thị thông báo lỗi: "Giỏ hàng trống, không thể đặt hàng"
</t>
  </si>
  <si>
    <t xml:space="preserve">Nút đặt hàng không thể click vào </t>
  </si>
  <si>
    <t>TC043</t>
  </si>
  <si>
    <t>Đặt hàng không thành công khi thiếu thông tin giao hàng</t>
  </si>
  <si>
    <t>B1: Truy cập vào website
B2: Đăng nhập tài khoản
B3: Vào giỏ hàng
B4: Nhấn nút "Đặt hàng"
B5: Bỏ trống địa chỉ hoặc số điện thoại
B6: Nhấn "Xác nhận đặt hàng"</t>
  </si>
  <si>
    <t>Hiển thị thông báo lỗi yêu cầu người dùng nhập đầy đủ thông tin giao hàng</t>
  </si>
  <si>
    <t>TC044</t>
  </si>
  <si>
    <t xml:space="preserve"> Đặt hàng với phương thức thanh toán "Thanh toán khi nhận hàng"</t>
  </si>
  <si>
    <t xml:space="preserve">Hiển thị thông báo đặt hàng thành công
</t>
  </si>
  <si>
    <t>TC045</t>
  </si>
  <si>
    <t>Kiểm tra đơn hàng sau khi đặt hàng thành công</t>
  </si>
  <si>
    <t>Người dùng đã đặt hàng thành công</t>
  </si>
  <si>
    <t>B1: Truy cập vào website
B2: Đăng nhập tài khoản
B3: Vào mục "Lịch sử đặt hàng"
B4: Kiểm tra đơn hàng vừa đặt</t>
  </si>
  <si>
    <t xml:space="preserve">Hiển thị chi tiết đơn hàng đầy đủ (sản phẩm, giá, địa chỉ giao hàng, phương thức thanh toán)
</t>
  </si>
  <si>
    <t>TC046</t>
  </si>
  <si>
    <t>Đặt hàng khi đã đăng xuất giữa chừng trong quá trình đặt</t>
  </si>
  <si>
    <t>B1: Truy cập vào website
B2: Đăng nhập tài khoản
B3: Vào giỏ hàng
B4: Nhấn "Đặt hàng"
B5: Đăng xuất khi đang nhập thông tin giao hàng</t>
  </si>
  <si>
    <t xml:space="preserve">Hiển thị thông báo yêu cầu đăng nhập lại để tiếp tục
</t>
  </si>
  <si>
    <t>TC047</t>
  </si>
  <si>
    <t>Đặt hàng cho sản phẩm đã hết hàng</t>
  </si>
  <si>
    <t>Người dùng đã đăng nhập và có sản phẩm hết hàng trong giỏ</t>
  </si>
  <si>
    <t>Hiển thị thông báo lỗi: "Sản phẩm đã hết hàng, vui lòng cập nhật giỏ hàng"</t>
  </si>
  <si>
    <t>TC048</t>
  </si>
  <si>
    <t>Đặt hàng với địa chỉ giao hàng mặc định</t>
  </si>
  <si>
    <t>Người dùng đã đăng nhập và có địa chỉ mặc định</t>
  </si>
  <si>
    <t>B1: Truy cập vào website
B2: Đăng nhập tài khoản
B3: Vào giỏ hàng
B4: Nhấn nút "Đặt hàng"
B5: Nhập đầy đủ thông tin giao hàng, địa chỉ mặc định đã lưu và thanh toán
B6: Nhấn "Xác nhận đặt hàng"</t>
  </si>
  <si>
    <t>TC049</t>
  </si>
  <si>
    <t>Đặt hàng với địa chỉ giao hàng mới</t>
  </si>
  <si>
    <t>B1: Truy cập vào website
B2: Đăng nhập tài khoản
B3: Vào giỏ hàng
B4: Nhấn nút "Đặt hàng"
B5: Nhập đầy đủ thông tin giao hàng, địa chỉ giao hàng mới và thanh toán
B6: Nhấn "Xác nhận đặt hàng"</t>
  </si>
  <si>
    <t>TC051</t>
  </si>
  <si>
    <t>Hiển thị danh sách sản phẩm</t>
  </si>
  <si>
    <t>Người dùng đã truy cập trang chủ</t>
  </si>
  <si>
    <t>B1: Truy cập vào website
B2: Kiểm tra danh sách sản phẩm hiển thị</t>
  </si>
  <si>
    <t>Danh sách sản phẩm hiển thị đầy đủ (tên, hình ảnh, giá, mô tả ngắn)</t>
  </si>
  <si>
    <t>TC052</t>
  </si>
  <si>
    <t>Xem chi tiết sản phẩm</t>
  </si>
  <si>
    <t>Người dùng đã truy cập website</t>
  </si>
  <si>
    <t>B1: Truy cập vào website
B2: Nhấp vào một sản phẩm bất kỳ</t>
  </si>
  <si>
    <t>Hiển thị thông tin chi tiết sản phẩm (hình ảnh, tên, giá, mô tả chi tiết, trạng thái tồn kho)</t>
  </si>
  <si>
    <t>TC053</t>
  </si>
  <si>
    <t>Hiển thị thông báo khi sản phẩm hết hàng</t>
  </si>
  <si>
    <t>B1: Truy cập vào website
B2: Nhấp vào một sản phẩm hết hàng</t>
  </si>
  <si>
    <t>Hiển thị thông báo "Sản phẩm hiện đã hết hàng"</t>
  </si>
  <si>
    <t>TC054</t>
  </si>
  <si>
    <t>Tìm kiếm sản phẩm</t>
  </si>
  <si>
    <t>B1: Nhập từ khóa tìm kiếm
B2: Nhấn nút tìm kiếm</t>
  </si>
  <si>
    <t xml:space="preserve">Hiển thị danh sách sản phẩm liên quan đến từ khóa
</t>
  </si>
  <si>
    <t>TC055</t>
  </si>
  <si>
    <t>Lọc sản phẩm theo danh mục</t>
  </si>
  <si>
    <t>1. Truy cập trang danh mục sản phẩm.
2. Chọn biểu tượng lọc sản phẩm theo "Danh mục ".
3. Kiểm tra kết quả.</t>
  </si>
  <si>
    <t>1. Hiện thị trang web sản phẩm.
2. Hiển thị giao diện lọc sản phẩm.
3.Sản phẩm được hiển thị theo yêu cầu</t>
  </si>
  <si>
    <t>TC056</t>
  </si>
  <si>
    <t>Thêm sản phẩm vào giỏ hàng</t>
  </si>
  <si>
    <t>B1: Nhấp vào sản phẩm
B2: Nhấn nút "Thêm vào giỏ hàng"</t>
  </si>
  <si>
    <t xml:space="preserve">Sản phẩm được thêm vào giỏ hàng thành công
</t>
  </si>
  <si>
    <t>TC057</t>
  </si>
  <si>
    <t xml:space="preserve"> Hiển thị thông báo khi thêm sản phẩm trùng lặp</t>
  </si>
  <si>
    <t>Người dùng đã thêm sản phẩm vào giỏ</t>
  </si>
  <si>
    <t>B1: Nhấp lại vào nút "Thêm vào giỏ hàng" với sản phẩm đã có trong giỏ</t>
  </si>
  <si>
    <t>Hiển thị thông báo "Sản phẩm đã có trong giỏ hàng"</t>
  </si>
  <si>
    <t>TC058</t>
  </si>
  <si>
    <t>Cập nhật số lượng sản phẩm trong giỏ hàng</t>
  </si>
  <si>
    <t>Người dùng có sản phẩm trong giỏ</t>
  </si>
  <si>
    <t>B1: Mở giỏ hàng
B2: Cập nhật số lượng sản phẩm</t>
  </si>
  <si>
    <t xml:space="preserve">Số lượng sản phẩm được cập nhật thành công
</t>
  </si>
  <si>
    <t>TC059</t>
  </si>
  <si>
    <t>B1: Mở giỏ hàng
B2: Nhấn nút "Xóa" với sản phẩm</t>
  </si>
  <si>
    <t>Sản phẩm bị xóa khỏi giỏ hàng</t>
  </si>
  <si>
    <t>TC60</t>
  </si>
  <si>
    <t>Hiển thị hình ảnh sản phẩm</t>
  </si>
  <si>
    <t>B1: Mở danh sách hoặc chi tiết sản phẩm</t>
  </si>
  <si>
    <t>Hình ảnh sản phẩm được hiển thị đầy đủ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</si>
</sst>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\-mmm"/>
  </numFmts>
  <fonts count="26">
    <font>
      <sz val="11"/>
      <color theme="1"/>
      <name val="Calibri"/>
      <charset val="134"/>
      <scheme val="minor"/>
    </font>
    <font>
      <b/>
      <u/>
      <sz val="8"/>
      <color indexed="12"/>
      <name val="Tahoma"/>
      <charset val="134"/>
    </font>
    <font>
      <sz val="8"/>
      <name val="Tahoma"/>
      <charset val="134"/>
    </font>
    <font>
      <b/>
      <sz val="8"/>
      <name val="Tahoma"/>
      <charset val="134"/>
    </font>
    <font>
      <b/>
      <sz val="8"/>
      <color indexed="9"/>
      <name val="Tahoma"/>
      <charset val="134"/>
    </font>
    <font>
      <sz val="8"/>
      <color theme="1"/>
      <name val="Tahoma"/>
      <charset val="134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name val="ＭＳ Ｐゴシック"/>
      <charset val="128"/>
    </font>
  </fonts>
  <fills count="36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  <fill>
      <patternFill patternType="solid">
        <fgColor indexed="18"/>
        <bgColor indexed="32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5" fillId="0" borderId="0"/>
  </cellStyleXfs>
  <cellXfs count="42">
    <xf numFmtId="0" fontId="0" fillId="0" borderId="0" xfId="0"/>
    <xf numFmtId="0" fontId="1" fillId="2" borderId="1" xfId="6" applyFont="1" applyFill="1" applyBorder="1" applyAlignment="1">
      <alignment horizontal="left" vertical="top" wrapText="1"/>
    </xf>
    <xf numFmtId="0" fontId="2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0" borderId="0" xfId="0" applyFont="1" applyAlignment="1">
      <alignment wrapText="1"/>
    </xf>
    <xf numFmtId="0" fontId="3" fillId="2" borderId="1" xfId="49" applyFont="1" applyFill="1" applyBorder="1" applyAlignment="1">
      <alignment horizontal="left" vertical="top" wrapText="1"/>
    </xf>
    <xf numFmtId="0" fontId="2" fillId="2" borderId="1" xfId="49" applyFont="1" applyFill="1" applyBorder="1" applyAlignment="1">
      <alignment horizontal="left" vertical="top" wrapText="1"/>
    </xf>
    <xf numFmtId="2" fontId="2" fillId="2" borderId="1" xfId="0" applyNumberFormat="1" applyFont="1" applyFill="1" applyBorder="1" applyAlignment="1">
      <alignment vertical="top" wrapText="1"/>
    </xf>
    <xf numFmtId="2" fontId="2" fillId="2" borderId="0" xfId="0" applyNumberFormat="1" applyFont="1" applyFill="1" applyBorder="1" applyAlignment="1">
      <alignment vertical="top" wrapText="1"/>
    </xf>
    <xf numFmtId="0" fontId="4" fillId="3" borderId="1" xfId="49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176" fontId="2" fillId="0" borderId="1" xfId="0" applyNumberFormat="1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176" fontId="2" fillId="4" borderId="1" xfId="0" applyNumberFormat="1" applyFont="1" applyFill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2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1" fillId="2" borderId="1" xfId="6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2" borderId="1" xfId="49" applyFont="1" applyFill="1" applyBorder="1" applyAlignment="1">
      <alignment horizontal="left" vertical="center" wrapText="1"/>
    </xf>
    <xf numFmtId="0" fontId="2" fillId="2" borderId="1" xfId="49" applyFont="1" applyFill="1" applyBorder="1" applyAlignment="1">
      <alignment horizontal="left" vertical="center" wrapText="1"/>
    </xf>
    <xf numFmtId="2" fontId="2" fillId="2" borderId="1" xfId="0" applyNumberFormat="1" applyFont="1" applyFill="1" applyBorder="1" applyAlignment="1">
      <alignment vertical="center" wrapText="1"/>
    </xf>
    <xf numFmtId="2" fontId="2" fillId="2" borderId="0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176" fontId="2" fillId="0" borderId="1" xfId="0" applyNumberFormat="1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176" fontId="2" fillId="4" borderId="1" xfId="0" applyNumberFormat="1" applyFont="1" applyFill="1" applyBorder="1" applyAlignment="1">
      <alignment vertical="center" wrapText="1"/>
    </xf>
    <xf numFmtId="0" fontId="2" fillId="0" borderId="0" xfId="0" applyFont="1"/>
    <xf numFmtId="0" fontId="2" fillId="0" borderId="0" xfId="0" applyFont="1" applyFill="1"/>
    <xf numFmtId="0" fontId="2" fillId="0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2" fillId="0" borderId="2" xfId="0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176" fontId="2" fillId="4" borderId="1" xfId="0" applyNumberFormat="1" applyFont="1" applyFill="1" applyBorder="1" applyAlignment="1">
      <alignment vertical="top"/>
    </xf>
    <xf numFmtId="0" fontId="2" fillId="0" borderId="0" xfId="0" applyFont="1" applyAlignment="1">
      <alignment horizontal="left" wrapText="1"/>
    </xf>
    <xf numFmtId="0" fontId="2" fillId="0" borderId="1" xfId="0" applyFont="1" applyFill="1" applyBorder="1" applyAlignment="1" quotePrefix="1">
      <alignment vertical="top" wrapText="1"/>
    </xf>
    <xf numFmtId="0" fontId="2" fillId="0" borderId="1" xfId="0" applyFont="1" applyFill="1" applyBorder="1" applyAlignment="1" quotePrefix="1">
      <alignment vertical="center" wrapText="1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Sheet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opLeftCell="A4" workbookViewId="0">
      <selection activeCell="F10" sqref="F10"/>
    </sheetView>
  </sheetViews>
  <sheetFormatPr defaultColWidth="9" defaultRowHeight="14.4"/>
  <cols>
    <col min="2" max="2" width="17.0925925925926" customWidth="1"/>
    <col min="3" max="3" width="13.5462962962963" customWidth="1"/>
    <col min="4" max="4" width="36.4537037037037" customWidth="1"/>
    <col min="5" max="5" width="22.9074074074074" customWidth="1"/>
    <col min="6" max="6" width="27.3611111111111" customWidth="1"/>
    <col min="7" max="7" width="9.81481481481481" customWidth="1"/>
  </cols>
  <sheetData>
    <row r="1" s="34" customFormat="1" ht="12.75" customHeight="1" spans="1:7">
      <c r="A1" s="1" t="s">
        <v>0</v>
      </c>
      <c r="B1" s="1" t="s">
        <v>1</v>
      </c>
      <c r="C1" s="1"/>
      <c r="D1" s="2" t="e">
        <f>"Pass: "&amp;COUNTIF(#REF!,"Pass")</f>
        <v>#REF!</v>
      </c>
      <c r="E1" s="3" t="e">
        <f>"Untested: "&amp;COUNTIF(#REF!,"Untest")</f>
        <v>#REF!</v>
      </c>
      <c r="F1" s="4"/>
      <c r="G1" s="4"/>
    </row>
    <row r="2" s="34" customFormat="1" ht="12.75" customHeight="1" spans="1:7">
      <c r="A2" s="6" t="s">
        <v>2</v>
      </c>
      <c r="B2" s="7" t="s">
        <v>3</v>
      </c>
      <c r="C2" s="7"/>
      <c r="D2" s="2" t="e">
        <f>"Fail: "&amp;COUNTIF(#REF!,"Fail")</f>
        <v>#REF!</v>
      </c>
      <c r="E2" s="3" t="e">
        <f>"N/A: "&amp;COUNTIF(#REF!,"N/A")</f>
        <v>#REF!</v>
      </c>
      <c r="F2" s="4"/>
      <c r="G2" s="4"/>
    </row>
    <row r="3" s="34" customFormat="1" ht="12.75" customHeight="1" spans="1:7">
      <c r="A3" s="6" t="s">
        <v>4</v>
      </c>
      <c r="B3" s="6" t="s">
        <v>5</v>
      </c>
      <c r="C3" s="6"/>
      <c r="D3" s="2" t="e">
        <f>"Percent Complete: "&amp;ROUND((COUNTIF(#REF!,"Pass")*100)/((COUNTA($A$5:$A$974)*5)-COUNTIF(#REF!,"N/A")),2)&amp;"%"</f>
        <v>#REF!</v>
      </c>
      <c r="E3" s="8" t="str">
        <f>"Number of cases: "&amp;(COUNTA($A$5:$A$974))</f>
        <v>Number of cases: 7</v>
      </c>
      <c r="F3" s="9"/>
      <c r="G3" s="9"/>
    </row>
    <row r="4" s="34" customFormat="1" ht="28.4" customHeight="1" spans="1:9">
      <c r="A4" s="10" t="s">
        <v>6</v>
      </c>
      <c r="B4" s="10" t="s">
        <v>7</v>
      </c>
      <c r="C4" s="10" t="s">
        <v>8</v>
      </c>
      <c r="D4" s="10" t="s">
        <v>9</v>
      </c>
      <c r="E4" s="10" t="s">
        <v>10</v>
      </c>
      <c r="F4" s="10" t="s">
        <v>11</v>
      </c>
      <c r="G4" s="10" t="s">
        <v>12</v>
      </c>
      <c r="H4" s="10" t="s">
        <v>13</v>
      </c>
      <c r="I4" s="10" t="s">
        <v>14</v>
      </c>
    </row>
    <row r="5" s="36" customFormat="1" ht="51" spans="1:9">
      <c r="A5" s="38" t="s">
        <v>15</v>
      </c>
      <c r="B5" s="12" t="s">
        <v>16</v>
      </c>
      <c r="C5" s="12" t="s">
        <v>17</v>
      </c>
      <c r="D5" s="12" t="s">
        <v>18</v>
      </c>
      <c r="E5" s="12" t="s">
        <v>19</v>
      </c>
      <c r="F5" s="12" t="s">
        <v>20</v>
      </c>
      <c r="G5" s="39" t="s">
        <v>21</v>
      </c>
      <c r="H5" s="39"/>
      <c r="I5" s="39"/>
    </row>
    <row r="6" s="34" customFormat="1" ht="51" spans="1:9">
      <c r="A6" s="37" t="s">
        <v>22</v>
      </c>
      <c r="B6" s="14" t="s">
        <v>23</v>
      </c>
      <c r="C6" s="14" t="s">
        <v>24</v>
      </c>
      <c r="D6" s="12" t="s">
        <v>25</v>
      </c>
      <c r="E6" s="12" t="s">
        <v>19</v>
      </c>
      <c r="F6" s="12" t="s">
        <v>20</v>
      </c>
      <c r="G6" s="39" t="s">
        <v>21</v>
      </c>
      <c r="H6" s="40"/>
      <c r="I6" s="37"/>
    </row>
    <row r="7" s="34" customFormat="1" ht="55" customHeight="1" spans="1:9">
      <c r="A7" s="37" t="s">
        <v>26</v>
      </c>
      <c r="B7" s="14" t="s">
        <v>27</v>
      </c>
      <c r="C7" s="14" t="s">
        <v>24</v>
      </c>
      <c r="D7" s="12" t="s">
        <v>28</v>
      </c>
      <c r="E7" s="12" t="s">
        <v>19</v>
      </c>
      <c r="F7" s="12" t="s">
        <v>29</v>
      </c>
      <c r="G7" s="39" t="s">
        <v>21</v>
      </c>
      <c r="H7" s="40"/>
      <c r="I7" s="37"/>
    </row>
    <row r="8" s="34" customFormat="1" ht="51" spans="1:9">
      <c r="A8" s="34" t="s">
        <v>30</v>
      </c>
      <c r="B8" s="41" t="s">
        <v>31</v>
      </c>
      <c r="C8" s="14" t="s">
        <v>24</v>
      </c>
      <c r="D8" s="12" t="s">
        <v>32</v>
      </c>
      <c r="E8" s="12" t="s">
        <v>19</v>
      </c>
      <c r="F8" s="12" t="s">
        <v>33</v>
      </c>
      <c r="G8" s="39" t="s">
        <v>21</v>
      </c>
      <c r="I8" s="37"/>
    </row>
    <row r="9" s="34" customFormat="1" ht="51" spans="1:9">
      <c r="A9" s="34" t="s">
        <v>34</v>
      </c>
      <c r="B9" s="5" t="s">
        <v>35</v>
      </c>
      <c r="C9" s="14" t="s">
        <v>24</v>
      </c>
      <c r="D9" s="12" t="s">
        <v>36</v>
      </c>
      <c r="E9" s="12" t="s">
        <v>19</v>
      </c>
      <c r="F9" s="12" t="s">
        <v>33</v>
      </c>
      <c r="G9" s="39" t="s">
        <v>21</v>
      </c>
      <c r="I9" s="37"/>
    </row>
    <row r="10" s="34" customFormat="1" ht="51" spans="1:7">
      <c r="A10" s="34" t="s">
        <v>37</v>
      </c>
      <c r="B10" s="5" t="s">
        <v>38</v>
      </c>
      <c r="C10" s="14" t="s">
        <v>24</v>
      </c>
      <c r="D10" s="12" t="s">
        <v>39</v>
      </c>
      <c r="E10" s="12" t="s">
        <v>19</v>
      </c>
      <c r="F10" s="12" t="s">
        <v>40</v>
      </c>
      <c r="G10" s="39" t="s">
        <v>21</v>
      </c>
    </row>
    <row r="11" s="34" customFormat="1" ht="61.2" spans="1:7">
      <c r="A11" s="34" t="s">
        <v>41</v>
      </c>
      <c r="B11" s="5" t="s">
        <v>42</v>
      </c>
      <c r="C11" s="14" t="s">
        <v>24</v>
      </c>
      <c r="D11" s="12" t="s">
        <v>43</v>
      </c>
      <c r="E11" s="12" t="s">
        <v>19</v>
      </c>
      <c r="F11" s="12" t="s">
        <v>44</v>
      </c>
      <c r="G11" s="39" t="s">
        <v>21</v>
      </c>
    </row>
  </sheetData>
  <hyperlinks>
    <hyperlink ref="A1" location="'Test report'!A1" display="Back to TestReport"/>
    <hyperlink ref="B1" location="BugList!A1" display="To Buglist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opLeftCell="A8" workbookViewId="0">
      <selection activeCell="I11" sqref="I11"/>
    </sheetView>
  </sheetViews>
  <sheetFormatPr defaultColWidth="9" defaultRowHeight="14.4"/>
  <cols>
    <col min="2" max="2" width="17.0925925925926" customWidth="1"/>
    <col min="3" max="3" width="13.5462962962963" customWidth="1"/>
    <col min="4" max="4" width="36.2222222222222" customWidth="1"/>
    <col min="5" max="5" width="17.0925925925926" customWidth="1"/>
    <col min="6" max="6" width="13.6296296296296" customWidth="1"/>
  </cols>
  <sheetData>
    <row r="1" s="34" customFormat="1" ht="12.75" customHeight="1" spans="1:7">
      <c r="A1" s="1" t="s">
        <v>0</v>
      </c>
      <c r="B1" s="1" t="s">
        <v>1</v>
      </c>
      <c r="C1" s="1"/>
      <c r="D1" s="2" t="e">
        <f>"Pass: "&amp;COUNTIF(#REF!,"Pass")</f>
        <v>#REF!</v>
      </c>
      <c r="E1" s="3" t="e">
        <f>"Untested: "&amp;COUNTIF(#REF!,"Untest")</f>
        <v>#REF!</v>
      </c>
      <c r="F1" s="4"/>
      <c r="G1" s="4"/>
    </row>
    <row r="2" s="34" customFormat="1" ht="12.75" customHeight="1" spans="1:7">
      <c r="A2" s="6" t="s">
        <v>2</v>
      </c>
      <c r="B2" s="7" t="s">
        <v>3</v>
      </c>
      <c r="C2" s="7"/>
      <c r="D2" s="2" t="e">
        <f>"Fail: "&amp;COUNTIF(#REF!,"Fail")</f>
        <v>#REF!</v>
      </c>
      <c r="E2" s="3" t="e">
        <f>"N/A: "&amp;COUNTIF(#REF!,"N/A")</f>
        <v>#REF!</v>
      </c>
      <c r="F2" s="4"/>
      <c r="G2" s="4"/>
    </row>
    <row r="3" s="34" customFormat="1" ht="12.75" customHeight="1" spans="1:7">
      <c r="A3" s="6" t="s">
        <v>4</v>
      </c>
      <c r="B3" s="6" t="s">
        <v>5</v>
      </c>
      <c r="C3" s="6"/>
      <c r="D3" s="2" t="e">
        <f>"Percent Complete: "&amp;ROUND((COUNTIF(#REF!,"Pass")*100)/((COUNTA($A$5:$A$974)*5)-COUNTIF(#REF!,"N/A")),2)&amp;"%"</f>
        <v>#REF!</v>
      </c>
      <c r="E3" s="8" t="str">
        <f>"Number of cases: "&amp;(COUNTA($A$5:$A$974))</f>
        <v>Number of cases: 8</v>
      </c>
      <c r="F3" s="9"/>
      <c r="G3" s="9"/>
    </row>
    <row r="4" s="34" customFormat="1" ht="28.4" customHeight="1" spans="1:9">
      <c r="A4" s="10" t="s">
        <v>6</v>
      </c>
      <c r="B4" s="10" t="s">
        <v>7</v>
      </c>
      <c r="C4" s="10" t="s">
        <v>8</v>
      </c>
      <c r="D4" s="10" t="s">
        <v>9</v>
      </c>
      <c r="E4" s="10" t="s">
        <v>45</v>
      </c>
      <c r="F4" s="10" t="s">
        <v>46</v>
      </c>
      <c r="G4" s="10" t="s">
        <v>12</v>
      </c>
      <c r="H4" s="10" t="s">
        <v>13</v>
      </c>
      <c r="I4" s="10" t="s">
        <v>14</v>
      </c>
    </row>
    <row r="5" s="35" customFormat="1" ht="81.6" spans="1:9">
      <c r="A5" s="11" t="s">
        <v>47</v>
      </c>
      <c r="B5" s="11" t="s">
        <v>48</v>
      </c>
      <c r="C5" s="42" t="s">
        <v>49</v>
      </c>
      <c r="D5" s="11" t="s">
        <v>50</v>
      </c>
      <c r="E5" s="12" t="s">
        <v>51</v>
      </c>
      <c r="F5" s="12" t="s">
        <v>52</v>
      </c>
      <c r="G5" s="11" t="s">
        <v>21</v>
      </c>
      <c r="H5" s="13"/>
      <c r="I5" s="36"/>
    </row>
    <row r="6" s="34" customFormat="1" ht="81.6" spans="1:9">
      <c r="A6" s="14" t="s">
        <v>53</v>
      </c>
      <c r="B6" s="14" t="s">
        <v>54</v>
      </c>
      <c r="C6" s="42" t="s">
        <v>49</v>
      </c>
      <c r="D6" s="11" t="s">
        <v>55</v>
      </c>
      <c r="E6" s="12" t="s">
        <v>51</v>
      </c>
      <c r="F6" s="12" t="s">
        <v>56</v>
      </c>
      <c r="G6" s="11" t="s">
        <v>21</v>
      </c>
      <c r="H6" s="15"/>
      <c r="I6" s="37"/>
    </row>
    <row r="7" s="34" customFormat="1" ht="71.4" spans="1:9">
      <c r="A7" s="11" t="s">
        <v>57</v>
      </c>
      <c r="B7" s="14" t="s">
        <v>58</v>
      </c>
      <c r="C7" s="42" t="s">
        <v>49</v>
      </c>
      <c r="D7" s="11" t="s">
        <v>59</v>
      </c>
      <c r="E7" s="12" t="s">
        <v>51</v>
      </c>
      <c r="F7" s="12" t="s">
        <v>60</v>
      </c>
      <c r="G7" s="11" t="s">
        <v>21</v>
      </c>
      <c r="H7" s="15"/>
      <c r="I7" s="37"/>
    </row>
    <row r="8" s="34" customFormat="1" ht="81.6" spans="1:9">
      <c r="A8" s="14" t="s">
        <v>61</v>
      </c>
      <c r="B8" s="14" t="s">
        <v>62</v>
      </c>
      <c r="C8" s="42" t="s">
        <v>49</v>
      </c>
      <c r="D8" s="11" t="s">
        <v>63</v>
      </c>
      <c r="E8" s="12" t="s">
        <v>51</v>
      </c>
      <c r="F8" s="12" t="s">
        <v>56</v>
      </c>
      <c r="G8" s="11" t="s">
        <v>21</v>
      </c>
      <c r="H8" s="5"/>
      <c r="I8" s="37"/>
    </row>
    <row r="9" s="34" customFormat="1" ht="81.6" spans="1:9">
      <c r="A9" s="11" t="s">
        <v>64</v>
      </c>
      <c r="B9" s="14" t="s">
        <v>65</v>
      </c>
      <c r="C9" s="42" t="s">
        <v>49</v>
      </c>
      <c r="D9" s="11" t="s">
        <v>66</v>
      </c>
      <c r="E9" s="12" t="s">
        <v>51</v>
      </c>
      <c r="F9" s="12" t="s">
        <v>56</v>
      </c>
      <c r="G9" s="11" t="s">
        <v>21</v>
      </c>
      <c r="H9" s="5"/>
      <c r="I9" s="37"/>
    </row>
    <row r="10" s="34" customFormat="1" ht="71.4" spans="1:8">
      <c r="A10" s="14" t="s">
        <v>67</v>
      </c>
      <c r="B10" s="14" t="s">
        <v>68</v>
      </c>
      <c r="C10" s="42" t="s">
        <v>49</v>
      </c>
      <c r="D10" s="11" t="s">
        <v>69</v>
      </c>
      <c r="E10" s="12" t="s">
        <v>51</v>
      </c>
      <c r="F10" s="12" t="s">
        <v>70</v>
      </c>
      <c r="G10" s="11" t="s">
        <v>21</v>
      </c>
      <c r="H10" s="5"/>
    </row>
    <row r="11" s="34" customFormat="1" ht="81.6" spans="1:8">
      <c r="A11" s="11" t="s">
        <v>71</v>
      </c>
      <c r="B11" s="14" t="s">
        <v>72</v>
      </c>
      <c r="C11" s="42" t="s">
        <v>49</v>
      </c>
      <c r="D11" s="11" t="s">
        <v>73</v>
      </c>
      <c r="E11" s="12" t="s">
        <v>51</v>
      </c>
      <c r="F11" s="12" t="s">
        <v>74</v>
      </c>
      <c r="G11" s="11" t="s">
        <v>21</v>
      </c>
      <c r="H11" s="5"/>
    </row>
    <row r="12" s="34" customFormat="1" ht="81.6" spans="1:8">
      <c r="A12" s="14" t="s">
        <v>75</v>
      </c>
      <c r="B12" s="11" t="s">
        <v>76</v>
      </c>
      <c r="C12" s="42" t="s">
        <v>49</v>
      </c>
      <c r="D12" s="11" t="s">
        <v>77</v>
      </c>
      <c r="E12" s="12" t="s">
        <v>51</v>
      </c>
      <c r="F12" s="12" t="s">
        <v>78</v>
      </c>
      <c r="G12" s="11" t="s">
        <v>21</v>
      </c>
      <c r="H12" s="5"/>
    </row>
    <row r="13" s="34" customFormat="1" ht="10" customHeight="1" spans="1:8">
      <c r="A13" s="11"/>
      <c r="B13" s="11"/>
      <c r="C13" s="11" t="s">
        <v>79</v>
      </c>
      <c r="D13" s="11" t="s">
        <v>80</v>
      </c>
      <c r="E13" s="12"/>
      <c r="F13" s="12" t="s">
        <v>81</v>
      </c>
      <c r="G13" s="11"/>
      <c r="H13" s="5"/>
    </row>
    <row r="14" s="34" customFormat="1" ht="10.2" spans="1:8">
      <c r="A14" s="14"/>
      <c r="B14" s="11"/>
      <c r="C14" s="11"/>
      <c r="D14" s="11"/>
      <c r="E14" s="12"/>
      <c r="F14" s="12"/>
      <c r="G14" s="16"/>
      <c r="H14" s="5"/>
    </row>
  </sheetData>
  <hyperlinks>
    <hyperlink ref="A1" location="'Test report'!A1" display="Back to TestReport"/>
    <hyperlink ref="B1" location="BugList!A1" display="To Buglist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F8" sqref="F8"/>
    </sheetView>
  </sheetViews>
  <sheetFormatPr defaultColWidth="9" defaultRowHeight="14.4"/>
  <cols>
    <col min="2" max="2" width="17.0925925925926" customWidth="1"/>
    <col min="3" max="3" width="13.5462962962963" customWidth="1"/>
    <col min="4" max="4" width="36.4537037037037" customWidth="1"/>
    <col min="5" max="5" width="17" customWidth="1"/>
    <col min="6" max="6" width="13.6296296296296" customWidth="1"/>
  </cols>
  <sheetData>
    <row r="1" s="5" customFormat="1" ht="12.75" customHeight="1" spans="1:9">
      <c r="A1" s="20" t="s">
        <v>0</v>
      </c>
      <c r="B1" s="20" t="s">
        <v>1</v>
      </c>
      <c r="C1" s="20"/>
      <c r="D1" s="21" t="e">
        <f>"Pass: "&amp;COUNTIF(#REF!,"Pass")</f>
        <v>#REF!</v>
      </c>
      <c r="E1" s="22" t="e">
        <f>"Untested: "&amp;COUNTIF(#REF!,"Untest")</f>
        <v>#REF!</v>
      </c>
      <c r="F1" s="23"/>
      <c r="G1" s="23"/>
      <c r="H1" s="24"/>
      <c r="I1" s="24"/>
    </row>
    <row r="2" s="5" customFormat="1" ht="12.75" customHeight="1" spans="1:9">
      <c r="A2" s="25" t="s">
        <v>2</v>
      </c>
      <c r="B2" s="26" t="s">
        <v>3</v>
      </c>
      <c r="C2" s="26"/>
      <c r="D2" s="21" t="e">
        <f>"Fail: "&amp;COUNTIF(#REF!,"Fail")</f>
        <v>#REF!</v>
      </c>
      <c r="E2" s="22" t="e">
        <f>"N/A: "&amp;COUNTIF(#REF!,"N/A")</f>
        <v>#REF!</v>
      </c>
      <c r="F2" s="23"/>
      <c r="G2" s="23"/>
      <c r="H2" s="24"/>
      <c r="I2" s="24"/>
    </row>
    <row r="3" s="5" customFormat="1" ht="12.75" customHeight="1" spans="1:9">
      <c r="A3" s="25" t="s">
        <v>4</v>
      </c>
      <c r="B3" s="25" t="s">
        <v>5</v>
      </c>
      <c r="C3" s="25"/>
      <c r="D3" s="21" t="e">
        <f>"Percent Complete: "&amp;ROUND((COUNTIF(#REF!,"Pass")*100)/((COUNTA($A$5:$A$974)*5)-COUNTIF(#REF!,"N/A")),2)&amp;"%"</f>
        <v>#REF!</v>
      </c>
      <c r="E3" s="27" t="str">
        <f>"Number of cases: "&amp;(COUNTA($A$5:$A$974))</f>
        <v>Number of cases: 5</v>
      </c>
      <c r="F3" s="28"/>
      <c r="G3" s="28"/>
      <c r="H3" s="24"/>
      <c r="I3" s="24"/>
    </row>
    <row r="4" s="5" customFormat="1" ht="28.4" customHeight="1" spans="1:9">
      <c r="A4" s="10" t="s">
        <v>6</v>
      </c>
      <c r="B4" s="10" t="s">
        <v>7</v>
      </c>
      <c r="C4" s="10" t="s">
        <v>8</v>
      </c>
      <c r="D4" s="10" t="s">
        <v>9</v>
      </c>
      <c r="E4" s="10" t="s">
        <v>10</v>
      </c>
      <c r="F4" s="10" t="s">
        <v>11</v>
      </c>
      <c r="G4" s="10" t="s">
        <v>12</v>
      </c>
      <c r="H4" s="10" t="s">
        <v>13</v>
      </c>
      <c r="I4" s="10" t="s">
        <v>14</v>
      </c>
    </row>
    <row r="5" s="18" customFormat="1" ht="51" spans="1:9">
      <c r="A5" s="29" t="s">
        <v>82</v>
      </c>
      <c r="B5" s="29" t="s">
        <v>83</v>
      </c>
      <c r="C5" s="43" t="s">
        <v>84</v>
      </c>
      <c r="D5" s="30" t="s">
        <v>85</v>
      </c>
      <c r="E5" s="29" t="s">
        <v>86</v>
      </c>
      <c r="F5" s="29" t="s">
        <v>87</v>
      </c>
      <c r="G5" s="29" t="s">
        <v>88</v>
      </c>
      <c r="H5" s="31"/>
      <c r="I5" s="29"/>
    </row>
    <row r="6" s="5" customFormat="1" ht="51" spans="1:9">
      <c r="A6" s="32" t="s">
        <v>89</v>
      </c>
      <c r="B6" s="32" t="s">
        <v>90</v>
      </c>
      <c r="C6" s="43" t="s">
        <v>84</v>
      </c>
      <c r="D6" s="30" t="s">
        <v>91</v>
      </c>
      <c r="E6" s="32" t="s">
        <v>92</v>
      </c>
      <c r="F6" s="32" t="s">
        <v>87</v>
      </c>
      <c r="G6" s="32" t="s">
        <v>88</v>
      </c>
      <c r="H6" s="33"/>
      <c r="I6" s="32"/>
    </row>
    <row r="7" s="5" customFormat="1" ht="50.25" customHeight="1" spans="1:9">
      <c r="A7" s="29" t="s">
        <v>93</v>
      </c>
      <c r="B7" s="32" t="s">
        <v>94</v>
      </c>
      <c r="C7" s="43" t="s">
        <v>84</v>
      </c>
      <c r="D7" s="30" t="s">
        <v>95</v>
      </c>
      <c r="E7" s="32" t="s">
        <v>96</v>
      </c>
      <c r="F7" s="32" t="s">
        <v>97</v>
      </c>
      <c r="G7" s="32" t="s">
        <v>21</v>
      </c>
      <c r="H7" s="33"/>
      <c r="I7" s="32"/>
    </row>
    <row r="8" s="5" customFormat="1" ht="71.4" spans="1:9">
      <c r="A8" s="32" t="s">
        <v>98</v>
      </c>
      <c r="B8" s="24" t="s">
        <v>99</v>
      </c>
      <c r="C8" s="43" t="s">
        <v>84</v>
      </c>
      <c r="D8" s="30" t="s">
        <v>100</v>
      </c>
      <c r="E8" s="24" t="s">
        <v>101</v>
      </c>
      <c r="F8" s="24" t="s">
        <v>102</v>
      </c>
      <c r="G8" s="24" t="s">
        <v>21</v>
      </c>
      <c r="H8" s="24"/>
      <c r="I8" s="32"/>
    </row>
    <row r="9" ht="28.8" spans="1:1">
      <c r="A9" s="17" t="s">
        <v>81</v>
      </c>
    </row>
  </sheetData>
  <hyperlinks>
    <hyperlink ref="A1" location="'Test report'!A1" display="Back to TestReport"/>
    <hyperlink ref="B1" location="BugList!A1" display="To Buglist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workbookViewId="0">
      <selection activeCell="E13" sqref="E13"/>
    </sheetView>
  </sheetViews>
  <sheetFormatPr defaultColWidth="9" defaultRowHeight="14.4"/>
  <cols>
    <col min="1" max="1" width="9" style="17"/>
    <col min="2" max="2" width="17.0925925925926" style="17" customWidth="1"/>
    <col min="3" max="3" width="13.5462962962963" style="17" customWidth="1"/>
    <col min="4" max="4" width="36.4537037037037" style="17" customWidth="1"/>
    <col min="5" max="5" width="17" style="17" customWidth="1"/>
    <col min="6" max="6" width="13.6296296296296" style="17" customWidth="1"/>
    <col min="7" max="16384" width="9" style="17"/>
  </cols>
  <sheetData>
    <row r="1" s="5" customFormat="1" ht="12.75" customHeight="1" spans="1:7">
      <c r="A1" s="1" t="s">
        <v>0</v>
      </c>
      <c r="B1" s="1" t="s">
        <v>1</v>
      </c>
      <c r="C1" s="1"/>
      <c r="D1" s="2" t="e">
        <f>"Pass: "&amp;COUNTIF(#REF!,"Pass")</f>
        <v>#REF!</v>
      </c>
      <c r="E1" s="3" t="e">
        <f>"Untested: "&amp;COUNTIF(#REF!,"Untest")</f>
        <v>#REF!</v>
      </c>
      <c r="F1" s="4"/>
      <c r="G1" s="4"/>
    </row>
    <row r="2" s="5" customFormat="1" ht="12.75" customHeight="1" spans="1:7">
      <c r="A2" s="6" t="s">
        <v>2</v>
      </c>
      <c r="B2" s="7" t="s">
        <v>3</v>
      </c>
      <c r="C2" s="7"/>
      <c r="D2" s="2" t="e">
        <f>"Fail: "&amp;COUNTIF(#REF!,"Fail")</f>
        <v>#REF!</v>
      </c>
      <c r="E2" s="3" t="e">
        <f>"N/A: "&amp;COUNTIF(#REF!,"N/A")</f>
        <v>#REF!</v>
      </c>
      <c r="F2" s="4"/>
      <c r="G2" s="4"/>
    </row>
    <row r="3" s="5" customFormat="1" ht="12.75" customHeight="1" spans="1:7">
      <c r="A3" s="6" t="s">
        <v>4</v>
      </c>
      <c r="B3" s="6" t="s">
        <v>5</v>
      </c>
      <c r="C3" s="6"/>
      <c r="D3" s="2" t="e">
        <f>"Percent Complete: "&amp;ROUND((COUNTIF(#REF!,"Pass")*100)/((COUNTA($A$5:$A$974)*5)-COUNTIF(#REF!,"N/A")),2)&amp;"%"</f>
        <v>#REF!</v>
      </c>
      <c r="E3" s="8" t="str">
        <f>"Number of cases: "&amp;(COUNTA($A$5:$A$974))</f>
        <v>Number of cases: 11</v>
      </c>
      <c r="F3" s="9"/>
      <c r="G3" s="9"/>
    </row>
    <row r="4" s="5" customFormat="1" ht="28.4" customHeight="1" spans="1:9">
      <c r="A4" s="10" t="s">
        <v>6</v>
      </c>
      <c r="B4" s="10" t="s">
        <v>7</v>
      </c>
      <c r="C4" s="10" t="s">
        <v>8</v>
      </c>
      <c r="D4" s="10" t="s">
        <v>9</v>
      </c>
      <c r="E4" s="10" t="s">
        <v>45</v>
      </c>
      <c r="F4" s="10" t="s">
        <v>46</v>
      </c>
      <c r="G4" s="10" t="s">
        <v>12</v>
      </c>
      <c r="H4" s="10" t="s">
        <v>13</v>
      </c>
      <c r="I4" s="10" t="s">
        <v>14</v>
      </c>
    </row>
    <row r="5" s="18" customFormat="1" ht="40.8" spans="1:9">
      <c r="A5" s="11" t="s">
        <v>103</v>
      </c>
      <c r="B5" s="11" t="s">
        <v>104</v>
      </c>
      <c r="C5" s="11" t="s">
        <v>105</v>
      </c>
      <c r="D5" s="11" t="s">
        <v>106</v>
      </c>
      <c r="E5" s="12" t="s">
        <v>107</v>
      </c>
      <c r="F5" s="12"/>
      <c r="G5" s="11" t="s">
        <v>21</v>
      </c>
      <c r="H5" s="13"/>
      <c r="I5" s="11"/>
    </row>
    <row r="6" s="5" customFormat="1" ht="81.6" spans="1:9">
      <c r="A6" s="14" t="s">
        <v>108</v>
      </c>
      <c r="B6" s="14" t="s">
        <v>109</v>
      </c>
      <c r="C6" s="11" t="s">
        <v>110</v>
      </c>
      <c r="D6" s="11" t="s">
        <v>111</v>
      </c>
      <c r="E6" s="12" t="s">
        <v>112</v>
      </c>
      <c r="F6" s="12" t="s">
        <v>113</v>
      </c>
      <c r="G6" s="11" t="s">
        <v>21</v>
      </c>
      <c r="H6" s="15"/>
      <c r="I6" s="14"/>
    </row>
    <row r="7" s="5" customFormat="1" ht="50.25" customHeight="1" spans="1:9">
      <c r="A7" s="11" t="s">
        <v>114</v>
      </c>
      <c r="B7" s="14" t="s">
        <v>115</v>
      </c>
      <c r="C7" s="11" t="s">
        <v>116</v>
      </c>
      <c r="D7" s="11" t="s">
        <v>117</v>
      </c>
      <c r="E7" s="12" t="s">
        <v>118</v>
      </c>
      <c r="F7" s="12" t="s">
        <v>119</v>
      </c>
      <c r="G7" s="11" t="s">
        <v>21</v>
      </c>
      <c r="H7" s="15"/>
      <c r="I7" s="14"/>
    </row>
    <row r="8" s="5" customFormat="1" ht="51" spans="1:9">
      <c r="A8" s="14" t="s">
        <v>120</v>
      </c>
      <c r="B8" s="14" t="s">
        <v>121</v>
      </c>
      <c r="C8" s="11" t="s">
        <v>116</v>
      </c>
      <c r="D8" s="11" t="s">
        <v>122</v>
      </c>
      <c r="E8" s="12" t="s">
        <v>123</v>
      </c>
      <c r="F8" s="12" t="s">
        <v>124</v>
      </c>
      <c r="G8" s="11" t="s">
        <v>21</v>
      </c>
      <c r="I8" s="14"/>
    </row>
    <row r="9" s="17" customFormat="1" ht="40.8" spans="1:9">
      <c r="A9" s="11" t="s">
        <v>125</v>
      </c>
      <c r="B9" s="14" t="s">
        <v>126</v>
      </c>
      <c r="C9" s="11" t="s">
        <v>127</v>
      </c>
      <c r="D9" s="11" t="s">
        <v>128</v>
      </c>
      <c r="E9" s="12" t="s">
        <v>129</v>
      </c>
      <c r="F9" s="12"/>
      <c r="G9" s="11" t="s">
        <v>21</v>
      </c>
      <c r="H9" s="5"/>
      <c r="I9" s="14"/>
    </row>
    <row r="10" s="17" customFormat="1" ht="40.8" spans="1:9">
      <c r="A10" s="14" t="s">
        <v>130</v>
      </c>
      <c r="B10" s="14" t="s">
        <v>131</v>
      </c>
      <c r="C10" s="11" t="s">
        <v>132</v>
      </c>
      <c r="D10" s="11" t="s">
        <v>133</v>
      </c>
      <c r="E10" s="12" t="s">
        <v>134</v>
      </c>
      <c r="F10" s="12"/>
      <c r="G10" s="11" t="s">
        <v>21</v>
      </c>
      <c r="H10" s="5"/>
      <c r="I10" s="5"/>
    </row>
    <row r="11" s="17" customFormat="1" ht="40.8" spans="1:9">
      <c r="A11" s="11" t="s">
        <v>135</v>
      </c>
      <c r="B11" s="14" t="s">
        <v>136</v>
      </c>
      <c r="C11" s="11" t="s">
        <v>110</v>
      </c>
      <c r="D11" s="11" t="s">
        <v>137</v>
      </c>
      <c r="E11" s="12" t="s">
        <v>138</v>
      </c>
      <c r="F11" s="12"/>
      <c r="G11" s="11" t="s">
        <v>21</v>
      </c>
      <c r="H11" s="5"/>
      <c r="I11" s="5"/>
    </row>
    <row r="12" s="17" customFormat="1" ht="40.8" spans="1:9">
      <c r="A12" s="14" t="s">
        <v>139</v>
      </c>
      <c r="B12" s="11" t="s">
        <v>140</v>
      </c>
      <c r="C12" s="11" t="s">
        <v>110</v>
      </c>
      <c r="D12" s="11" t="s">
        <v>141</v>
      </c>
      <c r="E12" s="12" t="s">
        <v>142</v>
      </c>
      <c r="F12" s="12"/>
      <c r="G12" s="11" t="s">
        <v>21</v>
      </c>
      <c r="H12" s="5"/>
      <c r="I12" s="5"/>
    </row>
    <row r="13" s="17" customFormat="1" ht="51" spans="1:9">
      <c r="A13" s="11" t="s">
        <v>143</v>
      </c>
      <c r="B13" s="11" t="s">
        <v>144</v>
      </c>
      <c r="C13" s="11" t="s">
        <v>132</v>
      </c>
      <c r="D13" s="11" t="s">
        <v>145</v>
      </c>
      <c r="E13" s="12" t="s">
        <v>146</v>
      </c>
      <c r="F13" s="12"/>
      <c r="G13" s="11" t="s">
        <v>21</v>
      </c>
      <c r="H13" s="5"/>
      <c r="I13" s="5"/>
    </row>
    <row r="14" s="17" customFormat="1" ht="40.8" spans="1:9">
      <c r="A14" s="14" t="s">
        <v>147</v>
      </c>
      <c r="B14" s="11" t="s">
        <v>148</v>
      </c>
      <c r="C14" s="11" t="s">
        <v>116</v>
      </c>
      <c r="D14" s="11" t="s">
        <v>149</v>
      </c>
      <c r="E14" s="12" t="s">
        <v>150</v>
      </c>
      <c r="F14" s="12"/>
      <c r="G14" s="16" t="s">
        <v>88</v>
      </c>
      <c r="H14" s="5"/>
      <c r="I14" s="5"/>
    </row>
    <row r="15" ht="30.6" spans="1:7">
      <c r="A15" s="19" t="s">
        <v>151</v>
      </c>
      <c r="B15" s="19" t="s">
        <v>152</v>
      </c>
      <c r="C15" s="19" t="s">
        <v>153</v>
      </c>
      <c r="D15" s="19" t="s">
        <v>128</v>
      </c>
      <c r="E15" s="19" t="s">
        <v>154</v>
      </c>
      <c r="F15" s="19"/>
      <c r="G15" s="19" t="s">
        <v>88</v>
      </c>
    </row>
  </sheetData>
  <hyperlinks>
    <hyperlink ref="A1" location="'Test report'!A1" display="Back to TestReport"/>
    <hyperlink ref="B1" location="BugList!A1" display="To Buglist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topLeftCell="A6" workbookViewId="0">
      <selection activeCell="H12" sqref="H12"/>
    </sheetView>
  </sheetViews>
  <sheetFormatPr defaultColWidth="8.88888888888889" defaultRowHeight="14.4"/>
  <cols>
    <col min="2" max="2" width="20.3333333333333" customWidth="1"/>
    <col min="3" max="3" width="12.4444444444444" customWidth="1"/>
    <col min="4" max="4" width="37.4444444444444" customWidth="1"/>
    <col min="5" max="5" width="20.6666666666667" customWidth="1"/>
  </cols>
  <sheetData>
    <row r="1" ht="20.4" spans="1:12">
      <c r="A1" s="1" t="s">
        <v>0</v>
      </c>
      <c r="B1" s="1" t="s">
        <v>1</v>
      </c>
      <c r="C1" s="1"/>
      <c r="D1" s="2" t="e">
        <f>"Pass: "&amp;COUNTIF(#REF!,"Pass")</f>
        <v>#REF!</v>
      </c>
      <c r="E1" s="3" t="e">
        <f>"Untested: "&amp;COUNTIF(#REF!,"Untest")</f>
        <v>#REF!</v>
      </c>
      <c r="F1" s="4"/>
      <c r="G1" s="4"/>
      <c r="H1" s="5"/>
      <c r="I1" s="5"/>
      <c r="J1" s="17"/>
      <c r="K1" s="17"/>
      <c r="L1" s="17"/>
    </row>
    <row r="2" ht="20.4" spans="1:12">
      <c r="A2" s="6" t="s">
        <v>2</v>
      </c>
      <c r="B2" s="7" t="s">
        <v>3</v>
      </c>
      <c r="C2" s="7"/>
      <c r="D2" s="2" t="e">
        <f>"Fail: "&amp;COUNTIF(#REF!,"Fail")</f>
        <v>#REF!</v>
      </c>
      <c r="E2" s="3" t="e">
        <f>"N/A: "&amp;COUNTIF(#REF!,"N/A")</f>
        <v>#REF!</v>
      </c>
      <c r="F2" s="4"/>
      <c r="G2" s="4"/>
      <c r="H2" s="5"/>
      <c r="I2" s="5"/>
      <c r="J2" s="17"/>
      <c r="K2" s="17"/>
      <c r="L2" s="17"/>
    </row>
    <row r="3" spans="1:12">
      <c r="A3" s="6" t="s">
        <v>4</v>
      </c>
      <c r="B3" s="6" t="s">
        <v>5</v>
      </c>
      <c r="C3" s="6"/>
      <c r="D3" s="2" t="e">
        <f>"Percent Complete: "&amp;ROUND((COUNTIF(#REF!,"Pass")*100)/((COUNTA($A$5:$A$973)*5)-COUNTIF(#REF!,"N/A")),2)&amp;"%"</f>
        <v>#REF!</v>
      </c>
      <c r="E3" s="8" t="str">
        <f>"Number of cases: "&amp;(COUNTA($A$5:$A$973))</f>
        <v>Number of cases: 9</v>
      </c>
      <c r="F3" s="9"/>
      <c r="G3" s="9"/>
      <c r="H3" s="5"/>
      <c r="I3" s="5"/>
      <c r="J3" s="17"/>
      <c r="K3" s="17"/>
      <c r="L3" s="17"/>
    </row>
    <row r="4" ht="40.8" spans="1:12">
      <c r="A4" s="10" t="s">
        <v>6</v>
      </c>
      <c r="B4" s="10" t="s">
        <v>7</v>
      </c>
      <c r="C4" s="10" t="s">
        <v>8</v>
      </c>
      <c r="D4" s="10" t="s">
        <v>9</v>
      </c>
      <c r="E4" s="10" t="s">
        <v>45</v>
      </c>
      <c r="F4" s="10" t="s">
        <v>46</v>
      </c>
      <c r="G4" s="10" t="s">
        <v>12</v>
      </c>
      <c r="H4" s="10" t="s">
        <v>13</v>
      </c>
      <c r="I4" s="10" t="s">
        <v>14</v>
      </c>
      <c r="J4" s="17"/>
      <c r="K4" s="17"/>
      <c r="L4" s="17"/>
    </row>
    <row r="5" ht="61.2" spans="1:12">
      <c r="A5" s="11" t="s">
        <v>155</v>
      </c>
      <c r="B5" s="11" t="s">
        <v>156</v>
      </c>
      <c r="C5" s="11" t="s">
        <v>116</v>
      </c>
      <c r="D5" s="11" t="s">
        <v>157</v>
      </c>
      <c r="E5" s="12" t="s">
        <v>158</v>
      </c>
      <c r="F5" s="12"/>
      <c r="G5" s="11" t="s">
        <v>21</v>
      </c>
      <c r="H5" s="13"/>
      <c r="I5" s="11"/>
      <c r="J5" s="17"/>
      <c r="K5" s="17"/>
      <c r="L5" s="17"/>
    </row>
    <row r="6" ht="69" customHeight="1" spans="1:12">
      <c r="A6" s="14" t="s">
        <v>159</v>
      </c>
      <c r="B6" s="14" t="s">
        <v>160</v>
      </c>
      <c r="C6" s="11" t="s">
        <v>161</v>
      </c>
      <c r="D6" s="11" t="s">
        <v>157</v>
      </c>
      <c r="E6" s="12" t="s">
        <v>162</v>
      </c>
      <c r="F6" s="12" t="s">
        <v>163</v>
      </c>
      <c r="G6" s="11" t="s">
        <v>21</v>
      </c>
      <c r="H6" s="15"/>
      <c r="I6" s="14"/>
      <c r="J6" s="17"/>
      <c r="K6" s="17"/>
      <c r="L6" s="17"/>
    </row>
    <row r="7" ht="61.2" spans="1:12">
      <c r="A7" s="11" t="s">
        <v>164</v>
      </c>
      <c r="B7" s="14" t="s">
        <v>165</v>
      </c>
      <c r="C7" s="11" t="s">
        <v>116</v>
      </c>
      <c r="D7" s="11" t="s">
        <v>166</v>
      </c>
      <c r="E7" s="12" t="s">
        <v>167</v>
      </c>
      <c r="F7" s="12"/>
      <c r="G7" s="11" t="s">
        <v>21</v>
      </c>
      <c r="H7" s="15"/>
      <c r="I7" s="14"/>
      <c r="J7" s="17"/>
      <c r="K7" s="17"/>
      <c r="L7" s="17"/>
    </row>
    <row r="8" ht="61.2" spans="1:12">
      <c r="A8" s="14" t="s">
        <v>168</v>
      </c>
      <c r="B8" s="14" t="s">
        <v>169</v>
      </c>
      <c r="C8" s="11" t="s">
        <v>116</v>
      </c>
      <c r="D8" s="11" t="s">
        <v>157</v>
      </c>
      <c r="E8" s="12" t="s">
        <v>170</v>
      </c>
      <c r="F8" s="12"/>
      <c r="G8" s="11" t="s">
        <v>21</v>
      </c>
      <c r="H8" s="5"/>
      <c r="I8" s="14"/>
      <c r="J8" s="17"/>
      <c r="K8" s="17"/>
      <c r="L8" s="17"/>
    </row>
    <row r="9" ht="40.8" spans="1:12">
      <c r="A9" s="11" t="s">
        <v>171</v>
      </c>
      <c r="B9" s="14" t="s">
        <v>172</v>
      </c>
      <c r="C9" s="11" t="s">
        <v>173</v>
      </c>
      <c r="D9" s="11" t="s">
        <v>174</v>
      </c>
      <c r="E9" s="12" t="s">
        <v>175</v>
      </c>
      <c r="F9" s="12"/>
      <c r="G9" s="11" t="s">
        <v>21</v>
      </c>
      <c r="H9" s="5"/>
      <c r="I9" s="14"/>
      <c r="J9" s="17"/>
      <c r="K9" s="17"/>
      <c r="L9" s="17"/>
    </row>
    <row r="10" ht="51" spans="1:12">
      <c r="A10" s="14" t="s">
        <v>176</v>
      </c>
      <c r="B10" s="14" t="s">
        <v>177</v>
      </c>
      <c r="C10" s="11" t="s">
        <v>116</v>
      </c>
      <c r="D10" s="11" t="s">
        <v>178</v>
      </c>
      <c r="E10" s="12" t="s">
        <v>179</v>
      </c>
      <c r="F10" s="12"/>
      <c r="G10" s="11" t="s">
        <v>21</v>
      </c>
      <c r="H10" s="5"/>
      <c r="I10" s="5"/>
      <c r="J10" s="17"/>
      <c r="K10" s="17"/>
      <c r="L10" s="17"/>
    </row>
    <row r="11" ht="51" spans="1:12">
      <c r="A11" s="11" t="s">
        <v>180</v>
      </c>
      <c r="B11" s="14" t="s">
        <v>181</v>
      </c>
      <c r="C11" s="11" t="s">
        <v>182</v>
      </c>
      <c r="D11" s="11" t="s">
        <v>178</v>
      </c>
      <c r="E11" s="12" t="s">
        <v>183</v>
      </c>
      <c r="F11" s="12"/>
      <c r="G11" s="11" t="s">
        <v>21</v>
      </c>
      <c r="H11" s="5"/>
      <c r="I11" s="5"/>
      <c r="J11" s="17"/>
      <c r="K11" s="17"/>
      <c r="L11" s="17"/>
    </row>
    <row r="12" ht="71.4" spans="1:12">
      <c r="A12" s="14" t="s">
        <v>184</v>
      </c>
      <c r="B12" s="11" t="s">
        <v>185</v>
      </c>
      <c r="C12" s="11" t="s">
        <v>186</v>
      </c>
      <c r="D12" s="11" t="s">
        <v>187</v>
      </c>
      <c r="E12" s="12" t="s">
        <v>142</v>
      </c>
      <c r="F12" s="12"/>
      <c r="G12" s="11" t="s">
        <v>21</v>
      </c>
      <c r="H12" s="5"/>
      <c r="I12" s="5"/>
      <c r="J12" s="17"/>
      <c r="K12" s="17"/>
      <c r="L12" s="17"/>
    </row>
    <row r="13" ht="71.4" spans="1:12">
      <c r="A13" s="11" t="s">
        <v>188</v>
      </c>
      <c r="B13" s="11" t="s">
        <v>189</v>
      </c>
      <c r="C13" s="11" t="s">
        <v>110</v>
      </c>
      <c r="D13" s="11" t="s">
        <v>190</v>
      </c>
      <c r="E13" s="12" t="s">
        <v>158</v>
      </c>
      <c r="F13" s="12"/>
      <c r="G13" s="11" t="s">
        <v>21</v>
      </c>
      <c r="H13" s="5"/>
      <c r="I13" s="5"/>
      <c r="J13" s="17"/>
      <c r="K13" s="17"/>
      <c r="L13" s="17"/>
    </row>
    <row r="14" spans="1:12">
      <c r="A14" s="14"/>
      <c r="B14" s="11"/>
      <c r="C14" s="11"/>
      <c r="D14" s="11"/>
      <c r="E14" s="12"/>
      <c r="F14" s="12"/>
      <c r="G14" s="16"/>
      <c r="H14" s="5"/>
      <c r="I14" s="5"/>
      <c r="J14" s="17"/>
      <c r="K14" s="17"/>
      <c r="L14" s="17"/>
    </row>
    <row r="15" spans="1:1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</row>
    <row r="16" spans="1:12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</row>
    <row r="17" spans="1:12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</row>
    <row r="18" spans="1:12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</row>
    <row r="19" spans="1:12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</row>
    <row r="20" spans="1:12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</row>
    <row r="21" spans="1:12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</row>
  </sheetData>
  <hyperlinks>
    <hyperlink ref="A1" location="'Test report'!A1" display="Back to TestReport"/>
    <hyperlink ref="B1" location="BugList!A1" display="To Buglist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tabSelected="1" workbookViewId="0">
      <selection activeCell="D9" sqref="D9"/>
    </sheetView>
  </sheetViews>
  <sheetFormatPr defaultColWidth="8.88888888888889" defaultRowHeight="14.4"/>
  <cols>
    <col min="2" max="2" width="20.3333333333333" customWidth="1"/>
    <col min="3" max="3" width="12.4444444444444" customWidth="1"/>
    <col min="4" max="4" width="37.4444444444444" customWidth="1"/>
    <col min="5" max="5" width="20.6666666666667" customWidth="1"/>
    <col min="6" max="6" width="18.7777777777778" customWidth="1"/>
  </cols>
  <sheetData>
    <row r="1" ht="20.4" spans="1:12">
      <c r="A1" s="1" t="s">
        <v>0</v>
      </c>
      <c r="B1" s="1" t="s">
        <v>1</v>
      </c>
      <c r="C1" s="1"/>
      <c r="D1" s="2" t="e">
        <f>"Pass: "&amp;COUNTIF(#REF!,"Pass")</f>
        <v>#REF!</v>
      </c>
      <c r="E1" s="3" t="e">
        <f>"Untested: "&amp;COUNTIF(#REF!,"Untest")</f>
        <v>#REF!</v>
      </c>
      <c r="F1" s="4"/>
      <c r="G1" s="4"/>
      <c r="H1" s="5"/>
      <c r="I1" s="5"/>
      <c r="J1" s="17"/>
      <c r="K1" s="17"/>
      <c r="L1" s="17"/>
    </row>
    <row r="2" ht="20.4" spans="1:12">
      <c r="A2" s="6" t="s">
        <v>2</v>
      </c>
      <c r="B2" s="7" t="s">
        <v>3</v>
      </c>
      <c r="C2" s="7"/>
      <c r="D2" s="2" t="e">
        <f>"Fail: "&amp;COUNTIF(#REF!,"Fail")</f>
        <v>#REF!</v>
      </c>
      <c r="E2" s="3" t="e">
        <f>"N/A: "&amp;COUNTIF(#REF!,"N/A")</f>
        <v>#REF!</v>
      </c>
      <c r="F2" s="4"/>
      <c r="G2" s="4"/>
      <c r="H2" s="5"/>
      <c r="I2" s="5"/>
      <c r="J2" s="17"/>
      <c r="K2" s="17"/>
      <c r="L2" s="17"/>
    </row>
    <row r="3" spans="1:12">
      <c r="A3" s="6" t="s">
        <v>4</v>
      </c>
      <c r="B3" s="6" t="s">
        <v>5</v>
      </c>
      <c r="C3" s="6"/>
      <c r="D3" s="2" t="e">
        <f>"Percent Complete: "&amp;ROUND((COUNTIF(#REF!,"Pass")*100)/((COUNTA($A$5:$A$973)*5)-COUNTIF(#REF!,"N/A")),2)&amp;"%"</f>
        <v>#REF!</v>
      </c>
      <c r="E3" s="8" t="str">
        <f>"Number of cases: "&amp;(COUNTA($A$5:$A$973))</f>
        <v>Number of cases: 10</v>
      </c>
      <c r="F3" s="9"/>
      <c r="G3" s="9"/>
      <c r="H3" s="5"/>
      <c r="I3" s="5"/>
      <c r="J3" s="17"/>
      <c r="K3" s="17"/>
      <c r="L3" s="17"/>
    </row>
    <row r="4" ht="30.6" spans="1:12">
      <c r="A4" s="10" t="s">
        <v>6</v>
      </c>
      <c r="B4" s="10" t="s">
        <v>7</v>
      </c>
      <c r="C4" s="10" t="s">
        <v>8</v>
      </c>
      <c r="D4" s="10" t="s">
        <v>9</v>
      </c>
      <c r="E4" s="10" t="s">
        <v>45</v>
      </c>
      <c r="F4" s="10" t="s">
        <v>46</v>
      </c>
      <c r="G4" s="10" t="s">
        <v>12</v>
      </c>
      <c r="H4" s="10" t="s">
        <v>13</v>
      </c>
      <c r="I4" s="10" t="s">
        <v>14</v>
      </c>
      <c r="J4" s="17"/>
      <c r="K4" s="17"/>
      <c r="L4" s="17"/>
    </row>
    <row r="5" ht="30.6" spans="1:12">
      <c r="A5" s="11" t="s">
        <v>191</v>
      </c>
      <c r="B5" s="11" t="s">
        <v>192</v>
      </c>
      <c r="C5" s="11" t="s">
        <v>193</v>
      </c>
      <c r="D5" s="11" t="s">
        <v>194</v>
      </c>
      <c r="E5" s="12" t="s">
        <v>195</v>
      </c>
      <c r="F5" s="12"/>
      <c r="G5" s="11" t="s">
        <v>21</v>
      </c>
      <c r="H5" s="13"/>
      <c r="I5" s="11"/>
      <c r="J5" s="17"/>
      <c r="K5" s="17"/>
      <c r="L5" s="17"/>
    </row>
    <row r="6" ht="69" customHeight="1" spans="1:12">
      <c r="A6" s="14" t="s">
        <v>196</v>
      </c>
      <c r="B6" s="14" t="s">
        <v>197</v>
      </c>
      <c r="C6" s="11" t="s">
        <v>198</v>
      </c>
      <c r="D6" s="11" t="s">
        <v>199</v>
      </c>
      <c r="E6" s="12" t="s">
        <v>200</v>
      </c>
      <c r="F6" s="12"/>
      <c r="G6" s="11" t="s">
        <v>21</v>
      </c>
      <c r="H6" s="15"/>
      <c r="I6" s="14"/>
      <c r="J6" s="17"/>
      <c r="K6" s="17"/>
      <c r="L6" s="17"/>
    </row>
    <row r="7" ht="20.4" spans="1:12">
      <c r="A7" s="11" t="s">
        <v>201</v>
      </c>
      <c r="B7" s="14" t="s">
        <v>202</v>
      </c>
      <c r="C7" s="11" t="s">
        <v>198</v>
      </c>
      <c r="D7" s="11" t="s">
        <v>203</v>
      </c>
      <c r="E7" s="12" t="s">
        <v>204</v>
      </c>
      <c r="F7" s="12"/>
      <c r="G7" s="11" t="s">
        <v>21</v>
      </c>
      <c r="H7" s="15"/>
      <c r="I7" s="14"/>
      <c r="J7" s="17"/>
      <c r="K7" s="17"/>
      <c r="L7" s="17"/>
    </row>
    <row r="8" ht="30.6" spans="1:12">
      <c r="A8" s="14" t="s">
        <v>205</v>
      </c>
      <c r="B8" s="14" t="s">
        <v>206</v>
      </c>
      <c r="C8" s="11" t="s">
        <v>198</v>
      </c>
      <c r="D8" s="11" t="s">
        <v>207</v>
      </c>
      <c r="E8" s="12" t="s">
        <v>208</v>
      </c>
      <c r="F8" s="12"/>
      <c r="G8" s="11" t="s">
        <v>21</v>
      </c>
      <c r="H8" s="5"/>
      <c r="I8" s="14"/>
      <c r="J8" s="17"/>
      <c r="K8" s="17"/>
      <c r="L8" s="17"/>
    </row>
    <row r="9" ht="64" customHeight="1" spans="1:12">
      <c r="A9" s="11" t="s">
        <v>209</v>
      </c>
      <c r="B9" s="14" t="s">
        <v>210</v>
      </c>
      <c r="C9" s="11" t="s">
        <v>198</v>
      </c>
      <c r="D9" s="11" t="s">
        <v>211</v>
      </c>
      <c r="E9" s="12" t="s">
        <v>212</v>
      </c>
      <c r="F9" s="12" t="s">
        <v>212</v>
      </c>
      <c r="G9" s="11" t="s">
        <v>21</v>
      </c>
      <c r="H9" s="5"/>
      <c r="I9" s="14"/>
      <c r="J9" s="17"/>
      <c r="K9" s="17"/>
      <c r="L9" s="17"/>
    </row>
    <row r="10" ht="30.6" spans="1:12">
      <c r="A10" s="14" t="s">
        <v>213</v>
      </c>
      <c r="B10" s="14" t="s">
        <v>214</v>
      </c>
      <c r="C10" s="11" t="s">
        <v>198</v>
      </c>
      <c r="D10" s="11" t="s">
        <v>215</v>
      </c>
      <c r="E10" s="12" t="s">
        <v>216</v>
      </c>
      <c r="F10" s="12"/>
      <c r="G10" s="11" t="s">
        <v>21</v>
      </c>
      <c r="H10" s="5"/>
      <c r="I10" s="5"/>
      <c r="J10" s="17"/>
      <c r="K10" s="17"/>
      <c r="L10" s="17"/>
    </row>
    <row r="11" ht="30.6" spans="1:12">
      <c r="A11" s="11" t="s">
        <v>217</v>
      </c>
      <c r="B11" s="14" t="s">
        <v>218</v>
      </c>
      <c r="C11" s="11" t="s">
        <v>219</v>
      </c>
      <c r="D11" s="11" t="s">
        <v>220</v>
      </c>
      <c r="E11" s="12" t="s">
        <v>221</v>
      </c>
      <c r="F11" s="12"/>
      <c r="G11" s="11" t="s">
        <v>21</v>
      </c>
      <c r="H11" s="5"/>
      <c r="I11" s="5"/>
      <c r="J11" s="17"/>
      <c r="K11" s="17"/>
      <c r="L11" s="17"/>
    </row>
    <row r="12" ht="30.6" spans="1:12">
      <c r="A12" s="14" t="s">
        <v>222</v>
      </c>
      <c r="B12" s="11" t="s">
        <v>223</v>
      </c>
      <c r="C12" s="11" t="s">
        <v>224</v>
      </c>
      <c r="D12" s="11" t="s">
        <v>225</v>
      </c>
      <c r="E12" s="12" t="s">
        <v>226</v>
      </c>
      <c r="F12" s="12"/>
      <c r="G12" s="11" t="s">
        <v>21</v>
      </c>
      <c r="H12" s="5"/>
      <c r="I12" s="5"/>
      <c r="J12" s="17"/>
      <c r="K12" s="17"/>
      <c r="L12" s="17"/>
    </row>
    <row r="13" ht="20.4" spans="1:12">
      <c r="A13" s="11" t="s">
        <v>227</v>
      </c>
      <c r="B13" s="11" t="s">
        <v>121</v>
      </c>
      <c r="C13" s="11" t="s">
        <v>224</v>
      </c>
      <c r="D13" s="11" t="s">
        <v>228</v>
      </c>
      <c r="E13" s="12" t="s">
        <v>229</v>
      </c>
      <c r="F13" s="12"/>
      <c r="G13" s="11" t="s">
        <v>21</v>
      </c>
      <c r="H13" s="5"/>
      <c r="I13" s="5"/>
      <c r="J13" s="17"/>
      <c r="K13" s="17"/>
      <c r="L13" s="17"/>
    </row>
    <row r="14" ht="20.4" spans="1:12">
      <c r="A14" s="14" t="s">
        <v>230</v>
      </c>
      <c r="B14" s="11" t="s">
        <v>231</v>
      </c>
      <c r="C14" s="11" t="s">
        <v>198</v>
      </c>
      <c r="D14" s="11" t="s">
        <v>232</v>
      </c>
      <c r="E14" s="12" t="s">
        <v>233</v>
      </c>
      <c r="F14" s="12"/>
      <c r="G14" s="16" t="s">
        <v>21</v>
      </c>
      <c r="H14" s="5"/>
      <c r="I14" s="5"/>
      <c r="J14" s="17"/>
      <c r="K14" s="17"/>
      <c r="L14" s="17"/>
    </row>
    <row r="15" spans="1:1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</row>
    <row r="16" spans="1:12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</row>
    <row r="17" spans="1:12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</row>
    <row r="18" spans="1:12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</row>
    <row r="19" spans="1:12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</row>
    <row r="20" spans="1:12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</row>
    <row r="21" spans="1:12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</row>
  </sheetData>
  <hyperlinks>
    <hyperlink ref="A1" location="'Test report'!A1" display="Back to TestReport"/>
    <hyperlink ref="B1" location="BugList!A1" display="To Buglis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TC_DangNhap</vt:lpstr>
      <vt:lpstr>TC_DangKy</vt:lpstr>
      <vt:lpstr>TC_TimKiem</vt:lpstr>
      <vt:lpstr>TC_Giohang</vt:lpstr>
      <vt:lpstr>TC_Dathang</vt:lpstr>
      <vt:lpstr>TC_TTSanPham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Minh Nguyễn</cp:lastModifiedBy>
  <dcterms:created xsi:type="dcterms:W3CDTF">2024-12-19T16:25:00Z</dcterms:created>
  <dcterms:modified xsi:type="dcterms:W3CDTF">2025-05-16T15:54:55Z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1C560C5EC11846ADBEC078196ACA6B46_13</vt:lpwstr>
  </property>
  <property fmtid="{D5CDD505-2E9C-101B-9397-08002B2CF9AE}" pid="3" name="KSOProductBuildVer">
    <vt:lpwstr>2057-12.2.0.21179</vt:lpwstr>
  </property>
</Properties>
</file>