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emplate 20 header\TestDescription\"/>
    </mc:Choice>
  </mc:AlternateContent>
  <xr:revisionPtr revIDLastSave="0" documentId="13_ncr:1_{69C8CCDC-2642-44AE-8BE2-3FF84B1E4315}" xr6:coauthVersionLast="45" xr6:coauthVersionMax="45" xr10:uidLastSave="{00000000-0000-0000-0000-000000000000}"/>
  <bookViews>
    <workbookView xWindow="-120" yWindow="-120" windowWidth="19440" windowHeight="11160" tabRatio="500" activeTab="1" xr2:uid="{00000000-000D-0000-FFFF-FFFF00000000}"/>
  </bookViews>
  <sheets>
    <sheet name="info" sheetId="1" r:id="rId1"/>
    <sheet name="pcba1" sheetId="2" r:id="rId2"/>
    <sheet name="pcba2" sheetId="3" r:id="rId3"/>
  </sheets>
  <calcPr calcId="191029"/>
</workbook>
</file>

<file path=xl/calcChain.xml><?xml version="1.0" encoding="utf-8"?>
<calcChain xmlns="http://schemas.openxmlformats.org/spreadsheetml/2006/main">
  <c r="D36" i="2" l="1"/>
  <c r="C36" i="2"/>
  <c r="D57" i="3" l="1"/>
  <c r="C57" i="3"/>
  <c r="C11" i="3" l="1"/>
</calcChain>
</file>

<file path=xl/sharedStrings.xml><?xml version="1.0" encoding="utf-8"?>
<sst xmlns="http://schemas.openxmlformats.org/spreadsheetml/2006/main" count="486" uniqueCount="294">
  <si>
    <t>Customer</t>
  </si>
  <si>
    <t>Project no</t>
  </si>
  <si>
    <t>Spec version</t>
  </si>
  <si>
    <t>Firmware</t>
  </si>
  <si>
    <t>No</t>
  </si>
  <si>
    <t>Test</t>
  </si>
  <si>
    <t>Operation</t>
  </si>
  <si>
    <t>Test Head 1</t>
  </si>
  <si>
    <t>Sequence head 1</t>
  </si>
  <si>
    <t>Min</t>
  </si>
  <si>
    <t>Max</t>
  </si>
  <si>
    <t>PASS-FAIL</t>
  </si>
  <si>
    <t>Detail</t>
  </si>
  <si>
    <t>2.1</t>
  </si>
  <si>
    <t>Test Head 2</t>
  </si>
  <si>
    <t>Test Head 3</t>
  </si>
  <si>
    <t>Test Head 4</t>
  </si>
  <si>
    <t>Sequence head 2</t>
  </si>
  <si>
    <t>Sequence head 3</t>
  </si>
  <si>
    <t>Sequence head 4</t>
  </si>
  <si>
    <t>2.2</t>
  </si>
  <si>
    <t>Test Head 5</t>
  </si>
  <si>
    <t>Sequence head 5</t>
  </si>
  <si>
    <t>Test Head 6</t>
  </si>
  <si>
    <t>Test Head 7</t>
  </si>
  <si>
    <t>Test Head 8</t>
  </si>
  <si>
    <t>Test Head 9</t>
  </si>
  <si>
    <t>Test Head 10</t>
  </si>
  <si>
    <t>Sequence head 6</t>
  </si>
  <si>
    <t>Sequence head 7</t>
  </si>
  <si>
    <t>Sequence head 8</t>
  </si>
  <si>
    <t>Sequence head 9</t>
  </si>
  <si>
    <t>Sequence head 10</t>
  </si>
  <si>
    <t>//FG-62T026-LF</t>
  </si>
  <si>
    <t>3</t>
  </si>
  <si>
    <t>3.1</t>
  </si>
  <si>
    <t>check before test</t>
  </si>
  <si>
    <t>3.2</t>
  </si>
  <si>
    <t>check SN</t>
  </si>
  <si>
    <t>measure resistor pin vcc+, vcc-</t>
  </si>
  <si>
    <t>measure resistor pin bat+, bat-</t>
  </si>
  <si>
    <t>measure voltage vcc</t>
  </si>
  <si>
    <t>3.3</t>
  </si>
  <si>
    <t>program firmware to u1</t>
  </si>
  <si>
    <t>3.4</t>
  </si>
  <si>
    <t>measure voltage bat</t>
  </si>
  <si>
    <t>relay_on_program()
sugarloaf_program_hex()
sugarloaf_program_e2lite(tester=2)
set_timeout(timeoue=9500)
&gt;&gt;sugarloaf_programming.exe
&lt;&lt;result.txt
relay_off_program()</t>
  </si>
  <si>
    <t>3.5</t>
  </si>
  <si>
    <t>3.6</t>
  </si>
  <si>
    <t>3.7</t>
  </si>
  <si>
    <t>0x00</t>
  </si>
  <si>
    <t>0x01</t>
  </si>
  <si>
    <t>3.8</t>
  </si>
  <si>
    <t>3.9</t>
  </si>
  <si>
    <t>3.10</t>
  </si>
  <si>
    <t>measure current at modem on [running_current_test]</t>
  </si>
  <si>
    <t>measure current at modem off [standby_current_test]</t>
  </si>
  <si>
    <t>sugarloaf_cmd_data_tx(cmd=0xFD)
sugarloaf_cmd_data_rx()
set_timeout(timeoue=10000)
&gt;&gt;sugarloaf_cmd_to_unit.exe
&lt;&lt;result.txt</t>
  </si>
  <si>
    <t>3.11</t>
  </si>
  <si>
    <t>3.12</t>
  </si>
  <si>
    <t>relay_on_uart()
test_pass()</t>
  </si>
  <si>
    <t>relay_off_uart()
test_pass()</t>
  </si>
  <si>
    <t>3.13</t>
  </si>
  <si>
    <t>3.14</t>
  </si>
  <si>
    <t>sugarloaf_cmd_data_tx(cmd=0xFE)
sugarloaf_cmd_data_rx()
set_timeout(timeoue=2500)
&gt;&gt;sugarloaf_cmd_to_unit.exe
&lt;&lt;result.txt</t>
  </si>
  <si>
    <t>measure current at mcu sleep [sleep_current_test]</t>
  </si>
  <si>
    <t>relay_on(bit=13)
measure_resistor(rang=10M,timeout=2000)
relay_off(bit=13)</t>
  </si>
  <si>
    <t>relay_on(bit=14)
measure_resistor(rang=10M,timeout=2000)
relay_off(bit=14)</t>
  </si>
  <si>
    <t>relay_on_amp()
measure_current(timeout=5000)
relay_off_amp()</t>
  </si>
  <si>
    <t>relay_on_normal()
relay_on_6v_to_bat()
relay_on_dmm_to_vcc()
measure_voltage(timeout=5000)
relay_off_dmm_to_vcc()</t>
  </si>
  <si>
    <t>relay_on_cen_to_vcc()
relay_on_ftm_to_gnd()
test_pass()</t>
  </si>
  <si>
    <t>relay_off_cen_to_vcc()
relay_off_ftm_to_gnd()
test_pass()</t>
  </si>
  <si>
    <t>test #1</t>
  </si>
  <si>
    <t>4</t>
  </si>
  <si>
    <t>test #2</t>
  </si>
  <si>
    <t>4.1</t>
  </si>
  <si>
    <t>4.2</t>
  </si>
  <si>
    <t>4.3</t>
  </si>
  <si>
    <t>4.4</t>
  </si>
  <si>
    <t>4.5</t>
  </si>
  <si>
    <t>0x55</t>
  </si>
  <si>
    <t>uart test: uart ack test</t>
  </si>
  <si>
    <t>uart test: turn on led</t>
  </si>
  <si>
    <t>0xFF</t>
  </si>
  <si>
    <t>sugarloaf_cmd_data_tx(cmd=0xD2)
sugarloaf_cmd_data_rx()
&gt;&gt;sugarloaf_cmd_to_unit.exe
&lt;&lt;result.txt</t>
  </si>
  <si>
    <t>camera_set_step(cmd=check_led_red on)
set_timeout(timeoue=7000)
&gt;&gt;camera_show.exe
&lt;&lt;result.txt</t>
  </si>
  <si>
    <t>camera check led red on</t>
  </si>
  <si>
    <t>camera check led green on</t>
  </si>
  <si>
    <t>camera check led red off</t>
  </si>
  <si>
    <t>camera check led green off</t>
  </si>
  <si>
    <t>camera_set_step(cmd=check_led_red off)
set_timeout(timeoue=7000)
&gt;&gt;camera_show.exe
&lt;&lt;result.txt</t>
  </si>
  <si>
    <t>uart test: turn off led</t>
  </si>
  <si>
    <t>uart test: read temperature in IC</t>
  </si>
  <si>
    <t>camera_set_step(cmd=check_led_green off)
&gt;&gt;camera_show.exe
&lt;&lt;result.txt</t>
  </si>
  <si>
    <t>camera_set_step(cmd=check_led_green on)
&gt;&gt;camera_show.exe
&lt;&lt;result.txt</t>
  </si>
  <si>
    <t>sugarloaf_cmd_data_tx(cmd=0xFF)
sugarloaf_cmd_data_rx()
set_timeout(timeoue=2500)
&gt;&gt;sugarloaf_cmd_to_unit.exe
&lt;&lt;result.txt</t>
  </si>
  <si>
    <t>uart test: read battery voltage input 6 v</t>
  </si>
  <si>
    <t>uart test: read battery voltage input 5 v</t>
  </si>
  <si>
    <t>uart test: read battery voltage input 4.2 v</t>
  </si>
  <si>
    <t>camera read 2d barcode</t>
  </si>
  <si>
    <t>relay connect cen to vcc and ftm to gnd</t>
  </si>
  <si>
    <t>relay connect uart</t>
  </si>
  <si>
    <t>uart test: enable ftm mode</t>
  </si>
  <si>
    <t>uart test: turn uc15’s power on</t>
  </si>
  <si>
    <t>uart test: turn uc15’s power off</t>
  </si>
  <si>
    <t>uart test: set mcu to sleep mode</t>
  </si>
  <si>
    <t>relay disconnect uart</t>
  </si>
  <si>
    <t>relay disconnect cen to vcc and ftm to gnd</t>
  </si>
  <si>
    <t>relay reset mcu pin rst to gnd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</si>
  <si>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</si>
  <si>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</si>
  <si>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</si>
  <si>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</si>
  <si>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</si>
  <si>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</si>
  <si>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</si>
  <si>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</si>
  <si>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</si>
  <si>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</si>
  <si>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</si>
  <si>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relay_on_5v_to_bat()
relay_off_6v_to_bat()
sugarloaf_cmd_checking(cmd=bat)
sugarloaf_cmd_data_tx(cmd=0xF2)
sugarloaf_cmd_data_rx_min()
sugarloaf_cmd_data_rx_max()
&gt;&gt;sugarloaf_cmd_to_unit.exe
&lt;|&lt;result.txt
relay_on_6v_to_bat()
relay_off_5v_to_bat()</t>
  </si>
  <si>
    <t>relay_on_4v_to_bat()
relay_off_6v_to_bat()
sugarloaf_cmd_checking(cmd=bat)
sugarloaf_cmd_data_tx(cmd=0xF2)
sugarloaf_cmd_data_rx_min()
sugarloaf_cmd_data_rx_max()
&gt;&gt;sugarloaf_cmd_to_unit.exe
&lt;|&lt;result.txt
relay_on_6v_to_bat()
relay_off_4v_to_bat()</t>
  </si>
  <si>
    <t>sugarloaf_cmd_checking(cmd=equal)
sugarloaf_cmd_data_tx(cmd=0x21)
sugarloaf_cmd_data_rx()
set_timeout(timeoue=2500)
sugarloaf_cmd_retest(cmd=5)
&gt;&gt;sugarloaf_cmd_to_unit.exe
&lt;&lt;result.txt</t>
  </si>
  <si>
    <t>sugarloaf_cmd_data_tx(cmd=0xFC)
sugarloaf_cmd_data_rx()
set_timeout(timeoue=5000)
sugarloaf_cmd_retest(cmd=1)
&gt;&gt;sugarloaf_cmd_to_unit.exe
&lt;&lt;result.txt</t>
  </si>
  <si>
    <t>relay_on_dmm_to_bat()
measure_voltage(timeout=5000)
relay_off_dmm_to_bat()
delay_set_time_time(cmd=2000)
delay_display(cmd=nodisplay)
&gt;&gt;delay_ms.exe
&lt;&lt;result.txt</t>
  </si>
  <si>
    <t>relay_on_rst_to_gnd()
delay_ms(time=500)
relay_off_rst_to_gnd()
test_pass()
delay_set_time_time(cmd=3000)
&gt;&gt;delay_ms.exe
&lt;&lt;result.txt</t>
  </si>
  <si>
    <t>sugarloaf_cmd_checking(cmd=temp)
sugarloaf_cmd_data_tx(cmd=0xF1)
sugarloaf_cmd_data_rx_min()
sugarloaf_cmd_data_rx_max()
sugarloaf_cmd_retest(cmd=3)
set_timeout(timeoue=5000)
&gt;&gt;sugarloaf_cmd_to_unit.exe
&lt;&lt;result.txt</t>
  </si>
  <si>
    <t>sugarloaf_cmd_checking(cmd=bat)
sugarloaf_cmd_data_tx(cmd=0xF2)
sugarloaf_cmd_data_rx_min()
sugarloaf_cmd_data_rx_max()
set_timeout(timeoue=2500)
&gt;&gt;sugarloaf_cmd_to_unit.exe
&lt;&lt;result.txt</t>
  </si>
  <si>
    <t>sugarloaf_cmd_checking(cmd=equal)
sugarloaf_cmd_data_tx(cmd=0xAA)
sugarloaf_cmd_data_rx()
&gt;&gt;sugarloaf_cmd_to_unit.exe
&lt;&lt;result.txt</t>
  </si>
  <si>
    <t>uart test: read light sensor voltage</t>
  </si>
  <si>
    <t>4.17</t>
  </si>
  <si>
    <t>sugarloaf_cmd_checking(cmd=light)
sugarloaf_cmd_data_tx(cmd=0xF3)
sugarloaf_cmd_data_rx_min()
sugarloaf_cmd_data_rx_max()
&gt;&gt;sugarloaf_cmd_to_unit.exe
&lt;&lt;result.txt</t>
  </si>
  <si>
    <t>4.18</t>
  </si>
  <si>
    <t>4.19</t>
  </si>
  <si>
    <t>relay on off button start</t>
  </si>
  <si>
    <t>light_read2d_on()
sugarloaf_cmd_checking(cmd=light)
sugarloaf_cmd_data_tx(cmd=0xF3)
sugarloaf_cmd_data_rx_min()
sugarloaf_cmd_data_rx_max()
&gt;&gt;sugarloaf_cmd_to_unit.exe
&lt;&lt;result.txt
light_read2d_off()</t>
  </si>
  <si>
    <t>sugarloaf_cmd_checking(cmd=equal)
sugarloaf_cmd_data_tx(cmd=0xF4)
sugarloaf_cmd_data_rx()
&gt;&gt;sugarloaf_cmd_to_unit.exe
&lt;&lt;result.txt</t>
  </si>
  <si>
    <t>uart test: start switch test on</t>
  </si>
  <si>
    <t>uart test: start switch test off</t>
  </si>
  <si>
    <t>relay on off button status</t>
  </si>
  <si>
    <t>sugarloaf_cmd_checking(cmd=equal)
sugarloaf_cmd_data_tx(cmd=0xF5)
sugarloaf_cmd_data_rx()
&gt;&gt;sugarloaf_cmd_to_unit.exe
&lt;&lt;result.txt</t>
  </si>
  <si>
    <t>uart test: sttus switch test on</t>
  </si>
  <si>
    <t>uart test: status switch test off</t>
  </si>
  <si>
    <t>4.20</t>
  </si>
  <si>
    <t>4.21</t>
  </si>
  <si>
    <t>4.22</t>
  </si>
  <si>
    <t>4.23</t>
  </si>
  <si>
    <t>sugarloaf_cmd_checking(cmd=equal)
sugarloaf_cmd_data_tx(cmd=0xF5)
sugarloaf_cmd_data_rx()
set_timeout(timeoue=2500)
sugarloaf_cmd_retest(cmd=3)
&gt;&gt;sugarloaf_cmd_to_unit.exe
&lt;&lt;result.txt</t>
  </si>
  <si>
    <t>relay_on_button_status()
delay_ms(time=250)
relay_off_button_status()
test_pass()</t>
  </si>
  <si>
    <t>relay_on_button_start()
delay_ms(time=250)
relay_off_button_start()
test_pass()</t>
  </si>
  <si>
    <t>relay off on pin cen to vcc</t>
  </si>
  <si>
    <t>relay_off_cen_to_vcc()
delay_ms(time=250)
relay_on_cen_to_vcc()
test_pass()</t>
  </si>
  <si>
    <t>uart test: cen test</t>
  </si>
  <si>
    <t>sugarloaf_cmd_checking(cmd=equal)
sugarloaf_cmd_data_tx(cmd=0xF6)
sugarloaf_cmd_data_rx()
set_timeout(timeoue=2500)
sugarloaf_cmd_retest(cmd=3)
&gt;&gt;sugarloaf_cmd_to_unit.exe
&lt;&lt;result.txt</t>
  </si>
  <si>
    <t>uart test: eeprom test</t>
  </si>
  <si>
    <t>4.24</t>
  </si>
  <si>
    <t>4.25</t>
  </si>
  <si>
    <t>4.26</t>
  </si>
  <si>
    <t>sugarloaf_cmd_checking(cmd=equal)
sugarloaf_cmd_data_tx(cmd=0xF7)
sugarloaf_cmd_data_rx()
set_timeout(timeoue=7500)
sugarloaf_cmd_retest(cmd=3)
&gt;&gt;sugarloaf_cmd_to_unit.exe
&lt;&lt;result.txt</t>
  </si>
  <si>
    <t>uart test: read uc15’s fm version</t>
  </si>
  <si>
    <t>4.27</t>
  </si>
  <si>
    <t>4.28</t>
  </si>
  <si>
    <t>uart test: read uc15’s IMEI</t>
  </si>
  <si>
    <t>sugarloaf_cmd_checking(cmd=digit)
sugarloaf_cmd_data_tx(cmd=0xF9)
sugarloaf_cmd_data_rx_digit()
set_timeout(timeoue=7500)
sugarloaf_cmd_retest(cmd=3)
&gt;&gt;sugarloaf_cmd_to_unit.exe
&lt;&lt;result.txt</t>
  </si>
  <si>
    <t>4.29</t>
  </si>
  <si>
    <t>uart test: read sim card’s ICCID</t>
  </si>
  <si>
    <t>sugarloaf_cmd_checking(cmd=digit)
sugarloaf_cmd_data_tx(cmd=0xFA)
sugarloaf_cmd_data_rx_digit()
set_timeout(timeoue=7500)
sugarloaf_cmd_retest(cmd=3)
&gt;&gt;sugarloaf_cmd_to_unit.exe
&lt;&lt;result.txt</t>
  </si>
  <si>
    <t>4.30</t>
  </si>
  <si>
    <t>uart test: id check jumper config</t>
  </si>
  <si>
    <t>0x90,0x01</t>
  </si>
  <si>
    <t>sugarloaf_cmd_checking(cmd=jumper)
sugarloaf_cmd_data_tx(cmd=0x49)
sugarloaf_cmd_data_rx_jumper()
set_timeout(timeoue=7500)
sugarloaf_cmd_retest(cmd=3)
&gt;&gt;sugarloaf_cmd_to_unit.exe
&lt;&lt;result.txt</t>
  </si>
  <si>
    <t>4.31</t>
  </si>
  <si>
    <t>uart test: get antenna’s rssi</t>
  </si>
  <si>
    <t>sugarloaf_cmd_checking(cmd=rssi)
sugarloaf_cmd_data_tx(cmd=0xFB)
sugarloaf_cmd_data_rx_min()
sugarloaf_cmd_data_rx_max()
set_timeout(timeoue=7500)
sugarloaf_cmd_retest(cmd=3)
&gt;&gt;sugarloaf_cmd_to_unit.exe
&lt;&lt;result.txt</t>
  </si>
  <si>
    <t>5</t>
  </si>
  <si>
    <t>test #3</t>
  </si>
  <si>
    <t>5.1</t>
  </si>
  <si>
    <t>relay_on_ft2_to_bnc()
measure_frequency(frequency=32768,timeout=5000)
relay_off_ft2_to_bnc()</t>
  </si>
  <si>
    <t>5.2</t>
  </si>
  <si>
    <t>measure_frequency_ppm()</t>
  </si>
  <si>
    <t>sugarloaf_cmd_checking(cmd=digit)
sugarloaf_cmd_data_tx(cmd=0xF8)
sugarloaf_cmd_data_rx_digit()
set_timeout(timeoue=75000)
sugarloaf_cmd_retest(cmd=40)
&gt;&gt;sugarloaf_cmd_to_unit.exe
&lt;&lt;result.txt</t>
  </si>
  <si>
    <t>5.3</t>
  </si>
  <si>
    <t>uart test: gen frequency</t>
  </si>
  <si>
    <t>sugarloaf_cmd_checking(cmd=equal)
sugarloaf_cmd_data_tx(cmd=0x78)
sugarloaf_cmd_data_rx()
set_timeout(timeoue=2500)
sugarloaf_cmd_retest(cmd=3)
&gt;&gt;sugarloaf_cmd_to_unit.exe
&lt;&lt;result.txt</t>
  </si>
  <si>
    <t>5.4</t>
  </si>
  <si>
    <t>measure crystal y1 [hz]</t>
  </si>
  <si>
    <t>measure crystal y1 [ppm]</t>
  </si>
  <si>
    <t>measure rtc oscillator [hz]</t>
  </si>
  <si>
    <t>relay_on_ft3_to_bnc()
measure_frequency(frequency=1,timeout=15000)
relay_off_ft3_to_bnc()</t>
  </si>
  <si>
    <t>5.5</t>
  </si>
  <si>
    <t>uart test: perform self-test</t>
  </si>
  <si>
    <t>sugarloaf_cmd_checking(cmd=equal)
sugarloaf_cmd_data_tx(cmd=0xD1)
sugarloaf_cmd_data_rx()
set_timeout(timeoue=50000)
sugarloaf_cmd_retest(cmd=1)
&gt;&gt;sugarloaf_cmd_to_unit.exe
&lt;&lt;result.txt</t>
  </si>
  <si>
    <t>5.6</t>
  </si>
  <si>
    <t>uart test: exits ftm</t>
  </si>
  <si>
    <t>APP</t>
  </si>
  <si>
    <t>sugarloaf_cmd_checking(cmd=ascii)
sugarloaf_cmd_data_tx(cmd=0x25)
sugarloaf_cmd_data_rx()
set_timeout(timeoue=2500)
sugarloaf_cmd_retest(cmd=1)
&gt;&gt;sugarloaf_cmd_to_unit.exe
&lt;&lt;result.txt</t>
  </si>
  <si>
    <t>camera_clear_sn_in_textbox()
light_read2d_on()
camera_set_step(cmd=read2d)
set_timeout(timeoue=5000)
&gt;&gt;camera_show.exe
&lt;&lt;result.txt
camera_set_sn_to_textbox()
light_read2d_off()</t>
  </si>
  <si>
    <t>camera_clear_sn_in_textbox()
light_read2d_on()
camera_set_step(cmd=read2d)
set_timeout(timeoue=7000)
&gt;&gt;camera_show.exe
&lt;&lt;result.txt
camera_set_sn_to_textbox()
light_read2d_off()</t>
  </si>
  <si>
    <t>pcba1</t>
  </si>
  <si>
    <t>relay_on(bit=13)
measure_resistor(rang=10000000,timeout=5000)
relay_off(bit=13)</t>
  </si>
  <si>
    <t>relay_on(bit=14)
measure_resistor(rang=10000000,timeout=5000)
relay_off(bit=14)</t>
  </si>
  <si>
    <t>sugarloaf_cmd_checking(cmd=ascii)
sugarloaf_cmd_data_tx(cmd=0x25)
sugarloaf_cmd_data_rx()
set_timeout(timeoue=2500)
sugarloaf_cmd_retest(cmd=5)
&gt;&gt;sugarloaf_cmd_to_unit.exe
&lt;&lt;result.txt</t>
  </si>
  <si>
    <t>Sensitech</t>
  </si>
  <si>
    <t>Sugarloaf</t>
  </si>
  <si>
    <t>WI-1418 (Rev. A).pdf</t>
  </si>
  <si>
    <t>measure resistor pin vcc+ vcc-</t>
  </si>
  <si>
    <t>measure resistor pin bat+ bat-</t>
  </si>
  <si>
    <t>relay_off_cen_to_vcc()
test_pass()</t>
  </si>
  <si>
    <t>uart test: turn uc15 power on</t>
  </si>
  <si>
    <t>uart test: turn uc15 power off</t>
  </si>
  <si>
    <t>uart test: read uc15 fm version</t>
  </si>
  <si>
    <t>uart test: read uc15 IMEI</t>
  </si>
  <si>
    <t>uart test: read sim card ICCID</t>
  </si>
  <si>
    <t>light_sensor_on()
sugarloaf_cmd_checking(cmd=light)
sugarloaf_cmd_data_tx(cmd=0xF3)
sugarloaf_cmd_data_rx_min()
sugarloaf_cmd_data_rx_max()
sugarloaf_cmd_retest(cmd=30)
&gt;&gt;sugarloaf_cmd_to_unit.exe
&lt;&lt;result.txt
light_sensor_off()</t>
  </si>
  <si>
    <t>relay_on_amp()
measure_current_mA(timeout=15000)
relay_off_amp()</t>
  </si>
  <si>
    <t>measure current at modem on [running_current_test] (mA)</t>
  </si>
  <si>
    <t>measure current at modem off [standby_current_test] (mA)</t>
  </si>
  <si>
    <t>measure current at mcu sleep [sleep_current_test] (uA)</t>
  </si>
  <si>
    <t>TTGeoEagle_3G_v1.1.0.17-16JUL20.mot</t>
  </si>
  <si>
    <t>sugarloaf_cmd_data_tx(cmd=0xFD)
sugarloaf_cmd_data_rx()
set_timeout(timeoue=10000)
sugarloaf_cmd_retest(cmd=1)
&gt;&gt;sugarloaf_cmd_to_unit.exe
&lt;&lt;result.txt</t>
  </si>
  <si>
    <t>relay_on_amp()
measure_current_uA(timeout=30000)
relay_off_amp()</t>
  </si>
  <si>
    <t>6</t>
  </si>
  <si>
    <t>test #4</t>
  </si>
  <si>
    <t>3.15</t>
  </si>
  <si>
    <t>3.16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</si>
  <si>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</si>
  <si>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</si>
  <si>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</si>
  <si>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</si>
  <si>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</si>
  <si>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</si>
  <si>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</si>
  <si>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</si>
  <si>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</si>
  <si>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</si>
  <si>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</si>
  <si>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</si>
  <si>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</si>
  <si>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</si>
  <si>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</si>
  <si>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</si>
  <si>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</si>
  <si>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</si>
  <si>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</si>
  <si>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</si>
  <si>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</si>
  <si>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</si>
  <si>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</si>
  <si>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</si>
  <si>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</si>
  <si>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21 00</t>
  </si>
  <si>
    <t>sugarloaf_cmd_checking(cmd=bat046)
sugarloaf_cmd_data_tx(cmd=0xF2)
sugarloaf_cmd_data_rx_min()
sugarloaf_cmd_data_rx_max()
sugarloaf_cmd_retest(cmd=30)
set_timeout(timeoue=7500)
&gt;&gt;sugarloaf_cmd_to_unit.exe
&lt;&lt;result.txt</t>
  </si>
  <si>
    <t>relay_on_5v_to_bat()
relay_off_6v_to_bat()
sugarloaf_cmd_checking(cmd=bat046)
sugarloaf_cmd_data_tx(cmd=0xF2)
sugarloaf_cmd_data_rx_min()
sugarloaf_cmd_data_rx_max()
&gt;&gt;sugarloaf_cmd_to_unit.exe
&lt;|&lt;result.txt
relay_on_6v_to_bat()
relay_off_5v_to_bat()</t>
  </si>
  <si>
    <t>relay_on_4v_to_bat()
relay_off_6v_to_bat()
sugarloaf_cmd_checking(cmd=bat046)
sugarloaf_cmd_data_tx(cmd=0xF2)
sugarloaf_cmd_data_rx_min()
sugarloaf_cmd_data_rx_max()
&gt;&gt;sugarloaf_cmd_to_unit.exe
&lt;|&lt;result.txt
relay_on_6v_to_bat()
relay_off_4v_to_bat()</t>
  </si>
  <si>
    <t>sugarloaf_cmd_checking(cmd=jumper)
sugarloaf_cmd_data_tx(cmd=0x21)
sugarloaf_cmd_data_rx_jumper()
set_timeout(timeoue=1000)
sugarloaf_cmd_retest(cmd=100)
&gt;&gt;sugarloaf_cmd_to_unit.exe
&lt;&lt;result.txt</t>
  </si>
  <si>
    <t>FTM</t>
  </si>
  <si>
    <t>sugarloaf_cmd_checking(cmd=digit)
sugarloaf_cmd_data_tx(cmd=0xF9)
sugarloaf_cmd_data_rx_digit()
set_timeout(timeoue=10000)
sugarloaf_cmd_retest(cmd=5)
&gt;&gt;sugarloaf_cmd_to_unit.exe
&lt;&lt;result.txt</t>
  </si>
  <si>
    <t>sugarloaf_cmd_checking(cmd=digit)
sugarloaf_cmd_data_tx(cmd=0xFA)
sugarloaf_cmd_data_rx_digit()
set_timeout(timeoue=10000)
sugarloaf_cmd_retest(cmd=5)
&gt;&gt;sugarloaf_cmd_to_unit.exe
&lt;&lt;result.txt</t>
  </si>
  <si>
    <t>sugarloaf_cmd_checking(cmd=ascii)
sugarloaf_cmd_data_tx(cmd=0x21)
sugarloaf_cmd_data_rx()
set_timeout(timeoue=1000)
sugarloaf_cmd_retest(cmd=100)
&gt;&gt;sugarloaf_cmd_to_unit.exe
&lt;&lt;result.txt
delay_set_time_time(cmd=10000)
delay_display(cmd=nodisplay)
&gt;&gt;delay_ms.exe
&lt;&lt;result.txt</t>
  </si>
  <si>
    <t>sugarloaf_cmd_checking(cmd=equal)
sugarloaf_cmd_data_tx(cmd=0xFC)
sugarloaf_cmd_data_rx()
set_timeout(timeoue=15000)
sugarloaf_cmd_retest(cmd=3)
&gt;&gt;sugarloaf_cmd_to_unit.exe
&lt;&lt;result.txt</t>
  </si>
  <si>
    <t>relay_off_normal()
relay_off_6v_to_bat()
test_pass()
delay_set_time_time(cmd=2000)
delay_display(cmd=nodisplay)
&gt;&gt;delay_ms.exe
&lt;&lt;result.txt</t>
  </si>
  <si>
    <t>sugarloaf_cmd_checking(cmd=digit)
sugarloaf_cmd_data_tx(cmd=0xF8)
sugarloaf_cmd_data_rx_digit()
set_timeout(timeoue=10000)
sugarloaf_cmd_retest(cmd=5)
&gt;&gt;sugarloaf_cmd_to_unit.exe
&lt;&lt;result.txt</t>
  </si>
  <si>
    <t>relay power off</t>
  </si>
  <si>
    <t>relay power on</t>
  </si>
  <si>
    <t>relay connect cen to vcc</t>
  </si>
  <si>
    <t>relay_on_normal()
relay_on_6v_to_bat()
test_pass()</t>
  </si>
  <si>
    <t>relay_on_cen_to_vcc()
test_pass()</t>
  </si>
  <si>
    <t>measure crystal y1 [khz]</t>
  </si>
  <si>
    <t>relay_on_ft2_to_bnc()
measure_frequency_kHz(frequency=32768,timeout=10000)
relay_off_ft2_to_bnc()</t>
  </si>
  <si>
    <t>relay_on_program()
sugarloaf_program_hex()
sugarloaf_program_e2lite(tester=2)
sugarloaf_program_name_project(name=sugarloaf115.rpj)
set_timeout(timeoue=9500)
&gt;&gt;sugarloaf_programming.exe015
&lt;&lt;result.txt
relay_off_program()</t>
  </si>
  <si>
    <t>sugarloaf_cmd_checking(cmd=rssi)
sugarloaf_cmd_data_tx(cmd=0xFB)
sugarloaf_cmd_data_rx_min()
sugarloaf_cmd_data_rx_max()
set_timeout(timeoue=15000)
sugarloaf_cmd_retest(cmd=30)
&gt;&gt;sugarloaf_cmd_to_unit.exe300
&lt;&lt;result.txt</t>
  </si>
  <si>
    <t>1.0</t>
  </si>
  <si>
    <t>test_pass()</t>
  </si>
  <si>
    <t>sugarloaf_cmd_checking(cmd=equal)
sugarloaf_cmd_data_tx(cmd=0xF4)
sugarloaf_cmd_data_rx()
sugarloaf_cmd_retest(cmd=3)
&gt;&gt;sugarloaf_cmd_to_unit.exe
&lt;&lt;result.txt</t>
  </si>
  <si>
    <t>Test Head 11</t>
  </si>
  <si>
    <t>Test Head 12</t>
  </si>
  <si>
    <t>Test Head 13</t>
  </si>
  <si>
    <t>Test Head 14</t>
  </si>
  <si>
    <t>Test Head 15</t>
  </si>
  <si>
    <t>Test Head 16</t>
  </si>
  <si>
    <t>Test Head 17</t>
  </si>
  <si>
    <t>Test Head 18</t>
  </si>
  <si>
    <t>Test Head 19</t>
  </si>
  <si>
    <t>Test Head 20</t>
  </si>
  <si>
    <t>Sequence head 11</t>
  </si>
  <si>
    <t>Sequence head 12</t>
  </si>
  <si>
    <t>Sequence head 13</t>
  </si>
  <si>
    <t>Sequence head 14</t>
  </si>
  <si>
    <t>Sequence head 15</t>
  </si>
  <si>
    <t>Sequence head 16</t>
  </si>
  <si>
    <t>Sequence head 17</t>
  </si>
  <si>
    <t>Sequence head 18</t>
  </si>
  <si>
    <t>Sequence head 19</t>
  </si>
  <si>
    <t>Sequence head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</si>
</sst>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Tahoma"/>
      <family val="2"/>
      <charset val="222"/>
    </font>
    <font>
      <sz val="9"/>
      <color rgb="FF000000"/>
      <name val="Courier New"/>
      <family val="3"/>
    </font>
    <font>
      <sz val="9"/>
      <color rgb="FF000000"/>
      <name val="Tahoma"/>
      <family val="2"/>
      <charset val="222"/>
    </font>
    <font>
      <sz val="8"/>
      <name val="Tahoma"/>
      <family val="2"/>
      <charset val="22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/>
    </xf>
    <xf numFmtId="49" fontId="1" fillId="2" borderId="0" xfId="0" applyNumberFormat="1" applyFont="1" applyFill="1" applyAlignment="1">
      <alignment horizontal="left" vertical="top" wrapText="1"/>
    </xf>
    <xf numFmtId="49" fontId="1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49" fontId="1" fillId="4" borderId="0" xfId="0" applyNumberFormat="1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49" fontId="1" fillId="5" borderId="0" xfId="0" applyNumberFormat="1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opLeftCell="A4" workbookViewId="0">
      <selection activeCell="B42" sqref="B42"/>
    </sheetView>
  </sheetViews>
  <sheetFormatPr defaultRowHeight="12" x14ac:dyDescent="0.2"/>
  <cols>
    <col min="1" max="1" width="14.875" style="6" customWidth="1"/>
    <col min="2" max="2" width="35.75" style="6" bestFit="1" customWidth="1"/>
    <col min="3" max="1025" width="8.625" style="6" customWidth="1"/>
    <col min="1026" max="16384" width="9" style="6"/>
  </cols>
  <sheetData>
    <row r="1" spans="1:2" x14ac:dyDescent="0.2">
      <c r="A1" s="5" t="s">
        <v>0</v>
      </c>
      <c r="B1" s="2" t="s">
        <v>202</v>
      </c>
    </row>
    <row r="2" spans="1:2" x14ac:dyDescent="0.2">
      <c r="A2" s="5" t="s">
        <v>12</v>
      </c>
      <c r="B2" s="2" t="s">
        <v>203</v>
      </c>
    </row>
    <row r="3" spans="1:2" x14ac:dyDescent="0.2">
      <c r="A3" s="5" t="s">
        <v>1</v>
      </c>
      <c r="B3" s="3" t="s">
        <v>33</v>
      </c>
    </row>
    <row r="4" spans="1:2" x14ac:dyDescent="0.2">
      <c r="A4" s="5" t="s">
        <v>2</v>
      </c>
      <c r="B4" s="2" t="s">
        <v>204</v>
      </c>
    </row>
    <row r="5" spans="1:2" x14ac:dyDescent="0.2">
      <c r="A5" s="5" t="s">
        <v>3</v>
      </c>
      <c r="B5" s="2" t="s">
        <v>218</v>
      </c>
    </row>
    <row r="6" spans="1:2" x14ac:dyDescent="0.2">
      <c r="A6" s="5"/>
      <c r="B6" s="2"/>
    </row>
    <row r="7" spans="1:2" x14ac:dyDescent="0.2">
      <c r="A7" s="5" t="s">
        <v>7</v>
      </c>
      <c r="B7" s="2" t="s">
        <v>198</v>
      </c>
    </row>
    <row r="8" spans="1:2" x14ac:dyDescent="0.2">
      <c r="A8" s="5" t="s">
        <v>14</v>
      </c>
      <c r="B8" s="2" t="s">
        <v>198</v>
      </c>
    </row>
    <row r="9" spans="1:2" x14ac:dyDescent="0.2">
      <c r="A9" s="5" t="s">
        <v>15</v>
      </c>
      <c r="B9" s="2" t="s">
        <v>198</v>
      </c>
    </row>
    <row r="10" spans="1:2" x14ac:dyDescent="0.2">
      <c r="A10" s="5" t="s">
        <v>16</v>
      </c>
      <c r="B10" s="2" t="s">
        <v>198</v>
      </c>
    </row>
    <row r="11" spans="1:2" x14ac:dyDescent="0.2">
      <c r="A11" s="5" t="s">
        <v>21</v>
      </c>
      <c r="B11" s="2" t="s">
        <v>198</v>
      </c>
    </row>
    <row r="12" spans="1:2" x14ac:dyDescent="0.2">
      <c r="A12" s="5" t="s">
        <v>23</v>
      </c>
      <c r="B12" s="2"/>
    </row>
    <row r="13" spans="1:2" x14ac:dyDescent="0.2">
      <c r="A13" s="5" t="s">
        <v>24</v>
      </c>
      <c r="B13" s="2"/>
    </row>
    <row r="14" spans="1:2" x14ac:dyDescent="0.2">
      <c r="A14" s="5" t="s">
        <v>25</v>
      </c>
      <c r="B14" s="2"/>
    </row>
    <row r="15" spans="1:2" x14ac:dyDescent="0.2">
      <c r="A15" s="5" t="s">
        <v>26</v>
      </c>
      <c r="B15" s="2"/>
    </row>
    <row r="16" spans="1:2" x14ac:dyDescent="0.2">
      <c r="A16" s="5" t="s">
        <v>27</v>
      </c>
      <c r="B16" s="2"/>
    </row>
    <row r="17" spans="1:2" x14ac:dyDescent="0.2">
      <c r="A17" s="5" t="s">
        <v>274</v>
      </c>
      <c r="B17" s="2"/>
    </row>
    <row r="18" spans="1:2" x14ac:dyDescent="0.2">
      <c r="A18" s="5" t="s">
        <v>275</v>
      </c>
      <c r="B18" s="2"/>
    </row>
    <row r="19" spans="1:2" x14ac:dyDescent="0.2">
      <c r="A19" s="5" t="s">
        <v>276</v>
      </c>
      <c r="B19" s="2"/>
    </row>
    <row r="20" spans="1:2" x14ac:dyDescent="0.2">
      <c r="A20" s="5" t="s">
        <v>277</v>
      </c>
      <c r="B20" s="2"/>
    </row>
    <row r="21" spans="1:2" x14ac:dyDescent="0.2">
      <c r="A21" s="5" t="s">
        <v>278</v>
      </c>
      <c r="B21" s="2"/>
    </row>
    <row r="22" spans="1:2" x14ac:dyDescent="0.2">
      <c r="A22" s="5" t="s">
        <v>279</v>
      </c>
      <c r="B22" s="2"/>
    </row>
    <row r="23" spans="1:2" x14ac:dyDescent="0.2">
      <c r="A23" s="5" t="s">
        <v>280</v>
      </c>
      <c r="B23" s="2"/>
    </row>
    <row r="24" spans="1:2" x14ac:dyDescent="0.2">
      <c r="A24" s="5" t="s">
        <v>281</v>
      </c>
      <c r="B24" s="2"/>
    </row>
    <row r="25" spans="1:2" x14ac:dyDescent="0.2">
      <c r="A25" s="5" t="s">
        <v>282</v>
      </c>
      <c r="B25" s="2"/>
    </row>
    <row r="26" spans="1:2" x14ac:dyDescent="0.2">
      <c r="A26" s="5" t="s">
        <v>283</v>
      </c>
      <c r="B26" s="2"/>
    </row>
    <row r="29" spans="1:2" x14ac:dyDescent="0.2">
      <c r="A29" s="7" t="s">
        <v>8</v>
      </c>
      <c r="B29" s="2" t="s">
        <v>198</v>
      </c>
    </row>
    <row r="30" spans="1:2" x14ac:dyDescent="0.2">
      <c r="A30" s="7" t="s">
        <v>17</v>
      </c>
      <c r="B30" s="2" t="s">
        <v>198</v>
      </c>
    </row>
    <row r="31" spans="1:2" x14ac:dyDescent="0.2">
      <c r="A31" s="7" t="s">
        <v>18</v>
      </c>
      <c r="B31" s="2" t="s">
        <v>198</v>
      </c>
    </row>
    <row r="32" spans="1:2" x14ac:dyDescent="0.2">
      <c r="A32" s="7" t="s">
        <v>19</v>
      </c>
      <c r="B32" s="2" t="s">
        <v>198</v>
      </c>
    </row>
    <row r="33" spans="1:2" x14ac:dyDescent="0.2">
      <c r="A33" s="7" t="s">
        <v>22</v>
      </c>
      <c r="B33" s="2" t="s">
        <v>198</v>
      </c>
    </row>
    <row r="34" spans="1:2" x14ac:dyDescent="0.2">
      <c r="A34" s="7" t="s">
        <v>28</v>
      </c>
    </row>
    <row r="35" spans="1:2" x14ac:dyDescent="0.2">
      <c r="A35" s="7" t="s">
        <v>29</v>
      </c>
    </row>
    <row r="36" spans="1:2" x14ac:dyDescent="0.2">
      <c r="A36" s="7" t="s">
        <v>30</v>
      </c>
    </row>
    <row r="37" spans="1:2" x14ac:dyDescent="0.2">
      <c r="A37" s="7" t="s">
        <v>31</v>
      </c>
    </row>
    <row r="38" spans="1:2" x14ac:dyDescent="0.2">
      <c r="A38" s="7" t="s">
        <v>32</v>
      </c>
    </row>
    <row r="39" spans="1:2" x14ac:dyDescent="0.2">
      <c r="A39" s="7" t="s">
        <v>284</v>
      </c>
    </row>
    <row r="40" spans="1:2" x14ac:dyDescent="0.2">
      <c r="A40" s="7" t="s">
        <v>285</v>
      </c>
    </row>
    <row r="41" spans="1:2" x14ac:dyDescent="0.2">
      <c r="A41" s="7" t="s">
        <v>286</v>
      </c>
    </row>
    <row r="42" spans="1:2" x14ac:dyDescent="0.2">
      <c r="A42" s="7" t="s">
        <v>287</v>
      </c>
    </row>
    <row r="43" spans="1:2" x14ac:dyDescent="0.2">
      <c r="A43" s="7" t="s">
        <v>288</v>
      </c>
    </row>
    <row r="44" spans="1:2" x14ac:dyDescent="0.2">
      <c r="A44" s="7" t="s">
        <v>289</v>
      </c>
    </row>
    <row r="45" spans="1:2" x14ac:dyDescent="0.2">
      <c r="A45" s="7" t="s">
        <v>290</v>
      </c>
    </row>
    <row r="46" spans="1:2" x14ac:dyDescent="0.2">
      <c r="A46" s="7" t="s">
        <v>291</v>
      </c>
    </row>
    <row r="47" spans="1:2" x14ac:dyDescent="0.2">
      <c r="A47" s="7" t="s">
        <v>292</v>
      </c>
    </row>
    <row r="48" spans="1:2" x14ac:dyDescent="0.2">
      <c r="A48" s="7" t="s">
        <v>293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tabSelected="1" topLeftCell="A58" zoomScaleNormal="100" workbookViewId="0">
      <selection activeCell="D54" sqref="D54"/>
    </sheetView>
  </sheetViews>
  <sheetFormatPr defaultRowHeight="12" x14ac:dyDescent="0.2"/>
  <cols>
    <col min="1" max="1" width="6.125" style="11" bestFit="1" customWidth="1"/>
    <col min="2" max="2" width="61" style="2" bestFit="1" customWidth="1"/>
    <col min="3" max="3" width="15.5" style="2" bestFit="1" customWidth="1"/>
    <col min="4" max="4" width="13" style="2" customWidth="1"/>
    <col min="5" max="5" width="41.5" style="2" customWidth="1"/>
    <col min="6" max="6" width="7.625" style="2" customWidth="1"/>
    <col min="7" max="7" width="26.875" style="2" customWidth="1"/>
    <col min="8" max="1025" width="8.5" style="2" customWidth="1"/>
    <col min="1026" max="16384" width="9" style="2"/>
  </cols>
  <sheetData>
    <row r="1" spans="1:5" x14ac:dyDescent="0.2">
      <c r="A1" s="9" t="s">
        <v>4</v>
      </c>
      <c r="B1" s="1" t="s">
        <v>5</v>
      </c>
      <c r="C1" s="1" t="s">
        <v>9</v>
      </c>
      <c r="D1" s="1" t="s">
        <v>10</v>
      </c>
      <c r="E1" s="1" t="s">
        <v>6</v>
      </c>
    </row>
    <row r="2" spans="1:5" s="15" customFormat="1" x14ac:dyDescent="0.2">
      <c r="A2" s="12">
        <v>1</v>
      </c>
      <c r="B2" s="8" t="s">
        <v>38</v>
      </c>
      <c r="C2" s="8"/>
      <c r="E2" s="8"/>
    </row>
    <row r="3" spans="1:5" s="19" customFormat="1" x14ac:dyDescent="0.2">
      <c r="A3" s="17" t="s">
        <v>271</v>
      </c>
      <c r="B3" s="18" t="s">
        <v>99</v>
      </c>
      <c r="C3" s="18" t="s">
        <v>11</v>
      </c>
      <c r="E3" s="18" t="s">
        <v>272</v>
      </c>
    </row>
    <row r="4" spans="1:5" s="19" customFormat="1" ht="96" x14ac:dyDescent="0.2">
      <c r="A4" s="17">
        <v>1.1000000000000001</v>
      </c>
      <c r="B4" s="18" t="s">
        <v>99</v>
      </c>
      <c r="C4" s="18" t="s">
        <v>11</v>
      </c>
      <c r="E4" s="18" t="s">
        <v>196</v>
      </c>
    </row>
    <row r="5" spans="1:5" s="16" customFormat="1" x14ac:dyDescent="0.2">
      <c r="A5" s="13">
        <v>2</v>
      </c>
      <c r="B5" s="14" t="s">
        <v>36</v>
      </c>
      <c r="C5" s="14"/>
    </row>
    <row r="6" spans="1:5" s="16" customFormat="1" ht="36" x14ac:dyDescent="0.2">
      <c r="A6" s="13" t="s">
        <v>13</v>
      </c>
      <c r="B6" s="14" t="s">
        <v>205</v>
      </c>
      <c r="C6" s="14">
        <v>3000</v>
      </c>
      <c r="D6" s="16">
        <v>3000000</v>
      </c>
      <c r="E6" s="14" t="s">
        <v>199</v>
      </c>
    </row>
    <row r="7" spans="1:5" s="16" customFormat="1" ht="36" x14ac:dyDescent="0.2">
      <c r="A7" s="13" t="s">
        <v>20</v>
      </c>
      <c r="B7" s="14" t="s">
        <v>206</v>
      </c>
      <c r="C7" s="14">
        <v>3000</v>
      </c>
      <c r="D7" s="16">
        <v>3000000</v>
      </c>
      <c r="E7" s="14" t="s">
        <v>200</v>
      </c>
    </row>
    <row r="8" spans="1:5" s="15" customFormat="1" x14ac:dyDescent="0.2">
      <c r="A8" s="12" t="s">
        <v>34</v>
      </c>
      <c r="B8" s="8" t="s">
        <v>72</v>
      </c>
      <c r="C8" s="8"/>
    </row>
    <row r="9" spans="1:5" s="1" customFormat="1" ht="60" x14ac:dyDescent="0.2">
      <c r="A9" s="10" t="s">
        <v>35</v>
      </c>
      <c r="B9" s="4" t="s">
        <v>41</v>
      </c>
      <c r="C9" s="4">
        <v>3.2</v>
      </c>
      <c r="D9" s="1">
        <v>3.4</v>
      </c>
      <c r="E9" s="4" t="s">
        <v>69</v>
      </c>
    </row>
    <row r="10" spans="1:5" s="1" customFormat="1" ht="108" x14ac:dyDescent="0.2">
      <c r="A10" s="10" t="s">
        <v>37</v>
      </c>
      <c r="B10" s="4" t="s">
        <v>43</v>
      </c>
      <c r="C10" s="4" t="s">
        <v>218</v>
      </c>
      <c r="E10" s="4" t="s">
        <v>269</v>
      </c>
    </row>
    <row r="11" spans="1:5" s="1" customFormat="1" ht="84" x14ac:dyDescent="0.2">
      <c r="A11" s="10" t="s">
        <v>42</v>
      </c>
      <c r="B11" s="4" t="s">
        <v>45</v>
      </c>
      <c r="C11" s="4">
        <v>5.9</v>
      </c>
      <c r="D11" s="1">
        <v>6.1</v>
      </c>
      <c r="E11" s="4" t="s">
        <v>124</v>
      </c>
    </row>
    <row r="12" spans="1:5" s="1" customFormat="1" ht="84" x14ac:dyDescent="0.2">
      <c r="A12" s="10" t="s">
        <v>44</v>
      </c>
      <c r="B12" s="4" t="s">
        <v>262</v>
      </c>
      <c r="C12" s="4" t="s">
        <v>11</v>
      </c>
      <c r="E12" s="4" t="s">
        <v>260</v>
      </c>
    </row>
    <row r="13" spans="1:5" s="1" customFormat="1" ht="24" x14ac:dyDescent="0.2">
      <c r="A13" s="10" t="s">
        <v>47</v>
      </c>
      <c r="B13" s="1" t="s">
        <v>264</v>
      </c>
      <c r="C13" s="4" t="s">
        <v>11</v>
      </c>
      <c r="E13" s="4" t="s">
        <v>266</v>
      </c>
    </row>
    <row r="14" spans="1:5" s="1" customFormat="1" ht="36" x14ac:dyDescent="0.2">
      <c r="A14" s="10" t="s">
        <v>48</v>
      </c>
      <c r="B14" s="4" t="s">
        <v>263</v>
      </c>
      <c r="C14" s="4" t="s">
        <v>11</v>
      </c>
      <c r="E14" s="4" t="s">
        <v>265</v>
      </c>
    </row>
    <row r="15" spans="1:5" s="1" customFormat="1" ht="24" x14ac:dyDescent="0.2">
      <c r="A15" s="10" t="s">
        <v>49</v>
      </c>
      <c r="B15" s="1" t="s">
        <v>101</v>
      </c>
      <c r="C15" s="4" t="s">
        <v>11</v>
      </c>
      <c r="E15" s="4" t="s">
        <v>60</v>
      </c>
    </row>
    <row r="16" spans="1:5" s="1" customFormat="1" ht="84" x14ac:dyDescent="0.2">
      <c r="A16" s="10" t="s">
        <v>52</v>
      </c>
      <c r="B16" s="4" t="s">
        <v>102</v>
      </c>
      <c r="C16" s="4" t="s">
        <v>250</v>
      </c>
      <c r="E16" s="4" t="s">
        <v>254</v>
      </c>
    </row>
    <row r="17" spans="1:5" s="1" customFormat="1" ht="84" x14ac:dyDescent="0.2">
      <c r="A17" s="10" t="s">
        <v>53</v>
      </c>
      <c r="B17" s="4" t="s">
        <v>208</v>
      </c>
      <c r="C17" s="4" t="s">
        <v>51</v>
      </c>
      <c r="E17" s="4" t="s">
        <v>259</v>
      </c>
    </row>
    <row r="18" spans="1:5" s="1" customFormat="1" ht="36" x14ac:dyDescent="0.2">
      <c r="A18" s="10" t="s">
        <v>54</v>
      </c>
      <c r="B18" s="4" t="s">
        <v>215</v>
      </c>
      <c r="C18" s="4">
        <v>5</v>
      </c>
      <c r="D18" s="1">
        <v>150</v>
      </c>
      <c r="E18" s="4" t="s">
        <v>214</v>
      </c>
    </row>
    <row r="19" spans="1:5" s="1" customFormat="1" ht="72" x14ac:dyDescent="0.2">
      <c r="A19" s="10" t="s">
        <v>58</v>
      </c>
      <c r="B19" s="4" t="s">
        <v>209</v>
      </c>
      <c r="C19" s="4" t="s">
        <v>51</v>
      </c>
      <c r="E19" s="4" t="s">
        <v>219</v>
      </c>
    </row>
    <row r="20" spans="1:5" s="1" customFormat="1" ht="36" x14ac:dyDescent="0.2">
      <c r="A20" s="10" t="s">
        <v>59</v>
      </c>
      <c r="B20" s="1" t="s">
        <v>216</v>
      </c>
      <c r="C20" s="1">
        <v>3</v>
      </c>
      <c r="D20" s="1">
        <v>10</v>
      </c>
      <c r="E20" s="4" t="s">
        <v>214</v>
      </c>
    </row>
    <row r="21" spans="1:5" s="1" customFormat="1" ht="60" x14ac:dyDescent="0.2">
      <c r="A21" s="10" t="s">
        <v>62</v>
      </c>
      <c r="B21" s="4" t="s">
        <v>105</v>
      </c>
      <c r="C21" s="1" t="s">
        <v>51</v>
      </c>
      <c r="E21" s="4" t="s">
        <v>64</v>
      </c>
    </row>
    <row r="22" spans="1:5" s="1" customFormat="1" ht="24" x14ac:dyDescent="0.2">
      <c r="A22" s="10" t="s">
        <v>63</v>
      </c>
      <c r="B22" s="1" t="s">
        <v>106</v>
      </c>
      <c r="C22" s="4" t="s">
        <v>11</v>
      </c>
      <c r="E22" s="4" t="s">
        <v>61</v>
      </c>
    </row>
    <row r="23" spans="1:5" s="1" customFormat="1" ht="24" x14ac:dyDescent="0.2">
      <c r="A23" s="10" t="s">
        <v>223</v>
      </c>
      <c r="B23" s="1" t="s">
        <v>107</v>
      </c>
      <c r="C23" s="4" t="s">
        <v>11</v>
      </c>
      <c r="E23" s="4" t="s">
        <v>207</v>
      </c>
    </row>
    <row r="24" spans="1:5" s="1" customFormat="1" ht="36" x14ac:dyDescent="0.2">
      <c r="A24" s="10" t="s">
        <v>224</v>
      </c>
      <c r="B24" s="1" t="s">
        <v>217</v>
      </c>
      <c r="C24" s="1">
        <v>4</v>
      </c>
      <c r="D24" s="1">
        <v>60</v>
      </c>
      <c r="E24" s="4" t="s">
        <v>220</v>
      </c>
    </row>
    <row r="25" spans="1:5" s="15" customFormat="1" x14ac:dyDescent="0.2">
      <c r="A25" s="12" t="s">
        <v>73</v>
      </c>
      <c r="B25" s="8" t="s">
        <v>74</v>
      </c>
      <c r="C25" s="8"/>
    </row>
    <row r="26" spans="1:5" s="1" customFormat="1" ht="84" x14ac:dyDescent="0.2">
      <c r="A26" s="10" t="s">
        <v>75</v>
      </c>
      <c r="B26" s="4" t="s">
        <v>262</v>
      </c>
      <c r="C26" s="4" t="s">
        <v>11</v>
      </c>
      <c r="E26" s="4" t="s">
        <v>260</v>
      </c>
    </row>
    <row r="27" spans="1:5" s="1" customFormat="1" ht="24" x14ac:dyDescent="0.2">
      <c r="A27" s="10" t="s">
        <v>76</v>
      </c>
      <c r="B27" s="1" t="s">
        <v>264</v>
      </c>
      <c r="C27" s="4" t="s">
        <v>11</v>
      </c>
      <c r="E27" s="4" t="s">
        <v>266</v>
      </c>
    </row>
    <row r="28" spans="1:5" s="1" customFormat="1" ht="36" x14ac:dyDescent="0.2">
      <c r="A28" s="10" t="s">
        <v>77</v>
      </c>
      <c r="B28" s="4" t="s">
        <v>263</v>
      </c>
      <c r="C28" s="4" t="s">
        <v>11</v>
      </c>
      <c r="E28" s="4" t="s">
        <v>265</v>
      </c>
    </row>
    <row r="29" spans="1:5" s="1" customFormat="1" ht="24" x14ac:dyDescent="0.2">
      <c r="A29" s="10" t="s">
        <v>78</v>
      </c>
      <c r="B29" s="1" t="s">
        <v>101</v>
      </c>
      <c r="C29" s="4" t="s">
        <v>11</v>
      </c>
      <c r="E29" s="4" t="s">
        <v>60</v>
      </c>
    </row>
    <row r="30" spans="1:5" s="1" customFormat="1" ht="132" x14ac:dyDescent="0.2">
      <c r="A30" s="10" t="s">
        <v>79</v>
      </c>
      <c r="B30" s="4" t="s">
        <v>102</v>
      </c>
      <c r="C30" s="4" t="s">
        <v>255</v>
      </c>
      <c r="E30" s="4" t="s">
        <v>258</v>
      </c>
    </row>
    <row r="31" spans="1:5" s="1" customFormat="1" ht="84" x14ac:dyDescent="0.2">
      <c r="A31" s="10" t="s">
        <v>109</v>
      </c>
      <c r="B31" s="4" t="s">
        <v>210</v>
      </c>
      <c r="C31" s="4">
        <v>16</v>
      </c>
      <c r="E31" s="4" t="s">
        <v>261</v>
      </c>
    </row>
    <row r="32" spans="1:5" s="1" customFormat="1" ht="84" x14ac:dyDescent="0.2">
      <c r="A32" s="10" t="s">
        <v>110</v>
      </c>
      <c r="B32" s="4" t="s">
        <v>211</v>
      </c>
      <c r="C32" s="4">
        <v>15</v>
      </c>
      <c r="E32" s="4" t="s">
        <v>256</v>
      </c>
    </row>
    <row r="33" spans="1:5" s="1" customFormat="1" ht="84" x14ac:dyDescent="0.2">
      <c r="A33" s="10" t="s">
        <v>111</v>
      </c>
      <c r="B33" s="4" t="s">
        <v>212</v>
      </c>
      <c r="C33" s="4">
        <v>20</v>
      </c>
      <c r="E33" s="4" t="s">
        <v>257</v>
      </c>
    </row>
    <row r="34" spans="1:5" s="15" customFormat="1" x14ac:dyDescent="0.2">
      <c r="A34" s="12" t="s">
        <v>174</v>
      </c>
      <c r="B34" s="8" t="s">
        <v>175</v>
      </c>
      <c r="C34" s="8"/>
    </row>
    <row r="35" spans="1:5" ht="84" x14ac:dyDescent="0.2">
      <c r="A35" s="11" t="s">
        <v>176</v>
      </c>
      <c r="B35" s="2" t="s">
        <v>182</v>
      </c>
      <c r="C35" s="2" t="s">
        <v>51</v>
      </c>
      <c r="E35" s="3" t="s">
        <v>183</v>
      </c>
    </row>
    <row r="36" spans="1:5" ht="48" x14ac:dyDescent="0.2">
      <c r="A36" s="11" t="s">
        <v>178</v>
      </c>
      <c r="B36" s="2" t="s">
        <v>267</v>
      </c>
      <c r="C36" s="2">
        <f>(((C37*32768)/1000000)+32768)/1000</f>
        <v>32.767344639999997</v>
      </c>
      <c r="D36" s="2">
        <f>(((D37*32768)/1000000)+32768)/1000</f>
        <v>32.769966079999996</v>
      </c>
      <c r="E36" s="3" t="s">
        <v>268</v>
      </c>
    </row>
    <row r="37" spans="1:5" x14ac:dyDescent="0.2">
      <c r="A37" s="11" t="s">
        <v>181</v>
      </c>
      <c r="B37" s="2" t="s">
        <v>186</v>
      </c>
      <c r="C37" s="2">
        <v>-20</v>
      </c>
      <c r="D37" s="2">
        <v>60</v>
      </c>
      <c r="E37" s="3" t="s">
        <v>179</v>
      </c>
    </row>
    <row r="38" spans="1:5" s="15" customFormat="1" x14ac:dyDescent="0.2">
      <c r="A38" s="12" t="s">
        <v>221</v>
      </c>
      <c r="B38" s="8" t="s">
        <v>222</v>
      </c>
      <c r="C38" s="8"/>
    </row>
    <row r="39" spans="1:5" s="1" customFormat="1" ht="60" x14ac:dyDescent="0.2">
      <c r="A39" s="10" t="s">
        <v>225</v>
      </c>
      <c r="B39" s="4" t="s">
        <v>81</v>
      </c>
      <c r="C39" s="4" t="s">
        <v>80</v>
      </c>
      <c r="E39" s="4" t="s">
        <v>128</v>
      </c>
    </row>
    <row r="40" spans="1:5" s="19" customFormat="1" ht="48" x14ac:dyDescent="0.2">
      <c r="A40" s="17" t="s">
        <v>226</v>
      </c>
      <c r="B40" s="18" t="s">
        <v>82</v>
      </c>
      <c r="C40" s="18" t="s">
        <v>83</v>
      </c>
      <c r="E40" s="18" t="s">
        <v>84</v>
      </c>
    </row>
    <row r="41" spans="1:5" s="19" customFormat="1" ht="48" x14ac:dyDescent="0.2">
      <c r="A41" s="17" t="s">
        <v>227</v>
      </c>
      <c r="B41" s="18" t="s">
        <v>86</v>
      </c>
      <c r="C41" s="18" t="s">
        <v>11</v>
      </c>
      <c r="E41" s="18" t="s">
        <v>85</v>
      </c>
    </row>
    <row r="42" spans="1:5" s="19" customFormat="1" ht="36" x14ac:dyDescent="0.2">
      <c r="A42" s="17" t="s">
        <v>228</v>
      </c>
      <c r="B42" s="18" t="s">
        <v>87</v>
      </c>
      <c r="C42" s="18" t="s">
        <v>11</v>
      </c>
      <c r="E42" s="18" t="s">
        <v>94</v>
      </c>
    </row>
    <row r="43" spans="1:5" s="19" customFormat="1" ht="60" x14ac:dyDescent="0.2">
      <c r="A43" s="17" t="s">
        <v>229</v>
      </c>
      <c r="B43" s="18" t="s">
        <v>91</v>
      </c>
      <c r="C43" s="18" t="s">
        <v>83</v>
      </c>
      <c r="E43" s="18" t="s">
        <v>95</v>
      </c>
    </row>
    <row r="44" spans="1:5" s="19" customFormat="1" ht="48" x14ac:dyDescent="0.2">
      <c r="A44" s="17" t="s">
        <v>230</v>
      </c>
      <c r="B44" s="18" t="s">
        <v>88</v>
      </c>
      <c r="C44" s="18" t="s">
        <v>11</v>
      </c>
      <c r="E44" s="18" t="s">
        <v>90</v>
      </c>
    </row>
    <row r="45" spans="1:5" s="19" customFormat="1" ht="36" x14ac:dyDescent="0.2">
      <c r="A45" s="17" t="s">
        <v>231</v>
      </c>
      <c r="B45" s="18" t="s">
        <v>89</v>
      </c>
      <c r="C45" s="18" t="s">
        <v>11</v>
      </c>
      <c r="E45" s="18" t="s">
        <v>93</v>
      </c>
    </row>
    <row r="46" spans="1:5" s="1" customFormat="1" ht="96" x14ac:dyDescent="0.2">
      <c r="A46" s="10" t="s">
        <v>232</v>
      </c>
      <c r="B46" s="4" t="s">
        <v>92</v>
      </c>
      <c r="C46" s="4">
        <v>-4</v>
      </c>
      <c r="D46" s="1">
        <v>158</v>
      </c>
      <c r="E46" s="4" t="s">
        <v>126</v>
      </c>
    </row>
    <row r="47" spans="1:5" s="20" customFormat="1" ht="108" x14ac:dyDescent="0.2">
      <c r="A47" s="17" t="s">
        <v>233</v>
      </c>
      <c r="B47" s="18" t="s">
        <v>129</v>
      </c>
      <c r="C47" s="18">
        <v>2</v>
      </c>
      <c r="D47" s="19">
        <v>3</v>
      </c>
      <c r="E47" s="18" t="s">
        <v>213</v>
      </c>
    </row>
    <row r="48" spans="1:5" s="20" customFormat="1" ht="72" x14ac:dyDescent="0.2">
      <c r="A48" s="17" t="s">
        <v>234</v>
      </c>
      <c r="B48" s="18" t="s">
        <v>129</v>
      </c>
      <c r="C48" s="18">
        <v>0</v>
      </c>
      <c r="D48" s="19">
        <v>3.0000000000000001E-3</v>
      </c>
      <c r="E48" s="18" t="s">
        <v>131</v>
      </c>
    </row>
    <row r="49" spans="1:5" ht="48" x14ac:dyDescent="0.2">
      <c r="A49" s="10" t="s">
        <v>235</v>
      </c>
      <c r="B49" s="2" t="s">
        <v>150</v>
      </c>
      <c r="C49" s="2" t="s">
        <v>11</v>
      </c>
      <c r="E49" s="3" t="s">
        <v>151</v>
      </c>
    </row>
    <row r="50" spans="1:5" s="1" customFormat="1" ht="84" x14ac:dyDescent="0.2">
      <c r="A50" s="10" t="s">
        <v>236</v>
      </c>
      <c r="B50" s="4" t="s">
        <v>152</v>
      </c>
      <c r="C50" s="4" t="s">
        <v>51</v>
      </c>
      <c r="E50" s="4" t="s">
        <v>153</v>
      </c>
    </row>
    <row r="51" spans="1:5" s="1" customFormat="1" ht="84" x14ac:dyDescent="0.2">
      <c r="A51" s="10" t="s">
        <v>237</v>
      </c>
      <c r="B51" s="4" t="s">
        <v>154</v>
      </c>
      <c r="C51" s="4" t="s">
        <v>51</v>
      </c>
      <c r="E51" s="4" t="s">
        <v>158</v>
      </c>
    </row>
    <row r="52" spans="1:5" s="1" customFormat="1" ht="96" x14ac:dyDescent="0.2">
      <c r="A52" s="10" t="s">
        <v>238</v>
      </c>
      <c r="B52" s="4" t="s">
        <v>172</v>
      </c>
      <c r="C52" s="4">
        <v>1</v>
      </c>
      <c r="D52" s="1">
        <v>31</v>
      </c>
      <c r="E52" s="4" t="s">
        <v>270</v>
      </c>
    </row>
    <row r="53" spans="1:5" s="1" customFormat="1" ht="84" x14ac:dyDescent="0.2">
      <c r="A53" s="10" t="s">
        <v>239</v>
      </c>
      <c r="B53" s="1" t="s">
        <v>190</v>
      </c>
      <c r="C53" s="1" t="s">
        <v>51</v>
      </c>
      <c r="E53" s="4" t="s">
        <v>191</v>
      </c>
    </row>
    <row r="54" spans="1:5" s="1" customFormat="1" ht="96" x14ac:dyDescent="0.2">
      <c r="A54" s="10" t="s">
        <v>240</v>
      </c>
      <c r="B54" s="4" t="s">
        <v>96</v>
      </c>
      <c r="C54" s="4">
        <v>5.4</v>
      </c>
      <c r="D54" s="1">
        <v>5.6</v>
      </c>
      <c r="E54" s="4" t="s">
        <v>251</v>
      </c>
    </row>
    <row r="55" spans="1:5" s="1" customFormat="1" ht="120" x14ac:dyDescent="0.2">
      <c r="A55" s="10" t="s">
        <v>241</v>
      </c>
      <c r="B55" s="4" t="s">
        <v>97</v>
      </c>
      <c r="C55" s="4">
        <v>4.5</v>
      </c>
      <c r="D55" s="1">
        <v>4.7</v>
      </c>
      <c r="E55" s="4" t="s">
        <v>252</v>
      </c>
    </row>
    <row r="56" spans="1:5" s="1" customFormat="1" ht="120" x14ac:dyDescent="0.2">
      <c r="A56" s="10" t="s">
        <v>242</v>
      </c>
      <c r="B56" s="4" t="s">
        <v>98</v>
      </c>
      <c r="C56" s="4">
        <v>3.8</v>
      </c>
      <c r="D56" s="1">
        <v>4</v>
      </c>
      <c r="E56" s="4" t="s">
        <v>253</v>
      </c>
    </row>
    <row r="57" spans="1:5" s="1" customFormat="1" ht="48" x14ac:dyDescent="0.2">
      <c r="A57" s="10" t="s">
        <v>243</v>
      </c>
      <c r="B57" s="1" t="s">
        <v>134</v>
      </c>
      <c r="C57" s="1" t="s">
        <v>11</v>
      </c>
      <c r="E57" s="4" t="s">
        <v>149</v>
      </c>
    </row>
    <row r="58" spans="1:5" s="1" customFormat="1" ht="72" x14ac:dyDescent="0.2">
      <c r="A58" s="10" t="s">
        <v>244</v>
      </c>
      <c r="B58" s="4" t="s">
        <v>137</v>
      </c>
      <c r="C58" s="4" t="s">
        <v>51</v>
      </c>
      <c r="E58" s="4" t="s">
        <v>273</v>
      </c>
    </row>
    <row r="59" spans="1:5" s="1" customFormat="1" ht="60" x14ac:dyDescent="0.2">
      <c r="A59" s="10" t="s">
        <v>245</v>
      </c>
      <c r="B59" s="4" t="s">
        <v>138</v>
      </c>
      <c r="C59" s="4" t="s">
        <v>50</v>
      </c>
      <c r="E59" s="4" t="s">
        <v>136</v>
      </c>
    </row>
    <row r="60" spans="1:5" ht="48" x14ac:dyDescent="0.2">
      <c r="A60" s="10" t="s">
        <v>246</v>
      </c>
      <c r="B60" s="2" t="s">
        <v>139</v>
      </c>
      <c r="C60" s="2" t="s">
        <v>11</v>
      </c>
      <c r="E60" s="3" t="s">
        <v>148</v>
      </c>
    </row>
    <row r="61" spans="1:5" s="1" customFormat="1" ht="84" x14ac:dyDescent="0.2">
      <c r="A61" s="10" t="s">
        <v>247</v>
      </c>
      <c r="B61" s="4" t="s">
        <v>141</v>
      </c>
      <c r="C61" s="4" t="s">
        <v>51</v>
      </c>
      <c r="E61" s="4" t="s">
        <v>147</v>
      </c>
    </row>
    <row r="62" spans="1:5" s="1" customFormat="1" ht="60" x14ac:dyDescent="0.2">
      <c r="A62" s="10" t="s">
        <v>248</v>
      </c>
      <c r="B62" s="4" t="s">
        <v>142</v>
      </c>
      <c r="C62" s="4" t="s">
        <v>50</v>
      </c>
      <c r="E62" s="4" t="s">
        <v>140</v>
      </c>
    </row>
    <row r="63" spans="1:5" ht="84" x14ac:dyDescent="0.2">
      <c r="A63" s="10" t="s">
        <v>249</v>
      </c>
      <c r="B63" s="2" t="s">
        <v>193</v>
      </c>
      <c r="C63" s="2" t="s">
        <v>194</v>
      </c>
      <c r="E63" s="3" t="s">
        <v>201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1"/>
  <sheetViews>
    <sheetView workbookViewId="0">
      <selection activeCell="D3" sqref="D3"/>
    </sheetView>
  </sheetViews>
  <sheetFormatPr defaultRowHeight="12" x14ac:dyDescent="0.2"/>
  <cols>
    <col min="1" max="1" width="6.125" style="11" bestFit="1" customWidth="1"/>
    <col min="2" max="2" width="61" style="2" bestFit="1" customWidth="1"/>
    <col min="3" max="3" width="15.5" style="2" bestFit="1" customWidth="1"/>
    <col min="4" max="4" width="13" style="2" customWidth="1"/>
    <col min="5" max="5" width="36.625" style="2" customWidth="1"/>
    <col min="6" max="6" width="7.625" style="2" customWidth="1"/>
    <col min="7" max="7" width="26.875" style="2" customWidth="1"/>
    <col min="8" max="1025" width="8.5" style="2" customWidth="1"/>
    <col min="1026" max="16384" width="9" style="2"/>
  </cols>
  <sheetData>
    <row r="1" spans="1:7" x14ac:dyDescent="0.2">
      <c r="A1" s="9" t="s">
        <v>4</v>
      </c>
      <c r="B1" s="1" t="s">
        <v>5</v>
      </c>
      <c r="C1" s="1" t="s">
        <v>9</v>
      </c>
      <c r="D1" s="1" t="s">
        <v>10</v>
      </c>
      <c r="E1" s="1" t="s">
        <v>6</v>
      </c>
    </row>
    <row r="2" spans="1:7" s="15" customFormat="1" x14ac:dyDescent="0.2">
      <c r="A2" s="12">
        <v>1</v>
      </c>
      <c r="B2" s="8" t="s">
        <v>38</v>
      </c>
      <c r="C2" s="8"/>
      <c r="E2" s="8"/>
    </row>
    <row r="3" spans="1:7" s="24" customFormat="1" ht="96" x14ac:dyDescent="0.2">
      <c r="A3" s="22">
        <v>1.1000000000000001</v>
      </c>
      <c r="B3" s="23" t="s">
        <v>99</v>
      </c>
      <c r="C3" s="23" t="s">
        <v>11</v>
      </c>
      <c r="E3" s="23" t="s">
        <v>197</v>
      </c>
    </row>
    <row r="4" spans="1:7" s="1" customFormat="1" x14ac:dyDescent="0.2">
      <c r="A4" s="10"/>
      <c r="B4" s="4"/>
      <c r="C4" s="4"/>
      <c r="E4" s="4"/>
    </row>
    <row r="5" spans="1:7" s="15" customFormat="1" x14ac:dyDescent="0.2">
      <c r="A5" s="12">
        <v>2</v>
      </c>
      <c r="B5" s="8" t="s">
        <v>36</v>
      </c>
      <c r="C5" s="8"/>
    </row>
    <row r="6" spans="1:7" s="16" customFormat="1" ht="36" x14ac:dyDescent="0.2">
      <c r="A6" s="13" t="s">
        <v>13</v>
      </c>
      <c r="B6" s="14" t="s">
        <v>39</v>
      </c>
      <c r="C6" s="14">
        <v>50000</v>
      </c>
      <c r="D6" s="16">
        <v>3000000</v>
      </c>
      <c r="E6" s="14" t="s">
        <v>66</v>
      </c>
    </row>
    <row r="7" spans="1:7" s="16" customFormat="1" ht="36" x14ac:dyDescent="0.2">
      <c r="A7" s="13" t="s">
        <v>20</v>
      </c>
      <c r="B7" s="14" t="s">
        <v>40</v>
      </c>
      <c r="C7" s="14">
        <v>5000</v>
      </c>
      <c r="D7" s="16">
        <v>3000000</v>
      </c>
      <c r="E7" s="14" t="s">
        <v>67</v>
      </c>
    </row>
    <row r="8" spans="1:7" s="1" customFormat="1" x14ac:dyDescent="0.2">
      <c r="A8" s="12" t="s">
        <v>34</v>
      </c>
      <c r="B8" s="8" t="s">
        <v>72</v>
      </c>
      <c r="C8" s="8"/>
      <c r="D8" s="15"/>
      <c r="E8" s="15"/>
      <c r="G8" s="4"/>
    </row>
    <row r="9" spans="1:7" s="16" customFormat="1" ht="36" x14ac:dyDescent="0.2">
      <c r="A9" s="13" t="s">
        <v>35</v>
      </c>
      <c r="B9" s="14" t="s">
        <v>100</v>
      </c>
      <c r="C9" s="14" t="s">
        <v>11</v>
      </c>
      <c r="E9" s="14" t="s">
        <v>70</v>
      </c>
    </row>
    <row r="10" spans="1:7" s="16" customFormat="1" ht="60" x14ac:dyDescent="0.2">
      <c r="A10" s="13" t="s">
        <v>37</v>
      </c>
      <c r="B10" s="14" t="s">
        <v>41</v>
      </c>
      <c r="C10" s="14">
        <v>3.2</v>
      </c>
      <c r="D10" s="16">
        <v>3.4</v>
      </c>
      <c r="E10" s="14" t="s">
        <v>69</v>
      </c>
    </row>
    <row r="11" spans="1:7" s="16" customFormat="1" ht="84" x14ac:dyDescent="0.2">
      <c r="A11" s="13" t="s">
        <v>42</v>
      </c>
      <c r="B11" s="14" t="s">
        <v>43</v>
      </c>
      <c r="C11" s="14" t="str">
        <f>info!B5</f>
        <v>TTGeoEagle_3G_v1.1.0.17-16JUL20.mot</v>
      </c>
      <c r="E11" s="14" t="s">
        <v>46</v>
      </c>
    </row>
    <row r="12" spans="1:7" s="16" customFormat="1" ht="84" x14ac:dyDescent="0.2">
      <c r="A12" s="13" t="s">
        <v>44</v>
      </c>
      <c r="B12" s="14" t="s">
        <v>45</v>
      </c>
      <c r="C12" s="14">
        <v>5.9</v>
      </c>
      <c r="D12" s="16">
        <v>6.1</v>
      </c>
      <c r="E12" s="14" t="s">
        <v>124</v>
      </c>
    </row>
    <row r="13" spans="1:7" s="16" customFormat="1" ht="24" x14ac:dyDescent="0.2">
      <c r="A13" s="13" t="s">
        <v>47</v>
      </c>
      <c r="B13" s="16" t="s">
        <v>101</v>
      </c>
      <c r="C13" s="14" t="s">
        <v>11</v>
      </c>
      <c r="E13" s="14" t="s">
        <v>60</v>
      </c>
    </row>
    <row r="14" spans="1:7" s="16" customFormat="1" ht="84" x14ac:dyDescent="0.2">
      <c r="A14" s="13" t="s">
        <v>48</v>
      </c>
      <c r="B14" s="14" t="s">
        <v>102</v>
      </c>
      <c r="C14" s="14" t="s">
        <v>50</v>
      </c>
      <c r="E14" s="14" t="s">
        <v>122</v>
      </c>
    </row>
    <row r="15" spans="1:7" s="16" customFormat="1" ht="72" x14ac:dyDescent="0.2">
      <c r="A15" s="13" t="s">
        <v>49</v>
      </c>
      <c r="B15" s="14" t="s">
        <v>103</v>
      </c>
      <c r="C15" s="14" t="s">
        <v>51</v>
      </c>
      <c r="E15" s="14" t="s">
        <v>123</v>
      </c>
    </row>
    <row r="16" spans="1:7" s="16" customFormat="1" ht="36" x14ac:dyDescent="0.2">
      <c r="A16" s="13" t="s">
        <v>52</v>
      </c>
      <c r="B16" s="14" t="s">
        <v>55</v>
      </c>
      <c r="C16" s="14">
        <v>1.4999999999999999E-2</v>
      </c>
      <c r="D16" s="16">
        <v>0.09</v>
      </c>
      <c r="E16" s="14" t="s">
        <v>68</v>
      </c>
    </row>
    <row r="17" spans="1:5" s="16" customFormat="1" ht="60" x14ac:dyDescent="0.2">
      <c r="A17" s="13" t="s">
        <v>53</v>
      </c>
      <c r="B17" s="14" t="s">
        <v>104</v>
      </c>
      <c r="C17" s="14" t="s">
        <v>51</v>
      </c>
      <c r="E17" s="14" t="s">
        <v>57</v>
      </c>
    </row>
    <row r="18" spans="1:5" s="16" customFormat="1" ht="36" x14ac:dyDescent="0.2">
      <c r="A18" s="13" t="s">
        <v>54</v>
      </c>
      <c r="B18" s="16" t="s">
        <v>56</v>
      </c>
      <c r="C18" s="16">
        <v>3.0000000000000001E-3</v>
      </c>
      <c r="D18" s="16">
        <v>0.01</v>
      </c>
      <c r="E18" s="14" t="s">
        <v>68</v>
      </c>
    </row>
    <row r="19" spans="1:5" s="16" customFormat="1" ht="60" x14ac:dyDescent="0.2">
      <c r="A19" s="13" t="s">
        <v>58</v>
      </c>
      <c r="B19" s="14" t="s">
        <v>105</v>
      </c>
      <c r="C19" s="16" t="s">
        <v>51</v>
      </c>
      <c r="E19" s="14" t="s">
        <v>64</v>
      </c>
    </row>
    <row r="20" spans="1:5" s="16" customFormat="1" ht="24" x14ac:dyDescent="0.2">
      <c r="A20" s="13" t="s">
        <v>59</v>
      </c>
      <c r="B20" s="16" t="s">
        <v>106</v>
      </c>
      <c r="C20" s="14" t="s">
        <v>11</v>
      </c>
      <c r="E20" s="14" t="s">
        <v>61</v>
      </c>
    </row>
    <row r="21" spans="1:5" s="16" customFormat="1" ht="36" x14ac:dyDescent="0.2">
      <c r="A21" s="13" t="s">
        <v>62</v>
      </c>
      <c r="B21" s="16" t="s">
        <v>107</v>
      </c>
      <c r="C21" s="14" t="s">
        <v>11</v>
      </c>
      <c r="E21" s="14" t="s">
        <v>71</v>
      </c>
    </row>
    <row r="22" spans="1:5" s="16" customFormat="1" ht="36" x14ac:dyDescent="0.2">
      <c r="A22" s="13" t="s">
        <v>63</v>
      </c>
      <c r="B22" s="16" t="s">
        <v>65</v>
      </c>
      <c r="C22" s="16">
        <v>3.9999999999999998E-6</v>
      </c>
      <c r="D22" s="16">
        <v>2.0000000000000002E-5</v>
      </c>
      <c r="E22" s="14" t="s">
        <v>68</v>
      </c>
    </row>
    <row r="23" spans="1:5" s="1" customFormat="1" x14ac:dyDescent="0.2">
      <c r="A23" s="12" t="s">
        <v>73</v>
      </c>
      <c r="B23" s="8" t="s">
        <v>74</v>
      </c>
      <c r="C23" s="8"/>
      <c r="D23" s="15"/>
      <c r="E23" s="15"/>
    </row>
    <row r="24" spans="1:5" s="16" customFormat="1" ht="36" x14ac:dyDescent="0.2">
      <c r="A24" s="13" t="s">
        <v>75</v>
      </c>
      <c r="B24" s="16" t="s">
        <v>100</v>
      </c>
      <c r="C24" s="14" t="s">
        <v>11</v>
      </c>
      <c r="E24" s="14" t="s">
        <v>70</v>
      </c>
    </row>
    <row r="25" spans="1:5" s="16" customFormat="1" ht="84" x14ac:dyDescent="0.2">
      <c r="A25" s="13" t="s">
        <v>76</v>
      </c>
      <c r="B25" s="16" t="s">
        <v>108</v>
      </c>
      <c r="C25" s="14" t="s">
        <v>11</v>
      </c>
      <c r="E25" s="14" t="s">
        <v>125</v>
      </c>
    </row>
    <row r="26" spans="1:5" s="16" customFormat="1" ht="24" x14ac:dyDescent="0.2">
      <c r="A26" s="13" t="s">
        <v>77</v>
      </c>
      <c r="B26" s="16" t="s">
        <v>101</v>
      </c>
      <c r="C26" s="14" t="s">
        <v>11</v>
      </c>
      <c r="E26" s="14" t="s">
        <v>60</v>
      </c>
    </row>
    <row r="27" spans="1:5" s="16" customFormat="1" ht="84" x14ac:dyDescent="0.2">
      <c r="A27" s="13" t="s">
        <v>78</v>
      </c>
      <c r="B27" s="14" t="s">
        <v>102</v>
      </c>
      <c r="C27" s="14" t="s">
        <v>50</v>
      </c>
      <c r="E27" s="14" t="s">
        <v>122</v>
      </c>
    </row>
    <row r="28" spans="1:5" s="16" customFormat="1" ht="60" x14ac:dyDescent="0.2">
      <c r="A28" s="13" t="s">
        <v>79</v>
      </c>
      <c r="B28" s="14" t="s">
        <v>81</v>
      </c>
      <c r="C28" s="14" t="s">
        <v>80</v>
      </c>
      <c r="E28" s="14" t="s">
        <v>128</v>
      </c>
    </row>
    <row r="29" spans="1:5" s="16" customFormat="1" ht="48" x14ac:dyDescent="0.2">
      <c r="A29" s="13" t="s">
        <v>109</v>
      </c>
      <c r="B29" s="14" t="s">
        <v>82</v>
      </c>
      <c r="C29" s="14" t="s">
        <v>83</v>
      </c>
      <c r="E29" s="14" t="s">
        <v>84</v>
      </c>
    </row>
    <row r="30" spans="1:5" s="16" customFormat="1" ht="48" x14ac:dyDescent="0.2">
      <c r="A30" s="13" t="s">
        <v>110</v>
      </c>
      <c r="B30" s="14" t="s">
        <v>86</v>
      </c>
      <c r="C30" s="14" t="s">
        <v>11</v>
      </c>
      <c r="E30" s="14" t="s">
        <v>85</v>
      </c>
    </row>
    <row r="31" spans="1:5" s="16" customFormat="1" ht="36" x14ac:dyDescent="0.2">
      <c r="A31" s="13" t="s">
        <v>111</v>
      </c>
      <c r="B31" s="14" t="s">
        <v>87</v>
      </c>
      <c r="C31" s="14" t="s">
        <v>11</v>
      </c>
      <c r="E31" s="14" t="s">
        <v>94</v>
      </c>
    </row>
    <row r="32" spans="1:5" s="16" customFormat="1" ht="60" x14ac:dyDescent="0.2">
      <c r="A32" s="13" t="s">
        <v>112</v>
      </c>
      <c r="B32" s="14" t="s">
        <v>91</v>
      </c>
      <c r="C32" s="14" t="s">
        <v>83</v>
      </c>
      <c r="E32" s="14" t="s">
        <v>95</v>
      </c>
    </row>
    <row r="33" spans="1:5" s="16" customFormat="1" ht="48" x14ac:dyDescent="0.2">
      <c r="A33" s="13" t="s">
        <v>113</v>
      </c>
      <c r="B33" s="14" t="s">
        <v>88</v>
      </c>
      <c r="C33" s="14" t="s">
        <v>11</v>
      </c>
      <c r="E33" s="14" t="s">
        <v>90</v>
      </c>
    </row>
    <row r="34" spans="1:5" s="16" customFormat="1" ht="36" x14ac:dyDescent="0.2">
      <c r="A34" s="13" t="s">
        <v>114</v>
      </c>
      <c r="B34" s="14" t="s">
        <v>89</v>
      </c>
      <c r="C34" s="14" t="s">
        <v>11</v>
      </c>
      <c r="E34" s="14" t="s">
        <v>93</v>
      </c>
    </row>
    <row r="35" spans="1:5" s="16" customFormat="1" ht="96" x14ac:dyDescent="0.2">
      <c r="A35" s="13" t="s">
        <v>115</v>
      </c>
      <c r="B35" s="14" t="s">
        <v>92</v>
      </c>
      <c r="C35" s="14">
        <v>-4</v>
      </c>
      <c r="D35" s="16">
        <v>158</v>
      </c>
      <c r="E35" s="14" t="s">
        <v>126</v>
      </c>
    </row>
    <row r="36" spans="1:5" s="16" customFormat="1" ht="84" x14ac:dyDescent="0.2">
      <c r="A36" s="13" t="s">
        <v>116</v>
      </c>
      <c r="B36" s="14" t="s">
        <v>96</v>
      </c>
      <c r="C36" s="14">
        <v>5.4</v>
      </c>
      <c r="D36" s="16">
        <v>6.1</v>
      </c>
      <c r="E36" s="14" t="s">
        <v>127</v>
      </c>
    </row>
    <row r="37" spans="1:5" s="16" customFormat="1" ht="120" x14ac:dyDescent="0.2">
      <c r="A37" s="13" t="s">
        <v>117</v>
      </c>
      <c r="B37" s="14" t="s">
        <v>97</v>
      </c>
      <c r="C37" s="14">
        <v>4.5</v>
      </c>
      <c r="D37" s="16">
        <v>5.0999999999999996</v>
      </c>
      <c r="E37" s="14" t="s">
        <v>120</v>
      </c>
    </row>
    <row r="38" spans="1:5" s="16" customFormat="1" ht="120" x14ac:dyDescent="0.2">
      <c r="A38" s="13" t="s">
        <v>118</v>
      </c>
      <c r="B38" s="14" t="s">
        <v>98</v>
      </c>
      <c r="C38" s="14">
        <v>3.8</v>
      </c>
      <c r="D38" s="16">
        <v>4.3</v>
      </c>
      <c r="E38" s="14" t="s">
        <v>121</v>
      </c>
    </row>
    <row r="39" spans="1:5" s="16" customFormat="1" ht="96" x14ac:dyDescent="0.2">
      <c r="A39" s="13" t="s">
        <v>119</v>
      </c>
      <c r="B39" s="14" t="s">
        <v>129</v>
      </c>
      <c r="C39" s="14">
        <v>1</v>
      </c>
      <c r="D39" s="16">
        <v>2</v>
      </c>
      <c r="E39" s="14" t="s">
        <v>135</v>
      </c>
    </row>
    <row r="40" spans="1:5" s="16" customFormat="1" ht="72" x14ac:dyDescent="0.2">
      <c r="A40" s="13" t="s">
        <v>130</v>
      </c>
      <c r="B40" s="14" t="s">
        <v>129</v>
      </c>
      <c r="C40" s="14">
        <v>0</v>
      </c>
      <c r="D40" s="16">
        <v>0.03</v>
      </c>
      <c r="E40" s="14" t="s">
        <v>131</v>
      </c>
    </row>
    <row r="41" spans="1:5" s="16" customFormat="1" ht="48" x14ac:dyDescent="0.2">
      <c r="A41" s="13" t="s">
        <v>132</v>
      </c>
      <c r="B41" s="16" t="s">
        <v>134</v>
      </c>
      <c r="C41" s="16" t="s">
        <v>11</v>
      </c>
      <c r="E41" s="14" t="s">
        <v>149</v>
      </c>
    </row>
    <row r="42" spans="1:5" s="16" customFormat="1" ht="60" x14ac:dyDescent="0.2">
      <c r="A42" s="13" t="s">
        <v>133</v>
      </c>
      <c r="B42" s="14" t="s">
        <v>137</v>
      </c>
      <c r="C42" s="14" t="s">
        <v>51</v>
      </c>
      <c r="E42" s="14" t="s">
        <v>136</v>
      </c>
    </row>
    <row r="43" spans="1:5" s="16" customFormat="1" ht="60" x14ac:dyDescent="0.2">
      <c r="A43" s="13" t="s">
        <v>143</v>
      </c>
      <c r="B43" s="14" t="s">
        <v>138</v>
      </c>
      <c r="C43" s="14" t="s">
        <v>50</v>
      </c>
      <c r="E43" s="14" t="s">
        <v>136</v>
      </c>
    </row>
    <row r="44" spans="1:5" s="16" customFormat="1" ht="48" x14ac:dyDescent="0.2">
      <c r="A44" s="13" t="s">
        <v>144</v>
      </c>
      <c r="B44" s="16" t="s">
        <v>139</v>
      </c>
      <c r="C44" s="16" t="s">
        <v>11</v>
      </c>
      <c r="E44" s="14" t="s">
        <v>148</v>
      </c>
    </row>
    <row r="45" spans="1:5" s="16" customFormat="1" ht="84" x14ac:dyDescent="0.2">
      <c r="A45" s="13" t="s">
        <v>145</v>
      </c>
      <c r="B45" s="14" t="s">
        <v>141</v>
      </c>
      <c r="C45" s="14" t="s">
        <v>51</v>
      </c>
      <c r="E45" s="14" t="s">
        <v>147</v>
      </c>
    </row>
    <row r="46" spans="1:5" s="16" customFormat="1" ht="60" x14ac:dyDescent="0.2">
      <c r="A46" s="13" t="s">
        <v>146</v>
      </c>
      <c r="B46" s="14" t="s">
        <v>142</v>
      </c>
      <c r="C46" s="14" t="s">
        <v>50</v>
      </c>
      <c r="E46" s="14" t="s">
        <v>140</v>
      </c>
    </row>
    <row r="47" spans="1:5" s="16" customFormat="1" ht="48" x14ac:dyDescent="0.2">
      <c r="A47" s="13" t="s">
        <v>155</v>
      </c>
      <c r="B47" s="16" t="s">
        <v>150</v>
      </c>
      <c r="C47" s="16" t="s">
        <v>11</v>
      </c>
      <c r="E47" s="14" t="s">
        <v>151</v>
      </c>
    </row>
    <row r="48" spans="1:5" s="16" customFormat="1" ht="84" x14ac:dyDescent="0.2">
      <c r="A48" s="13" t="s">
        <v>156</v>
      </c>
      <c r="B48" s="14" t="s">
        <v>152</v>
      </c>
      <c r="C48" s="14" t="s">
        <v>51</v>
      </c>
      <c r="E48" s="14" t="s">
        <v>153</v>
      </c>
    </row>
    <row r="49" spans="1:5" s="16" customFormat="1" ht="84" x14ac:dyDescent="0.2">
      <c r="A49" s="13" t="s">
        <v>157</v>
      </c>
      <c r="B49" s="14" t="s">
        <v>154</v>
      </c>
      <c r="C49" s="14" t="s">
        <v>51</v>
      </c>
      <c r="E49" s="14" t="s">
        <v>158</v>
      </c>
    </row>
    <row r="50" spans="1:5" s="16" customFormat="1" ht="84" x14ac:dyDescent="0.2">
      <c r="A50" s="13" t="s">
        <v>160</v>
      </c>
      <c r="B50" s="14" t="s">
        <v>159</v>
      </c>
      <c r="C50" s="14">
        <v>11</v>
      </c>
      <c r="E50" s="14" t="s">
        <v>180</v>
      </c>
    </row>
    <row r="51" spans="1:5" s="16" customFormat="1" ht="84" x14ac:dyDescent="0.2">
      <c r="A51" s="13" t="s">
        <v>161</v>
      </c>
      <c r="B51" s="14" t="s">
        <v>162</v>
      </c>
      <c r="C51" s="14">
        <v>15</v>
      </c>
      <c r="E51" s="14" t="s">
        <v>163</v>
      </c>
    </row>
    <row r="52" spans="1:5" s="16" customFormat="1" ht="84" x14ac:dyDescent="0.2">
      <c r="A52" s="13" t="s">
        <v>164</v>
      </c>
      <c r="B52" s="14" t="s">
        <v>165</v>
      </c>
      <c r="C52" s="14">
        <v>20</v>
      </c>
      <c r="E52" s="14" t="s">
        <v>166</v>
      </c>
    </row>
    <row r="53" spans="1:5" s="16" customFormat="1" ht="84" x14ac:dyDescent="0.2">
      <c r="A53" s="13" t="s">
        <v>167</v>
      </c>
      <c r="B53" s="14" t="s">
        <v>168</v>
      </c>
      <c r="C53" s="14" t="s">
        <v>169</v>
      </c>
      <c r="E53" s="14" t="s">
        <v>170</v>
      </c>
    </row>
    <row r="54" spans="1:5" s="16" customFormat="1" ht="96" x14ac:dyDescent="0.2">
      <c r="A54" s="13" t="s">
        <v>171</v>
      </c>
      <c r="B54" s="14" t="s">
        <v>172</v>
      </c>
      <c r="C54" s="14">
        <v>1</v>
      </c>
      <c r="D54" s="16">
        <v>31</v>
      </c>
      <c r="E54" s="14" t="s">
        <v>173</v>
      </c>
    </row>
    <row r="55" spans="1:5" s="15" customFormat="1" x14ac:dyDescent="0.2">
      <c r="A55" s="12" t="s">
        <v>174</v>
      </c>
      <c r="B55" s="8" t="s">
        <v>175</v>
      </c>
      <c r="C55" s="8"/>
    </row>
    <row r="56" spans="1:5" s="16" customFormat="1" ht="84" x14ac:dyDescent="0.2">
      <c r="A56" s="21" t="s">
        <v>176</v>
      </c>
      <c r="B56" s="16" t="s">
        <v>182</v>
      </c>
      <c r="C56" s="16" t="s">
        <v>51</v>
      </c>
      <c r="E56" s="14" t="s">
        <v>183</v>
      </c>
    </row>
    <row r="57" spans="1:5" s="16" customFormat="1" ht="48" x14ac:dyDescent="0.2">
      <c r="A57" s="21" t="s">
        <v>178</v>
      </c>
      <c r="B57" s="16" t="s">
        <v>185</v>
      </c>
      <c r="C57" s="16">
        <f>((C58*32768)/1000000)+32768</f>
        <v>32767.344639999999</v>
      </c>
      <c r="D57" s="16">
        <f>((D58*32768)/1000000)+32768</f>
        <v>32769.966079999998</v>
      </c>
      <c r="E57" s="14" t="s">
        <v>177</v>
      </c>
    </row>
    <row r="58" spans="1:5" s="16" customFormat="1" x14ac:dyDescent="0.2">
      <c r="A58" s="21" t="s">
        <v>181</v>
      </c>
      <c r="B58" s="16" t="s">
        <v>186</v>
      </c>
      <c r="C58" s="16">
        <v>-20</v>
      </c>
      <c r="D58" s="16">
        <v>60</v>
      </c>
      <c r="E58" s="14" t="s">
        <v>179</v>
      </c>
    </row>
    <row r="59" spans="1:5" s="16" customFormat="1" ht="48" x14ac:dyDescent="0.2">
      <c r="A59" s="21" t="s">
        <v>184</v>
      </c>
      <c r="B59" s="16" t="s">
        <v>187</v>
      </c>
      <c r="C59" s="16">
        <v>0.9</v>
      </c>
      <c r="D59" s="16">
        <v>1.1000000000000001</v>
      </c>
      <c r="E59" s="14" t="s">
        <v>188</v>
      </c>
    </row>
    <row r="60" spans="1:5" s="16" customFormat="1" ht="84" x14ac:dyDescent="0.2">
      <c r="A60" s="21" t="s">
        <v>189</v>
      </c>
      <c r="B60" s="16" t="s">
        <v>190</v>
      </c>
      <c r="C60" s="16" t="s">
        <v>51</v>
      </c>
      <c r="E60" s="14" t="s">
        <v>191</v>
      </c>
    </row>
    <row r="61" spans="1:5" s="16" customFormat="1" ht="84" x14ac:dyDescent="0.2">
      <c r="A61" s="21" t="s">
        <v>192</v>
      </c>
      <c r="B61" s="16" t="s">
        <v>193</v>
      </c>
      <c r="C61" s="16" t="s">
        <v>194</v>
      </c>
      <c r="E61" s="14" t="s">
        <v>195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pcba1</vt:lpstr>
      <vt:lpstr>pcba2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chaiyaphorn</dc:creator>
  <dc:description/>
  <cp:lastModifiedBy>Admin</cp:lastModifiedBy>
  <cp:revision>609</cp:revision>
  <dcterms:created xsi:type="dcterms:W3CDTF">2017-08-29T07:00:22Z</dcterms:created>
  <dcterms:modified xsi:type="dcterms:W3CDTF">2020-11-04T15:49:05Z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