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7277B098-7689-4E1F-8385-A8A6FCF11E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ÁSICO" sheetId="3" r:id="rId1"/>
    <sheet name="SE" sheetId="2" r:id="rId2"/>
    <sheet name="PROCV" sheetId="1" r:id="rId3"/>
    <sheet name="GRÁFICO" sheetId="4" r:id="rId4"/>
    <sheet name="RESULTADOS COM FÓRMULA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5" l="1"/>
  <c r="L15" i="5"/>
  <c r="L14" i="5"/>
  <c r="K16" i="5"/>
  <c r="K15" i="5"/>
  <c r="K14" i="5"/>
  <c r="C17" i="5"/>
  <c r="C16" i="5"/>
  <c r="C15" i="5"/>
  <c r="C14" i="5"/>
  <c r="H9" i="5"/>
  <c r="G9" i="5"/>
  <c r="H8" i="5"/>
  <c r="G8" i="5"/>
  <c r="H7" i="5"/>
  <c r="G7" i="5"/>
  <c r="H6" i="5"/>
  <c r="G6" i="5"/>
</calcChain>
</file>

<file path=xl/sharedStrings.xml><?xml version="1.0" encoding="utf-8"?>
<sst xmlns="http://schemas.openxmlformats.org/spreadsheetml/2006/main" count="136" uniqueCount="59">
  <si>
    <t>VENDEDOR</t>
  </si>
  <si>
    <t>VENDAS (R$)</t>
  </si>
  <si>
    <t>PRATIQUE AS FÓRMULAS</t>
  </si>
  <si>
    <t>Ana</t>
  </si>
  <si>
    <t>Bruno</t>
  </si>
  <si>
    <t>SOMA</t>
  </si>
  <si>
    <t>Carla</t>
  </si>
  <si>
    <t>MÉDIA</t>
  </si>
  <si>
    <t>Daniel</t>
  </si>
  <si>
    <t>MÁXIMO</t>
  </si>
  <si>
    <t>Elena</t>
  </si>
  <si>
    <t>MÍNIMO</t>
  </si>
  <si>
    <t>RESULTADOS</t>
  </si>
  <si>
    <t>Preencha as colunas cinzas com as fórmulas correspondentes, para achar os valores conforme a tabela de RESULTADOS</t>
  </si>
  <si>
    <t>SOMA:</t>
  </si>
  <si>
    <t>MÉDIA:</t>
  </si>
  <si>
    <t>MÁXIMO:</t>
  </si>
  <si>
    <t>MÍNIMO:</t>
  </si>
  <si>
    <t>Material de apoio ao minicurso Excel Básico: Dominando o Essencial para o Dia a Dia. 
Este material foi produzido como parte do Projeto de Curricularização do 3º ano de Análise e Desenvolvimento de Sistemas da FEMA - Assis/SP.</t>
  </si>
  <si>
    <t>https://minicurso-excel.github.io/Apostila-Digital/</t>
  </si>
  <si>
    <t>ALUNO</t>
  </si>
  <si>
    <t>NOTA</t>
  </si>
  <si>
    <t>STATUS</t>
  </si>
  <si>
    <t>EXERCÍCIO</t>
  </si>
  <si>
    <t>Mariana</t>
  </si>
  <si>
    <t>Aprovado</t>
  </si>
  <si>
    <t>Excelente</t>
  </si>
  <si>
    <t>João</t>
  </si>
  <si>
    <t>Reprovado</t>
  </si>
  <si>
    <t>Lucas</t>
  </si>
  <si>
    <t>Beatriz</t>
  </si>
  <si>
    <t>ID PODUTO</t>
  </si>
  <si>
    <t>NOME DO PRODUTO</t>
  </si>
  <si>
    <t>PREÇO</t>
  </si>
  <si>
    <t>PROD-001</t>
  </si>
  <si>
    <t>Mouse sem Fio</t>
  </si>
  <si>
    <t>PROD-002</t>
  </si>
  <si>
    <t>Teclado ABNT2</t>
  </si>
  <si>
    <t>PROD-003</t>
  </si>
  <si>
    <t>Monitor 24"</t>
  </si>
  <si>
    <t>PROD-004</t>
  </si>
  <si>
    <t>Webcam HD</t>
  </si>
  <si>
    <t>MÊS</t>
  </si>
  <si>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</si>
  <si>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</si>
  <si>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</si>
  <si>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</si>
  <si>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</si>
  <si>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</si>
  <si>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</si>
  <si>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</si>
  <si>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</si>
  <si>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</si>
  <si>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</si>
  <si>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</si>
  <si>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</si>
  <si>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SEÇÃO BÁSICA
SOMA, MÉDIA, MÁXIMO, MÍNIMO</t>
  </si>
  <si>
    <t>SEÇÃO INTERMEDIÁRIA
FUNÇÃO "SE"</t>
  </si>
  <si>
    <t>SEÇÃO INTERMEDIÁRIA
FUNÇÃO "PROCV"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</si>
</sst>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164" formatCode="&quot;R$&quot;\ #,##0.00"/>
    <numFmt numFmtId="165" formatCode="&quot;R$&quot;\ #,##0"/>
  </numFmts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</font>
    <font>
      <sz val="11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  <font>
      <sz val="12"/>
      <color theme="1"/>
      <name val="Aptos Narrow"/>
      <family val="2"/>
      <scheme val="minor"/>
    </font>
    <font>
      <sz val="12"/>
      <color theme="1"/>
      <name val="Arial"/>
    </font>
    <font>
      <u/>
      <sz val="14"/>
      <color theme="10"/>
      <name val="Arial"/>
    </font>
    <font>
      <sz val="14"/>
      <color rgb="FFFF0000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3" fillId="0" borderId="0" xfId="0" applyFont="1" applyAlignment="1">
      <alignment vertical="center"/>
    </xf>
    <xf numFmtId="0" fontId="3" fillId="0" borderId="0" xfId="0" applyFont="1"/>
    <xf numFmtId="165" fontId="3" fillId="7" borderId="1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11" borderId="1" xfId="0" applyNumberFormat="1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6" fontId="4" fillId="10" borderId="1" xfId="0" applyNumberFormat="1" applyFont="1" applyFill="1" applyBorder="1" applyAlignment="1">
      <alignment vertical="center"/>
    </xf>
    <xf numFmtId="0" fontId="4" fillId="10" borderId="3" xfId="0" applyFont="1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6" fontId="4" fillId="10" borderId="3" xfId="0" applyNumberFormat="1" applyFont="1" applyFill="1" applyBorder="1" applyAlignment="1">
      <alignment vertical="center"/>
    </xf>
    <xf numFmtId="164" fontId="4" fillId="10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Border="1"/>
    <xf numFmtId="0" fontId="5" fillId="7" borderId="0" xfId="0" applyFont="1" applyFill="1" applyBorder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9" fillId="0" borderId="0" xfId="1" applyFont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10" fillId="3" borderId="1" xfId="0" applyNumberFormat="1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165" fontId="10" fillId="10" borderId="1" xfId="0" applyNumberFormat="1" applyFont="1" applyFill="1" applyBorder="1" applyAlignment="1">
      <alignment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GRÁFICO!$B$4:$B$15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GRÁFICO!$C$4:$C$15</c:f>
              <c:numCache>
                <c:formatCode>"R$"\ #,##0.00</c:formatCode>
                <c:ptCount val="12"/>
                <c:pt idx="0">
                  <c:v>4239</c:v>
                </c:pt>
                <c:pt idx="1">
                  <c:v>749</c:v>
                </c:pt>
                <c:pt idx="2">
                  <c:v>4443</c:v>
                </c:pt>
                <c:pt idx="3">
                  <c:v>7743</c:v>
                </c:pt>
                <c:pt idx="4">
                  <c:v>234</c:v>
                </c:pt>
                <c:pt idx="5">
                  <c:v>3564</c:v>
                </c:pt>
                <c:pt idx="6">
                  <c:v>3236</c:v>
                </c:pt>
                <c:pt idx="7">
                  <c:v>2342</c:v>
                </c:pt>
                <c:pt idx="8">
                  <c:v>2356</c:v>
                </c:pt>
                <c:pt idx="9">
                  <c:v>2345</c:v>
                </c:pt>
                <c:pt idx="10">
                  <c:v>2123</c:v>
                </c:pt>
                <c:pt idx="11">
                  <c:v>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5-4DDA-A512-0D86510E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820807"/>
        <c:axId val="1951821831"/>
      </c:barChart>
      <c:catAx>
        <c:axId val="1951820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1831"/>
        <c:crosses val="autoZero"/>
        <c:auto val="1"/>
        <c:lblAlgn val="ctr"/>
        <c:lblOffset val="100"/>
        <c:noMultiLvlLbl val="0"/>
      </c:catAx>
      <c:valAx>
        <c:axId val="1951821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0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GRÁFICO!$C$3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GRÁFICO!$B$4:$B$15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GRÁFICO!$C$4:$C$15</c:f>
              <c:numCache>
                <c:formatCode>"R$"\ #,##0.00</c:formatCode>
                <c:ptCount val="12"/>
                <c:pt idx="0">
                  <c:v>4239</c:v>
                </c:pt>
                <c:pt idx="1">
                  <c:v>749</c:v>
                </c:pt>
                <c:pt idx="2">
                  <c:v>4443</c:v>
                </c:pt>
                <c:pt idx="3">
                  <c:v>7743</c:v>
                </c:pt>
                <c:pt idx="4">
                  <c:v>234</c:v>
                </c:pt>
                <c:pt idx="5">
                  <c:v>3564</c:v>
                </c:pt>
                <c:pt idx="6">
                  <c:v>3236</c:v>
                </c:pt>
                <c:pt idx="7">
                  <c:v>2342</c:v>
                </c:pt>
                <c:pt idx="8">
                  <c:v>2356</c:v>
                </c:pt>
                <c:pt idx="9">
                  <c:v>2345</c:v>
                </c:pt>
                <c:pt idx="10">
                  <c:v>2123</c:v>
                </c:pt>
                <c:pt idx="11">
                  <c:v>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D54-B89C-47268FF3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19050</xdr:rowOff>
    </xdr:from>
    <xdr:to>
      <xdr:col>12</xdr:col>
      <xdr:colOff>361950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C1EBEA-CAD3-D392-6028-AA28A8AC2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16</xdr:row>
      <xdr:rowOff>0</xdr:rowOff>
    </xdr:from>
    <xdr:to>
      <xdr:col>12</xdr:col>
      <xdr:colOff>104775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04E01E-8C24-88ED-6B36-2D83E2EAEC0F}"/>
            </a:ext>
            <a:ext uri="{147F2762-F138-4A5C-976F-8EAC2B608ADB}">
              <a16:predDERef xmlns:a16="http://schemas.microsoft.com/office/drawing/2014/main" pred="{0AC1EBEA-CAD3-D392-6028-AA28A8AC2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inicurso-excel.github.io/Apostila-Digita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EBA-A5EF-4A25-8C61-2E13F3D3C30A}">
  <sheetPr>
    <tabColor theme="9" tint="0.39997558519241921"/>
  </sheetPr>
  <dimension ref="B2:N24"/>
  <sheetViews>
    <sheetView tabSelected="1" workbookViewId="0">
      <selection activeCell="D16" sqref="D16"/>
    </sheetView>
  </sheetViews>
  <sheetFormatPr defaultRowHeight="15"/>
  <cols>
    <col min="2" max="2" width="19.85546875" customWidth="1"/>
    <col min="3" max="3" width="21.140625" customWidth="1"/>
    <col min="5" max="6" width="25.42578125" customWidth="1"/>
    <col min="8" max="8" width="11.85546875" customWidth="1"/>
    <col min="12" max="12" width="17.85546875" customWidth="1"/>
  </cols>
  <sheetData>
    <row r="2" spans="2:14" ht="18">
      <c r="B2" s="12" t="s">
        <v>0</v>
      </c>
      <c r="C2" s="12" t="s">
        <v>1</v>
      </c>
      <c r="D2" s="4"/>
      <c r="E2" s="44" t="s">
        <v>2</v>
      </c>
      <c r="F2" s="44"/>
      <c r="G2" s="45"/>
      <c r="H2" s="45"/>
      <c r="I2" s="46"/>
      <c r="J2" s="46"/>
      <c r="K2" s="4"/>
      <c r="L2" s="4"/>
      <c r="M2" s="4"/>
      <c r="N2" s="4"/>
    </row>
    <row r="3" spans="2:14" ht="18">
      <c r="B3" s="9" t="s">
        <v>3</v>
      </c>
      <c r="C3" s="10">
        <v>3500</v>
      </c>
      <c r="D3" s="4"/>
      <c r="E3" s="44"/>
      <c r="F3" s="44"/>
      <c r="G3" s="45"/>
      <c r="H3" s="45"/>
      <c r="I3" s="46"/>
      <c r="J3" s="46"/>
      <c r="K3" s="4"/>
      <c r="L3" s="4"/>
      <c r="M3" s="4"/>
      <c r="N3" s="4"/>
    </row>
    <row r="4" spans="2:14" ht="18">
      <c r="B4" s="9" t="s">
        <v>4</v>
      </c>
      <c r="C4" s="10">
        <v>4200</v>
      </c>
      <c r="D4" s="4"/>
      <c r="E4" s="18" t="s">
        <v>5</v>
      </c>
      <c r="F4" s="5"/>
      <c r="G4" s="45"/>
      <c r="H4" s="45"/>
      <c r="I4" s="46"/>
      <c r="J4" s="46"/>
      <c r="K4" s="4"/>
      <c r="L4" s="4"/>
      <c r="M4" s="4"/>
      <c r="N4" s="4"/>
    </row>
    <row r="5" spans="2:14" ht="18">
      <c r="B5" s="9" t="s">
        <v>6</v>
      </c>
      <c r="C5" s="10">
        <v>2800</v>
      </c>
      <c r="D5" s="4"/>
      <c r="E5" s="18" t="s">
        <v>7</v>
      </c>
      <c r="F5" s="5"/>
      <c r="G5" s="45"/>
      <c r="H5" s="45"/>
      <c r="I5" s="46"/>
      <c r="J5" s="46"/>
      <c r="K5" s="4"/>
      <c r="L5" s="4"/>
      <c r="M5" s="4"/>
      <c r="N5" s="4"/>
    </row>
    <row r="6" spans="2:14" ht="18">
      <c r="B6" s="9" t="s">
        <v>8</v>
      </c>
      <c r="C6" s="10">
        <v>5100</v>
      </c>
      <c r="D6" s="4"/>
      <c r="E6" s="18" t="s">
        <v>9</v>
      </c>
      <c r="F6" s="5"/>
      <c r="G6" s="45"/>
      <c r="H6" s="45"/>
      <c r="I6" s="46"/>
      <c r="J6" s="46"/>
      <c r="K6" s="4"/>
      <c r="L6" s="4"/>
      <c r="M6" s="4"/>
      <c r="N6" s="4"/>
    </row>
    <row r="7" spans="2:14" ht="18">
      <c r="B7" s="9" t="s">
        <v>10</v>
      </c>
      <c r="C7" s="10">
        <v>3900</v>
      </c>
      <c r="D7" s="4"/>
      <c r="E7" s="18" t="s">
        <v>11</v>
      </c>
      <c r="F7" s="5"/>
      <c r="G7" s="45"/>
      <c r="H7" s="45"/>
      <c r="I7" s="46"/>
      <c r="J7" s="46"/>
      <c r="K7" s="4"/>
      <c r="L7" s="4"/>
      <c r="M7" s="4"/>
      <c r="N7" s="4"/>
    </row>
    <row r="8" spans="2:14">
      <c r="B8" s="3"/>
      <c r="C8" s="3"/>
      <c r="D8" s="4"/>
      <c r="E8" s="45"/>
      <c r="F8" s="45"/>
      <c r="G8" s="45"/>
      <c r="H8" s="45"/>
      <c r="I8" s="46"/>
      <c r="J8" s="46"/>
      <c r="K8" s="4"/>
      <c r="L8" s="4"/>
      <c r="M8" s="4"/>
      <c r="N8" s="4"/>
    </row>
    <row r="9" spans="2:14">
      <c r="B9" s="3"/>
      <c r="C9" s="3"/>
      <c r="D9" s="4"/>
      <c r="E9" s="45"/>
      <c r="F9" s="45"/>
      <c r="G9" s="45"/>
      <c r="H9" s="45"/>
      <c r="I9" s="46"/>
      <c r="J9" s="46"/>
      <c r="K9" s="4"/>
      <c r="L9" s="4"/>
      <c r="M9" s="4"/>
      <c r="N9" s="4"/>
    </row>
    <row r="10" spans="2:14" ht="15" customHeight="1">
      <c r="B10" s="17" t="s">
        <v>12</v>
      </c>
      <c r="C10" s="17"/>
      <c r="D10" s="4"/>
      <c r="E10" s="47" t="s">
        <v>13</v>
      </c>
      <c r="F10" s="47"/>
      <c r="G10" s="47"/>
      <c r="H10" s="47"/>
      <c r="I10" s="47"/>
      <c r="J10" s="47"/>
      <c r="K10" s="47"/>
      <c r="L10" s="47"/>
      <c r="M10" s="4"/>
      <c r="N10" s="4"/>
    </row>
    <row r="11" spans="2:14" ht="18">
      <c r="B11" s="7" t="s">
        <v>14</v>
      </c>
      <c r="C11" s="8">
        <v>19500</v>
      </c>
      <c r="D11" s="4"/>
      <c r="E11" s="47"/>
      <c r="F11" s="47"/>
      <c r="G11" s="47"/>
      <c r="H11" s="47"/>
      <c r="I11" s="47"/>
      <c r="J11" s="47"/>
      <c r="K11" s="47"/>
      <c r="L11" s="47"/>
      <c r="M11" s="4"/>
      <c r="N11" s="4"/>
    </row>
    <row r="12" spans="2:14" ht="18">
      <c r="B12" s="7" t="s">
        <v>15</v>
      </c>
      <c r="C12" s="8">
        <v>3900</v>
      </c>
      <c r="D12" s="4"/>
      <c r="E12" s="46"/>
      <c r="F12" s="46"/>
      <c r="G12" s="46"/>
      <c r="H12" s="46"/>
      <c r="I12" s="46"/>
      <c r="J12" s="46"/>
      <c r="K12" s="4"/>
      <c r="L12" s="4"/>
      <c r="M12" s="4"/>
      <c r="N12" s="4"/>
    </row>
    <row r="13" spans="2:14" ht="18">
      <c r="B13" s="7" t="s">
        <v>16</v>
      </c>
      <c r="C13" s="8">
        <v>5100</v>
      </c>
      <c r="D13" s="4"/>
      <c r="E13" s="46"/>
      <c r="F13" s="46"/>
      <c r="G13" s="46"/>
      <c r="H13" s="46"/>
      <c r="I13" s="46"/>
      <c r="J13" s="46"/>
      <c r="K13" s="4"/>
      <c r="L13" s="4"/>
      <c r="M13" s="4"/>
      <c r="N13" s="4"/>
    </row>
    <row r="14" spans="2:14" ht="18">
      <c r="B14" s="7" t="s">
        <v>17</v>
      </c>
      <c r="C14" s="8">
        <v>2800</v>
      </c>
      <c r="D14" s="4"/>
      <c r="E14" s="46"/>
      <c r="F14" s="46"/>
      <c r="G14" s="46"/>
      <c r="H14" s="46"/>
      <c r="I14" s="46"/>
      <c r="J14" s="46"/>
      <c r="K14" s="4"/>
      <c r="L14" s="4"/>
      <c r="M14" s="4"/>
      <c r="N14" s="4"/>
    </row>
    <row r="15" spans="2:14">
      <c r="B15" s="4"/>
      <c r="C15" s="4"/>
      <c r="D15" s="4"/>
      <c r="E15" s="46"/>
      <c r="F15" s="46"/>
      <c r="G15" s="46"/>
      <c r="H15" s="46"/>
      <c r="I15" s="46"/>
      <c r="J15" s="46"/>
      <c r="K15" s="4"/>
      <c r="L15" s="4"/>
      <c r="M15" s="4"/>
      <c r="N15" s="4"/>
    </row>
    <row r="16" spans="2:14">
      <c r="B16" s="4"/>
      <c r="C16" s="4"/>
      <c r="D16" s="4"/>
      <c r="E16" s="46"/>
      <c r="F16" s="46"/>
      <c r="G16" s="46"/>
      <c r="H16" s="46"/>
      <c r="I16" s="46"/>
      <c r="J16" s="46"/>
      <c r="K16" s="4"/>
      <c r="L16" s="4"/>
      <c r="M16" s="4"/>
      <c r="N16" s="4"/>
    </row>
    <row r="17" spans="2:14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>
      <c r="B18" s="4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ht="15" customHeight="1">
      <c r="B21" s="49" t="s">
        <v>18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2:14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</row>
    <row r="23" spans="2:14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2:14" ht="18">
      <c r="B24" s="4"/>
      <c r="C24" s="4"/>
      <c r="D24" s="4"/>
      <c r="E24" s="50" t="s">
        <v>19</v>
      </c>
      <c r="F24" s="50"/>
      <c r="G24" s="50"/>
      <c r="H24" s="50"/>
      <c r="I24" s="4"/>
      <c r="J24" s="4"/>
      <c r="K24" s="4"/>
      <c r="L24" s="4"/>
      <c r="M24" s="4"/>
      <c r="N24" s="4"/>
    </row>
  </sheetData>
  <sheetProtection sheet="1" objects="1" scenarios="1"/>
  <protectedRanges>
    <protectedRange sqref="F4:F7" name="Range1"/>
  </protectedRanges>
  <mergeCells count="5">
    <mergeCell ref="B21:N23"/>
    <mergeCell ref="E24:H24"/>
    <mergeCell ref="E10:L11"/>
    <mergeCell ref="B10:C10"/>
    <mergeCell ref="E2:F3"/>
  </mergeCells>
  <hyperlinks>
    <hyperlink ref="E24:H24" r:id="rId1" display="https://minicurso-excel.github.io/Apostila-Digital/" xr:uid="{53899772-2265-4232-B0A6-0E5E31FE9F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C14B-BEBC-4877-A0F4-EC7754FD6798}">
  <sheetPr>
    <tabColor theme="5" tint="0.59999389629810485"/>
  </sheetPr>
  <dimension ref="A2:M34"/>
  <sheetViews>
    <sheetView workbookViewId="0">
      <selection activeCell="D7" sqref="D7"/>
    </sheetView>
  </sheetViews>
  <sheetFormatPr defaultRowHeight="15"/>
  <cols>
    <col min="1" max="1" width="10.140625" style="1" customWidth="1"/>
    <col min="2" max="4" width="19" style="1" customWidth="1"/>
    <col min="5" max="5" width="19" customWidth="1"/>
  </cols>
  <sheetData>
    <row r="2" spans="1:11">
      <c r="A2" s="3"/>
      <c r="B2" s="51" t="s">
        <v>12</v>
      </c>
      <c r="C2" s="51"/>
      <c r="D2" s="51"/>
      <c r="E2" s="51"/>
      <c r="F2" s="4"/>
      <c r="G2" s="4"/>
      <c r="H2" s="4"/>
      <c r="I2" s="4"/>
      <c r="J2" s="4"/>
      <c r="K2" s="4"/>
    </row>
    <row r="3" spans="1:11">
      <c r="A3" s="3"/>
      <c r="B3" s="51"/>
      <c r="C3" s="51"/>
      <c r="D3" s="51"/>
      <c r="E3" s="51"/>
      <c r="F3" s="4"/>
      <c r="G3" s="4"/>
      <c r="H3" s="4"/>
      <c r="I3" s="4"/>
      <c r="J3" s="4"/>
      <c r="K3" s="4"/>
    </row>
    <row r="4" spans="1:11" ht="18">
      <c r="A4" s="3"/>
      <c r="B4" s="27" t="s">
        <v>20</v>
      </c>
      <c r="C4" s="27" t="s">
        <v>21</v>
      </c>
      <c r="D4" s="27" t="s">
        <v>22</v>
      </c>
      <c r="E4" s="27" t="s">
        <v>23</v>
      </c>
      <c r="F4" s="4"/>
      <c r="G4" s="4"/>
      <c r="H4" s="4"/>
      <c r="I4" s="4"/>
      <c r="J4" s="4"/>
      <c r="K4" s="4"/>
    </row>
    <row r="5" spans="1:11" ht="18">
      <c r="A5" s="3"/>
      <c r="B5" s="28" t="s">
        <v>24</v>
      </c>
      <c r="C5" s="28">
        <v>9</v>
      </c>
      <c r="D5" s="28" t="s">
        <v>25</v>
      </c>
      <c r="E5" s="28" t="s">
        <v>26</v>
      </c>
      <c r="F5" s="4"/>
      <c r="G5" s="4"/>
      <c r="H5" s="4"/>
      <c r="I5" s="4"/>
      <c r="J5" s="4"/>
      <c r="K5" s="4"/>
    </row>
    <row r="6" spans="1:11" ht="18">
      <c r="A6" s="3"/>
      <c r="B6" s="28" t="s">
        <v>27</v>
      </c>
      <c r="C6" s="28">
        <v>5</v>
      </c>
      <c r="D6" s="28" t="s">
        <v>28</v>
      </c>
      <c r="E6" s="28" t="s">
        <v>28</v>
      </c>
      <c r="F6" s="4"/>
      <c r="G6" s="4"/>
      <c r="H6" s="4"/>
      <c r="I6" s="4"/>
      <c r="J6" s="4"/>
      <c r="K6" s="4"/>
    </row>
    <row r="7" spans="1:11" ht="18">
      <c r="A7" s="3"/>
      <c r="B7" s="28" t="s">
        <v>29</v>
      </c>
      <c r="C7" s="28">
        <v>8</v>
      </c>
      <c r="D7" s="28" t="s">
        <v>25</v>
      </c>
      <c r="E7" s="28" t="s">
        <v>25</v>
      </c>
      <c r="F7" s="4"/>
      <c r="G7" s="4"/>
      <c r="H7" s="4"/>
      <c r="I7" s="4"/>
      <c r="J7" s="4"/>
      <c r="K7" s="4"/>
    </row>
    <row r="8" spans="1:11" ht="18">
      <c r="A8" s="3"/>
      <c r="B8" s="28" t="s">
        <v>30</v>
      </c>
      <c r="C8" s="28">
        <v>6</v>
      </c>
      <c r="D8" s="28" t="s">
        <v>28</v>
      </c>
      <c r="E8" s="28" t="s">
        <v>28</v>
      </c>
      <c r="F8" s="4"/>
      <c r="G8" s="4"/>
      <c r="H8" s="4"/>
      <c r="I8" s="4"/>
      <c r="J8" s="4"/>
      <c r="K8" s="4"/>
    </row>
    <row r="9" spans="1:11">
      <c r="A9" s="3"/>
      <c r="B9" s="3"/>
      <c r="C9" s="3"/>
      <c r="D9" s="3"/>
      <c r="E9" s="4"/>
      <c r="F9" s="4"/>
      <c r="G9" s="4"/>
      <c r="H9" s="4"/>
      <c r="I9" s="4"/>
      <c r="J9" s="4"/>
      <c r="K9" s="4"/>
    </row>
    <row r="10" spans="1:11">
      <c r="A10" s="3"/>
      <c r="B10" s="21" t="s">
        <v>2</v>
      </c>
      <c r="C10" s="21"/>
      <c r="D10" s="21"/>
      <c r="E10" s="21"/>
      <c r="F10" s="4"/>
      <c r="G10" s="4"/>
      <c r="H10" s="4"/>
      <c r="I10" s="4"/>
      <c r="J10" s="4"/>
      <c r="K10" s="4"/>
    </row>
    <row r="11" spans="1:11">
      <c r="A11" s="3"/>
      <c r="B11" s="22"/>
      <c r="C11" s="22"/>
      <c r="D11" s="22"/>
      <c r="E11" s="22"/>
      <c r="F11" s="4"/>
      <c r="G11" s="4"/>
      <c r="H11" s="4"/>
      <c r="I11" s="4"/>
      <c r="J11" s="4"/>
      <c r="K11" s="4"/>
    </row>
    <row r="12" spans="1:11" ht="18">
      <c r="A12" s="3"/>
      <c r="B12" s="27" t="s">
        <v>20</v>
      </c>
      <c r="C12" s="27" t="s">
        <v>21</v>
      </c>
      <c r="D12" s="27" t="s">
        <v>22</v>
      </c>
      <c r="E12" s="27" t="s">
        <v>23</v>
      </c>
      <c r="F12" s="4"/>
      <c r="G12" s="4"/>
      <c r="H12" s="4"/>
      <c r="I12" s="4"/>
      <c r="J12" s="4"/>
      <c r="K12" s="4"/>
    </row>
    <row r="13" spans="1:11" ht="18">
      <c r="A13" s="3"/>
      <c r="B13" s="28" t="s">
        <v>24</v>
      </c>
      <c r="C13" s="28">
        <v>9</v>
      </c>
      <c r="D13" s="19"/>
      <c r="E13" s="19"/>
      <c r="F13" s="4"/>
      <c r="G13" s="4"/>
      <c r="H13" s="4"/>
      <c r="I13" s="4"/>
      <c r="J13" s="4"/>
      <c r="K13" s="4"/>
    </row>
    <row r="14" spans="1:11" ht="18">
      <c r="A14" s="3"/>
      <c r="B14" s="28" t="s">
        <v>27</v>
      </c>
      <c r="C14" s="28">
        <v>5</v>
      </c>
      <c r="D14" s="19"/>
      <c r="E14" s="19"/>
      <c r="F14" s="4"/>
      <c r="G14" s="4"/>
      <c r="H14" s="4"/>
      <c r="I14" s="4"/>
      <c r="J14" s="4"/>
      <c r="K14" s="4"/>
    </row>
    <row r="15" spans="1:11" ht="18">
      <c r="A15" s="3"/>
      <c r="B15" s="28" t="s">
        <v>29</v>
      </c>
      <c r="C15" s="28">
        <v>8</v>
      </c>
      <c r="D15" s="19"/>
      <c r="E15" s="19"/>
      <c r="F15" s="4"/>
      <c r="G15" s="4"/>
      <c r="H15" s="4"/>
      <c r="I15" s="4"/>
      <c r="J15" s="4"/>
      <c r="K15" s="4"/>
    </row>
    <row r="16" spans="1:11" ht="18">
      <c r="A16" s="3"/>
      <c r="B16" s="28" t="s">
        <v>30</v>
      </c>
      <c r="C16" s="28">
        <v>6</v>
      </c>
      <c r="D16" s="19"/>
      <c r="E16" s="19"/>
      <c r="F16" s="4"/>
      <c r="G16" s="4"/>
      <c r="H16" s="4"/>
      <c r="I16" s="4"/>
      <c r="J16" s="4"/>
      <c r="K16" s="4"/>
    </row>
    <row r="17" spans="1:13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</row>
    <row r="18" spans="1:13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</row>
    <row r="19" spans="1:13">
      <c r="A19" s="3"/>
      <c r="B19" s="23" t="s">
        <v>13</v>
      </c>
      <c r="C19" s="23"/>
      <c r="D19" s="23"/>
      <c r="E19" s="23"/>
      <c r="F19" s="23"/>
      <c r="G19" s="23"/>
      <c r="H19" s="23"/>
      <c r="I19" s="23"/>
      <c r="J19" s="4"/>
      <c r="K19" s="4"/>
    </row>
    <row r="20" spans="1:13">
      <c r="A20" s="3"/>
      <c r="B20" s="23"/>
      <c r="C20" s="23"/>
      <c r="D20" s="23"/>
      <c r="E20" s="23"/>
      <c r="F20" s="23"/>
      <c r="G20" s="23"/>
      <c r="H20" s="23"/>
      <c r="I20" s="23"/>
      <c r="J20" s="4"/>
      <c r="K20" s="4"/>
    </row>
    <row r="21" spans="1:13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</row>
    <row r="22" spans="1:13">
      <c r="A22" s="24" t="s">
        <v>18</v>
      </c>
      <c r="B22" s="24"/>
      <c r="C22" s="24"/>
      <c r="D22" s="24"/>
      <c r="E22" s="24"/>
      <c r="F22" s="24"/>
      <c r="G22" s="24"/>
      <c r="H22" s="24"/>
      <c r="I22" s="24"/>
      <c r="J22" s="24"/>
      <c r="K22" s="4"/>
    </row>
    <row r="23" spans="1:1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4"/>
    </row>
    <row r="24" spans="1:1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4"/>
    </row>
    <row r="25" spans="1:13" ht="18">
      <c r="A25" s="4"/>
      <c r="B25" s="4"/>
      <c r="C25" s="25" t="s">
        <v>19</v>
      </c>
      <c r="D25" s="25"/>
      <c r="E25" s="25"/>
      <c r="F25" s="25"/>
      <c r="G25" s="25"/>
      <c r="H25" s="26"/>
      <c r="I25" s="26"/>
      <c r="J25" s="4"/>
      <c r="K25" s="4"/>
    </row>
    <row r="26" spans="1:13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</row>
    <row r="27" spans="1:13">
      <c r="A27" s="3"/>
      <c r="B27" s="3"/>
      <c r="C27" s="3"/>
      <c r="D27" s="3"/>
      <c r="E27" s="4"/>
      <c r="F27" s="4"/>
      <c r="G27" s="4"/>
      <c r="H27" s="4"/>
      <c r="I27" s="4"/>
      <c r="J27" s="4"/>
      <c r="K27" s="4"/>
    </row>
    <row r="32" spans="1:13" ht="15.75" customHeight="1">
      <c r="K32" s="20"/>
      <c r="L32" s="20"/>
      <c r="M32" s="20"/>
    </row>
    <row r="33" spans="11:13" ht="15" customHeight="1">
      <c r="K33" s="20"/>
      <c r="L33" s="20"/>
      <c r="M33" s="20"/>
    </row>
    <row r="34" spans="11:13" ht="15" customHeight="1">
      <c r="K34" s="20"/>
      <c r="L34" s="20"/>
      <c r="M34" s="20"/>
    </row>
  </sheetData>
  <sheetProtection sheet="1" objects="1" scenarios="1"/>
  <protectedRanges>
    <protectedRange sqref="D13:E16" name="Range1"/>
  </protectedRanges>
  <mergeCells count="5">
    <mergeCell ref="C25:G25"/>
    <mergeCell ref="B10:E11"/>
    <mergeCell ref="B2:E3"/>
    <mergeCell ref="B19:I20"/>
    <mergeCell ref="A22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2:M23"/>
  <sheetViews>
    <sheetView workbookViewId="0">
      <selection activeCell="C24" sqref="C24"/>
    </sheetView>
  </sheetViews>
  <sheetFormatPr defaultRowHeight="15"/>
  <cols>
    <col min="1" max="1" width="15" customWidth="1"/>
    <col min="2" max="2" width="22.5703125" customWidth="1"/>
    <col min="3" max="3" width="32.28515625" customWidth="1"/>
    <col min="4" max="4" width="21.5703125" customWidth="1"/>
    <col min="6" max="6" width="20.28515625" customWidth="1"/>
    <col min="7" max="7" width="33.140625" customWidth="1"/>
    <col min="8" max="8" width="23.5703125" customWidth="1"/>
  </cols>
  <sheetData>
    <row r="2" spans="2:13" ht="18">
      <c r="B2" s="33" t="s">
        <v>31</v>
      </c>
      <c r="C2" s="33" t="s">
        <v>32</v>
      </c>
      <c r="D2" s="33" t="s">
        <v>33</v>
      </c>
      <c r="E2" s="4"/>
      <c r="F2" s="41" t="s">
        <v>2</v>
      </c>
      <c r="G2" s="41"/>
      <c r="H2" s="41"/>
      <c r="I2" s="4"/>
      <c r="J2" s="4"/>
      <c r="K2" s="4"/>
      <c r="L2" s="4"/>
      <c r="M2" s="4"/>
    </row>
    <row r="3" spans="2:13" ht="18">
      <c r="B3" s="34" t="s">
        <v>34</v>
      </c>
      <c r="C3" s="35" t="s">
        <v>35</v>
      </c>
      <c r="D3" s="36">
        <v>80</v>
      </c>
      <c r="E3" s="4"/>
      <c r="F3" s="41"/>
      <c r="G3" s="41"/>
      <c r="H3" s="41"/>
      <c r="I3" s="4"/>
      <c r="J3" s="4"/>
      <c r="K3" s="4"/>
      <c r="L3" s="4"/>
      <c r="M3" s="4"/>
    </row>
    <row r="4" spans="2:13" ht="18">
      <c r="B4" s="37" t="s">
        <v>36</v>
      </c>
      <c r="C4" s="38" t="s">
        <v>37</v>
      </c>
      <c r="D4" s="39">
        <v>150</v>
      </c>
      <c r="E4" s="4"/>
      <c r="F4" s="33" t="s">
        <v>31</v>
      </c>
      <c r="G4" s="33" t="s">
        <v>32</v>
      </c>
      <c r="H4" s="33" t="s">
        <v>33</v>
      </c>
      <c r="I4" s="4"/>
      <c r="J4" s="4"/>
      <c r="K4" s="4"/>
      <c r="L4" s="4"/>
      <c r="M4" s="4"/>
    </row>
    <row r="5" spans="2:13" ht="18">
      <c r="B5" s="34" t="s">
        <v>38</v>
      </c>
      <c r="C5" s="35" t="s">
        <v>39</v>
      </c>
      <c r="D5" s="36">
        <v>950</v>
      </c>
      <c r="E5" s="4"/>
      <c r="F5" s="34" t="s">
        <v>38</v>
      </c>
      <c r="G5" s="19"/>
      <c r="H5" s="32"/>
      <c r="I5" s="4"/>
      <c r="J5" s="4"/>
      <c r="K5" s="4"/>
      <c r="L5" s="4"/>
      <c r="M5" s="4"/>
    </row>
    <row r="6" spans="2:13" ht="18">
      <c r="B6" s="34" t="s">
        <v>40</v>
      </c>
      <c r="C6" s="35" t="s">
        <v>41</v>
      </c>
      <c r="D6" s="36">
        <v>220</v>
      </c>
      <c r="E6" s="4"/>
      <c r="F6" s="34" t="s">
        <v>34</v>
      </c>
      <c r="G6" s="19"/>
      <c r="H6" s="32"/>
      <c r="I6" s="4"/>
      <c r="J6" s="4"/>
      <c r="K6" s="4"/>
      <c r="L6" s="4"/>
      <c r="M6" s="4"/>
    </row>
    <row r="7" spans="2:13" ht="18">
      <c r="B7" s="29"/>
      <c r="C7" s="29"/>
      <c r="D7" s="29"/>
      <c r="E7" s="4"/>
      <c r="F7" s="34" t="s">
        <v>40</v>
      </c>
      <c r="G7" s="19"/>
      <c r="H7" s="32"/>
      <c r="I7" s="4"/>
      <c r="J7" s="4"/>
      <c r="K7" s="4"/>
      <c r="L7" s="4"/>
      <c r="M7" s="4"/>
    </row>
    <row r="8" spans="2:13" ht="18" customHeight="1">
      <c r="B8" s="42" t="s">
        <v>12</v>
      </c>
      <c r="C8" s="42"/>
      <c r="D8" s="42"/>
      <c r="E8" s="4"/>
      <c r="F8" s="4"/>
      <c r="G8" s="4"/>
      <c r="H8" s="4"/>
      <c r="I8" s="4"/>
      <c r="J8" s="4"/>
      <c r="K8" s="4"/>
      <c r="L8" s="4"/>
      <c r="M8" s="4"/>
    </row>
    <row r="9" spans="2:13" ht="18" customHeight="1">
      <c r="B9" s="42"/>
      <c r="C9" s="42"/>
      <c r="D9" s="42"/>
      <c r="E9" s="4"/>
      <c r="F9" s="4"/>
      <c r="G9" s="4"/>
      <c r="H9" s="4"/>
      <c r="I9" s="4"/>
      <c r="J9" s="4"/>
      <c r="K9" s="4"/>
      <c r="L9" s="4"/>
      <c r="M9" s="4"/>
    </row>
    <row r="10" spans="2:13" ht="18">
      <c r="B10" s="33" t="s">
        <v>31</v>
      </c>
      <c r="C10" s="33" t="s">
        <v>32</v>
      </c>
      <c r="D10" s="33" t="s">
        <v>33</v>
      </c>
      <c r="E10" s="4"/>
      <c r="F10" s="47" t="s">
        <v>13</v>
      </c>
      <c r="G10" s="47"/>
      <c r="H10" s="47"/>
      <c r="I10" s="47"/>
      <c r="J10" s="47"/>
      <c r="K10" s="47"/>
      <c r="L10" s="47"/>
      <c r="M10" s="47"/>
    </row>
    <row r="11" spans="2:13" ht="18">
      <c r="B11" s="34" t="s">
        <v>38</v>
      </c>
      <c r="C11" s="35" t="s">
        <v>39</v>
      </c>
      <c r="D11" s="40">
        <v>950</v>
      </c>
      <c r="E11" s="4"/>
      <c r="F11" s="47"/>
      <c r="G11" s="47"/>
      <c r="H11" s="47"/>
      <c r="I11" s="47"/>
      <c r="J11" s="47"/>
      <c r="K11" s="47"/>
      <c r="L11" s="47"/>
      <c r="M11" s="47"/>
    </row>
    <row r="12" spans="2:13" ht="18">
      <c r="B12" s="34" t="s">
        <v>34</v>
      </c>
      <c r="C12" s="35" t="s">
        <v>35</v>
      </c>
      <c r="D12" s="40">
        <v>80</v>
      </c>
      <c r="E12" s="4"/>
      <c r="F12" s="4"/>
      <c r="G12" s="4"/>
      <c r="H12" s="4"/>
      <c r="I12" s="4"/>
      <c r="J12" s="4"/>
      <c r="K12" s="4"/>
      <c r="L12" s="4"/>
      <c r="M12" s="4"/>
    </row>
    <row r="13" spans="2:13" ht="18">
      <c r="B13" s="34" t="s">
        <v>40</v>
      </c>
      <c r="C13" s="35" t="s">
        <v>41</v>
      </c>
      <c r="D13" s="40">
        <v>220</v>
      </c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ht="15" customHeight="1">
      <c r="B16" s="24" t="s">
        <v>18</v>
      </c>
      <c r="C16" s="24"/>
      <c r="D16" s="24"/>
      <c r="E16" s="24"/>
      <c r="F16" s="24"/>
      <c r="G16" s="24"/>
      <c r="H16" s="24"/>
      <c r="I16" s="43"/>
      <c r="J16" s="43"/>
      <c r="K16" s="52"/>
      <c r="L16" s="4"/>
      <c r="M16" s="4"/>
    </row>
    <row r="17" spans="2:13">
      <c r="B17" s="24"/>
      <c r="C17" s="24"/>
      <c r="D17" s="24"/>
      <c r="E17" s="24"/>
      <c r="F17" s="24"/>
      <c r="G17" s="24"/>
      <c r="H17" s="24"/>
      <c r="I17" s="43"/>
      <c r="J17" s="43"/>
      <c r="K17" s="52"/>
      <c r="L17" s="4"/>
      <c r="M17" s="4"/>
    </row>
    <row r="18" spans="2:13">
      <c r="B18" s="24"/>
      <c r="C18" s="24"/>
      <c r="D18" s="24"/>
      <c r="E18" s="24"/>
      <c r="F18" s="24"/>
      <c r="G18" s="24"/>
      <c r="H18" s="24"/>
      <c r="I18" s="43"/>
      <c r="J18" s="43"/>
      <c r="K18" s="52"/>
      <c r="L18" s="4"/>
      <c r="M18" s="4"/>
    </row>
    <row r="19" spans="2:13" ht="18">
      <c r="B19" s="4"/>
      <c r="C19" s="25" t="s">
        <v>19</v>
      </c>
      <c r="D19" s="25"/>
      <c r="E19" s="25"/>
      <c r="F19" s="25"/>
      <c r="G19" s="4"/>
      <c r="H19" s="4"/>
      <c r="I19" s="4"/>
      <c r="J19" s="4"/>
      <c r="K19" s="4"/>
      <c r="L19" s="4"/>
      <c r="M19" s="4"/>
    </row>
    <row r="20" spans="2:1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sheetProtection sheet="1" objects="1" scenarios="1"/>
  <protectedRanges>
    <protectedRange sqref="G5:H7" name="Range1"/>
  </protectedRanges>
  <mergeCells count="5">
    <mergeCell ref="C19:F19"/>
    <mergeCell ref="B8:D9"/>
    <mergeCell ref="F2:H3"/>
    <mergeCell ref="F10:M11"/>
    <mergeCell ref="B16:H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C1D1-87C5-41BB-8DE1-3FEDFB9072F8}">
  <sheetPr>
    <tabColor theme="8" tint="0.39997558519241921"/>
  </sheetPr>
  <dimension ref="B3:Z15"/>
  <sheetViews>
    <sheetView workbookViewId="0">
      <selection activeCell="R13" sqref="R13"/>
    </sheetView>
  </sheetViews>
  <sheetFormatPr defaultRowHeight="15"/>
  <cols>
    <col min="1" max="1" width="12.7109375" customWidth="1"/>
    <col min="2" max="2" width="15.5703125" customWidth="1"/>
    <col min="3" max="3" width="17.42578125" customWidth="1"/>
  </cols>
  <sheetData>
    <row r="3" spans="2:26" ht="18">
      <c r="B3" s="11" t="s">
        <v>42</v>
      </c>
      <c r="C3" s="11" t="s">
        <v>43</v>
      </c>
    </row>
    <row r="4" spans="2:26" ht="18">
      <c r="B4" s="7" t="s">
        <v>44</v>
      </c>
      <c r="C4" s="30">
        <v>4239</v>
      </c>
      <c r="O4" s="49" t="s">
        <v>18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2:26" ht="18">
      <c r="B5" s="7" t="s">
        <v>45</v>
      </c>
      <c r="C5" s="30">
        <v>749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2:26" ht="18">
      <c r="B6" s="7" t="s">
        <v>46</v>
      </c>
      <c r="C6" s="30">
        <v>4443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2:26" ht="18">
      <c r="B7" s="7" t="s">
        <v>47</v>
      </c>
      <c r="C7" s="30">
        <v>7743</v>
      </c>
      <c r="P7" s="25" t="s">
        <v>19</v>
      </c>
      <c r="Q7" s="25"/>
      <c r="R7" s="25"/>
      <c r="S7" s="25"/>
      <c r="T7" s="25"/>
      <c r="U7" s="25"/>
      <c r="V7" s="25"/>
      <c r="W7" s="25"/>
    </row>
    <row r="8" spans="2:26" ht="18">
      <c r="B8" s="7" t="s">
        <v>48</v>
      </c>
      <c r="C8" s="30">
        <v>234</v>
      </c>
    </row>
    <row r="9" spans="2:26" ht="18">
      <c r="B9" s="7" t="s">
        <v>49</v>
      </c>
      <c r="C9" s="30">
        <v>3564</v>
      </c>
    </row>
    <row r="10" spans="2:26" ht="18">
      <c r="B10" s="7" t="s">
        <v>50</v>
      </c>
      <c r="C10" s="30">
        <v>3236</v>
      </c>
    </row>
    <row r="11" spans="2:26" ht="18">
      <c r="B11" s="7" t="s">
        <v>51</v>
      </c>
      <c r="C11" s="30">
        <v>2342</v>
      </c>
    </row>
    <row r="12" spans="2:26" ht="18">
      <c r="B12" s="7" t="s">
        <v>52</v>
      </c>
      <c r="C12" s="30">
        <v>2356</v>
      </c>
    </row>
    <row r="13" spans="2:26" ht="18">
      <c r="B13" s="7" t="s">
        <v>53</v>
      </c>
      <c r="C13" s="30">
        <v>2345</v>
      </c>
    </row>
    <row r="14" spans="2:26" ht="18">
      <c r="B14" s="7" t="s">
        <v>54</v>
      </c>
      <c r="C14" s="30">
        <v>2123</v>
      </c>
    </row>
    <row r="15" spans="2:26" ht="18">
      <c r="B15" s="7" t="s">
        <v>55</v>
      </c>
      <c r="C15" s="30">
        <v>7543</v>
      </c>
    </row>
  </sheetData>
  <sheetProtection sheet="1" objects="1" scenarios="1"/>
  <mergeCells count="2">
    <mergeCell ref="O4:Z6"/>
    <mergeCell ref="P7:W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767F-60C9-464F-88D5-FA264C560E4B}">
  <sheetPr>
    <tabColor rgb="FFFF0000"/>
  </sheetPr>
  <dimension ref="B2:M21"/>
  <sheetViews>
    <sheetView workbookViewId="0">
      <selection activeCell="H17" sqref="H17"/>
    </sheetView>
  </sheetViews>
  <sheetFormatPr defaultRowHeight="15"/>
  <cols>
    <col min="1" max="1" width="12.5703125" bestFit="1" customWidth="1"/>
    <col min="2" max="2" width="16.5703125" bestFit="1" customWidth="1"/>
    <col min="3" max="3" width="18.42578125" bestFit="1" customWidth="1"/>
    <col min="4" max="4" width="9.5703125" customWidth="1"/>
    <col min="5" max="5" width="11" bestFit="1" customWidth="1"/>
    <col min="6" max="6" width="8.85546875" bestFit="1" customWidth="1"/>
    <col min="7" max="7" width="14.42578125" bestFit="1" customWidth="1"/>
    <col min="8" max="8" width="16.140625" bestFit="1" customWidth="1"/>
    <col min="9" max="9" width="9.5703125" customWidth="1"/>
    <col min="10" max="10" width="16.28515625" bestFit="1" customWidth="1"/>
    <col min="11" max="11" width="28.42578125" bestFit="1" customWidth="1"/>
    <col min="12" max="12" width="10.85546875" bestFit="1" customWidth="1"/>
    <col min="13" max="13" width="9.85546875" bestFit="1" customWidth="1"/>
    <col min="14" max="14" width="7.42578125" bestFit="1" customWidth="1"/>
    <col min="15" max="15" width="12.7109375" bestFit="1" customWidth="1"/>
    <col min="16" max="16" width="13.5703125" bestFit="1" customWidth="1"/>
  </cols>
  <sheetData>
    <row r="2" spans="2:13" ht="15" customHeight="1">
      <c r="B2" s="55" t="s">
        <v>56</v>
      </c>
      <c r="C2" s="42"/>
      <c r="D2" s="56"/>
      <c r="E2" s="57" t="s">
        <v>57</v>
      </c>
      <c r="F2" s="51"/>
      <c r="G2" s="51"/>
      <c r="H2" s="51"/>
      <c r="I2" s="56"/>
      <c r="J2" s="58" t="s">
        <v>58</v>
      </c>
      <c r="K2" s="58"/>
      <c r="L2" s="58"/>
      <c r="M2" s="1"/>
    </row>
    <row r="3" spans="2:13" ht="18">
      <c r="B3" s="42"/>
      <c r="C3" s="42"/>
      <c r="D3" s="56"/>
      <c r="E3" s="51"/>
      <c r="F3" s="51"/>
      <c r="G3" s="51"/>
      <c r="H3" s="51"/>
      <c r="I3" s="56"/>
      <c r="J3" s="58"/>
      <c r="K3" s="58"/>
      <c r="L3" s="58"/>
      <c r="M3" s="6"/>
    </row>
    <row r="4" spans="2:13" ht="18">
      <c r="B4" s="42"/>
      <c r="C4" s="42"/>
      <c r="D4" s="56"/>
      <c r="E4" s="51"/>
      <c r="F4" s="51"/>
      <c r="G4" s="51"/>
      <c r="H4" s="51"/>
      <c r="I4" s="56"/>
      <c r="J4" s="58"/>
      <c r="K4" s="58"/>
      <c r="L4" s="58"/>
      <c r="M4" s="6"/>
    </row>
    <row r="5" spans="2:13" ht="18">
      <c r="B5" s="16" t="s">
        <v>0</v>
      </c>
      <c r="C5" s="16" t="s">
        <v>1</v>
      </c>
      <c r="D5" s="56"/>
      <c r="E5" s="27" t="s">
        <v>20</v>
      </c>
      <c r="F5" s="27" t="s">
        <v>21</v>
      </c>
      <c r="G5" s="27" t="s">
        <v>22</v>
      </c>
      <c r="H5" s="27" t="s">
        <v>23</v>
      </c>
      <c r="I5" s="56"/>
      <c r="J5" s="33" t="s">
        <v>31</v>
      </c>
      <c r="K5" s="33" t="s">
        <v>32</v>
      </c>
      <c r="L5" s="33" t="s">
        <v>33</v>
      </c>
      <c r="M5" s="2"/>
    </row>
    <row r="6" spans="2:13" ht="18">
      <c r="B6" s="7" t="s">
        <v>3</v>
      </c>
      <c r="C6" s="8">
        <v>3500</v>
      </c>
      <c r="D6" s="56"/>
      <c r="E6" s="28" t="s">
        <v>24</v>
      </c>
      <c r="F6" s="28">
        <v>9</v>
      </c>
      <c r="G6" s="54" t="str">
        <f>IF(F6&gt;=7, "Aprovado", "Reprovado")</f>
        <v>Aprovado</v>
      </c>
      <c r="H6" s="54" t="str">
        <f>IF(F6&gt;=9,"Excelente",IF(F6&gt;=7,"Aprovado","Reprovado"))</f>
        <v>Excelente</v>
      </c>
      <c r="I6" s="56"/>
      <c r="J6" s="34" t="s">
        <v>34</v>
      </c>
      <c r="K6" s="35" t="s">
        <v>35</v>
      </c>
      <c r="L6" s="36">
        <v>80</v>
      </c>
    </row>
    <row r="7" spans="2:13" ht="18">
      <c r="B7" s="7" t="s">
        <v>4</v>
      </c>
      <c r="C7" s="8">
        <v>4200</v>
      </c>
      <c r="D7" s="56"/>
      <c r="E7" s="28" t="s">
        <v>27</v>
      </c>
      <c r="F7" s="28">
        <v>5</v>
      </c>
      <c r="G7" s="54" t="str">
        <f>IF(F7&gt;=7, "Aprovado", "Reprovado")</f>
        <v>Reprovado</v>
      </c>
      <c r="H7" s="54" t="str">
        <f t="shared" ref="H7:H9" si="0">IF(F7&gt;=9,"Excelente",IF(F7&gt;=7,"Aprovado","Reprovado"))</f>
        <v>Reprovado</v>
      </c>
      <c r="I7" s="56"/>
      <c r="J7" s="34" t="s">
        <v>36</v>
      </c>
      <c r="K7" s="35" t="s">
        <v>37</v>
      </c>
      <c r="L7" s="36">
        <v>150</v>
      </c>
    </row>
    <row r="8" spans="2:13" ht="18">
      <c r="B8" s="7" t="s">
        <v>6</v>
      </c>
      <c r="C8" s="8">
        <v>2800</v>
      </c>
      <c r="D8" s="56"/>
      <c r="E8" s="28" t="s">
        <v>29</v>
      </c>
      <c r="F8" s="28">
        <v>8</v>
      </c>
      <c r="G8" s="54" t="str">
        <f>IF(F8&gt;=7, "Aprovado", "Reprovado")</f>
        <v>Aprovado</v>
      </c>
      <c r="H8" s="54" t="str">
        <f t="shared" si="0"/>
        <v>Aprovado</v>
      </c>
      <c r="I8" s="56"/>
      <c r="J8" s="34" t="s">
        <v>38</v>
      </c>
      <c r="K8" s="35" t="s">
        <v>39</v>
      </c>
      <c r="L8" s="36">
        <v>950</v>
      </c>
    </row>
    <row r="9" spans="2:13" ht="18">
      <c r="B9" s="7" t="s">
        <v>8</v>
      </c>
      <c r="C9" s="8">
        <v>5100</v>
      </c>
      <c r="D9" s="56"/>
      <c r="E9" s="28" t="s">
        <v>30</v>
      </c>
      <c r="F9" s="28">
        <v>6</v>
      </c>
      <c r="G9" s="54" t="str">
        <f>IF(F9&gt;=7, "Aprovado", "Reprovado")</f>
        <v>Reprovado</v>
      </c>
      <c r="H9" s="54" t="str">
        <f t="shared" si="0"/>
        <v>Reprovado</v>
      </c>
      <c r="I9" s="56"/>
      <c r="J9" s="34" t="s">
        <v>40</v>
      </c>
      <c r="K9" s="35" t="s">
        <v>41</v>
      </c>
      <c r="L9" s="36">
        <v>220</v>
      </c>
    </row>
    <row r="10" spans="2:13" ht="18">
      <c r="B10" s="7" t="s">
        <v>10</v>
      </c>
      <c r="C10" s="8">
        <v>3900</v>
      </c>
      <c r="D10" s="56"/>
      <c r="E10" s="56"/>
      <c r="F10" s="56"/>
      <c r="G10" s="56"/>
      <c r="H10" s="56"/>
      <c r="I10" s="56"/>
      <c r="J10" s="29"/>
      <c r="K10" s="29"/>
      <c r="L10" s="29"/>
    </row>
    <row r="11" spans="2:13" ht="18">
      <c r="B11" s="29"/>
      <c r="C11" s="29"/>
      <c r="D11" s="56"/>
      <c r="E11" s="56"/>
      <c r="F11" s="56"/>
      <c r="G11" s="56"/>
      <c r="H11" s="56"/>
      <c r="I11" s="56"/>
      <c r="J11" s="29"/>
      <c r="K11" s="29"/>
      <c r="L11" s="29"/>
    </row>
    <row r="12" spans="2:13" ht="18">
      <c r="B12" s="29"/>
      <c r="C12" s="29"/>
      <c r="D12" s="56"/>
      <c r="E12" s="56"/>
      <c r="F12" s="56"/>
      <c r="G12" s="56"/>
      <c r="H12" s="56"/>
      <c r="I12" s="56"/>
      <c r="J12" s="29"/>
      <c r="K12" s="29"/>
      <c r="L12" s="29"/>
    </row>
    <row r="13" spans="2:13" ht="18">
      <c r="B13" s="13" t="s">
        <v>12</v>
      </c>
      <c r="C13" s="14"/>
      <c r="D13" s="56"/>
      <c r="E13" s="56"/>
      <c r="F13" s="56"/>
      <c r="G13" s="56"/>
      <c r="H13" s="56"/>
      <c r="I13" s="56"/>
      <c r="J13" s="33" t="s">
        <v>31</v>
      </c>
      <c r="K13" s="33" t="s">
        <v>32</v>
      </c>
      <c r="L13" s="33" t="s">
        <v>33</v>
      </c>
    </row>
    <row r="14" spans="2:13" ht="18">
      <c r="B14" s="15" t="s">
        <v>14</v>
      </c>
      <c r="C14" s="53">
        <f>SUM(C6:C10)</f>
        <v>19500</v>
      </c>
      <c r="D14" s="56"/>
      <c r="E14" s="56"/>
      <c r="F14" s="56"/>
      <c r="G14" s="56"/>
      <c r="H14" s="56"/>
      <c r="I14" s="56"/>
      <c r="J14" s="34" t="s">
        <v>38</v>
      </c>
      <c r="K14" s="59" t="str">
        <f>VLOOKUP(J14, J$6:L$9, 2, FALSE)</f>
        <v>Monitor 24"</v>
      </c>
      <c r="L14" s="60">
        <f>VLOOKUP(J14, J$6:L$9, 3, FALSE)</f>
        <v>950</v>
      </c>
    </row>
    <row r="15" spans="2:13" ht="18">
      <c r="B15" s="15" t="s">
        <v>15</v>
      </c>
      <c r="C15" s="53">
        <f>AVERAGE(C6:C10)</f>
        <v>3900</v>
      </c>
      <c r="D15" s="56"/>
      <c r="E15" s="56"/>
      <c r="F15" s="56"/>
      <c r="G15" s="56"/>
      <c r="H15" s="56"/>
      <c r="I15" s="56"/>
      <c r="J15" s="34" t="s">
        <v>34</v>
      </c>
      <c r="K15" s="59" t="str">
        <f>VLOOKUP(J15, J$6:L$9, 2, FALSE)</f>
        <v>Mouse sem Fio</v>
      </c>
      <c r="L15" s="60">
        <f>VLOOKUP(J15, J$6:L$9, 3, FALSE)</f>
        <v>80</v>
      </c>
    </row>
    <row r="16" spans="2:13" ht="18">
      <c r="B16" s="15" t="s">
        <v>16</v>
      </c>
      <c r="C16" s="53">
        <f>MAX(C6:C10)</f>
        <v>5100</v>
      </c>
      <c r="D16" s="56"/>
      <c r="E16" s="56"/>
      <c r="F16" s="56"/>
      <c r="G16" s="56"/>
      <c r="H16" s="56"/>
      <c r="I16" s="56"/>
      <c r="J16" s="34" t="s">
        <v>40</v>
      </c>
      <c r="K16" s="59" t="str">
        <f>VLOOKUP(J16, J$6:L$9, 2, FALSE)</f>
        <v>Webcam HD</v>
      </c>
      <c r="L16" s="60">
        <f>VLOOKUP(J16, J$6:L$9, 3, FALSE)</f>
        <v>220</v>
      </c>
    </row>
    <row r="17" spans="2:12" ht="18">
      <c r="B17" s="15" t="s">
        <v>17</v>
      </c>
      <c r="C17" s="53">
        <f>MIN(C6:C10)</f>
        <v>2800</v>
      </c>
      <c r="D17" s="56"/>
      <c r="E17" s="56"/>
      <c r="F17" s="56"/>
      <c r="G17" s="56"/>
      <c r="H17" s="56"/>
      <c r="I17" s="56"/>
      <c r="J17" s="56"/>
      <c r="K17" s="56"/>
      <c r="L17" s="56"/>
    </row>
    <row r="18" spans="2:12" ht="18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2:12" ht="18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</row>
    <row r="20" spans="2:12" ht="18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</row>
    <row r="21" spans="2:12" ht="18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</row>
  </sheetData>
  <sheetProtection sheet="1" objects="1" scenarios="1"/>
  <mergeCells count="4">
    <mergeCell ref="B13:C13"/>
    <mergeCell ref="B2:C4"/>
    <mergeCell ref="E2:H4"/>
    <mergeCell ref="J2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2025-09-04T18:03:36Z</dcterms:created>
  <dcterms:modified xsi:type="dcterms:W3CDTF">2025-09-04T20:24:58Z</dcterms:modified>
  <cp:category/>
  <cp:contentStatus/>
</cp:coreProperties>
</file>