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n\Desktop\Maps pour 42\"/>
    </mc:Choice>
  </mc:AlternateContent>
  <xr:revisionPtr revIDLastSave="0" documentId="13_ncr:1_{DE517CF0-1566-4A47-8E18-6AA40EAF9810}" xr6:coauthVersionLast="47" xr6:coauthVersionMax="47" xr10:uidLastSave="{00000000-0000-0000-0000-000000000000}"/>
  <bookViews>
    <workbookView xWindow="870" yWindow="675" windowWidth="20820" windowHeight="14910" xr2:uid="{7E5F3CC7-EB8D-454C-BF52-C5FD3C04FF3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J8" i="1"/>
  <c r="G12" i="1"/>
  <c r="H12" i="1" s="1"/>
  <c r="K8" i="1" s="1"/>
  <c r="G11" i="1"/>
  <c r="H11" i="1" s="1"/>
  <c r="L22" i="1"/>
  <c r="I23" i="1"/>
  <c r="K24" i="1" s="1"/>
  <c r="L24" i="1" s="1"/>
  <c r="K34" i="1"/>
  <c r="L34" i="1" s="1"/>
  <c r="K46" i="1"/>
  <c r="L46" i="1" s="1"/>
  <c r="K47" i="1"/>
  <c r="L47" i="1" s="1"/>
  <c r="G19" i="1" l="1"/>
  <c r="G18" i="1"/>
  <c r="J7" i="1" s="1"/>
  <c r="F26" i="1"/>
  <c r="K42" i="1"/>
  <c r="L42" i="1" s="1"/>
  <c r="K39" i="1"/>
  <c r="L39" i="1" s="1"/>
  <c r="K38" i="1"/>
  <c r="L38" i="1" s="1"/>
  <c r="K54" i="1"/>
  <c r="L54" i="1" s="1"/>
  <c r="K31" i="1"/>
  <c r="L31" i="1" s="1"/>
  <c r="K50" i="1"/>
  <c r="L50" i="1" s="1"/>
  <c r="K30" i="1"/>
  <c r="L30" i="1" s="1"/>
  <c r="K53" i="1"/>
  <c r="L53" i="1" s="1"/>
  <c r="K45" i="1"/>
  <c r="L45" i="1" s="1"/>
  <c r="K37" i="1"/>
  <c r="L37" i="1" s="1"/>
  <c r="K29" i="1"/>
  <c r="L29" i="1" s="1"/>
  <c r="K52" i="1"/>
  <c r="L52" i="1" s="1"/>
  <c r="K44" i="1"/>
  <c r="L44" i="1" s="1"/>
  <c r="K36" i="1"/>
  <c r="L36" i="1" s="1"/>
  <c r="K28" i="1"/>
  <c r="L28" i="1" s="1"/>
  <c r="K51" i="1"/>
  <c r="L51" i="1" s="1"/>
  <c r="K43" i="1"/>
  <c r="L43" i="1" s="1"/>
  <c r="K35" i="1"/>
  <c r="L35" i="1" s="1"/>
  <c r="K27" i="1"/>
  <c r="L27" i="1" s="1"/>
  <c r="K26" i="1"/>
  <c r="L26" i="1" s="1"/>
  <c r="K49" i="1"/>
  <c r="L49" i="1" s="1"/>
  <c r="K41" i="1"/>
  <c r="L41" i="1" s="1"/>
  <c r="K33" i="1"/>
  <c r="L33" i="1" s="1"/>
  <c r="K25" i="1"/>
  <c r="L25" i="1" s="1"/>
  <c r="K23" i="1"/>
  <c r="L23" i="1" s="1"/>
  <c r="K48" i="1"/>
  <c r="L48" i="1" s="1"/>
  <c r="K40" i="1"/>
  <c r="L40" i="1" s="1"/>
  <c r="K32" i="1"/>
  <c r="L32" i="1" s="1"/>
</calcChain>
</file>

<file path=xl/sharedStrings.xml><?xml version="1.0" encoding="utf-8"?>
<sst xmlns="http://schemas.openxmlformats.org/spreadsheetml/2006/main" count="23" uniqueCount="20">
  <si>
    <t>opp</t>
  </si>
  <si>
    <t>adj</t>
  </si>
  <si>
    <t>sin</t>
  </si>
  <si>
    <t>tan</t>
  </si>
  <si>
    <t>cos</t>
  </si>
  <si>
    <t>hyp</t>
  </si>
  <si>
    <t>Angle</t>
  </si>
  <si>
    <t>hyp depuis sinus</t>
  </si>
  <si>
    <t>distance en biais depuis le perso jusqu'à au point</t>
  </si>
  <si>
    <t>pi</t>
  </si>
  <si>
    <t>demi pi</t>
  </si>
  <si>
    <t>2pi</t>
  </si>
  <si>
    <t>Distance Xoffset</t>
  </si>
  <si>
    <t>Player.X</t>
  </si>
  <si>
    <t>Player.Y</t>
  </si>
  <si>
    <t>Distance Yoffset</t>
  </si>
  <si>
    <t>mx</t>
  </si>
  <si>
    <t>my</t>
  </si>
  <si>
    <t>RcastX</t>
  </si>
  <si>
    <t>RcastY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</si>
</sst>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5" formatCode="_ * #,##0.0000_ ;_ * \-#,##0.0000_ ;_ * &quot;-&quot;??_ ;_ @_ "/>
    <numFmt numFmtId="166" formatCode="_ * #,##0.00000_ ;_ * \-#,##0.00000_ ;_ * &quot;-&quot;??_ ;_ @_ "/>
    <numFmt numFmtId="168" formatCode="_ * #,##0.0000000_ ;_ * \-#,##0.0000000_ ;_ * &quot;-&quot;??_ ;_ @_ "/>
    <numFmt numFmtId="169" formatCode="#,##0.000000_ ;\-#,##0.0000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0" applyNumberFormat="1"/>
    <xf numFmtId="43" fontId="2" fillId="0" borderId="0" xfId="0" applyNumberFormat="1" applyFont="1"/>
    <xf numFmtId="166" fontId="0" fillId="0" borderId="0" xfId="1" applyNumberFormat="1" applyFont="1"/>
    <xf numFmtId="169" fontId="0" fillId="0" borderId="0" xfId="1" applyNumberFormat="1" applyFont="1"/>
    <xf numFmtId="169" fontId="0" fillId="2" borderId="0" xfId="1" applyNumberFormat="1" applyFont="1" applyFill="1"/>
    <xf numFmtId="0" fontId="0" fillId="3" borderId="0" xfId="0" applyFill="1"/>
    <xf numFmtId="169" fontId="0" fillId="3" borderId="0" xfId="1" applyNumberFormat="1" applyFont="1" applyFill="1"/>
    <xf numFmtId="0" fontId="0" fillId="0" borderId="0" xfId="0" applyFill="1"/>
    <xf numFmtId="165" fontId="0" fillId="4" borderId="0" xfId="1" applyNumberFormat="1" applyFont="1" applyFill="1"/>
    <xf numFmtId="166" fontId="3" fillId="4" borderId="0" xfId="0" applyNumberFormat="1" applyFont="1" applyFill="1"/>
    <xf numFmtId="165" fontId="0" fillId="0" borderId="0" xfId="0" applyNumberFormat="1"/>
    <xf numFmtId="168" fontId="0" fillId="4" borderId="0" xfId="0" applyNumberFormat="1" applyFont="1" applyFill="1"/>
    <xf numFmtId="169" fontId="0" fillId="5" borderId="0" xfId="1" applyNumberFormat="1" applyFont="1" applyFill="1"/>
    <xf numFmtId="169" fontId="0" fillId="6" borderId="0" xfId="1" applyNumberFormat="1" applyFont="1" applyFill="1"/>
    <xf numFmtId="169" fontId="0" fillId="7" borderId="0" xfId="1" applyNumberFormat="1" applyFont="1" applyFill="1"/>
    <xf numFmtId="169" fontId="0" fillId="4" borderId="0" xfId="0" applyNumberFormat="1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AA4D-FBF9-4694-8B1D-12C69EAA579E}">
  <dimension ref="C2:O1048576"/>
  <sheetViews>
    <sheetView tabSelected="1" topLeftCell="C1" workbookViewId="0">
      <selection activeCell="G19" sqref="G19"/>
    </sheetView>
  </sheetViews>
  <sheetFormatPr baseColWidth="10" defaultRowHeight="15" x14ac:dyDescent="0.25"/>
  <cols>
    <col min="3" max="3" width="20.42578125" customWidth="1"/>
    <col min="6" max="6" width="17.5703125" customWidth="1"/>
    <col min="11" max="11" width="11.42578125" style="6"/>
    <col min="12" max="12" width="15.42578125" style="6" customWidth="1"/>
  </cols>
  <sheetData>
    <row r="2" spans="5:11" x14ac:dyDescent="0.25">
      <c r="E2" t="s">
        <v>2</v>
      </c>
      <c r="F2" t="s">
        <v>0</v>
      </c>
      <c r="G2" t="s">
        <v>5</v>
      </c>
    </row>
    <row r="3" spans="5:11" x14ac:dyDescent="0.25">
      <c r="E3" s="1" t="s">
        <v>3</v>
      </c>
      <c r="F3" s="1" t="s">
        <v>0</v>
      </c>
      <c r="G3" s="1" t="s">
        <v>1</v>
      </c>
    </row>
    <row r="4" spans="5:11" x14ac:dyDescent="0.25">
      <c r="E4" t="s">
        <v>4</v>
      </c>
      <c r="F4" t="s">
        <v>1</v>
      </c>
      <c r="G4" t="s">
        <v>5</v>
      </c>
    </row>
    <row r="7" spans="5:11" x14ac:dyDescent="0.25">
      <c r="F7" t="s">
        <v>13</v>
      </c>
      <c r="G7" s="11">
        <v>0.01</v>
      </c>
      <c r="H7" s="3"/>
      <c r="I7" t="s">
        <v>18</v>
      </c>
      <c r="J7" s="13">
        <f>G7+G18</f>
        <v>4.9188214075193221E-2</v>
      </c>
    </row>
    <row r="8" spans="5:11" x14ac:dyDescent="0.25">
      <c r="F8" t="s">
        <v>14</v>
      </c>
      <c r="G8" s="11">
        <v>0.80300000000000005</v>
      </c>
      <c r="I8" t="s">
        <v>19</v>
      </c>
      <c r="J8" s="13">
        <f>ROUND(G8,1)</f>
        <v>0.8</v>
      </c>
      <c r="K8" s="6">
        <f>G8+H12</f>
        <v>1</v>
      </c>
    </row>
    <row r="11" spans="5:11" x14ac:dyDescent="0.25">
      <c r="F11" t="s">
        <v>12</v>
      </c>
      <c r="G11" s="5">
        <f>G7-ROUNDDOWN(G7,0.1)</f>
        <v>0.01</v>
      </c>
      <c r="H11" s="12">
        <f>1-G11</f>
        <v>0.99</v>
      </c>
    </row>
    <row r="12" spans="5:11" x14ac:dyDescent="0.25">
      <c r="F12" t="s">
        <v>15</v>
      </c>
      <c r="G12" s="5">
        <f>G8-ROUNDDOWN(G8,0.1)</f>
        <v>0.80300000000000005</v>
      </c>
      <c r="H12" s="12">
        <f>1-G12</f>
        <v>0.19699999999999995</v>
      </c>
    </row>
    <row r="15" spans="5:11" x14ac:dyDescent="0.25">
      <c r="F15" t="s">
        <v>6</v>
      </c>
      <c r="G15" s="18">
        <f>K29</f>
        <v>1.3744346875</v>
      </c>
    </row>
    <row r="18" spans="3:15" x14ac:dyDescent="0.25">
      <c r="F18" s="2" t="s">
        <v>16</v>
      </c>
      <c r="G18" s="14">
        <f>H12/TAN($G$15)</f>
        <v>3.9188214075193219E-2</v>
      </c>
    </row>
    <row r="19" spans="3:15" x14ac:dyDescent="0.25">
      <c r="F19" s="2" t="s">
        <v>17</v>
      </c>
      <c r="G19" s="14">
        <f>H11*TAN($G$15)</f>
        <v>4.9767514188266402</v>
      </c>
    </row>
    <row r="22" spans="3:15" x14ac:dyDescent="0.25">
      <c r="J22" s="8">
        <v>0</v>
      </c>
      <c r="K22" s="9">
        <v>0</v>
      </c>
      <c r="L22" s="9">
        <f>ATAN(K22)</f>
        <v>0</v>
      </c>
      <c r="M22" s="8">
        <v>0</v>
      </c>
      <c r="N22" s="8"/>
      <c r="O22" s="10"/>
    </row>
    <row r="23" spans="3:15" x14ac:dyDescent="0.25">
      <c r="I23">
        <f>3.141565*2</f>
        <v>6.2831299999999999</v>
      </c>
      <c r="J23">
        <v>1</v>
      </c>
      <c r="K23" s="7">
        <f>$I$23/32*J23</f>
        <v>0.1963478125</v>
      </c>
      <c r="L23" s="6">
        <f t="shared" ref="L23:L54" si="0">ATAN(K23)</f>
        <v>0.19388138739871771</v>
      </c>
    </row>
    <row r="24" spans="3:15" x14ac:dyDescent="0.25">
      <c r="J24">
        <v>2</v>
      </c>
      <c r="K24" s="7">
        <f t="shared" ref="K24:K54" si="1">$I$23/32*J24</f>
        <v>0.39269562499999999</v>
      </c>
      <c r="L24" s="6">
        <f t="shared" si="0"/>
        <v>0.37419368566464661</v>
      </c>
    </row>
    <row r="25" spans="3:15" x14ac:dyDescent="0.25">
      <c r="C25" s="1" t="s">
        <v>8</v>
      </c>
      <c r="J25">
        <v>3</v>
      </c>
      <c r="K25" s="7">
        <f t="shared" si="1"/>
        <v>0.58904343749999999</v>
      </c>
      <c r="L25" s="6">
        <f t="shared" si="0"/>
        <v>0.53232424965924918</v>
      </c>
    </row>
    <row r="26" spans="3:15" x14ac:dyDescent="0.25">
      <c r="C26" s="1" t="s">
        <v>7</v>
      </c>
      <c r="E26" s="1"/>
      <c r="F26" s="4">
        <f>G11/SIN(G15)</f>
        <v>1.019593611966005E-2</v>
      </c>
      <c r="J26">
        <v>4</v>
      </c>
      <c r="K26" s="7">
        <f t="shared" si="1"/>
        <v>0.78539124999999999</v>
      </c>
      <c r="L26" s="6">
        <f t="shared" si="0"/>
        <v>0.66576947417129284</v>
      </c>
    </row>
    <row r="27" spans="3:15" x14ac:dyDescent="0.25">
      <c r="J27">
        <v>5</v>
      </c>
      <c r="K27" s="7">
        <f t="shared" si="1"/>
        <v>0.98173906249999998</v>
      </c>
      <c r="L27" s="6">
        <f t="shared" si="0"/>
        <v>0.77618382179558032</v>
      </c>
    </row>
    <row r="28" spans="3:15" x14ac:dyDescent="0.25">
      <c r="J28">
        <v>6</v>
      </c>
      <c r="K28" s="7">
        <f t="shared" si="1"/>
        <v>1.178086875</v>
      </c>
      <c r="L28" s="6">
        <f t="shared" si="0"/>
        <v>0.86697967117693009</v>
      </c>
    </row>
    <row r="29" spans="3:15" x14ac:dyDescent="0.25">
      <c r="E29" s="1"/>
      <c r="J29">
        <v>7</v>
      </c>
      <c r="K29" s="7">
        <f t="shared" si="1"/>
        <v>1.3744346875</v>
      </c>
      <c r="L29" s="6">
        <f t="shared" si="0"/>
        <v>0.94180442021107003</v>
      </c>
    </row>
    <row r="30" spans="3:15" x14ac:dyDescent="0.25">
      <c r="J30" s="8">
        <v>8</v>
      </c>
      <c r="K30" s="9">
        <f t="shared" si="1"/>
        <v>1.5707825</v>
      </c>
      <c r="L30" s="9">
        <f t="shared" si="0"/>
        <v>1.003880834175189</v>
      </c>
      <c r="M30" s="8">
        <v>90</v>
      </c>
      <c r="N30" s="8" t="s">
        <v>10</v>
      </c>
    </row>
    <row r="31" spans="3:15" x14ac:dyDescent="0.25">
      <c r="J31">
        <v>9</v>
      </c>
      <c r="K31" s="17">
        <f t="shared" si="1"/>
        <v>1.7671303125</v>
      </c>
      <c r="L31" s="6">
        <f t="shared" si="0"/>
        <v>1.0558359924739704</v>
      </c>
    </row>
    <row r="32" spans="3:15" x14ac:dyDescent="0.25">
      <c r="J32">
        <v>10</v>
      </c>
      <c r="K32" s="17">
        <f t="shared" si="1"/>
        <v>1.963478125</v>
      </c>
      <c r="L32" s="6">
        <f t="shared" si="0"/>
        <v>1.0997361887925852</v>
      </c>
    </row>
    <row r="33" spans="10:14" x14ac:dyDescent="0.25">
      <c r="J33">
        <v>11</v>
      </c>
      <c r="K33" s="17">
        <f t="shared" si="1"/>
        <v>2.1598259375</v>
      </c>
      <c r="L33" s="6">
        <f t="shared" si="0"/>
        <v>1.1371841181093596</v>
      </c>
    </row>
    <row r="34" spans="10:14" x14ac:dyDescent="0.25">
      <c r="J34">
        <v>12</v>
      </c>
      <c r="K34" s="17">
        <f t="shared" si="1"/>
        <v>2.35617375</v>
      </c>
      <c r="L34" s="6">
        <f t="shared" si="0"/>
        <v>1.1694196591492132</v>
      </c>
    </row>
    <row r="35" spans="10:14" x14ac:dyDescent="0.25">
      <c r="J35">
        <v>13</v>
      </c>
      <c r="K35" s="17">
        <f t="shared" si="1"/>
        <v>2.5525215625</v>
      </c>
      <c r="L35" s="6">
        <f t="shared" si="0"/>
        <v>1.1974053153147683</v>
      </c>
    </row>
    <row r="36" spans="10:14" x14ac:dyDescent="0.25">
      <c r="J36">
        <v>14</v>
      </c>
      <c r="K36" s="17">
        <f t="shared" si="1"/>
        <v>2.7488693749999999</v>
      </c>
      <c r="L36" s="6">
        <f t="shared" si="0"/>
        <v>1.2218932314509194</v>
      </c>
    </row>
    <row r="37" spans="10:14" x14ac:dyDescent="0.25">
      <c r="J37">
        <v>15</v>
      </c>
      <c r="K37" s="17">
        <f t="shared" si="1"/>
        <v>2.9452171874999999</v>
      </c>
      <c r="L37" s="6">
        <f t="shared" si="0"/>
        <v>1.2434760096168855</v>
      </c>
    </row>
    <row r="38" spans="10:14" x14ac:dyDescent="0.25">
      <c r="J38" s="8">
        <v>16</v>
      </c>
      <c r="K38" s="9">
        <f t="shared" si="1"/>
        <v>3.1415649999999999</v>
      </c>
      <c r="L38" s="9">
        <f t="shared" si="0"/>
        <v>1.2626247115374878</v>
      </c>
      <c r="M38" s="8">
        <v>180</v>
      </c>
      <c r="N38" s="8" t="s">
        <v>9</v>
      </c>
    </row>
    <row r="39" spans="10:14" x14ac:dyDescent="0.25">
      <c r="J39">
        <v>17</v>
      </c>
      <c r="K39" s="15">
        <f t="shared" si="1"/>
        <v>3.3379128124999999</v>
      </c>
      <c r="L39" s="6">
        <f t="shared" si="0"/>
        <v>1.2797171784442178</v>
      </c>
    </row>
    <row r="40" spans="10:14" x14ac:dyDescent="0.25">
      <c r="J40">
        <v>18</v>
      </c>
      <c r="K40" s="15">
        <f t="shared" si="1"/>
        <v>3.5342606249999999</v>
      </c>
      <c r="L40" s="6">
        <f t="shared" si="0"/>
        <v>1.2950591790111838</v>
      </c>
    </row>
    <row r="41" spans="10:14" x14ac:dyDescent="0.25">
      <c r="J41">
        <v>19</v>
      </c>
      <c r="K41" s="15">
        <f t="shared" si="1"/>
        <v>3.7306084374999999</v>
      </c>
      <c r="L41" s="6">
        <f t="shared" si="0"/>
        <v>1.3089002836690748</v>
      </c>
    </row>
    <row r="42" spans="10:14" x14ac:dyDescent="0.25">
      <c r="J42">
        <v>20</v>
      </c>
      <c r="K42" s="15">
        <f t="shared" si="1"/>
        <v>3.9269562499999999</v>
      </c>
      <c r="L42" s="6">
        <f t="shared" si="0"/>
        <v>1.3214458627516139</v>
      </c>
    </row>
    <row r="43" spans="10:14" x14ac:dyDescent="0.25">
      <c r="J43">
        <v>21</v>
      </c>
      <c r="K43" s="15">
        <f t="shared" si="1"/>
        <v>4.1233040624999999</v>
      </c>
      <c r="L43" s="6">
        <f t="shared" si="0"/>
        <v>1.332866225734852</v>
      </c>
    </row>
    <row r="44" spans="10:14" x14ac:dyDescent="0.25">
      <c r="J44">
        <v>22</v>
      </c>
      <c r="K44" s="15">
        <f t="shared" si="1"/>
        <v>4.3196518749999999</v>
      </c>
      <c r="L44" s="6">
        <f t="shared" si="0"/>
        <v>1.343303639855477</v>
      </c>
    </row>
    <row r="45" spans="10:14" x14ac:dyDescent="0.25">
      <c r="J45">
        <v>23</v>
      </c>
      <c r="K45" s="15">
        <f t="shared" si="1"/>
        <v>4.5159996874999999</v>
      </c>
      <c r="L45" s="6">
        <f t="shared" si="0"/>
        <v>1.3528777648226624</v>
      </c>
    </row>
    <row r="46" spans="10:14" x14ac:dyDescent="0.25">
      <c r="J46" s="8">
        <v>24</v>
      </c>
      <c r="K46" s="9">
        <f t="shared" si="1"/>
        <v>4.7123474999999999</v>
      </c>
      <c r="L46" s="9">
        <f t="shared" si="0"/>
        <v>1.3616898955177501</v>
      </c>
      <c r="M46" s="8"/>
      <c r="N46" s="8"/>
    </row>
    <row r="47" spans="10:14" x14ac:dyDescent="0.25">
      <c r="J47">
        <v>25</v>
      </c>
      <c r="K47" s="16">
        <f t="shared" si="1"/>
        <v>4.9086953124999999</v>
      </c>
      <c r="L47" s="6">
        <f t="shared" si="0"/>
        <v>1.3698263005478759</v>
      </c>
    </row>
    <row r="48" spans="10:14" x14ac:dyDescent="0.25">
      <c r="J48">
        <v>26</v>
      </c>
      <c r="K48" s="16">
        <f t="shared" si="1"/>
        <v>5.1050431249999999</v>
      </c>
      <c r="L48" s="6">
        <f t="shared" si="0"/>
        <v>1.3773608695648996</v>
      </c>
    </row>
    <row r="49" spans="10:14" x14ac:dyDescent="0.25">
      <c r="J49">
        <v>27</v>
      </c>
      <c r="K49" s="16">
        <f t="shared" si="1"/>
        <v>5.3013909374999999</v>
      </c>
      <c r="L49" s="6">
        <f t="shared" si="0"/>
        <v>1.3843572279842551</v>
      </c>
    </row>
    <row r="50" spans="10:14" x14ac:dyDescent="0.25">
      <c r="J50">
        <v>28</v>
      </c>
      <c r="K50" s="16">
        <f t="shared" si="1"/>
        <v>5.4977387499999999</v>
      </c>
      <c r="L50" s="6">
        <f t="shared" si="0"/>
        <v>1.3908704381932464</v>
      </c>
    </row>
    <row r="51" spans="10:14" x14ac:dyDescent="0.25">
      <c r="J51">
        <v>29</v>
      </c>
      <c r="K51" s="16">
        <f t="shared" si="1"/>
        <v>5.6940865624999999</v>
      </c>
      <c r="L51" s="6">
        <f t="shared" si="0"/>
        <v>1.3969483773301001</v>
      </c>
    </row>
    <row r="52" spans="10:14" x14ac:dyDescent="0.25">
      <c r="J52">
        <v>30</v>
      </c>
      <c r="K52" s="16">
        <f t="shared" si="1"/>
        <v>5.8904343749999999</v>
      </c>
      <c r="L52" s="6">
        <f t="shared" si="0"/>
        <v>1.4026328602839544</v>
      </c>
    </row>
    <row r="53" spans="10:14" x14ac:dyDescent="0.25">
      <c r="J53">
        <v>31</v>
      </c>
      <c r="K53" s="16">
        <f t="shared" si="1"/>
        <v>6.0867821874999999</v>
      </c>
      <c r="L53" s="6">
        <f t="shared" si="0"/>
        <v>1.4079605606173313</v>
      </c>
    </row>
    <row r="54" spans="10:14" x14ac:dyDescent="0.25">
      <c r="J54" s="8">
        <v>32</v>
      </c>
      <c r="K54" s="9">
        <f t="shared" si="1"/>
        <v>6.2831299999999999</v>
      </c>
      <c r="L54" s="9">
        <f t="shared" si="0"/>
        <v>1.4129637701575157</v>
      </c>
      <c r="M54" s="8">
        <v>360</v>
      </c>
      <c r="N54" s="8" t="s">
        <v>11</v>
      </c>
    </row>
    <row r="1048576" spans="8:8" x14ac:dyDescent="0.25">
      <c r="H10485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2022-12-17T23:53:38Z</dcterms:created>
  <dcterms:modified xsi:type="dcterms:W3CDTF">2022-12-18T02:47:47Z</dcterms:modified>
</cp:coreProperties>
</file>