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mc:AlternateContent xmlns:mc="http://schemas.openxmlformats.org/markup-compatibility/2006">
    <mc:Choice Requires="x15">
      <x15ac:absPath xmlns:x15ac="http://schemas.microsoft.com/office/spreadsheetml/2010/11/ac" url="C:\Users\Professional\Downloads\Telegram Desktop\"/>
    </mc:Choice>
  </mc:AlternateContent>
  <xr:revisionPtr revIDLastSave="0" documentId="13_ncr:1_{78FDFDBD-436F-46F5-8B5C-2B270D4EA45E}" xr6:coauthVersionLast="36" xr6:coauthVersionMax="47" xr10:uidLastSave="{00000000-0000-0000-0000-000000000000}"/>
  <bookViews>
    <workbookView xWindow="0" yWindow="0" windowWidth="17256" windowHeight="8016" xr2:uid="{00000000-000D-0000-FFFF-FFFF00000000}"/>
  </bookViews>
  <sheets>
    <sheet name="Лист1" sheetId="1" r:id="rId1"/>
  </sheets>
  <calcPr calcId="191029"/>
</workbook>
</file>

<file path=xl/calcChain.xml><?xml version="1.0" encoding="utf-8"?>
<calcChain xmlns="http://schemas.openxmlformats.org/spreadsheetml/2006/main">
  <c r="C75" i="1" l="1"/>
  <c r="C67" i="1"/>
  <c r="C56"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7" i="1"/>
  <c r="C58" i="1"/>
  <c r="C59" i="1"/>
  <c r="C60" i="1"/>
  <c r="C61" i="1"/>
  <c r="C62" i="1"/>
  <c r="C63" i="1"/>
  <c r="C64" i="1"/>
  <c r="C65" i="1"/>
  <c r="C66" i="1"/>
  <c r="C68" i="1"/>
  <c r="C69" i="1"/>
  <c r="C70" i="1"/>
  <c r="C71" i="1"/>
  <c r="C72" i="1"/>
  <c r="C73" i="1"/>
  <c r="C74" i="1"/>
  <c r="C76" i="1"/>
  <c r="C77" i="1"/>
  <c r="C78" i="1"/>
  <c r="C79" i="1"/>
  <c r="C80" i="1"/>
  <c r="C2" i="1"/>
</calcChain>
</file>

<file path=xl/sharedStrings.xml><?xml version="1.0" encoding="utf-8"?>
<sst xmlns="http://schemas.openxmlformats.org/spreadsheetml/2006/main" count="166" uniqueCount="164">
  <si>
    <t>Название</t>
  </si>
  <si>
    <t>Ширина</t>
  </si>
  <si>
    <t>Долгота</t>
  </si>
  <si>
    <t>Описание</t>
  </si>
  <si>
    <t>Собо́р Успе́ния Пресвято́й Богоро́дицы</t>
  </si>
  <si>
    <t>Собо́р Успе́ния Пресвято́й Богоро́дицы — православный храм в Смоленске. Возведён на рубеже XVII и XVIII веков в память о героической обороне Смоленска 1609—1611 годов на месте одноимённого собора XII века. В соборный ансамбль входят также надвратная Богоявленская церковь с деревянным завершением (1785—1787), предназначенная для богослужений в холодное время года, колокольня (1767—1772; архитектор Пётр Обухов) и расположенный к югу комплекс архиерейского двора с церковью Иоанна Предтечи (1699—1703, перестроена в 1780-х годах).</t>
  </si>
  <si>
    <t>Церковь Архангела Михаила</t>
  </si>
  <si>
    <t>Церковь Иоанна Богослова</t>
  </si>
  <si>
    <t>Храм Иоанна Богослова расположен на невысоком холме над Днепром. Первоначальная постройка 1173 года из кирпича на булыжном фундаменте сохранилась на высоту стен основного объёма, своды, восьмерик и подкупольные столбы были переложены в XVIII веке, тогда же частично были замурованы древние окна и пристроены трапезная и колокольня (до наших дней не сохранились, уничтожены в годы немецкой оккупации)</t>
  </si>
  <si>
    <t>Памятник Александру Твардовскому и Василию Тёркину</t>
  </si>
  <si>
    <t>Он расположен в центре города, на площади Победы, у гостиницы «Смоленск». Скульптор А. Г. Сергеев запечатлел поэта-фронтовика А. Т. Твардовского и воспетого им солдата, неунывающего Василия Тёркина, на привале за дружеской беседой. Памятник отлит из бронзы. Это единственный памятник, изображающий автора и вымышленного героя вместе.</t>
  </si>
  <si>
    <t>Памятник Князю Владимиру</t>
  </si>
  <si>
    <t>Летом 2015 года на набережной реки Днепр в Смоленске торжественно открыли памятник князю Владимиру. Событие было приурочено к 1000-летию со дня преставления святого равноапостольного князя Владимира. Проект новой смоленской достопримечательности был утвержден Патриархом Московским и всея Руси Кириллом. Святейший принял участие в церемонии открытия и освящении памятника святому князю Владимиру в августе 2015 года. Скульптура служит напоминанием смолянам и гостям города о крещении Руси. Автором скульптуры является смоленский художник Валерий Гращенков. Он изобразил князя Владимира с крестом в одной руке, а другой указывающего на воду (на Днепр), как бы приглашая людей креститься.</t>
  </si>
  <si>
    <t>Памятник Фёдору Коню</t>
  </si>
  <si>
    <t>Памятник Фёдору Коню — одна из достопримечательностей Смоленска. Посвящён русскому зодчему второй половины XVI века Федору Савельевичу Коню.Фёдор Конь построил в 1596—1602 годах дошедшие до наших дней городские стены и башни Смоленска, а также, в 1585—1593 годах, каменные стены и башни «Белого города» в Москве (соответствовали линии нынешнего Бульварного кольца; снесены в XVIII веке)</t>
  </si>
  <si>
    <t>Успенский собор</t>
  </si>
  <si>
    <t>Собо́р Успе́ния Пресвято́й Богоро́дицы — православный храм в Смоленске, кафедральный собор Смоленской митрополии Русской православной церкви. Находится в центральной части города на Соборной горе, к юго-востоку от храма в честь Благовещения Пресвятой Богородицы. Возведён на рубеже XVII и XVIII веков в память о героической обороне Смоленска 1609—1611 годов на месте одноимённого собора XII века. Главный престол освящён в честь Успения Пресвятой Богородицы. Внутри сохранились иконостас и убранство в стиле киевского барокко.</t>
  </si>
  <si>
    <t>Богоявленский собор</t>
  </si>
  <si>
    <t>В 1708-12 гг. был построен деревянный собор на высоком каменном основании со сводчатым проездом к архиерейскому двору. Это изображено на иконе "Авраамий и Меркурий" (в Успенском соборе). Богоявленский собор был тогда крестообразным: высокий объем с двухярусной главой над ним окружали 4 прируба с главками на высоких шатрах. Так же, как и окружавшие храм двухъярусные галереи, эта группировка объемов связана с традициями белорусского и украинского зодчества. В 1781 г. деревянный собор разобрали и к 1787 г. на этом месте возвели кирпичный. Основание под собором было также изменено. Прежде сквозь него проходил прямой проезд в направлении север-юг. К 1780-м гг.</t>
  </si>
  <si>
    <t>Церковь Благовещения Пресвятой Богородицы</t>
  </si>
  <si>
    <t>Храм Благовещения Пресвятой Богородицы (Благовещенская церковь, Богородицкая церковь) — приходской православный храм в городе Смоленске. Относится к Смоленскому благочинию Смоленской епархии. Расположена в центрально части города, на Соборной горе, к северо-западу от Успенского собора. Относится к объектам культурного наследия федерального значения. В настоящее время основные реставрационные работы завершены, в храме регулярно совершаются богослужения.</t>
  </si>
  <si>
    <t>Памятник Михаилу Кутузову</t>
  </si>
  <si>
    <t>Открытие памятника состоялось 20 июня 1954 года. Памятник представляет собой бронзовую фигуру фельдмаршала во весь рост на постаменте из розового гранита. Его непокрытая голова слегка приподнята, а взгляд устремлен вперед. Наблюдается портретное сходство этого произведения с работами художников, писавших Кутузова с натуры. Низко спускающиеся к воротнику волосы уже вышедшего в те времена из моды парика подчеркивают характерные особенности лица: большой лоб, невидящий правый глаз, нос с горбинкой, обильные морщины, глубокие складки у рта, двойной подбородок. Украшена боевыми наградами грудь полководца, правая рука сжимает рукоять опущенной к земле обнаженной шпаги, левой Кутузов придерживает плащ. Непринужденность позы хорошо сочетается с запечатленной в облике полководца решительностью и твердой волей. Кутузов предстает в этом памятнике в зените славы, торжествующим победу над врагом</t>
  </si>
  <si>
    <t>МУЗЕЙ-КВАРТИРА «А.Т.ТВАРДОВСКИЙ В СМОЛЕНСКЕ»</t>
  </si>
  <si>
    <t>Каменный Троицкий собор воздвигнут между 1672—1675 годами по инициативе смоленского митрополита Варсонофия Еропкина на средства из казны, предположительно, московским зодчим Иваном Калининым. В те же годы к северу от собора построен деревянный дом для настоятеля (разрушен в 1943 году, хотя под асфальтом сохраняется обширный Г-образный подвал). В 1697 году собор пострадал от урагана, а в 1727 году перестроен под руководством епископа Гедеона: возведён второй этаж, с севера к алтарю пристроена ризница. В 40-е годы XVIII века с юга к собору пристроена каменная усыпальница над захоронениями смоленских митрополитов. В те же годы выстроена и колокольня.</t>
  </si>
  <si>
    <t>Храм Непорочного Зачатия Пресвятой Девы Марии</t>
  </si>
  <si>
    <t>В смоленском костёле 5 алтарей, главный алтарь украшали окна, в которых разноцветные стекла подобраны так, что изображают иконы Иисуса Христа, Божией Матери и святых. Оконные витражи для храма были выполнены в художественной мастерской графини Марии Магдалины Лубенской в Варшаве. На двух больших витражах в алтарной части было изображение, посвященное Непорочному Зачатию Пресвятой Богородицы, и образ святого Иосифа. В верхнем круглом окне над алтарем изображён Иисус, спасающий святого Петра. Двойные окна в боковых нефах были украшены медальонами с изображениями святых — Казимира и Станислава Костки с одной стороны и святых Анны и Франциска с другой. Остальные окна выполнены из разноцветных стёкол.</t>
  </si>
  <si>
    <t>Опалённый цветок</t>
  </si>
  <si>
    <t>Моховая башня</t>
  </si>
  <si>
    <t>Маховая башня находится в составе фрагмента крепостной стены в Парке Пионеров, одной стороной выходя на улицу Барклая-де-Толли, а другой — на площадь Победы. Представляет собой четырёхугольную глухую башню. Башня и примыкающие к ней прясла ранее реставрировались и покрыты крышей. Когда-то на первом этаже башни располагалось фотоателье. Сейчас в ней открыт музей «Смоленские украсы».</t>
  </si>
  <si>
    <t>Памятник защитникам Смоленска 1812 года</t>
  </si>
  <si>
    <t>Памятник защитникам Смоленска 4-5 августа 1812 года — одна из достопримечательностей Смоленска, увековечившая память о Смоленском сражении 1812 года. Официально монумент называется так: «Памятник защитникам Смоленска 4-5 августа 1812 года». Он расположен в Лопатинском саду и знаком каждому смолянину. Автор проекта — Антонио Адамини.</t>
  </si>
  <si>
    <t>Памятник Микешину</t>
  </si>
  <si>
    <t>Аллея городов-героев</t>
  </si>
  <si>
    <t>Аллея городов-героев открыта в Сквере Памяти Героев 24 сентября 2006 года в день проведения в Смоленске 14−го Слета городов-героев, в память о подвиге защитников Отечества в годы Великой Отечественной войны. Было установлено 13 обелисков с золотыми звездами и названиями городов России, Белоруссии и Украины.</t>
  </si>
  <si>
    <t>Смоленская художественная галерея</t>
  </si>
  <si>
    <t>Смоленская художественная галерея — художественный музей в составе Смоленского государственного музея-заповедника. Находится в историческом центре города, в здании бывшего Александровского реального училища. Располагает значимым собранием отечественной и западноевропейской живописи, икон, предметов декоративно-прикладного искусства.</t>
  </si>
  <si>
    <t>Громовая башня</t>
  </si>
  <si>
    <t>Башня неоднократно перестраивалась. В XIX в. здесь размещался губернский архив, бойницы были превращены в широкие окна. В 1932 г. тут открылся музей социалистического строительства. В сер. XX в. башня использовалась под жилье в разоренном второй мировой войной Смоленске. В 1977 г. был открыт музей, посвящённый боевой истории Смоленска. Спустя десять лет он получил название «Смоленск — щит России». С 25 сентября 2017 г. в башне располагается Музей военной истории Российского военно-исторического общества «Башня Громовая».</t>
  </si>
  <si>
    <t>Копытенская башня</t>
  </si>
  <si>
    <t>Башня находится в парке «Лопатинский сад», одной стороной выходит на сквер имени Александра Сергеевича Пушкина, другой — на земляной вал. Представляет собой четырёхугольную башню с проезжими воротами. Ранее реставрировалась, имеет крышу. В настоящее время никакого функционального назначения не имеет.</t>
  </si>
  <si>
    <t>Бюст А.Г. Николаева</t>
  </si>
  <si>
    <t>Установлен был в 2011 году на пересечении улиц Николаева и Октябрьской Революции. Скульптор − В. Немцев. Памятник представляет собой бронзовый бюст, на котором Андриян Николаев одет в космический скафандр.</t>
  </si>
  <si>
    <t>Памятник Н. Пржевальскому</t>
  </si>
  <si>
    <t>23 сентября 2017 года был открыт памятник уроженцу Смоленской области, знаменитому путешественнику Н. Пржевальскому. Идею увековечить память Николая Пржевальского впоследствии поддержал Президент Русского географического общества (РГО) Сергей Шойгу. При содействии РГО был организован всероссийский сбор средств и проведен конкурс на лучший проект, победителем которого стала работа скульптора Максима Малашенко. Монумент представляет собой бронзовую фигуру исследователя в полный рост.</t>
  </si>
  <si>
    <t>Бюст Ю. А. Гагарина</t>
  </si>
  <si>
    <t>В 1974 г. в честь сорокалетия со дня рождения Ю.А. Гагарина в г. Смоленске, на проспекте, носящем его имя, был установлен бюст, выполненный выдающимся советским скульптором, героем Социалистического труда Л.Е. Кербелем. Установка осуществлена Смоленской Специальной Научно-реставрационной производственной мастерской.</t>
  </si>
  <si>
    <t>мемориал советским военнопленным</t>
  </si>
  <si>
    <t>Мемориал на месте гибели 1500 советских военнопленных был сооружен на краю Резницкого оврага, на пересечении улиц Парижской Коммуны и Козлова в 1974 году. Во время оккупации Смоленска немецко-фашистскими войсками в районе улицы парижской Коммуны производились массовые расстрелы советских военнопленных и мирных граждан. Резницкий овраг стал местом захоронения тысяч людей.</t>
  </si>
  <si>
    <t>Храм Преподобного Сергия Радонежского</t>
  </si>
  <si>
    <t>В 2015 году в микрорайоне Соловьиная Роща города Смоленска на участке по улице Генерала Трошева был освящен Крест на будущем месте строительства храма в честь преподобного Сергия Радонежского. Этот храм — один из десяти, возведение которых в Смоленске было благословлено Святейшим Патриархом Московским и всея Руси Кириллом. Помимо самого храма предполагается строительство духовно-просветительского центра, где разместятся воскресная школа для взрослых и детей, библиотека духовной и художественной литературы.</t>
  </si>
  <si>
    <t>Парк 1100-летия Смоленска</t>
  </si>
  <si>
    <t>Парк заложен в начале 1960-х годов рядом с новым жилым массивом. В центре парка было устроено искусственное озеро, а также установлены грибки и скамейки, посажена аллея Труда и создана площадка для аттракционов. В 2009 году в связи со строительством на территории парка гипермаркета ООО «Гиперглобус» планировалось приведение в порядок зелёной зоны, что осуществилось в середине 2010 г.. После реконструкции в парке появились благоустроенные и освещенные пешеходные дорожки, для детей организована игровая площадка, созданы велосипедные дорожки, очищено озеро, сделан фонтан, множество скамеек, волейбольная площадка. Часть парка попала под пятно застройки гипермаркета «Глобус».</t>
  </si>
  <si>
    <t>Башня Веселуха</t>
  </si>
  <si>
    <t>Башня Веселуха (Лучинская башня, Криволучинская башня) — угловая шестнадцатигранная башня Смоленской крепостной стены. Расположена на гребне холма, восточнее дома номер 3 по улице Тимирязева. Ближайшими башнями являлись с юга Позднякова башня, а с северо-запада — не сохранившаяся до наших дней Стефанская башня. Между башнями Веселуха и Никольскими воротами расположен самый большой фрагмент старой крепостной стены.</t>
  </si>
  <si>
    <t>Позднякова башня</t>
  </si>
  <si>
    <t>Позднякова башня находится на улице Тимирязева в составе самого длинного из сохранившихся участков крепостной стены, между башнями Веселуха и Орёл (обе сохранились). Представляет собой четырёхугольную малую башню. В настоящее время башня активно реставрируется, настилается крыша. Внутри башни не имеется перекрытий, в связи с чем проход к башне Веселуха сильно затруднён. Проход в башню через лестницы с прясел возможен, однако входы в башню закрыты металлическими решётками. В настоящее время башня не используется.</t>
  </si>
  <si>
    <t>Башня Орёл</t>
  </si>
  <si>
    <t>Ба́шня Орёл (также Городецкая башня) — многогранная глухая башня Смоленской крепостной стены.Название «Городецкая» башня получила от располагавшегося перед ней с внешней стороны земляного укрепления, называвшегося «городком», а «Орёл» — от Орлова укрепления, располагавшегося на склоне горы ниже башни.</t>
  </si>
  <si>
    <t>Памятник святому преподобному Авраамию Смоленскому</t>
  </si>
  <si>
    <t>Памятник преподобному Авраамию Смоленскому находится в сквере Спасо−Преображенского Авраамиева мужского монастыря. Установлен 3 сентября 2014 года. Торжественное открытие монумента приурочили ко Дню памяти святого, покровителя Смоленска. Скульптор – В. Гращенков. Памятник был воздвигнут на деньги благотворителей. Высота – 2 метра, вес около 300 кг.</t>
  </si>
  <si>
    <t>Авраамиевская башня</t>
  </si>
  <si>
    <t>В первом этаже башни, перекрытой кирпичным сводом, находится проезд «зигзагом» с воротами, устроенными в западной и северной стенах башни; три боевых окна. Из первого яруса на второй ведёт каменная лестница, устроенная в толще примыкающего к башне южного прясла; на площадке лестниц — боевое окно. Второй ярус перекрыт кирпичом и находится ниже уровня боевого хода стены на четыре ступени лестницы. В нём девять боевых окон и два дверных проёма. Из второго яруса на третий ведёт каменная лестница, устроенная в толще стены башни. Третий ярус содержит двенадцать боевых окон. Из третьего на четвёртый ярус ведёт каменная лестница, устроенная в толще стены северо-западного угла башни. В настоящее время 3й и 4й ярусы перекрытий не имеют. В четвёртом ярусе на уровне зубцов — 36 боевых окон. С внешней стороны башни стояли тарасы, засыпанные землёй.</t>
  </si>
  <si>
    <t>Заалтарная башня (Белуха)</t>
  </si>
  <si>
    <t>Заалтарная башня (Белуха) (другие названия — башня круглая Авраамиевская, Золотарная (по росписи 1706 г.), 16-гранная глухая — одна из башен Смоленского Кремля.</t>
  </si>
  <si>
    <t>Воронина башня</t>
  </si>
  <si>
    <t>Воронина башня находится на улице Маршала Жукова, за домом номер 12. Находится в составе самого длинного из сохранившихся участков Смоленской крепостной стены, между башнями Заалтарной и Долгочевской (обе сохранились). Представляет собой четырёхугольную башню. Ранее реставрировалась, имеет крышу. В башне отсутствуют перекрытия. Вход в башню возможен со стороны улицы Маршала Жукова. Подо что-либо в настоящее время башня не используется, прилегающая территория находится в запущенном состоянии.</t>
  </si>
  <si>
    <t>Долгочевская башня</t>
  </si>
  <si>
    <t>В 1706 году башня была защищена земляной насыпью, которая была видна до конца XVIII века. К 1908 году вся местность у Долгочевской башни с внутренней стороны стены была застроена, вследствие чего осмотреть её можно было лишь с внешней стороны стены.</t>
  </si>
  <si>
    <t>Башня Зимбулка</t>
  </si>
  <si>
    <t>По версии историка Махотина, название «Зимбулка» происходит от соответствующего прозвищного имени. В 1706 году башня была защищена земляной насыпью. К началу XX века со стороны нынешней улицы Маршала Жукова вся местность рядом с башней была уже застроена, вследствие чего её можно было осмотреть лишь с внешней стороны крепостной стены.</t>
  </si>
  <si>
    <t>Никольская башня</t>
  </si>
  <si>
    <t>Никольская башня являлась второстепенной въездной башней в Смоленск (парадные — Фроловская и Молоховская — не сохранились). Первоначально ворота назывались Еленевскими или Ельнинскими, так как из них выходила дорога, ведущая на Ельню. Первоначально ворота были не сквозными, а с «коленом» (поворотом налево), что обеспечивало при штурме большую безопасность для защитников крепостной стены, а закрывались они опускаемой металлической решёткой — «герсой». В начале XVIII века по приказу Петра I ворота были защищены земляной насыпью и рвом.</t>
  </si>
  <si>
    <t>Памятник Николаю Васильевичу Крыленко</t>
  </si>
  <si>
    <t>Молодёжный центр-музей имени адмирала Нахимова</t>
  </si>
  <si>
    <t>Музей располагается в центре города в одном из строений архитектурно-исторического здания, где до революции была гостиница “Гранд-отель”, а в 1920 году размещался штаб Западного фронта (командующий М.Н.Тухачевский, уроженец Смоленской губернии). Это помещение было выделено под музей имени адмирала Нахимова сессией городского совета, благодаря инициативе ветеранов ВМФ В.А.Позднякова, Н.Г.Андреева, И.Н.Беляева, Ю.А.Жукова. На сегодняшний день работает 6 залов музея. Общая площадь помещения музея- 420 кв.м.</t>
  </si>
  <si>
    <t>МУЗЕЙ СКУЛЬПТУРЫ С.Т.КОНЕНКОВА</t>
  </si>
  <si>
    <t>Сергей Тимофеевич Коненков (1874-1971) - выдающийся мастер скульптуры. Его творчество - целая эпоха в русском и советском искусстве. Скульптор удостоен высших наград: Государственной и Ленинской премий, он народный художник РСФСР, за выдающиеся заслуги в области изобразительного искусства Коненкову присвоено звание Героя Социалистического труда. С.Т. Коненков - уроженец смоленской земли, выходец из крестьян. Он горячо поддержал предложение о создании музея его скульптуры в родном Смоленске, передал в дар смолянам 41 свое произведение.</t>
  </si>
  <si>
    <t>Дом Энгельгардта</t>
  </si>
  <si>
    <t>Памятник Ленину</t>
  </si>
  <si>
    <t>Памятник был сооружён в 1967 году, во время празднования 50-летней годовщины Октябрьской революции. Скульптором памятника стал Лев Кербель, архитектором — Борис Тхор.</t>
  </si>
  <si>
    <t xml:space="preserve"> Сад Блонье</t>
  </si>
  <si>
    <t>В черте города местность Блонье оказалась в XVI веке. Сад Блонье официально был заложен в 1830 году. В это время ровную площадку у стен Смоленской крепости, использовавшуюся как плацдарм для муштры солдат, указом императора Николая I стали переоборудовать под сад. Руководил строительством тогдашний губернатор Смоленщины Николай Иванович Хмельницкий. В 1885 году здесь был торжественно открыт памятник композитору М. И. Глинке, поэтому Блонье в наше время носит название сад им. М. И. Глинки.</t>
  </si>
  <si>
    <t>памятник Александру Григориевичу Лопатину</t>
  </si>
  <si>
    <t>Автор памятника А. Г. Лопатину – смоленский скульптор Петр Аронович Фишман, создавший скульптурную композицию из бронзы и гранита высотой 3 метра и общим весом около одной тонны. Высота мраморной колонны, на которую опирается Александр Лопатин, составляет 175 сантиметров. Работа по изготовлению скульптуры длилась меньше года.</t>
  </si>
  <si>
    <t>Скамья примирения</t>
  </si>
  <si>
    <t>Считается, что «скамья примирения» – это символ, который подталкивает к размышлению о том, что все вопросы лучше решать мирным путём, не доводя свои взаимоотношения до крайности, то есть до разбирательства в суде. Ведь решение суда выносится в пользу кого-то одного, а истец и ответчик всегда могут договориться между собой.</t>
  </si>
  <si>
    <t>Памятник Софийскому полку</t>
  </si>
  <si>
    <t>Памятник представляет собой высокий четырёхгранный обелиск, увенчанный фигурой раскинувшего крылья орла. Нижняя часть постамента окружена шестью низкими полуколоннами с прямоугольными нишами, в которых изначально находились бронзовые доски с надписями об истории Софийского полка (сохранились только две, воссоздание остальных идёт в настоящее время). Также на обелиске ранее помещались вензеля российских императоров (в годы советской власти уничтожены, сейчас воссоздаются)</t>
  </si>
  <si>
    <t>Башня Волкова</t>
  </si>
  <si>
    <t>В первом ярусе, в цокольном этаже — четыре боевых окна и дверной проём во внутренней стене. Из первого яруса во второй вели две каменные лестницы, устроенные в толще примыкающих башне участков стены. На площадках лестниц в сторону города — три боевых окна. Во втором ярусе — четыре боевых окна и дверной проём. В третьем ярусе — четыре боевых окна и два проёма, выходившие на боевой ход стены. Четвёртый ярус находился на уровне зубцов, в которых было 28 боевых окон. В старину подступы к башне прикрывал деревянный тарас, заполненный землёй, который в 1692 году из-за ветхости обвалился.</t>
  </si>
  <si>
    <t>Церковь Петра и Павла на Городянке</t>
  </si>
  <si>
    <t>Храм Святых Апостолов Петра и Павла на Городя́нке (Петропа́вловская це́рковь) — православный храм XII века в заднепровской части Смоленска. Один из трёх сохранившихся в городе памятников древнерусского зодчества. С западной стороны к нему почти примыкает церковь святой великомученицы Варвары XVIII века.</t>
  </si>
  <si>
    <t>Городецкая башня</t>
  </si>
  <si>
    <t>Городецкая башня являлась крайней башней сохранившегося до наших дней фрагмента крепостной стены, ограниченного улицами Большая Советская и Студенческая, находилась между Днепровскими воротами (ныне — церковно-приходская школа) и Пятницкой башней (ныне — Музей Русской водки). Представляла собой круглую глухую башню.</t>
  </si>
  <si>
    <t>Иворовская башня</t>
  </si>
  <si>
    <t>В 1706 году башня была крайней точкой, до которой по берегу Днепра были сооружены земляные укрепления. Под башней был оборудован земляной погреб. В 1782 либо в 1803 году она была разобрана из-за ветхости. Существуют сведения, что башня была восстановлена в 1815 году, однако это неверно, так как была восстановлена в этом году лишь соседняя с ней Пятницкая башня. Пролом на месте Иверовской башни являлся северной границей территории смоленского ремесленного училища.</t>
  </si>
  <si>
    <t>Пятницкие водяные ворота</t>
  </si>
  <si>
    <t>Башня располагалась у Днепра, между башнями Иворовской и Городецкой (обе не сохранились до наших дней). Представляла собой четырёхугольную башню с проезжими воротами. В настоящее время в башне работает ресторан «Темница». Находится на улице Студенческой, между двумя домами за номерами 4 и 6.</t>
  </si>
  <si>
    <t>Микулинская башня</t>
  </si>
  <si>
    <t>Микулинская башня находилась севернее нынешней улицы Бакунина, в районе дома № 2, примерно напротив дома № 5 по улице Большая Краснофлотская, который расположен ниже, в овраге, между Богословской и Пятницкой башнями. Представляла собой круглую глухую башню. При её постройке под ней была сооружена подземная галерея.</t>
  </si>
  <si>
    <t>Богословская башня</t>
  </si>
  <si>
    <t>Богословская башня находилась на повороте крепостной стены, замыкала собой северо-западный угол, на том месте, где в настоящее время проходит улица Бакунина, примерно в 50 метрах севернее дома № 10 и западнее дома № 8. Представляла собой круглую глухую башню. При её постройке под ней была оборудована подземная галерея, в которой был размещён пороховой погреб.</t>
  </si>
  <si>
    <t>Коломинская башня</t>
  </si>
  <si>
    <t>Название «Шейновская» башня получила потому, что в ней с семьёй находился во время осады Смоленска польскими войсками в 1609—1611 годах воевода Михаил Шеин. Башня пострадала во время этой осады. В 1830 году башня с разрешения смоленского губернатора Хмельницкого была частично разобрана по причине ветхости. К концу XIX века остатки башни находились в составе фрагмента стены в районе улицы Казанская гора (ныне — улица Бакунина). Окончательно башня была демонтирована в конце XIX века, а в XX веке были уничтожены и примыкавшие к ней прясла стены.</t>
  </si>
  <si>
    <t>Гуркина башня</t>
  </si>
  <si>
    <t>Гуркина башня получила своё название в честь московского мастера Гуры Вахромеева, который занимался восстановлением стены в 1692 либо в 1699 году, в том числе и данной башни. В начале XX века часть одного из прясел башни была разобрана для создания проезда (ныне — участок улицы Пржевальского между школой № 28 и сохранившимся фрагментом крепостной стены в парке «Лопатинский сад»).</t>
  </si>
  <si>
    <t>Кассандаловская башня</t>
  </si>
  <si>
    <t>Кассандаловская башня находилась на месте нынешнего музея «Смоленщина в годы Великой Отечественной войны 1941—1945 годов» в Сквере Памяти Героев, между башней Донец (сохранилась) и безымянной малой четырёхугольной башней (не сохранилась). Представляла собой круглую глухую башню. Прясла стены у бывшей башни активно реставрируются.</t>
  </si>
  <si>
    <t>Молоховские ворота</t>
  </si>
  <si>
    <t>Молоховские ворота находились в центре северной части нынешней площади Победы, между Моховой башней и безымянной четырёхугольной башней. Изначально представляла собой четырёхугольную башню с проезжими воротами. После крушения старой башни на её месте была построена новая постройка, окончательно разрушенная в 1930-е год.</t>
  </si>
  <si>
    <t>Грановитая башня</t>
  </si>
  <si>
    <t>Грановитая башня (Владиславов бастион, Владиславов пролом, Крепость Ковалье, Круглая башня, Малый вал, Сигизмундов шанец, Шеинова башня, Шеинов бастион, Шеин пролом, Шейнов бастион, Шейный пролом) — одна из несохранившихся до наших дней башен Смоленской крепостной стены.</t>
  </si>
  <si>
    <t>Антифоновская башня</t>
  </si>
  <si>
    <t>Антифоновская башня находилась примерно на том месте, где в настоящее время находится здание смоленского колледжа связи и телекоммуникаций по улице Маршала Жукова, в доме № 2/1, между Евстафьевской башней и Грановитой башней, на месте которой в настоящее время находится Шеинов бастион. Представляла собой малую глухую четырёхугольную башню.</t>
  </si>
  <si>
    <t>Евстафьевская башня</t>
  </si>
  <si>
    <t>Пострадала во время осады Смоленска в 1632—1633 годах московским войском под командованием воеводы Михаила Шеина. В 1660-е годы была сильно перестроена. В 1706 году Евстафьевская башня была защищена земляной насыпью. В 1890 году прясла стены по обеим сторонам башни были демонтированы согласно решению Особой комиссии по сохранению стены. С 1896 года в башне находился водонапорный резервуар смоленского водопровода. В 1898 году участки на месте снесённой стены, в том числе и земляные валы, были проданы частным лицам под застройку. Через некоторое время валы были полностью срыты.</t>
  </si>
  <si>
    <t>Стефанская башня</t>
  </si>
  <si>
    <t>В 1706 году Стефанская башня с восточной (внешней) стороны была защищена земляной насыпью, которая просуществовала до конца XVIII века. В ночь с 4 на 5 ноября (по новому стилю — 17 ноября) 1812 года башня была взорвана оставляющими Смоленск войсками императора Наполеона I. На месте башни остался пролом во фрагменте крепостной стены, который получил название Покровского (по названию церкви, расположенной у соседней башни Веселуха, ныне — духовной семинарии). Пролом на месте башни был расширен в начале XX века, а позже прясла стены были полностью разобраны до башен Веселуха и Костыревская.</t>
  </si>
  <si>
    <t xml:space="preserve"> Крылошевская башня</t>
  </si>
  <si>
    <t>Крылошевская башня находилась примерно в 150 метрах к юго-востоку от Костыревской башни, по линии нынешней улицы Соболева. Представляла собой четырёхугольную башню с большими проезжими воротами. Ворота башни вели в слободу Рачевка и имели опускаемую решётку. Под башней имелась подземная галерея. Перед башней находились земляные укрепления.</t>
  </si>
  <si>
    <t>Лазаревская башня</t>
  </si>
  <si>
    <t>Лазаревская башня находилась на нынешней улице Соболева, на территории, которая сейчас принадлежит смоленскому горводоканалу, примерно напротив дома № 8, расположенного на другой стороне улицы. Находилась между Волковой и Костыревской башнями (обе сохранились). Представляла собой четырёхугольную башню с проезжими воротами.</t>
  </si>
  <si>
    <t>Башня Бублейка</t>
  </si>
  <si>
    <t>Днепровские ворота</t>
  </si>
  <si>
    <t>Здание ворот двухэтажное, прямоугольное в плане, построено в стиле классицизма. Покрыто четырёхскатной крышей, по центру которой расположен четверик со срезанными гранями, с куполом и шпилем, увенчанным крестом. Здание построено из кирпича и оштукатурено, четверик — деревянный. На поперечной оси первого этажа находится арка проезда, которая на фасадах вписана в ризалиты. Арки также имеют окна и двери, находящиеся в крыльях здания.</t>
  </si>
  <si>
    <t>Гнёздово</t>
  </si>
  <si>
    <t>Культурно-выставочный центр имени Тенишевых</t>
  </si>
  <si>
    <t>Музей «Смоленщина в годы Великой Отечественной войны»</t>
  </si>
  <si>
    <t>В годы Великой Отечественной войны и оккупации Смоленска здание училища было почти полностью уничтожено. После освобождения Смоленска здание активно восстанавливалось силами учащихся фабрично-заводских училищ, педагогов и бригад пленных немецких солдат. В конце лета 1945 года здание было полностью восстановлено и начало функционировать. Первоначально в здании размещался «Оргнабор» (прообраз нынешнего Центра занятости населения). В 1972 году секретарь Смоленского областного комитета КПСС Москвин внёс предложение о создании музея Великой Отечественной война. Инициатива была поддержана, и музей торжественно был открыт 24 сентября 1973 года. Открытие было приурочено к 30-летию освобождения Смоленской области советскими войсками.</t>
  </si>
  <si>
    <t>Смоленский академический драматический театр имени А. С. Грибоедова</t>
  </si>
  <si>
    <t>Первоначально драмтеатр располагался в одноэтажной постройке бывшего кинотеатра «Художественный» в саду «Эрмитаж» (в районе нынешней улицы Ленина). Современное здание театра построено в 1939 году[5]. Монументальное сооружение возвели по проекту московского архитектора С. А. Ильинской[2]. Драмтеатр оказался выполненным в неоклассическом, «имперском» стиле, характерным для сталинской эпохи. Театр имеет две сцены — большую и малую, и рассчитан на аудиторию в 885 человек</t>
  </si>
  <si>
    <t>Парк Пионеров</t>
  </si>
  <si>
    <t>В 2009 году в связи со строительством на территории парка гипермаркета ООО «Гиперглобус» планировалось приведение в порядок зелёной зоны, что осуществилось в середине 2010 г.. После реконструкции в парке появились благоустроенные и освещенные пешеходные дорожки, для детей организована игровая площадка, созданы велосипедные дорожки, очищено озеро, сделан фонтан, множество скамеек, волейбольная площадка. Часть парка попала под пятно застройки гипермаркета «Глобус».</t>
  </si>
  <si>
    <t>Историко-архитектурный комплекс «Теремок»</t>
  </si>
  <si>
    <t>В здании бывшей сельскохозяйственной школы вниманию посетителей представлена экспозиция, посвященная школе для крестьянских детей, открытой княгиней М.К.Тенишевой в 1894 году. Экспозиция включает предметы школьного быта, учебники конца XIX – начала ХХ вв., фотографии, списки учеников и многое другое. В рамках экспозиции сотрудники музея проводят интерактивные экскурсии для детей. Совершая путешествие в XIX век, ребята могут сравнить современную жизнь школьников с жизнью крестьянских детей, узнать о том, как проходили уроки более ста лет назад, а кроме того, побывать на уроках арифметики, чистописания или научиться обращаться с кормушкой для пчел в сельскохозяйственном классе.</t>
  </si>
  <si>
    <t>музей «Городская кузница XVII века»</t>
  </si>
  <si>
    <t>Здание, в котором располагается музей, – самое старое из сохранившихся гражданских зданий Смоленска. Этот маленький, крытый черепицей домик был построен в первой половине XVII века. Первоначально здесь размещалась «польская архива», а в XVIII веке здание было приспособлено под кузницу инженерного дома.
В первом зале музея можно увидеть подлинные орудия труда и многочисленные изделия кузнечного ремесла XVII-XIX вв., среди которых ключи и замки различной формы и величины, холодное оружие, посуда, светцы, подсвечники.</t>
  </si>
  <si>
    <t>Музей «Смоленский лён»</t>
  </si>
  <si>
    <t>Здесь полно и подробно представлена история развития льноводства на Смоленщине. Эту экспозицию называют гимном «северному шёлку». В неё вошли пахотные орудия, орудия для возделывания и обработки льна, богатая коллекция смоленского костюма с поясами и головными уборами, ярко демонстрирующая красоту русского народного искусства. Особый интерес посетителей вызывают различные прялки — от самых примитивных до автоматических, которыми пользуются сейчас на фабриках и заводах. Посетители музея имеют возможность приобрести навыки плетения поясов, своими руками изготовить куклу в национальном костюме, принять участие в старинных обрядовых праздниках.</t>
  </si>
  <si>
    <t>Штаб-квартира фюрера «Медвежья берлога»</t>
  </si>
  <si>
    <t>Смоленская областная филармония</t>
  </si>
  <si>
    <t>Здание дворянского собрания — памятник архитектуры классицизма в Смоленске, объект культурного наследия федерального уровня. Построен в первой трети XIX века для размещения губернского дворянского собрания. Считается наиболее значительным памятником классицизма в Смоленске, а также одним из лучших образцов губернских дворянских зданий на территории бывшей Российской империи. В 1988 году здание отдано под смоленскую областную филармонию, которая располагается там и по сей день</t>
  </si>
  <si>
    <t>Запольный переулок, дом 4, квартира 26. Небольшое помещение с обстановкой 50-60-х годов прошлого века тесно связано с жизнью и творчеством великого поэта и имеет богатую историю, соприкоснуться с которой очень легко, достаточно переступить порог музея.</t>
  </si>
  <si>
    <t>Реадовский лесопарк</t>
  </si>
  <si>
    <t>Посадки деревьев проводили в парке в начале 1960-х годов. Высажены ясень, каштан, клён. Заметно меньше лип, лиственниц, берёз. Из кустарников преобладает жёлтые акации. Высажены также жимолость, пузыреплодник и некоторые другие виды кустарников. Посадки сделаны чаще в виде аллей и в шахматном порядке. Кустарники посажены в основном в оврагах. В настоящее время в парке насчитывается более 30 видов деревьев и кустарников. Очень мало хвойных пород. Между аллеями много яблонь. На севере лесопарка преобладают клёны, берёзы, ясень, яблони, тополя и липы.</t>
  </si>
  <si>
    <t>Мемориальный комплекс "Катынь"</t>
  </si>
  <si>
    <t>Мемориальный комплекс состоит из двух частей: территории, на которой погребены жители Смоленщины, ставшие жертвами политических репрессий, и военного кладбища, где захоронены польские военнопленные.
Начало созданию Катынского мемориала было положено Постановлением Правительства Российской Федерации «О создании мемориальных комплексов в местах захоронений советских и польских граждан – жертв тоталитарных репрессий в Катыни (Смоленская область) и Медном (Тверская область)» от 19 октября 1996 года.</t>
  </si>
  <si>
    <t>Церковь Спаса Нерукотворного Образа</t>
  </si>
  <si>
    <t>Верхоспасский собор является частью комплекса домовых церквей при Теремном дворце. Они завершаются одиннадцатью позолоченными главами, которые видны с Соборной площади справа от Грановитой палаты. На первом этаже постройки расположена церковь Святой Екатерины, над ней — церковь Воскресения Словущего. Этим храмам принадлежат пять северных глав. На уровне второго этажа находится Верхоспасский собор, к которому относятся пять южных куполов. Церкви Распятия Христова (Воздвижения Креста Господня) принадлежит центральная глава</t>
  </si>
  <si>
    <t>Год</t>
  </si>
  <si>
    <t>Монумент находится в Парке пионеров города Смоленска, вблизи пересечения улицы Барклая-де-Толли и площади Победы, рядом с Крепостной стеной. Представляет собой несколько хрупких детских тел, слившихся вместе в шар. Под шаром находятся надписи с названиями концлагерей. Памятник установлен в 2005 году (год 60-летия Победы в Великой Отечественной войне) по инициативе Смоленской региональной организации «Бывшие малолетние узники фашистских концлагерей»</t>
  </si>
  <si>
    <t>Гнёздовский археологический комплекс — комплекс археологических памятников эпохи Киевской Руси и археологический заповедник в Смоленской области России. Расположен на обоих берегах Днепра у деревни Гнёздово (от которой название комплекса) в 11—15 км к западу от центра Смоленска (частично входит в черту города). Основной период существования торгово-ремесленного поселения и время создания курганов определяется Х — началом XI века</t>
  </si>
  <si>
    <t>Центр представляет собой трёхэтажное здание в стиле хай-тек общей площадью 3 612,9 квадратных метров. Выставочные экспозиции располагаются на втором и третьем этажах (экспозиционная площадь — 1 650 м²). Между этажами находится единственный в Смоленске атриум, также на втором этаже проводятся конференции и форумы. На первом этаже располагаются технические и административные помещения, вестибюль, кассы, гардероб, мастерские, художественный салон и кафе «Малевич»</t>
  </si>
  <si>
    <t>Парк пионеров разбит в центральной части города Смоленска на пересечении улиц Барклая-де-Толли и Исаковского. Парк создан в XIX веке. Изначально носил название «Бульвар имени В. О. Сосновского» (смоленского губернатора). В 1905 году в его комплекс вошёл участок бывшего Шеинова бастиона, на месте которого сооружён земляной вал с каменной лестницей. Рядом установлен памятный знак</t>
  </si>
  <si>
    <t>Церковь Архангела Михаила на Пристани (Свирская церковь) — каменный столпообразный православный храм в честь Архангела Михаила, построенный в конце XII века на загородном дворе смоленских князей. Самый яркий из сохранившихся памятников смоленской архитектуры домонгольского времени. Стоит на берегу Днепра в 1,5 км к западу от центра современного Смоленска. Современный облик получил после реставрации 1976—1982 годов.</t>
  </si>
  <si>
    <t>Памятник Микешину был установлен 4 октября 1985 года около здания Художественной галереи (Музея «Русская старина»). Открытие памятника было приурочено к 150-летию со дня рождения выдающегося скульптора, уроженца Смоленской губернии. Проект памятника создали скульптор Александр Рукавишников и архитектор И. Н. Воскресенский.</t>
  </si>
  <si>
    <t>Установлен на пересечении улиц Маршала Жукова и Коммунистической в 1985-м году и приурочен к 100-летию рождения видного коммуниста. Скульптура Н. В. Крыленко выполнена по проекту скульптора В. Э. Горевого, благоустройство площади у памятника, обустройство сооружений подпорных стенок и постамента — архитекторы Н. А. Соколов и И. И. Марченков. На памятнике надпись, выполненная из металлических объемных букв: «Николай Васильевич Крыленко». На верхней кромке южной грани надпись: «1885-1938 памятник сооружен в честь 100-летия со дня рождения видного советского партийного, государственного и военного деятеля».</t>
  </si>
  <si>
    <t>Арочный вход в здание ведёт в большой вестибюль. В юго-восточном углу здания находится зал со множеством окон, а в северо-западном — зимний сад. Трёхмаршевая лестница ведёт в мезонин. Подвал здания состоит из помещений с парусными и бочарными сводами, прорезанных распалубками и разделённых арками. С юга к дому примыкают трёхпролётные арочные ворота, декорированные под барокко. В настоящее время в здании расположен Дворец Бракосочетания.</t>
  </si>
  <si>
    <t>Башня расположена напротив дома № 15 (здание Театра кукол) по улице Дзержинского. В 100—150 метрах севернее красной линии последней. Севернее башни находится телевизионная вышка. Соседние башни: северо-западнее — Копытинские ворота, юго-восточнее — Громовая башня. От Громовой башни (минуя Копытинские ворота и башню Бублейку) до Королевского бастиона тянется сохранившийся земляной вал XV—XVI веков.</t>
  </si>
  <si>
    <t>Медвежья берлога или Беренхёле (нем. Bärenhöhle), полное название Штаб-квартира фюрера «Медвежья берлога» (нем. Führerhauptquartier Bärenhöhle) — немецкий бункер, построенный организацией Тодта под Смоленском во время Второй мировой войны. Строительство велось с октября 1941 по август 1942 года: планировалось, что бункер будет использоваться как полевая квартира Гитлера и его рабочий штаб. Он должен был состоять из 42 специальных помещений и жилых блоко</t>
  </si>
  <si>
    <t xml:space="preserve">54,779313
</t>
  </si>
  <si>
    <t xml:space="preserve">54,783840
</t>
  </si>
  <si>
    <t xml:space="preserve">54,803009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</si>
</sst>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00000"/>
  </numFmts>
  <fonts count="36">
    <font>
      <sz val="10"/>
      <color rgb="FF000000"/>
      <name val="Arial"/>
      <scheme val="minor"/>
    </font>
    <font>
      <sz val="12"/>
      <color rgb="FF000000"/>
      <name val="Arial"/>
    </font>
    <font>
      <sz val="12"/>
      <color theme="1"/>
      <name val="Arial"/>
    </font>
    <font>
      <sz val="12"/>
      <color rgb="FF423024"/>
      <name val="Arial"/>
    </font>
    <font>
      <b/>
      <sz val="12"/>
      <color rgb="FF202122"/>
      <name val="Arial"/>
    </font>
    <font>
      <sz val="12"/>
      <color rgb="FF111111"/>
      <name val="Arial"/>
    </font>
    <font>
      <sz val="12"/>
      <color rgb="FF555555"/>
      <name val="Arial"/>
    </font>
    <font>
      <b/>
      <sz val="12"/>
      <color rgb="FF000000"/>
      <name val="Arial"/>
    </font>
    <font>
      <sz val="12"/>
      <color rgb="FF202122"/>
      <name val="Arial"/>
    </font>
    <font>
      <u/>
      <sz val="12"/>
      <color rgb="FF0563C1"/>
      <name val="Arial"/>
    </font>
    <font>
      <sz val="12"/>
      <color rgb="FF0645AD"/>
      <name val="Arial"/>
    </font>
    <font>
      <u/>
      <sz val="12"/>
      <color rgb="FF0563C1"/>
      <name val="Arial"/>
    </font>
    <font>
      <sz val="12"/>
      <color rgb="FF868686"/>
      <name val="Arial"/>
    </font>
    <font>
      <sz val="12"/>
      <color rgb="FF303030"/>
      <name val="Arial"/>
    </font>
    <font>
      <sz val="10"/>
      <color rgb="FF000000"/>
      <name val="&quot;Linux Libertine&quot;"/>
    </font>
    <font>
      <sz val="8"/>
      <color rgb="FF423024"/>
      <name val="Arial"/>
    </font>
    <font>
      <sz val="11"/>
      <color rgb="FF202122"/>
      <name val="Arial"/>
    </font>
    <font>
      <b/>
      <sz val="11"/>
      <color rgb="FF202122"/>
      <name val="Arial"/>
    </font>
    <font>
      <u/>
      <sz val="11"/>
      <color rgb="FF202122"/>
      <name val="Sans-serif"/>
    </font>
    <font>
      <b/>
      <sz val="11"/>
      <color rgb="FF202122"/>
      <name val="Sans-serif"/>
    </font>
    <font>
      <sz val="11"/>
      <color rgb="FF0645AD"/>
      <name val="Arial"/>
    </font>
    <font>
      <b/>
      <u/>
      <sz val="11"/>
      <color rgb="FF0645AD"/>
      <name val="Sans-serif"/>
    </font>
    <font>
      <sz val="18"/>
      <color rgb="FF202124"/>
      <name val="&quot;Google Sans&quot;"/>
    </font>
    <font>
      <sz val="12"/>
      <color rgb="FF000000"/>
      <name val="&quot;Times New Roman&quot;"/>
    </font>
    <font>
      <b/>
      <sz val="24"/>
      <color rgb="FF003664"/>
      <name val="&quot;Segoe UI&quot;"/>
    </font>
    <font>
      <sz val="9"/>
      <color rgb="FF000000"/>
      <name val="Arial"/>
    </font>
    <font>
      <sz val="8"/>
      <color rgb="FF0645AD"/>
      <name val="Arial"/>
    </font>
    <font>
      <sz val="12"/>
      <color rgb="FF000000"/>
      <name val="&quot;PT Sans&quot;"/>
    </font>
    <font>
      <sz val="11"/>
      <color rgb="FF585858"/>
      <name val="Arial"/>
    </font>
    <font>
      <sz val="10"/>
      <color rgb="FF000000"/>
      <name val="Arial"/>
    </font>
    <font>
      <u/>
      <sz val="11"/>
      <color rgb="FFBA0000"/>
      <name val="Sans-serif"/>
    </font>
    <font>
      <sz val="11"/>
      <color rgb="FFBA0000"/>
      <name val="Arial"/>
    </font>
    <font>
      <sz val="12"/>
      <color rgb="FF000000"/>
      <name val="Roboto"/>
    </font>
    <font>
      <sz val="12"/>
      <color rgb="FF337AB7"/>
      <name val="Roboto"/>
    </font>
    <font>
      <sz val="10"/>
      <color rgb="FF202124"/>
      <name val="&quot;Google Sans&quot;"/>
    </font>
    <font>
      <sz val="12"/>
      <color theme="1"/>
      <name val="Arial"/>
      <family val="2"/>
      <charset val="204"/>
    </font>
  </fonts>
  <fills count="5">
    <fill>
      <patternFill patternType="none"/>
    </fill>
    <fill>
      <patternFill patternType="gray125"/>
    </fill>
    <fill>
      <patternFill patternType="solid">
        <fgColor rgb="FFFFFAEC"/>
        <bgColor rgb="FFFFFAEC"/>
      </patternFill>
    </fill>
    <fill>
      <patternFill patternType="solid">
        <fgColor rgb="FFFFFFFF"/>
        <bgColor rgb="FFFFFFFF"/>
      </patternFill>
    </fill>
    <fill>
      <patternFill patternType="solid">
        <fgColor rgb="FFCFE3FF"/>
        <bgColor rgb="FFCFE3FF"/>
      </patternFill>
    </fill>
  </fills>
  <borders count="3">
    <border>
      <left/>
      <right/>
      <top/>
      <bottom/>
      <diagonal/>
    </border>
    <border>
      <left/>
      <right/>
      <top/>
      <bottom style="thin">
        <color rgb="FFA2A9B1"/>
      </bottom>
      <diagonal/>
    </border>
    <border>
      <left/>
      <right/>
      <top/>
      <bottom style="thin">
        <color rgb="FFC0C0C0"/>
      </bottom>
      <diagonal/>
    </border>
  </borders>
  <cellStyleXfs count="1">
    <xf numFmtId="0" fontId="0" fillId="0" borderId="0"/>
  </cellStyleXfs>
  <cellXfs count="53">
    <xf numFmtId="0" fontId="0" fillId="0" borderId="0" xfId="0"/>
    <xf numFmtId="0" fontId="1" fillId="0" borderId="0" xfId="0" applyFont="1" applyAlignment="1">
      <alignment horizontal="left"/>
    </xf>
    <xf numFmtId="0" fontId="2" fillId="0" borderId="0" xfId="0" applyFont="1"/>
    <xf numFmtId="0" fontId="1" fillId="0" borderId="1" xfId="0" applyFont="1" applyBorder="1" applyAlignment="1">
      <alignment horizontal="left"/>
    </xf>
    <xf numFmtId="0" fontId="1" fillId="0" borderId="2"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5" fillId="0" borderId="2" xfId="0" applyFont="1" applyBorder="1" applyAlignment="1">
      <alignment horizontal="left"/>
    </xf>
    <xf numFmtId="0" fontId="6" fillId="0" borderId="0" xfId="0" applyFont="1" applyAlignment="1">
      <alignment horizontal="left"/>
    </xf>
    <xf numFmtId="0" fontId="7" fillId="0" borderId="0" xfId="0" applyFont="1" applyAlignment="1">
      <alignment horizontal="left"/>
    </xf>
    <xf numFmtId="0" fontId="8" fillId="0" borderId="0" xfId="0" applyFont="1" applyAlignment="1">
      <alignment horizontal="left"/>
    </xf>
    <xf numFmtId="0" fontId="9" fillId="0" borderId="0" xfId="0" applyFont="1" applyAlignment="1">
      <alignment horizontal="left"/>
    </xf>
    <xf numFmtId="0" fontId="10" fillId="0" borderId="0" xfId="0" applyFont="1" applyAlignment="1">
      <alignment horizontal="left"/>
    </xf>
    <xf numFmtId="0" fontId="11" fillId="0" borderId="0" xfId="0" applyFont="1" applyAlignment="1">
      <alignment horizontal="left"/>
    </xf>
    <xf numFmtId="0" fontId="12" fillId="0" borderId="0" xfId="0" applyFont="1" applyAlignment="1">
      <alignment horizontal="left"/>
    </xf>
    <xf numFmtId="0" fontId="13" fillId="0" borderId="0" xfId="0" applyFont="1" applyAlignment="1">
      <alignment horizontal="left"/>
    </xf>
    <xf numFmtId="0" fontId="14" fillId="0" borderId="0" xfId="0" applyFont="1"/>
    <xf numFmtId="0" fontId="15" fillId="2" borderId="0" xfId="0" applyFont="1" applyFill="1"/>
    <xf numFmtId="0" fontId="15" fillId="2" borderId="0" xfId="0" applyFont="1" applyFill="1" applyAlignment="1">
      <alignment horizontal="left"/>
    </xf>
    <xf numFmtId="0" fontId="16" fillId="3" borderId="0" xfId="0" applyFont="1" applyFill="1"/>
    <xf numFmtId="0" fontId="17" fillId="3" borderId="0" xfId="0" applyFont="1" applyFill="1"/>
    <xf numFmtId="0" fontId="1" fillId="3" borderId="0" xfId="0" applyFont="1" applyFill="1" applyAlignment="1">
      <alignment horizontal="left"/>
    </xf>
    <xf numFmtId="0" fontId="18" fillId="3" borderId="0" xfId="0" applyFont="1" applyFill="1" applyAlignment="1">
      <alignment wrapText="1"/>
    </xf>
    <xf numFmtId="0" fontId="19" fillId="3" borderId="0" xfId="0" applyFont="1" applyFill="1"/>
    <xf numFmtId="0" fontId="21" fillId="0" borderId="0" xfId="0" applyFont="1" applyAlignment="1">
      <alignment wrapText="1"/>
    </xf>
    <xf numFmtId="0" fontId="22" fillId="3" borderId="0" xfId="0" applyFont="1" applyFill="1" applyAlignment="1">
      <alignment horizontal="left"/>
    </xf>
    <xf numFmtId="0" fontId="23" fillId="0" borderId="0" xfId="0" applyFont="1"/>
    <xf numFmtId="0" fontId="24" fillId="3" borderId="0" xfId="0" applyFont="1" applyFill="1" applyAlignment="1">
      <alignment horizontal="center"/>
    </xf>
    <xf numFmtId="0" fontId="25" fillId="3" borderId="0" xfId="0" applyFont="1" applyFill="1"/>
    <xf numFmtId="0" fontId="26" fillId="0" borderId="0" xfId="0" applyFont="1"/>
    <xf numFmtId="0" fontId="27" fillId="3" borderId="0" xfId="0" applyFont="1" applyFill="1"/>
    <xf numFmtId="0" fontId="28" fillId="3" borderId="0" xfId="0" applyFont="1" applyFill="1"/>
    <xf numFmtId="0" fontId="29" fillId="3" borderId="0" xfId="0" applyFont="1" applyFill="1" applyAlignment="1">
      <alignment horizontal="left"/>
    </xf>
    <xf numFmtId="0" fontId="30" fillId="0" borderId="0" xfId="0" applyFont="1" applyAlignment="1">
      <alignment wrapText="1"/>
    </xf>
    <xf numFmtId="0" fontId="31" fillId="0" borderId="0" xfId="0" applyFont="1" applyAlignment="1">
      <alignment wrapText="1"/>
    </xf>
    <xf numFmtId="0" fontId="19" fillId="4" borderId="0" xfId="0" applyFont="1" applyFill="1" applyAlignment="1">
      <alignment horizontal="center"/>
    </xf>
    <xf numFmtId="0" fontId="32" fillId="3" borderId="0" xfId="0" applyFont="1" applyFill="1"/>
    <xf numFmtId="0" fontId="33" fillId="3" borderId="0" xfId="0" applyFont="1" applyFill="1"/>
    <xf numFmtId="0" fontId="34" fillId="3" borderId="0" xfId="0" applyFont="1" applyFill="1" applyAlignment="1">
      <alignment horizontal="left"/>
    </xf>
    <xf numFmtId="0" fontId="2" fillId="0" borderId="0" xfId="0" applyNumberFormat="1" applyFont="1"/>
    <xf numFmtId="0" fontId="16" fillId="3" borderId="0" xfId="0" applyNumberFormat="1" applyFont="1" applyFill="1" applyAlignment="1">
      <alignment wrapText="1"/>
    </xf>
    <xf numFmtId="0" fontId="1" fillId="0" borderId="0" xfId="0" applyNumberFormat="1" applyFont="1" applyAlignment="1">
      <alignment horizontal="right"/>
    </xf>
    <xf numFmtId="0" fontId="1" fillId="0" borderId="0" xfId="0" applyNumberFormat="1" applyFont="1" applyAlignment="1">
      <alignment horizontal="left"/>
    </xf>
    <xf numFmtId="0" fontId="20" fillId="0" borderId="0" xfId="0" applyNumberFormat="1" applyFont="1" applyAlignment="1">
      <alignment wrapText="1"/>
    </xf>
    <xf numFmtId="0" fontId="1" fillId="3" borderId="0" xfId="0" applyNumberFormat="1" applyFont="1" applyFill="1" applyAlignment="1">
      <alignment horizontal="right"/>
    </xf>
    <xf numFmtId="0" fontId="0" fillId="0" borderId="0" xfId="0" applyNumberFormat="1"/>
    <xf numFmtId="2" fontId="2" fillId="0" borderId="0" xfId="0" applyNumberFormat="1" applyFont="1"/>
    <xf numFmtId="0" fontId="2" fillId="0" borderId="0" xfId="0" applyFont="1" applyAlignment="1">
      <alignment wrapText="1"/>
    </xf>
    <xf numFmtId="0" fontId="35" fillId="0" borderId="0" xfId="0" applyFont="1" applyAlignment="1">
      <alignment horizontal="right" wrapText="1"/>
    </xf>
    <xf numFmtId="2" fontId="35" fillId="0" borderId="0" xfId="0" applyNumberFormat="1" applyFont="1" applyAlignment="1">
      <alignment wrapText="1"/>
    </xf>
    <xf numFmtId="168" fontId="2" fillId="0" borderId="0" xfId="0" applyNumberFormat="1" applyFont="1"/>
    <xf numFmtId="168" fontId="1" fillId="0" borderId="0" xfId="0" applyNumberFormat="1" applyFont="1" applyAlignment="1">
      <alignment horizontal="left"/>
    </xf>
    <xf numFmtId="168" fontId="0" fillId="0" borderId="0" xfId="0" applyNumberForma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ru.wikipedia.org/wiki/%D0%9A%D1%80%D1%8B%D0%BB%D0%B5%D0%BD%D0%BA%D0%BE,_%D0%9D%D0%B8%D0%BA%D0%BE%D0%BB%D0%B0%D0%B9_%D0%92%D0%B0%D1%81%D0%B8%D0%BB%D1%8C%D0%B5%D0%B2%D0%B8%D1%87" TargetMode="External"/><Relationship Id="rId13" Type="http://schemas.openxmlformats.org/officeDocument/2006/relationships/hyperlink" Target="https://ru.wikipedia.org/wiki/%D0%A3%D0%BB%D0%B8%D1%86%D0%B0_%D0%91%D0%BE%D0%BB%D1%8C%D1%88%D0%B0%D1%8F_%D0%A1%D0%BE%D0%B2%D0%B5%D1%82%D1%81%D0%BA%D0%B0%D1%8F_(%D0%A1%D0%BC%D0%BE%D0%BB%D0%B5%D0%BD%D1%81%D0%BA)" TargetMode="External"/><Relationship Id="rId18" Type="http://schemas.openxmlformats.org/officeDocument/2006/relationships/hyperlink" Target="https://ru.wikipedia.org/wiki/1706_%D0%B3%D0%BE%D0%B4" TargetMode="External"/><Relationship Id="rId3" Type="http://schemas.openxmlformats.org/officeDocument/2006/relationships/hyperlink" Target="https://ru.wikipedia.org/wiki/%D0%A1%D0%BC%D0%BE%D0%BB%D0%B5%D0%BD%D1%81%D0%BA%D0%B0%D1%8F_%D0%BA%D1%80%D0%B5%D0%BF%D0%BE%D1%81%D1%82%D0%BD%D0%B0%D1%8F_%D1%81%D1%82%D0%B5%D0%BD%D0%B0" TargetMode="External"/><Relationship Id="rId21" Type="http://schemas.openxmlformats.org/officeDocument/2006/relationships/printerSettings" Target="../printerSettings/printerSettings1.bin"/><Relationship Id="rId7" Type="http://schemas.openxmlformats.org/officeDocument/2006/relationships/hyperlink" Target="https://ru.wikipedia.org/wiki/%D0%94%D0%BD%D0%B5%D0%BF%D1%80%D0%BE%D0%B2%D1%81%D0%BA%D0%B8%D0%B5_%D0%B2%D0%BE%D1%80%D0%BE%D1%82%D0%B0" TargetMode="External"/><Relationship Id="rId12" Type="http://schemas.openxmlformats.org/officeDocument/2006/relationships/hyperlink" Target="https://ru.wikipedia.org/wiki/%D0%9F%D1%80%D0%B0%D0%B2%D0%BE%D1%81%D0%BB%D0%B0%D0%B2%D0%BD%D1%8B%D0%B9_%D1%85%D1%80%D0%B0%D0%BC" TargetMode="External"/><Relationship Id="rId17" Type="http://schemas.openxmlformats.org/officeDocument/2006/relationships/hyperlink" Target="https://ru.wikipedia.org/w/index.php?title=%D0%A3%D0%BB%D0%B8%D1%86%D0%B0_%D0%9C%D0%B0%D1%80%D1%88%D0%B0%D0%BB%D0%B0_%D0%96%D1%83%D0%BA%D0%BE%D0%B2%D0%B0_(%D0%A1%D0%BC%D0%BE%D0%BB%D0%B5%D0%BD%D1%81%D0%BA)&amp;action=edit&amp;redlink=1" TargetMode="External"/><Relationship Id="rId2" Type="http://schemas.openxmlformats.org/officeDocument/2006/relationships/hyperlink" Target="https://nasledie.admin-smolensk.ru/arhitektura/pamyatniki-1/smolensk-pamyatniki/byust-yu-a-gagarina/" TargetMode="External"/><Relationship Id="rId16" Type="http://schemas.openxmlformats.org/officeDocument/2006/relationships/hyperlink" Target="https://ru.wikipedia.org/wiki/1692_%D0%B3%D0%BE%D0%B4" TargetMode="External"/><Relationship Id="rId20" Type="http://schemas.openxmlformats.org/officeDocument/2006/relationships/hyperlink" Target="https://ru.wikipedia.org/wiki/%D0%93%D0%BB%D0%B0%D0%B2%D0%B0_(%D0%B0%D1%80%D1%85%D0%B8%D1%82%D0%B5%D0%BA%D1%82%D1%83%D1%80%D0%B0)" TargetMode="External"/><Relationship Id="rId1" Type="http://schemas.openxmlformats.org/officeDocument/2006/relationships/hyperlink" Target="https://ru.wikipedia.org/wiki/%D0%9D%D0%B5%D1%84" TargetMode="External"/><Relationship Id="rId6" Type="http://schemas.openxmlformats.org/officeDocument/2006/relationships/hyperlink" Target="https://ru.wikipedia.org/wiki/1706_%D0%B3%D0%BE%D0%B4" TargetMode="External"/><Relationship Id="rId11" Type="http://schemas.openxmlformats.org/officeDocument/2006/relationships/hyperlink" Target="https://ru.wikipedia.org/wiki/%D0%9E%D0%B1%D0%B5%D0%BB%D0%B8%D1%81%D0%BA" TargetMode="External"/><Relationship Id="rId5" Type="http://schemas.openxmlformats.org/officeDocument/2006/relationships/hyperlink" Target="https://ru.wikipedia.org/w/index.php?title=%D0%A3%D0%BB%D0%B8%D1%86%D0%B0_%D0%9C%D0%B0%D1%80%D1%88%D0%B0%D0%BB%D0%B0_%D0%96%D1%83%D0%BA%D0%BE%D0%B2%D0%B0_(%D0%A1%D0%BC%D0%BE%D0%BB%D0%B5%D0%BD%D1%81%D0%BA)&amp;action=edit&amp;redlink=1" TargetMode="External"/><Relationship Id="rId15" Type="http://schemas.openxmlformats.org/officeDocument/2006/relationships/hyperlink" Target="https://ru.wikipedia.org/wiki/%D0%94%D0%BD%D0%B5%D0%BF%D1%80" TargetMode="External"/><Relationship Id="rId10" Type="http://schemas.openxmlformats.org/officeDocument/2006/relationships/hyperlink" Target="https://ru.wikipedia.org/wiki/%D0%A1%D0%BC%D0%BE%D0%BB%D0%B5%D0%BD%D1%81%D0%BA%D0%B0%D1%8F_%D0%BA%D1%80%D0%B5%D0%BF%D0%BE%D1%81%D1%82%D0%BD%D0%B0%D1%8F_%D1%81%D1%82%D0%B5%D0%BD%D0%B0" TargetMode="External"/><Relationship Id="rId19" Type="http://schemas.openxmlformats.org/officeDocument/2006/relationships/hyperlink" Target="https://ru.wikipedia.org/wiki/%D0%9A%D0%B8%D0%B5%D0%B2%D1%81%D0%BA%D0%B0%D1%8F_%D0%A0%D1%83%D1%81%D1%8C" TargetMode="External"/><Relationship Id="rId4" Type="http://schemas.openxmlformats.org/officeDocument/2006/relationships/hyperlink" Target="https://ru.wikipedia.org/wiki/1706_%D0%B3%D0%BE%D0%B4" TargetMode="External"/><Relationship Id="rId9" Type="http://schemas.openxmlformats.org/officeDocument/2006/relationships/hyperlink" Target="https://ru.wikipedia.org/wiki/1967_%D0%B3%D0%BE%D0%B4" TargetMode="External"/><Relationship Id="rId14" Type="http://schemas.openxmlformats.org/officeDocument/2006/relationships/hyperlink" Target="https://ru.wikipedia.org/wiki/1706_%D0%B3%D0%BE%D0%B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000"/>
  <sheetViews>
    <sheetView tabSelected="1" workbookViewId="0"/>
  </sheetViews>
  <sheetFormatPr defaultColWidth="12.5546875" defaultRowHeight="15.75" customHeight="1"/>
  <cols>
    <col min="1" max="1" width="89.21875" customWidth="1"/>
    <col min="2" max="2" width="12.5546875" style="45"/>
    <col min="5" max="5" width="173.44140625" customWidth="1"/>
  </cols>
  <sheetData>
    <row r="1" spans="1:28" ht="15.75" customHeight="1">
      <c r="A1" s="1" t="s">
        <v>0</v>
      </c>
      <c r="B1" s="42" t="s">
        <v>150</v>
      </c>
      <c r="C1" s="1" t="s">
        <v>1</v>
      </c>
      <c r="D1" s="1" t="s">
        <v>2</v>
      </c>
      <c r="E1" s="1" t="s">
        <v>3</v>
      </c>
      <c r="F1" s="2"/>
      <c r="G1" s="2"/>
      <c r="H1" s="2"/>
      <c r="I1" s="2"/>
      <c r="J1" s="2"/>
      <c r="K1" s="2"/>
      <c r="L1" s="2"/>
      <c r="M1" s="2"/>
      <c r="N1" s="2"/>
      <c r="O1" s="2"/>
      <c r="P1" s="2"/>
      <c r="Q1" s="2"/>
      <c r="R1" s="2"/>
      <c r="S1" s="2"/>
      <c r="T1" s="2"/>
      <c r="U1" s="2"/>
      <c r="V1" s="2"/>
      <c r="W1" s="2"/>
      <c r="X1" s="2"/>
      <c r="Y1" s="2"/>
      <c r="Z1" s="2"/>
    </row>
    <row r="2" spans="1:28" ht="15.75" customHeight="1">
      <c r="A2" s="1" t="s">
        <v>4</v>
      </c>
      <c r="B2" s="41">
        <v>1150</v>
      </c>
      <c r="C2" s="52">
        <f>AA2-54.781751</f>
        <v>6.8160000000005994E-3</v>
      </c>
      <c r="D2" s="52">
        <f>AB2-32.04563</f>
        <v>9.0469999999953643E-3</v>
      </c>
      <c r="E2" s="1" t="s">
        <v>5</v>
      </c>
      <c r="F2" s="2"/>
      <c r="G2" s="2"/>
      <c r="H2" s="2"/>
      <c r="I2" s="2"/>
      <c r="J2" s="2"/>
      <c r="K2" s="2"/>
      <c r="L2" s="2"/>
      <c r="M2" s="2"/>
      <c r="N2" s="2"/>
      <c r="O2" s="2"/>
      <c r="P2" s="2"/>
      <c r="Q2" s="2"/>
      <c r="R2" s="2"/>
      <c r="S2" s="2"/>
      <c r="T2" s="2"/>
      <c r="U2" s="2"/>
      <c r="V2" s="2"/>
      <c r="W2" s="2"/>
      <c r="X2" s="2"/>
      <c r="Y2" s="2"/>
      <c r="Z2" s="2"/>
      <c r="AA2" s="51">
        <v>54.788567</v>
      </c>
      <c r="AB2" s="51">
        <v>32.054676999999998</v>
      </c>
    </row>
    <row r="3" spans="1:28" ht="15.75" customHeight="1">
      <c r="A3" s="1" t="s">
        <v>6</v>
      </c>
      <c r="B3" s="41">
        <v>1100</v>
      </c>
      <c r="C3" s="52">
        <f t="shared" ref="C3:C66" si="0">AA3-54.781751</f>
        <v>8.9290000000019631E-3</v>
      </c>
      <c r="D3" s="52">
        <f t="shared" ref="D3:D66" si="1">AB3-32.04563</f>
        <v>-2.6410000000005596E-2</v>
      </c>
      <c r="E3" s="1" t="s">
        <v>155</v>
      </c>
      <c r="F3" s="2"/>
      <c r="G3" s="2"/>
      <c r="H3" s="2"/>
      <c r="I3" s="2"/>
      <c r="J3" s="2"/>
      <c r="K3" s="2"/>
      <c r="L3" s="2"/>
      <c r="M3" s="2"/>
      <c r="N3" s="2"/>
      <c r="O3" s="2"/>
      <c r="P3" s="2"/>
      <c r="Q3" s="2"/>
      <c r="R3" s="2"/>
      <c r="S3" s="2"/>
      <c r="T3" s="2"/>
      <c r="U3" s="2"/>
      <c r="V3" s="2"/>
      <c r="W3" s="2"/>
      <c r="X3" s="2"/>
      <c r="Y3" s="2"/>
      <c r="Z3" s="2"/>
      <c r="AA3" s="1">
        <v>54.790680000000002</v>
      </c>
      <c r="AB3" s="1">
        <v>32.019219999999997</v>
      </c>
    </row>
    <row r="4" spans="1:28" ht="15.75" customHeight="1">
      <c r="A4" s="3" t="s">
        <v>7</v>
      </c>
      <c r="B4" s="41">
        <v>1173</v>
      </c>
      <c r="C4" s="52">
        <f t="shared" si="0"/>
        <v>8.6719999999971265E-3</v>
      </c>
      <c r="D4" s="52">
        <f t="shared" si="1"/>
        <v>-7.813000000005843E-3</v>
      </c>
      <c r="E4" s="1" t="s">
        <v>8</v>
      </c>
      <c r="F4" s="2"/>
      <c r="G4" s="2"/>
      <c r="H4" s="2"/>
      <c r="I4" s="2"/>
      <c r="J4" s="2"/>
      <c r="K4" s="2"/>
      <c r="L4" s="2"/>
      <c r="M4" s="2"/>
      <c r="N4" s="2"/>
      <c r="O4" s="2"/>
      <c r="P4" s="2"/>
      <c r="Q4" s="2"/>
      <c r="R4" s="2"/>
      <c r="S4" s="2"/>
      <c r="T4" s="2"/>
      <c r="U4" s="2"/>
      <c r="V4" s="2"/>
      <c r="W4" s="2"/>
      <c r="X4" s="2"/>
      <c r="Y4" s="2"/>
      <c r="Z4" s="2"/>
      <c r="AA4" s="1">
        <v>54.790422999999997</v>
      </c>
      <c r="AB4" s="1">
        <v>32.037816999999997</v>
      </c>
    </row>
    <row r="5" spans="1:28" ht="15.75" customHeight="1">
      <c r="A5" s="3" t="s">
        <v>9</v>
      </c>
      <c r="B5" s="41">
        <v>1995</v>
      </c>
      <c r="C5" s="52">
        <f t="shared" si="0"/>
        <v>-2.4310000000014043E-3</v>
      </c>
      <c r="D5" s="52">
        <f t="shared" si="1"/>
        <v>4.9649999999985539E-3</v>
      </c>
      <c r="E5" s="1" t="s">
        <v>10</v>
      </c>
      <c r="F5" s="2"/>
      <c r="G5" s="2"/>
      <c r="H5" s="2"/>
      <c r="I5" s="2"/>
      <c r="J5" s="2"/>
      <c r="K5" s="2"/>
      <c r="L5" s="2"/>
      <c r="M5" s="2"/>
      <c r="N5" s="2"/>
      <c r="O5" s="2"/>
      <c r="P5" s="2"/>
      <c r="Q5" s="2"/>
      <c r="R5" s="2"/>
      <c r="S5" s="2"/>
      <c r="T5" s="2"/>
      <c r="U5" s="2"/>
      <c r="V5" s="2"/>
      <c r="W5" s="2"/>
      <c r="X5" s="2"/>
      <c r="Y5" s="2"/>
      <c r="Z5" s="2"/>
      <c r="AA5" s="1">
        <v>54.779319999999998</v>
      </c>
      <c r="AB5" s="1">
        <v>32.050595000000001</v>
      </c>
    </row>
    <row r="6" spans="1:28" ht="15.75" customHeight="1">
      <c r="A6" s="4" t="s">
        <v>11</v>
      </c>
      <c r="B6" s="41">
        <v>2015</v>
      </c>
      <c r="C6" s="52">
        <f t="shared" si="0"/>
        <v>8.9320000000014943E-3</v>
      </c>
      <c r="D6" s="52">
        <f t="shared" si="1"/>
        <v>7.40000000000407E-4</v>
      </c>
      <c r="E6" s="1" t="s">
        <v>12</v>
      </c>
      <c r="F6" s="2"/>
      <c r="G6" s="2"/>
      <c r="H6" s="2"/>
      <c r="I6" s="2"/>
      <c r="J6" s="2"/>
      <c r="K6" s="2"/>
      <c r="L6" s="2"/>
      <c r="M6" s="2"/>
      <c r="N6" s="2"/>
      <c r="O6" s="2"/>
      <c r="P6" s="2"/>
      <c r="Q6" s="2"/>
      <c r="R6" s="2"/>
      <c r="S6" s="2"/>
      <c r="T6" s="2"/>
      <c r="U6" s="2"/>
      <c r="V6" s="2"/>
      <c r="W6" s="2"/>
      <c r="X6" s="2"/>
      <c r="Y6" s="2"/>
      <c r="Z6" s="2"/>
      <c r="AA6" s="1">
        <v>54.790683000000001</v>
      </c>
      <c r="AB6" s="1">
        <v>32.046370000000003</v>
      </c>
    </row>
    <row r="7" spans="1:28" ht="15.75" customHeight="1">
      <c r="A7" s="3" t="s">
        <v>13</v>
      </c>
      <c r="B7" s="41">
        <v>1991</v>
      </c>
      <c r="C7" s="52">
        <f t="shared" si="0"/>
        <v>-2.0120000000005689E-3</v>
      </c>
      <c r="D7" s="52">
        <f t="shared" si="1"/>
        <v>-2.062999999999704E-3</v>
      </c>
      <c r="E7" s="1" t="s">
        <v>14</v>
      </c>
      <c r="F7" s="2"/>
      <c r="G7" s="2"/>
      <c r="H7" s="2"/>
      <c r="I7" s="2"/>
      <c r="J7" s="2"/>
      <c r="K7" s="2"/>
      <c r="L7" s="2"/>
      <c r="M7" s="2"/>
      <c r="N7" s="2"/>
      <c r="O7" s="2"/>
      <c r="P7" s="2"/>
      <c r="Q7" s="2"/>
      <c r="R7" s="2"/>
      <c r="S7" s="2"/>
      <c r="T7" s="2"/>
      <c r="U7" s="2"/>
      <c r="V7" s="2"/>
      <c r="W7" s="2"/>
      <c r="X7" s="2"/>
      <c r="Y7" s="2"/>
      <c r="Z7" s="2"/>
      <c r="AA7" s="1">
        <v>54.779738999999999</v>
      </c>
      <c r="AB7" s="1">
        <v>32.043567000000003</v>
      </c>
    </row>
    <row r="8" spans="1:28" ht="15.75" customHeight="1">
      <c r="A8" s="3" t="s">
        <v>15</v>
      </c>
      <c r="B8" s="41">
        <v>1610</v>
      </c>
      <c r="C8" s="52">
        <f t="shared" si="0"/>
        <v>6.7340000000015721E-3</v>
      </c>
      <c r="D8" s="52">
        <f t="shared" si="1"/>
        <v>9.0649999999996567E-3</v>
      </c>
      <c r="E8" s="6" t="s">
        <v>16</v>
      </c>
      <c r="F8" s="2"/>
      <c r="G8" s="2"/>
      <c r="H8" s="2"/>
      <c r="I8" s="2"/>
      <c r="J8" s="2"/>
      <c r="K8" s="2"/>
      <c r="L8" s="2"/>
      <c r="M8" s="2"/>
      <c r="N8" s="2"/>
      <c r="O8" s="2"/>
      <c r="P8" s="2"/>
      <c r="Q8" s="2"/>
      <c r="R8" s="2"/>
      <c r="S8" s="2"/>
      <c r="T8" s="2"/>
      <c r="U8" s="2"/>
      <c r="V8" s="2"/>
      <c r="W8" s="2"/>
      <c r="X8" s="2"/>
      <c r="Y8" s="2"/>
      <c r="Z8" s="2"/>
      <c r="AA8" s="5">
        <v>54.788485000000001</v>
      </c>
      <c r="AB8" s="5">
        <v>32.054695000000002</v>
      </c>
    </row>
    <row r="9" spans="1:28" ht="15.75" customHeight="1">
      <c r="A9" s="7" t="s">
        <v>17</v>
      </c>
      <c r="B9" s="41">
        <v>1710</v>
      </c>
      <c r="C9" s="52">
        <f t="shared" si="0"/>
        <v>6.6389999999998395E-3</v>
      </c>
      <c r="D9" s="52">
        <f t="shared" si="1"/>
        <v>8.1769999999963261E-3</v>
      </c>
      <c r="E9" s="8" t="s">
        <v>18</v>
      </c>
      <c r="F9" s="2"/>
      <c r="G9" s="2"/>
      <c r="H9" s="2"/>
      <c r="I9" s="2"/>
      <c r="J9" s="2"/>
      <c r="K9" s="2"/>
      <c r="L9" s="2"/>
      <c r="M9" s="2"/>
      <c r="N9" s="2"/>
      <c r="O9" s="2"/>
      <c r="P9" s="2"/>
      <c r="Q9" s="2"/>
      <c r="R9" s="2"/>
      <c r="S9" s="2"/>
      <c r="T9" s="2"/>
      <c r="U9" s="2"/>
      <c r="V9" s="2"/>
      <c r="W9" s="2"/>
      <c r="X9" s="2"/>
      <c r="Y9" s="2"/>
      <c r="Z9" s="2"/>
      <c r="AA9" s="5">
        <v>54.78839</v>
      </c>
      <c r="AB9" s="5">
        <v>32.053806999999999</v>
      </c>
    </row>
    <row r="10" spans="1:28" ht="15.75" customHeight="1">
      <c r="A10" s="9" t="s">
        <v>19</v>
      </c>
      <c r="B10" s="41">
        <v>1773</v>
      </c>
      <c r="C10" s="52">
        <f t="shared" si="0"/>
        <v>7.4970000000007531E-3</v>
      </c>
      <c r="D10" s="52">
        <f t="shared" si="1"/>
        <v>6.8020000000004188E-3</v>
      </c>
      <c r="E10" s="6" t="s">
        <v>20</v>
      </c>
      <c r="F10" s="2"/>
      <c r="G10" s="2"/>
      <c r="H10" s="2"/>
      <c r="I10" s="2"/>
      <c r="J10" s="2"/>
      <c r="K10" s="2"/>
      <c r="L10" s="2"/>
      <c r="M10" s="2"/>
      <c r="N10" s="2"/>
      <c r="O10" s="2"/>
      <c r="P10" s="2"/>
      <c r="Q10" s="2"/>
      <c r="R10" s="2"/>
      <c r="S10" s="2"/>
      <c r="T10" s="2"/>
      <c r="U10" s="2"/>
      <c r="V10" s="2"/>
      <c r="W10" s="2"/>
      <c r="X10" s="2"/>
      <c r="Y10" s="2"/>
      <c r="Z10" s="2"/>
      <c r="AA10" s="5">
        <v>54.789248000000001</v>
      </c>
      <c r="AB10" s="1">
        <v>32.052432000000003</v>
      </c>
    </row>
    <row r="11" spans="1:28" ht="15.75" customHeight="1">
      <c r="A11" s="3" t="s">
        <v>21</v>
      </c>
      <c r="B11" s="41">
        <v>1954</v>
      </c>
      <c r="C11" s="52">
        <f t="shared" si="0"/>
        <v>7.6940000000007558E-3</v>
      </c>
      <c r="D11" s="52">
        <f t="shared" si="1"/>
        <v>5.7369999999963284E-3</v>
      </c>
      <c r="E11" s="10" t="s">
        <v>22</v>
      </c>
      <c r="F11" s="2"/>
      <c r="G11" s="2"/>
      <c r="H11" s="2"/>
      <c r="I11" s="2"/>
      <c r="J11" s="2"/>
      <c r="K11" s="2"/>
      <c r="L11" s="2"/>
      <c r="M11" s="2"/>
      <c r="N11" s="2"/>
      <c r="O11" s="2"/>
      <c r="P11" s="2"/>
      <c r="Q11" s="2"/>
      <c r="R11" s="2"/>
      <c r="S11" s="2"/>
      <c r="T11" s="2"/>
      <c r="U11" s="2"/>
      <c r="V11" s="2"/>
      <c r="W11" s="2"/>
      <c r="X11" s="2"/>
      <c r="Y11" s="2"/>
      <c r="Z11" s="2"/>
      <c r="AA11" s="5">
        <v>54.789445000000001</v>
      </c>
      <c r="AB11" s="5">
        <v>32.051366999999999</v>
      </c>
    </row>
    <row r="12" spans="1:28" ht="15.75" customHeight="1">
      <c r="A12" s="3" t="s">
        <v>23</v>
      </c>
      <c r="B12" s="41">
        <v>1674</v>
      </c>
      <c r="C12" s="52">
        <f t="shared" si="0"/>
        <v>4.5969999999968536E-3</v>
      </c>
      <c r="D12" s="52">
        <f t="shared" si="1"/>
        <v>8.3519999999950301E-3</v>
      </c>
      <c r="E12" s="10" t="s">
        <v>24</v>
      </c>
      <c r="F12" s="2"/>
      <c r="G12" s="2"/>
      <c r="H12" s="2"/>
      <c r="I12" s="2"/>
      <c r="J12" s="2"/>
      <c r="K12" s="2"/>
      <c r="L12" s="2"/>
      <c r="M12" s="2"/>
      <c r="N12" s="2"/>
      <c r="O12" s="2"/>
      <c r="P12" s="2"/>
      <c r="Q12" s="2"/>
      <c r="R12" s="2"/>
      <c r="S12" s="2"/>
      <c r="T12" s="2"/>
      <c r="U12" s="2"/>
      <c r="V12" s="2"/>
      <c r="W12" s="2"/>
      <c r="X12" s="2"/>
      <c r="Y12" s="2"/>
      <c r="Z12" s="2"/>
      <c r="AA12" s="5">
        <v>54.786347999999997</v>
      </c>
      <c r="AB12" s="5">
        <v>32.053981999999998</v>
      </c>
    </row>
    <row r="13" spans="1:28" ht="15.75" customHeight="1">
      <c r="A13" s="1" t="s">
        <v>25</v>
      </c>
      <c r="B13" s="41">
        <v>1986</v>
      </c>
      <c r="C13" s="52">
        <f t="shared" si="0"/>
        <v>4.2010000000018977E-3</v>
      </c>
      <c r="D13" s="52">
        <f t="shared" si="1"/>
        <v>8.4619999999944184E-3</v>
      </c>
      <c r="E13" s="11" t="s">
        <v>26</v>
      </c>
      <c r="F13" s="2"/>
      <c r="G13" s="2"/>
      <c r="H13" s="2"/>
      <c r="I13" s="2"/>
      <c r="J13" s="2"/>
      <c r="K13" s="2"/>
      <c r="L13" s="2"/>
      <c r="M13" s="2"/>
      <c r="N13" s="2"/>
      <c r="O13" s="2"/>
      <c r="P13" s="2"/>
      <c r="Q13" s="2"/>
      <c r="R13" s="2"/>
      <c r="S13" s="2"/>
      <c r="T13" s="2"/>
      <c r="U13" s="2"/>
      <c r="V13" s="2"/>
      <c r="W13" s="2"/>
      <c r="X13" s="2"/>
      <c r="Y13" s="2"/>
      <c r="Z13" s="2"/>
      <c r="AA13" s="5">
        <v>54.785952000000002</v>
      </c>
      <c r="AB13" s="5">
        <v>32.054091999999997</v>
      </c>
    </row>
    <row r="14" spans="1:28" ht="15.75" customHeight="1">
      <c r="A14" s="3" t="s">
        <v>27</v>
      </c>
      <c r="B14" s="41">
        <v>2005</v>
      </c>
      <c r="C14" s="52">
        <f t="shared" si="0"/>
        <v>-2.848999999997659E-3</v>
      </c>
      <c r="D14" s="52">
        <f t="shared" si="1"/>
        <v>6.4519999999959055E-3</v>
      </c>
      <c r="E14" s="10" t="s">
        <v>151</v>
      </c>
      <c r="F14" s="2"/>
      <c r="G14" s="2"/>
      <c r="H14" s="2"/>
      <c r="I14" s="2"/>
      <c r="J14" s="2"/>
      <c r="K14" s="2"/>
      <c r="L14" s="2"/>
      <c r="M14" s="2"/>
      <c r="N14" s="2"/>
      <c r="O14" s="2"/>
      <c r="P14" s="2"/>
      <c r="Q14" s="2"/>
      <c r="R14" s="2"/>
      <c r="S14" s="2"/>
      <c r="T14" s="2"/>
      <c r="U14" s="2"/>
      <c r="V14" s="2"/>
      <c r="W14" s="2"/>
      <c r="X14" s="2"/>
      <c r="Y14" s="2"/>
      <c r="Z14" s="2"/>
      <c r="AA14" s="5">
        <v>54.778902000000002</v>
      </c>
      <c r="AB14" s="5">
        <v>32.052081999999999</v>
      </c>
    </row>
    <row r="15" spans="1:28" ht="15.75" customHeight="1">
      <c r="A15" s="3" t="s">
        <v>28</v>
      </c>
      <c r="B15" s="41">
        <v>1595</v>
      </c>
      <c r="C15" s="52">
        <f t="shared" si="0"/>
        <v>-3.216000000001884E-3</v>
      </c>
      <c r="D15" s="52">
        <f t="shared" si="1"/>
        <v>7.4789999999964607E-3</v>
      </c>
      <c r="E15" s="10" t="s">
        <v>29</v>
      </c>
      <c r="F15" s="2"/>
      <c r="G15" s="2"/>
      <c r="H15" s="2"/>
      <c r="I15" s="2"/>
      <c r="J15" s="2"/>
      <c r="K15" s="2"/>
      <c r="L15" s="2"/>
      <c r="M15" s="2"/>
      <c r="N15" s="2"/>
      <c r="O15" s="2"/>
      <c r="P15" s="2"/>
      <c r="Q15" s="2"/>
      <c r="R15" s="2"/>
      <c r="S15" s="2"/>
      <c r="T15" s="2"/>
      <c r="U15" s="2"/>
      <c r="V15" s="2"/>
      <c r="W15" s="2"/>
      <c r="X15" s="2"/>
      <c r="Y15" s="2"/>
      <c r="Z15" s="2"/>
      <c r="AA15" s="5">
        <v>54.778534999999998</v>
      </c>
      <c r="AB15" s="5">
        <v>32.053108999999999</v>
      </c>
    </row>
    <row r="16" spans="1:28" ht="15.75" customHeight="1">
      <c r="A16" s="3" t="s">
        <v>30</v>
      </c>
      <c r="B16" s="42">
        <v>1841</v>
      </c>
      <c r="C16" s="52">
        <f t="shared" si="0"/>
        <v>-3.4860000000023206E-3</v>
      </c>
      <c r="D16" s="52">
        <f t="shared" si="1"/>
        <v>6.4449999999993679E-3</v>
      </c>
      <c r="E16" s="6" t="s">
        <v>31</v>
      </c>
      <c r="F16" s="2"/>
      <c r="G16" s="2"/>
      <c r="H16" s="2"/>
      <c r="I16" s="2"/>
      <c r="J16" s="2"/>
      <c r="K16" s="2"/>
      <c r="L16" s="2"/>
      <c r="M16" s="2"/>
      <c r="N16" s="2"/>
      <c r="O16" s="2"/>
      <c r="P16" s="2"/>
      <c r="Q16" s="2"/>
      <c r="R16" s="2"/>
      <c r="S16" s="2"/>
      <c r="T16" s="2"/>
      <c r="U16" s="2"/>
      <c r="V16" s="2"/>
      <c r="W16" s="2"/>
      <c r="X16" s="2"/>
      <c r="Y16" s="2"/>
      <c r="Z16" s="2"/>
      <c r="AA16" s="5">
        <v>54.778264999999998</v>
      </c>
      <c r="AB16" s="5">
        <v>32.052075000000002</v>
      </c>
    </row>
    <row r="17" spans="1:28" ht="15.75" customHeight="1">
      <c r="A17" s="3" t="s">
        <v>32</v>
      </c>
      <c r="B17" s="41">
        <v>1985</v>
      </c>
      <c r="C17" s="52">
        <f t="shared" si="0"/>
        <v>-4.7050000000012915E-3</v>
      </c>
      <c r="D17" s="52">
        <f t="shared" si="1"/>
        <v>7.2189999999991983E-3</v>
      </c>
      <c r="E17" s="10" t="s">
        <v>156</v>
      </c>
      <c r="F17" s="2"/>
      <c r="G17" s="2"/>
      <c r="H17" s="2"/>
      <c r="I17" s="2"/>
      <c r="J17" s="2"/>
      <c r="K17" s="2"/>
      <c r="L17" s="2"/>
      <c r="M17" s="2"/>
      <c r="N17" s="2"/>
      <c r="O17" s="2"/>
      <c r="P17" s="2"/>
      <c r="Q17" s="2"/>
      <c r="R17" s="2"/>
      <c r="S17" s="2"/>
      <c r="T17" s="2"/>
      <c r="U17" s="2"/>
      <c r="V17" s="2"/>
      <c r="W17" s="2"/>
      <c r="X17" s="2"/>
      <c r="Y17" s="2"/>
      <c r="Z17" s="2"/>
      <c r="AA17" s="5">
        <v>54.777045999999999</v>
      </c>
      <c r="AB17" s="5">
        <v>32.052849000000002</v>
      </c>
    </row>
    <row r="18" spans="1:28" ht="15.75" customHeight="1">
      <c r="A18" s="7" t="s">
        <v>33</v>
      </c>
      <c r="B18" s="41">
        <v>2006</v>
      </c>
      <c r="C18" s="52">
        <f t="shared" si="0"/>
        <v>-2.2549999999981196E-3</v>
      </c>
      <c r="D18" s="52">
        <f t="shared" si="1"/>
        <v>4.5599999999978991E-4</v>
      </c>
      <c r="E18" s="8" t="s">
        <v>34</v>
      </c>
      <c r="F18" s="2"/>
      <c r="G18" s="2"/>
      <c r="H18" s="2"/>
      <c r="I18" s="2"/>
      <c r="J18" s="2"/>
      <c r="K18" s="2"/>
      <c r="L18" s="2"/>
      <c r="M18" s="2"/>
      <c r="N18" s="2"/>
      <c r="O18" s="2"/>
      <c r="P18" s="2"/>
      <c r="Q18" s="2"/>
      <c r="R18" s="2"/>
      <c r="S18" s="2"/>
      <c r="T18" s="2"/>
      <c r="U18" s="2"/>
      <c r="V18" s="2"/>
      <c r="W18" s="2"/>
      <c r="X18" s="2"/>
      <c r="Y18" s="2"/>
      <c r="Z18" s="2"/>
      <c r="AA18" s="5">
        <v>54.779496000000002</v>
      </c>
      <c r="AB18" s="5">
        <v>32.046086000000003</v>
      </c>
    </row>
    <row r="19" spans="1:28" ht="15.75" customHeight="1">
      <c r="A19" s="3" t="s">
        <v>35</v>
      </c>
      <c r="B19" s="41">
        <v>1920</v>
      </c>
      <c r="C19" s="52">
        <f t="shared" si="0"/>
        <v>-1.2049999999987904E-3</v>
      </c>
      <c r="D19" s="52">
        <f t="shared" si="1"/>
        <v>5.22999999994056E-4</v>
      </c>
      <c r="E19" s="6" t="s">
        <v>36</v>
      </c>
      <c r="F19" s="2"/>
      <c r="G19" s="2"/>
      <c r="H19" s="2"/>
      <c r="I19" s="2"/>
      <c r="J19" s="2"/>
      <c r="K19" s="2"/>
      <c r="L19" s="2"/>
      <c r="M19" s="2"/>
      <c r="N19" s="2"/>
      <c r="O19" s="2"/>
      <c r="P19" s="2"/>
      <c r="Q19" s="2"/>
      <c r="R19" s="2"/>
      <c r="S19" s="2"/>
      <c r="T19" s="2"/>
      <c r="U19" s="2"/>
      <c r="V19" s="2"/>
      <c r="W19" s="2"/>
      <c r="X19" s="2"/>
      <c r="Y19" s="2"/>
      <c r="Z19" s="2"/>
      <c r="AA19" s="5">
        <v>54.780546000000001</v>
      </c>
      <c r="AB19" s="5">
        <v>32.046152999999997</v>
      </c>
    </row>
    <row r="20" spans="1:28" ht="15.75" customHeight="1">
      <c r="A20" s="3" t="s">
        <v>37</v>
      </c>
      <c r="B20" s="41">
        <v>1600</v>
      </c>
      <c r="C20" s="52">
        <f t="shared" si="0"/>
        <v>-1.7349999999964894E-3</v>
      </c>
      <c r="D20" s="52">
        <f t="shared" si="1"/>
        <v>-1.6689999999996985E-3</v>
      </c>
      <c r="E20" s="12" t="s">
        <v>38</v>
      </c>
      <c r="F20" s="2"/>
      <c r="G20" s="2"/>
      <c r="H20" s="2"/>
      <c r="I20" s="2"/>
      <c r="J20" s="2"/>
      <c r="K20" s="2"/>
      <c r="L20" s="2"/>
      <c r="M20" s="2"/>
      <c r="N20" s="2"/>
      <c r="O20" s="2"/>
      <c r="P20" s="2"/>
      <c r="Q20" s="2"/>
      <c r="R20" s="2"/>
      <c r="S20" s="2"/>
      <c r="T20" s="2"/>
      <c r="U20" s="2"/>
      <c r="V20" s="2"/>
      <c r="W20" s="2"/>
      <c r="X20" s="2"/>
      <c r="Y20" s="2"/>
      <c r="Z20" s="2"/>
      <c r="AA20" s="5">
        <v>54.780016000000003</v>
      </c>
      <c r="AB20" s="5">
        <v>32.043961000000003</v>
      </c>
    </row>
    <row r="21" spans="1:28" ht="15.75" customHeight="1">
      <c r="A21" s="3" t="s">
        <v>39</v>
      </c>
      <c r="B21" s="41">
        <v>1610</v>
      </c>
      <c r="C21" s="52">
        <f t="shared" si="0"/>
        <v>-4.4400000000166528E-4</v>
      </c>
      <c r="D21" s="52">
        <f t="shared" si="1"/>
        <v>-5.5170000000046571E-3</v>
      </c>
      <c r="E21" s="10" t="s">
        <v>40</v>
      </c>
      <c r="F21" s="2"/>
      <c r="G21" s="2"/>
      <c r="H21" s="2"/>
      <c r="I21" s="2"/>
      <c r="J21" s="2"/>
      <c r="K21" s="2"/>
      <c r="L21" s="2"/>
      <c r="M21" s="2"/>
      <c r="N21" s="2"/>
      <c r="O21" s="2"/>
      <c r="P21" s="2"/>
      <c r="Q21" s="2"/>
      <c r="R21" s="2"/>
      <c r="S21" s="2"/>
      <c r="T21" s="2"/>
      <c r="U21" s="2"/>
      <c r="V21" s="2"/>
      <c r="W21" s="2"/>
      <c r="X21" s="2"/>
      <c r="Y21" s="2"/>
      <c r="Z21" s="2"/>
      <c r="AA21" s="5">
        <v>54.781306999999998</v>
      </c>
      <c r="AB21" s="5">
        <v>32.040112999999998</v>
      </c>
    </row>
    <row r="22" spans="1:28" ht="15.75" customHeight="1">
      <c r="A22" s="7" t="s">
        <v>41</v>
      </c>
      <c r="B22" s="41">
        <v>2011</v>
      </c>
      <c r="C22" s="52">
        <f t="shared" si="0"/>
        <v>-7.9700000000002547E-3</v>
      </c>
      <c r="D22" s="52">
        <f t="shared" si="1"/>
        <v>-2.3820000000043251E-3</v>
      </c>
      <c r="E22" s="8" t="s">
        <v>42</v>
      </c>
      <c r="F22" s="2"/>
      <c r="G22" s="2"/>
      <c r="H22" s="2"/>
      <c r="I22" s="2"/>
      <c r="J22" s="2"/>
      <c r="K22" s="2"/>
      <c r="L22" s="2"/>
      <c r="M22" s="2"/>
      <c r="N22" s="2"/>
      <c r="O22" s="2"/>
      <c r="P22" s="2"/>
      <c r="Q22" s="2"/>
      <c r="R22" s="2"/>
      <c r="S22" s="2"/>
      <c r="T22" s="2"/>
      <c r="U22" s="2"/>
      <c r="V22" s="2"/>
      <c r="W22" s="2"/>
      <c r="X22" s="2"/>
      <c r="Y22" s="2"/>
      <c r="Z22" s="2"/>
      <c r="AA22" s="5">
        <v>54.773781</v>
      </c>
      <c r="AB22" s="5">
        <v>32.043247999999998</v>
      </c>
    </row>
    <row r="23" spans="1:28" ht="15.75" customHeight="1">
      <c r="A23" s="7" t="s">
        <v>43</v>
      </c>
      <c r="B23" s="41">
        <v>2017</v>
      </c>
      <c r="C23" s="52">
        <f t="shared" si="0"/>
        <v>-1.7210000000034142E-3</v>
      </c>
      <c r="D23" s="52">
        <f t="shared" si="1"/>
        <v>-5.9250000000048431E-3</v>
      </c>
      <c r="E23" s="8" t="s">
        <v>44</v>
      </c>
      <c r="F23" s="2"/>
      <c r="G23" s="2"/>
      <c r="H23" s="2"/>
      <c r="I23" s="2"/>
      <c r="J23" s="2"/>
      <c r="K23" s="2"/>
      <c r="L23" s="2"/>
      <c r="M23" s="2"/>
      <c r="N23" s="2"/>
      <c r="O23" s="2"/>
      <c r="P23" s="2"/>
      <c r="Q23" s="2"/>
      <c r="R23" s="2"/>
      <c r="S23" s="2"/>
      <c r="T23" s="2"/>
      <c r="U23" s="2"/>
      <c r="V23" s="2"/>
      <c r="W23" s="2"/>
      <c r="X23" s="2"/>
      <c r="Y23" s="2"/>
      <c r="Z23" s="2"/>
      <c r="AA23" s="5">
        <v>54.780029999999996</v>
      </c>
      <c r="AB23" s="5">
        <v>32.039704999999998</v>
      </c>
    </row>
    <row r="24" spans="1:28" ht="15.75" customHeight="1">
      <c r="A24" s="13" t="s">
        <v>45</v>
      </c>
      <c r="B24" s="41">
        <v>1974</v>
      </c>
      <c r="C24" s="52">
        <f t="shared" si="0"/>
        <v>-9.3809999999976412E-3</v>
      </c>
      <c r="D24" s="52">
        <f t="shared" si="1"/>
        <v>1.903999999996131E-3</v>
      </c>
      <c r="E24" s="14" t="s">
        <v>46</v>
      </c>
      <c r="F24" s="2"/>
      <c r="G24" s="2"/>
      <c r="H24" s="2"/>
      <c r="I24" s="2"/>
      <c r="J24" s="2"/>
      <c r="K24" s="2"/>
      <c r="L24" s="2"/>
      <c r="M24" s="2"/>
      <c r="N24" s="2"/>
      <c r="O24" s="2"/>
      <c r="P24" s="2"/>
      <c r="Q24" s="2"/>
      <c r="R24" s="2"/>
      <c r="S24" s="2"/>
      <c r="T24" s="2"/>
      <c r="U24" s="2"/>
      <c r="V24" s="2"/>
      <c r="W24" s="2"/>
      <c r="X24" s="2"/>
      <c r="Y24" s="2"/>
      <c r="Z24" s="2"/>
      <c r="AA24" s="5">
        <v>54.772370000000002</v>
      </c>
      <c r="AB24" s="5">
        <v>32.047533999999999</v>
      </c>
    </row>
    <row r="25" spans="1:28" ht="15.75" customHeight="1">
      <c r="A25" s="3" t="s">
        <v>47</v>
      </c>
      <c r="B25" s="41">
        <v>1974</v>
      </c>
      <c r="C25" s="52">
        <f t="shared" si="0"/>
        <v>-1.6300999999998567E-2</v>
      </c>
      <c r="D25" s="52">
        <f t="shared" si="1"/>
        <v>1.0068999999994332E-2</v>
      </c>
      <c r="E25" s="15" t="s">
        <v>48</v>
      </c>
      <c r="F25" s="2"/>
      <c r="G25" s="2"/>
      <c r="H25" s="2"/>
      <c r="I25" s="2"/>
      <c r="J25" s="2"/>
      <c r="K25" s="2"/>
      <c r="L25" s="2"/>
      <c r="M25" s="2"/>
      <c r="N25" s="2"/>
      <c r="O25" s="2"/>
      <c r="P25" s="2"/>
      <c r="Q25" s="2"/>
      <c r="R25" s="2"/>
      <c r="S25" s="2"/>
      <c r="T25" s="2"/>
      <c r="U25" s="2"/>
      <c r="V25" s="2"/>
      <c r="W25" s="2"/>
      <c r="X25" s="2"/>
      <c r="Y25" s="2"/>
      <c r="Z25" s="2"/>
      <c r="AA25" s="5">
        <v>54.765450000000001</v>
      </c>
      <c r="AB25" s="5">
        <v>32.055698999999997</v>
      </c>
    </row>
    <row r="26" spans="1:28" ht="15.75" customHeight="1">
      <c r="A26" s="9" t="s">
        <v>49</v>
      </c>
      <c r="B26" s="41">
        <v>2018</v>
      </c>
      <c r="C26" s="52">
        <f t="shared" si="0"/>
        <v>-2.4766999999997097E-2</v>
      </c>
      <c r="D26" s="52">
        <f t="shared" si="1"/>
        <v>4.1233999999995774E-2</v>
      </c>
      <c r="E26" s="10" t="s">
        <v>50</v>
      </c>
      <c r="F26" s="2"/>
      <c r="G26" s="2"/>
      <c r="H26" s="2"/>
      <c r="I26" s="2"/>
      <c r="J26" s="2"/>
      <c r="K26" s="2"/>
      <c r="L26" s="2"/>
      <c r="M26" s="2"/>
      <c r="N26" s="2"/>
      <c r="O26" s="2"/>
      <c r="P26" s="2"/>
      <c r="Q26" s="2"/>
      <c r="R26" s="2"/>
      <c r="S26" s="2"/>
      <c r="T26" s="2"/>
      <c r="U26" s="2"/>
      <c r="V26" s="2"/>
      <c r="W26" s="2"/>
      <c r="X26" s="2"/>
      <c r="Y26" s="2"/>
      <c r="Z26" s="2"/>
      <c r="AA26" s="5">
        <v>54.756984000000003</v>
      </c>
      <c r="AB26" s="5">
        <v>32.086863999999998</v>
      </c>
    </row>
    <row r="27" spans="1:28" ht="15.75" customHeight="1">
      <c r="A27" s="3" t="s">
        <v>51</v>
      </c>
      <c r="B27" s="41">
        <v>1963</v>
      </c>
      <c r="C27" s="52">
        <f t="shared" si="0"/>
        <v>-1.0803000000002783E-2</v>
      </c>
      <c r="D27" s="52">
        <f t="shared" si="1"/>
        <v>3.7247999999998171E-2</v>
      </c>
      <c r="E27" s="10" t="s">
        <v>52</v>
      </c>
      <c r="F27" s="2"/>
      <c r="G27" s="2"/>
      <c r="H27" s="2"/>
      <c r="I27" s="2"/>
      <c r="J27" s="2"/>
      <c r="K27" s="2"/>
      <c r="L27" s="2"/>
      <c r="M27" s="2"/>
      <c r="N27" s="2"/>
      <c r="O27" s="2"/>
      <c r="P27" s="2"/>
      <c r="Q27" s="2"/>
      <c r="R27" s="2"/>
      <c r="S27" s="2"/>
      <c r="T27" s="2"/>
      <c r="U27" s="2"/>
      <c r="V27" s="2"/>
      <c r="W27" s="2"/>
      <c r="X27" s="2"/>
      <c r="Y27" s="2"/>
      <c r="Z27" s="2"/>
      <c r="AA27" s="5">
        <v>54.770947999999997</v>
      </c>
      <c r="AB27" s="5">
        <v>32.082878000000001</v>
      </c>
    </row>
    <row r="28" spans="1:28" ht="15.75" customHeight="1">
      <c r="A28" s="3" t="s">
        <v>53</v>
      </c>
      <c r="B28" s="41">
        <v>1599</v>
      </c>
      <c r="C28" s="52">
        <f t="shared" si="0"/>
        <v>8.1220000000001846E-3</v>
      </c>
      <c r="D28" s="52">
        <f t="shared" si="1"/>
        <v>1.9351999999997815E-2</v>
      </c>
      <c r="E28" s="6" t="s">
        <v>54</v>
      </c>
      <c r="F28" s="2"/>
      <c r="G28" s="2"/>
      <c r="H28" s="2"/>
      <c r="I28" s="2"/>
      <c r="J28" s="2"/>
      <c r="K28" s="2"/>
      <c r="L28" s="2"/>
      <c r="M28" s="2"/>
      <c r="N28" s="2"/>
      <c r="O28" s="2"/>
      <c r="P28" s="2"/>
      <c r="Q28" s="2"/>
      <c r="R28" s="2"/>
      <c r="S28" s="2"/>
      <c r="T28" s="2"/>
      <c r="U28" s="2"/>
      <c r="V28" s="2"/>
      <c r="W28" s="2"/>
      <c r="X28" s="2"/>
      <c r="Y28" s="2"/>
      <c r="Z28" s="2"/>
      <c r="AA28" s="5">
        <v>54.789873</v>
      </c>
      <c r="AB28" s="5">
        <v>32.064982000000001</v>
      </c>
    </row>
    <row r="29" spans="1:28" ht="15.75" customHeight="1">
      <c r="A29" s="3" t="s">
        <v>55</v>
      </c>
      <c r="B29" s="41">
        <v>1598</v>
      </c>
      <c r="C29" s="52">
        <f t="shared" si="0"/>
        <v>6.4640000000011355E-3</v>
      </c>
      <c r="D29" s="52">
        <f t="shared" si="1"/>
        <v>1.8622999999998058E-2</v>
      </c>
      <c r="E29" s="10" t="s">
        <v>56</v>
      </c>
      <c r="F29" s="2"/>
      <c r="G29" s="2"/>
      <c r="H29" s="2"/>
      <c r="I29" s="2"/>
      <c r="J29" s="2"/>
      <c r="K29" s="2"/>
      <c r="L29" s="2"/>
      <c r="M29" s="2"/>
      <c r="N29" s="2"/>
      <c r="O29" s="2"/>
      <c r="P29" s="2"/>
      <c r="Q29" s="2"/>
      <c r="R29" s="2"/>
      <c r="S29" s="2"/>
      <c r="T29" s="2"/>
      <c r="U29" s="2"/>
      <c r="V29" s="2"/>
      <c r="W29" s="2"/>
      <c r="X29" s="2"/>
      <c r="Y29" s="2"/>
      <c r="Z29" s="2"/>
      <c r="AA29" s="5">
        <v>54.788215000000001</v>
      </c>
      <c r="AB29" s="1">
        <v>32.064253000000001</v>
      </c>
    </row>
    <row r="30" spans="1:28" ht="15.75" customHeight="1">
      <c r="A30" s="3" t="s">
        <v>57</v>
      </c>
      <c r="B30" s="41">
        <v>1598</v>
      </c>
      <c r="C30" s="52">
        <f t="shared" si="0"/>
        <v>4.7380000000032396E-3</v>
      </c>
      <c r="D30" s="52">
        <f t="shared" si="1"/>
        <v>1.9802999999996018E-2</v>
      </c>
      <c r="E30" s="13" t="s">
        <v>58</v>
      </c>
      <c r="F30" s="2"/>
      <c r="G30" s="2"/>
      <c r="H30" s="2"/>
      <c r="I30" s="2"/>
      <c r="J30" s="2"/>
      <c r="K30" s="2"/>
      <c r="L30" s="2"/>
      <c r="M30" s="2"/>
      <c r="N30" s="2"/>
      <c r="O30" s="2"/>
      <c r="P30" s="2"/>
      <c r="Q30" s="2"/>
      <c r="R30" s="2"/>
      <c r="S30" s="2"/>
      <c r="T30" s="2"/>
      <c r="U30" s="2"/>
      <c r="V30" s="2"/>
      <c r="W30" s="2"/>
      <c r="X30" s="2"/>
      <c r="Y30" s="2"/>
      <c r="Z30" s="2"/>
      <c r="AA30" s="5">
        <v>54.786489000000003</v>
      </c>
      <c r="AB30" s="5">
        <v>32.065432999999999</v>
      </c>
    </row>
    <row r="31" spans="1:28" ht="15.75" customHeight="1">
      <c r="A31" s="7" t="s">
        <v>59</v>
      </c>
      <c r="B31" s="41">
        <v>2014</v>
      </c>
      <c r="C31" s="52">
        <f t="shared" si="0"/>
        <v>2.6500000000027057E-3</v>
      </c>
      <c r="D31" s="52">
        <f t="shared" si="1"/>
        <v>1.7034999999999911E-2</v>
      </c>
      <c r="E31" s="8" t="s">
        <v>60</v>
      </c>
      <c r="F31" s="2"/>
      <c r="G31" s="2"/>
      <c r="H31" s="2"/>
      <c r="I31" s="2"/>
      <c r="J31" s="2"/>
      <c r="K31" s="2"/>
      <c r="L31" s="2"/>
      <c r="M31" s="2"/>
      <c r="N31" s="2"/>
      <c r="O31" s="2"/>
      <c r="P31" s="2"/>
      <c r="Q31" s="2"/>
      <c r="R31" s="2"/>
      <c r="S31" s="2"/>
      <c r="T31" s="2"/>
      <c r="U31" s="2"/>
      <c r="V31" s="2"/>
      <c r="W31" s="2"/>
      <c r="X31" s="2"/>
      <c r="Y31" s="2"/>
      <c r="Z31" s="2"/>
      <c r="AA31" s="5">
        <v>54.784401000000003</v>
      </c>
      <c r="AB31" s="5">
        <v>32.062665000000003</v>
      </c>
    </row>
    <row r="32" spans="1:28" ht="15.75" customHeight="1">
      <c r="A32" s="16" t="s">
        <v>61</v>
      </c>
      <c r="B32" s="39">
        <v>1609</v>
      </c>
      <c r="C32" s="52">
        <f t="shared" si="0"/>
        <v>3.3329999999978099E-3</v>
      </c>
      <c r="D32" s="52">
        <f t="shared" si="1"/>
        <v>1.9458999999997673E-2</v>
      </c>
      <c r="E32" s="19" t="s">
        <v>62</v>
      </c>
      <c r="F32" s="2"/>
      <c r="G32" s="2"/>
      <c r="H32" s="2"/>
      <c r="I32" s="2"/>
      <c r="J32" s="2"/>
      <c r="K32" s="2"/>
      <c r="L32" s="2"/>
      <c r="M32" s="2"/>
      <c r="N32" s="2"/>
      <c r="O32" s="2"/>
      <c r="P32" s="2"/>
      <c r="Q32" s="2"/>
      <c r="R32" s="2"/>
      <c r="S32" s="2"/>
      <c r="T32" s="2"/>
      <c r="U32" s="2"/>
      <c r="V32" s="2"/>
      <c r="W32" s="2"/>
      <c r="X32" s="2"/>
      <c r="Y32" s="2"/>
      <c r="Z32" s="2"/>
      <c r="AA32" s="17">
        <v>54.785083999999998</v>
      </c>
      <c r="AB32" s="18">
        <v>32.065089</v>
      </c>
    </row>
    <row r="33" spans="1:28" ht="15">
      <c r="A33" s="20" t="s">
        <v>63</v>
      </c>
      <c r="B33" s="39">
        <v>1609</v>
      </c>
      <c r="C33" s="52">
        <f t="shared" si="0"/>
        <v>1.7169999999993024E-3</v>
      </c>
      <c r="D33" s="52">
        <f t="shared" si="1"/>
        <v>1.9759999999998001E-2</v>
      </c>
      <c r="E33" s="22" t="s">
        <v>64</v>
      </c>
      <c r="F33" s="2"/>
      <c r="G33" s="2"/>
      <c r="H33" s="2"/>
      <c r="I33" s="2"/>
      <c r="J33" s="2"/>
      <c r="K33" s="2"/>
      <c r="L33" s="2"/>
      <c r="M33" s="2"/>
      <c r="N33" s="2"/>
      <c r="O33" s="2"/>
      <c r="P33" s="2"/>
      <c r="Q33" s="2"/>
      <c r="R33" s="2"/>
      <c r="S33" s="2"/>
      <c r="T33" s="2"/>
      <c r="U33" s="2"/>
      <c r="V33" s="2"/>
      <c r="W33" s="2"/>
      <c r="X33" s="2"/>
      <c r="Y33" s="2"/>
      <c r="Z33" s="2"/>
      <c r="AA33" s="2">
        <v>54.783467999999999</v>
      </c>
      <c r="AB33" s="21">
        <v>32.065390000000001</v>
      </c>
    </row>
    <row r="34" spans="1:28" ht="55.2">
      <c r="A34" s="23" t="s">
        <v>65</v>
      </c>
      <c r="B34" s="39">
        <v>1598</v>
      </c>
      <c r="C34" s="52">
        <f t="shared" si="0"/>
        <v>1.753999999998257E-3</v>
      </c>
      <c r="D34" s="52">
        <f t="shared" si="1"/>
        <v>1.9737999999996703E-2</v>
      </c>
      <c r="E34" s="22" t="s">
        <v>66</v>
      </c>
      <c r="F34" s="2"/>
      <c r="G34" s="2"/>
      <c r="H34" s="2"/>
      <c r="I34" s="2"/>
      <c r="J34" s="2"/>
      <c r="K34" s="2"/>
      <c r="L34" s="2"/>
      <c r="M34" s="2"/>
      <c r="N34" s="2"/>
      <c r="O34" s="2"/>
      <c r="P34" s="2"/>
      <c r="Q34" s="2"/>
      <c r="R34" s="2"/>
      <c r="S34" s="2"/>
      <c r="T34" s="2"/>
      <c r="U34" s="2"/>
      <c r="V34" s="2"/>
      <c r="W34" s="2"/>
      <c r="X34" s="2"/>
      <c r="Y34" s="2"/>
      <c r="Z34" s="2"/>
      <c r="AA34" s="2">
        <v>54.783504999999998</v>
      </c>
      <c r="AB34" s="21">
        <v>32.065367999999999</v>
      </c>
    </row>
    <row r="35" spans="1:28" ht="15">
      <c r="A35" s="16" t="s">
        <v>67</v>
      </c>
      <c r="B35" s="43">
        <v>1598</v>
      </c>
      <c r="C35" s="52">
        <f t="shared" si="0"/>
        <v>2.5000000000119371E-4</v>
      </c>
      <c r="D35" s="52">
        <f t="shared" si="1"/>
        <v>1.5253999999998769E-2</v>
      </c>
      <c r="E35" s="19" t="s">
        <v>68</v>
      </c>
      <c r="F35" s="2"/>
      <c r="G35" s="2"/>
      <c r="H35" s="2"/>
      <c r="I35" s="2"/>
      <c r="J35" s="2"/>
      <c r="K35" s="2"/>
      <c r="L35" s="2"/>
      <c r="M35" s="2"/>
      <c r="N35" s="2"/>
      <c r="O35" s="2"/>
      <c r="P35" s="2"/>
      <c r="Q35" s="2"/>
      <c r="R35" s="2"/>
      <c r="S35" s="2"/>
      <c r="T35" s="2"/>
      <c r="U35" s="2"/>
      <c r="V35" s="2"/>
      <c r="W35" s="2"/>
      <c r="X35" s="2"/>
      <c r="Y35" s="2"/>
      <c r="Z35" s="2"/>
      <c r="AA35" s="17">
        <v>54.782001000000001</v>
      </c>
      <c r="AB35" s="2">
        <v>32.060884000000001</v>
      </c>
    </row>
    <row r="36" spans="1:28" ht="41.4">
      <c r="A36" s="16" t="s">
        <v>69</v>
      </c>
      <c r="B36" s="40">
        <v>1598</v>
      </c>
      <c r="C36" s="52">
        <f t="shared" si="0"/>
        <v>1.8800000000140926E-4</v>
      </c>
      <c r="D36" s="52">
        <f t="shared" si="1"/>
        <v>1.5200000000000102E-2</v>
      </c>
      <c r="E36" s="22" t="s">
        <v>70</v>
      </c>
      <c r="F36" s="2"/>
      <c r="G36" s="2"/>
      <c r="H36" s="2"/>
      <c r="I36" s="2"/>
      <c r="J36" s="2"/>
      <c r="K36" s="2"/>
      <c r="L36" s="2"/>
      <c r="M36" s="2"/>
      <c r="N36" s="2"/>
      <c r="O36" s="2"/>
      <c r="P36" s="2"/>
      <c r="Q36" s="2"/>
      <c r="R36" s="2"/>
      <c r="S36" s="2"/>
      <c r="T36" s="2"/>
      <c r="U36" s="2"/>
      <c r="V36" s="2"/>
      <c r="W36" s="2"/>
      <c r="X36" s="2"/>
      <c r="Y36" s="2"/>
      <c r="Z36" s="2"/>
      <c r="AA36" s="2">
        <v>54.781939000000001</v>
      </c>
      <c r="AB36" s="21">
        <v>32.060830000000003</v>
      </c>
    </row>
    <row r="37" spans="1:28" ht="55.2">
      <c r="A37" s="16" t="s">
        <v>71</v>
      </c>
      <c r="B37" s="43">
        <v>1598</v>
      </c>
      <c r="C37" s="52">
        <f t="shared" si="0"/>
        <v>-1.224000000000558E-3</v>
      </c>
      <c r="D37" s="52">
        <f t="shared" si="1"/>
        <v>1.361199999999485E-2</v>
      </c>
      <c r="E37" s="22" t="s">
        <v>72</v>
      </c>
      <c r="F37" s="2"/>
      <c r="G37" s="2"/>
      <c r="H37" s="2"/>
      <c r="I37" s="2"/>
      <c r="J37" s="2"/>
      <c r="K37" s="2"/>
      <c r="L37" s="2"/>
      <c r="M37" s="2"/>
      <c r="N37" s="2"/>
      <c r="O37" s="2"/>
      <c r="P37" s="2"/>
      <c r="Q37" s="2"/>
      <c r="R37" s="2"/>
      <c r="S37" s="2"/>
      <c r="T37" s="2"/>
      <c r="U37" s="2"/>
      <c r="V37" s="2"/>
      <c r="W37" s="2"/>
      <c r="X37" s="2"/>
      <c r="Y37" s="2"/>
      <c r="Z37" s="2"/>
      <c r="AA37" s="2">
        <v>54.780526999999999</v>
      </c>
      <c r="AB37" s="2">
        <v>32.059241999999998</v>
      </c>
    </row>
    <row r="38" spans="1:28" ht="15">
      <c r="A38" s="24" t="s">
        <v>73</v>
      </c>
      <c r="B38" s="40">
        <v>1985</v>
      </c>
      <c r="C38" s="52">
        <f t="shared" si="0"/>
        <v>-1.7560000000003129E-3</v>
      </c>
      <c r="D38" s="52">
        <f t="shared" si="1"/>
        <v>1.1412999999997453E-2</v>
      </c>
      <c r="E38" s="19" t="s">
        <v>157</v>
      </c>
      <c r="F38" s="2"/>
      <c r="G38" s="2"/>
      <c r="H38" s="2"/>
      <c r="I38" s="2"/>
      <c r="J38" s="2"/>
      <c r="K38" s="2"/>
      <c r="L38" s="2"/>
      <c r="M38" s="2"/>
      <c r="N38" s="2"/>
      <c r="O38" s="2"/>
      <c r="P38" s="2"/>
      <c r="Q38" s="2"/>
      <c r="R38" s="2"/>
      <c r="S38" s="2"/>
      <c r="T38" s="2"/>
      <c r="U38" s="2"/>
      <c r="V38" s="2"/>
      <c r="W38" s="2"/>
      <c r="X38" s="2"/>
      <c r="Y38" s="2"/>
      <c r="Z38" s="2"/>
      <c r="AA38" s="2">
        <v>54.779995</v>
      </c>
      <c r="AB38" s="2">
        <v>32.057043</v>
      </c>
    </row>
    <row r="39" spans="1:28" ht="22.8">
      <c r="A39" s="25" t="s">
        <v>74</v>
      </c>
      <c r="B39" s="40">
        <v>2002</v>
      </c>
      <c r="C39" s="52">
        <f t="shared" si="0"/>
        <v>1.6300000000057935E-4</v>
      </c>
      <c r="D39" s="52">
        <f t="shared" si="1"/>
        <v>7.560999999995488E-3</v>
      </c>
      <c r="E39" s="26" t="s">
        <v>75</v>
      </c>
      <c r="F39" s="2"/>
      <c r="G39" s="2"/>
      <c r="H39" s="2"/>
      <c r="I39" s="2"/>
      <c r="J39" s="2"/>
      <c r="K39" s="2"/>
      <c r="L39" s="2"/>
      <c r="M39" s="2"/>
      <c r="N39" s="2"/>
      <c r="O39" s="2"/>
      <c r="P39" s="2"/>
      <c r="Q39" s="2"/>
      <c r="R39" s="2"/>
      <c r="S39" s="2"/>
      <c r="T39" s="2"/>
      <c r="U39" s="2"/>
      <c r="V39" s="2"/>
      <c r="W39" s="2"/>
      <c r="X39" s="2"/>
      <c r="Y39" s="2"/>
      <c r="Z39" s="2"/>
      <c r="AA39" s="17">
        <v>54.781914</v>
      </c>
      <c r="AB39" s="18">
        <v>32.053190999999998</v>
      </c>
    </row>
    <row r="40" spans="1:28" ht="30">
      <c r="A40" s="27" t="s">
        <v>76</v>
      </c>
      <c r="B40" s="39">
        <v>1973</v>
      </c>
      <c r="C40" s="52">
        <f t="shared" si="0"/>
        <v>-9.3900000000246564E-4</v>
      </c>
      <c r="D40" s="52">
        <f t="shared" si="1"/>
        <v>3.4089999999977749E-3</v>
      </c>
      <c r="E40" s="28" t="s">
        <v>77</v>
      </c>
      <c r="F40" s="2"/>
      <c r="G40" s="2"/>
      <c r="H40" s="2"/>
      <c r="I40" s="2"/>
      <c r="J40" s="2"/>
      <c r="K40" s="2"/>
      <c r="L40" s="2"/>
      <c r="M40" s="2"/>
      <c r="N40" s="2"/>
      <c r="O40" s="2"/>
      <c r="P40" s="2"/>
      <c r="Q40" s="2"/>
      <c r="R40" s="2"/>
      <c r="S40" s="2"/>
      <c r="T40" s="2"/>
      <c r="U40" s="2"/>
      <c r="V40" s="2"/>
      <c r="W40" s="2"/>
      <c r="X40" s="2"/>
      <c r="Y40" s="2"/>
      <c r="Z40" s="2"/>
      <c r="AA40" s="17">
        <v>54.780811999999997</v>
      </c>
      <c r="AB40" s="18">
        <v>32.049039</v>
      </c>
    </row>
    <row r="41" spans="1:28" ht="15">
      <c r="A41" s="16" t="s">
        <v>78</v>
      </c>
      <c r="B41" s="39">
        <v>1878</v>
      </c>
      <c r="C41" s="52">
        <f t="shared" si="0"/>
        <v>-1.7909999999972115E-3</v>
      </c>
      <c r="D41" s="52">
        <f t="shared" si="1"/>
        <v>3.7739999999999441E-3</v>
      </c>
      <c r="E41" s="29" t="s">
        <v>158</v>
      </c>
      <c r="F41" s="2"/>
      <c r="G41" s="2"/>
      <c r="H41" s="2"/>
      <c r="I41" s="2"/>
      <c r="J41" s="2"/>
      <c r="K41" s="2"/>
      <c r="L41" s="2"/>
      <c r="M41" s="2"/>
      <c r="N41" s="2"/>
      <c r="O41" s="2"/>
      <c r="P41" s="2"/>
      <c r="Q41" s="2"/>
      <c r="R41" s="2"/>
      <c r="S41" s="2"/>
      <c r="T41" s="2"/>
      <c r="U41" s="2"/>
      <c r="V41" s="2"/>
      <c r="W41" s="2"/>
      <c r="X41" s="2"/>
      <c r="Y41" s="2"/>
      <c r="Z41" s="2"/>
      <c r="AA41" s="2">
        <v>54.779960000000003</v>
      </c>
      <c r="AB41" s="21">
        <v>32.049404000000003</v>
      </c>
    </row>
    <row r="42" spans="1:28" ht="27.6">
      <c r="A42" s="16" t="s">
        <v>79</v>
      </c>
      <c r="B42" s="39">
        <v>1967</v>
      </c>
      <c r="C42" s="52">
        <f t="shared" si="0"/>
        <v>1.2490000000013879E-3</v>
      </c>
      <c r="D42" s="52">
        <f t="shared" si="1"/>
        <v>-2.9200000000173532E-4</v>
      </c>
      <c r="E42" s="22" t="s">
        <v>80</v>
      </c>
      <c r="F42" s="2"/>
      <c r="G42" s="2"/>
      <c r="H42" s="2"/>
      <c r="I42" s="2"/>
      <c r="J42" s="2"/>
      <c r="K42" s="2"/>
      <c r="L42" s="2"/>
      <c r="M42" s="2"/>
      <c r="N42" s="2"/>
      <c r="O42" s="2"/>
      <c r="P42" s="2"/>
      <c r="Q42" s="2"/>
      <c r="R42" s="2"/>
      <c r="S42" s="2"/>
      <c r="T42" s="2"/>
      <c r="U42" s="2"/>
      <c r="V42" s="2"/>
      <c r="W42" s="2"/>
      <c r="X42" s="2"/>
      <c r="Y42" s="2"/>
      <c r="Z42" s="2"/>
      <c r="AA42" s="2">
        <v>54.783000000000001</v>
      </c>
      <c r="AB42" s="21">
        <v>32.045338000000001</v>
      </c>
    </row>
    <row r="43" spans="1:28" ht="55.2">
      <c r="A43" s="2" t="s">
        <v>81</v>
      </c>
      <c r="B43" s="39">
        <v>1830</v>
      </c>
      <c r="C43" s="52">
        <f t="shared" si="0"/>
        <v>-1.9999999999953388E-4</v>
      </c>
      <c r="D43" s="52">
        <f t="shared" si="1"/>
        <v>5.4499999999535476E-4</v>
      </c>
      <c r="E43" s="22" t="s">
        <v>82</v>
      </c>
      <c r="F43" s="2"/>
      <c r="G43" s="2"/>
      <c r="H43" s="2"/>
      <c r="I43" s="2"/>
      <c r="J43" s="2"/>
      <c r="K43" s="2"/>
      <c r="L43" s="2"/>
      <c r="M43" s="2"/>
      <c r="N43" s="2"/>
      <c r="O43" s="2"/>
      <c r="P43" s="2"/>
      <c r="Q43" s="2"/>
      <c r="R43" s="2"/>
      <c r="S43" s="2"/>
      <c r="T43" s="2"/>
      <c r="U43" s="2"/>
      <c r="V43" s="2"/>
      <c r="W43" s="2"/>
      <c r="X43" s="2"/>
      <c r="Y43" s="2"/>
      <c r="Z43" s="2"/>
      <c r="AA43" s="2">
        <v>54.781551</v>
      </c>
      <c r="AB43" s="21">
        <v>32.046174999999998</v>
      </c>
    </row>
    <row r="44" spans="1:28" ht="22.8">
      <c r="A44" s="25" t="s">
        <v>83</v>
      </c>
      <c r="B44" s="39">
        <v>1874</v>
      </c>
      <c r="C44" s="52">
        <f t="shared" si="0"/>
        <v>7.62999999999181E-4</v>
      </c>
      <c r="D44" s="52">
        <f t="shared" si="1"/>
        <v>-4.5410000000032369E-3</v>
      </c>
      <c r="E44" s="30" t="s">
        <v>84</v>
      </c>
      <c r="F44" s="2"/>
      <c r="G44" s="2"/>
      <c r="H44" s="2"/>
      <c r="I44" s="2"/>
      <c r="J44" s="2"/>
      <c r="K44" s="2"/>
      <c r="L44" s="2"/>
      <c r="M44" s="2"/>
      <c r="N44" s="2"/>
      <c r="O44" s="2"/>
      <c r="P44" s="2"/>
      <c r="Q44" s="2"/>
      <c r="R44" s="2"/>
      <c r="S44" s="2"/>
      <c r="T44" s="2"/>
      <c r="U44" s="2"/>
      <c r="V44" s="2"/>
      <c r="W44" s="2"/>
      <c r="X44" s="2"/>
      <c r="Y44" s="2"/>
      <c r="Z44" s="2"/>
      <c r="AA44" s="17">
        <v>54.782513999999999</v>
      </c>
      <c r="AB44" s="18">
        <v>32.041088999999999</v>
      </c>
    </row>
    <row r="45" spans="1:28" ht="15">
      <c r="A45" s="2" t="s">
        <v>85</v>
      </c>
      <c r="B45" s="39">
        <v>2014</v>
      </c>
      <c r="C45" s="52">
        <f t="shared" si="0"/>
        <v>1.7500000000012506E-3</v>
      </c>
      <c r="D45" s="52">
        <f t="shared" si="1"/>
        <v>-6.1770000000009873E-3</v>
      </c>
      <c r="E45" s="31" t="s">
        <v>86</v>
      </c>
      <c r="F45" s="2"/>
      <c r="G45" s="2"/>
      <c r="H45" s="2"/>
      <c r="I45" s="2"/>
      <c r="J45" s="2"/>
      <c r="K45" s="2"/>
      <c r="L45" s="2"/>
      <c r="M45" s="2"/>
      <c r="N45" s="2"/>
      <c r="O45" s="2"/>
      <c r="P45" s="2"/>
      <c r="Q45" s="2"/>
      <c r="R45" s="2"/>
      <c r="S45" s="2"/>
      <c r="T45" s="2"/>
      <c r="U45" s="2"/>
      <c r="V45" s="2"/>
      <c r="W45" s="2"/>
      <c r="X45" s="2"/>
      <c r="Y45" s="2"/>
      <c r="Z45" s="2"/>
      <c r="AA45" s="2">
        <v>54.783501000000001</v>
      </c>
      <c r="AB45" s="21">
        <v>32.039453000000002</v>
      </c>
    </row>
    <row r="46" spans="1:28" ht="55.2">
      <c r="A46" s="16" t="s">
        <v>87</v>
      </c>
      <c r="B46" s="39">
        <v>1912</v>
      </c>
      <c r="C46" s="52">
        <f t="shared" si="0"/>
        <v>1.5649999999993724E-3</v>
      </c>
      <c r="D46" s="52">
        <f t="shared" si="1"/>
        <v>-9.4010000000039895E-3</v>
      </c>
      <c r="E46" s="22" t="s">
        <v>88</v>
      </c>
      <c r="F46" s="2"/>
      <c r="G46" s="2"/>
      <c r="H46" s="2"/>
      <c r="I46" s="2"/>
      <c r="J46" s="2"/>
      <c r="K46" s="2"/>
      <c r="L46" s="2"/>
      <c r="M46" s="2"/>
      <c r="N46" s="2"/>
      <c r="O46" s="2"/>
      <c r="P46" s="2"/>
      <c r="Q46" s="2"/>
      <c r="R46" s="2"/>
      <c r="S46" s="2"/>
      <c r="T46" s="2"/>
      <c r="U46" s="2"/>
      <c r="V46" s="2"/>
      <c r="W46" s="2"/>
      <c r="X46" s="2"/>
      <c r="Y46" s="2"/>
      <c r="Z46" s="2"/>
      <c r="AA46" s="2">
        <v>54.783315999999999</v>
      </c>
      <c r="AB46" s="21">
        <v>32.036228999999999</v>
      </c>
    </row>
    <row r="47" spans="1:28" ht="15">
      <c r="A47" s="16" t="s">
        <v>89</v>
      </c>
      <c r="B47" s="39">
        <v>1595</v>
      </c>
      <c r="C47" s="52">
        <f t="shared" si="0"/>
        <v>9.2860000000030141E-3</v>
      </c>
      <c r="D47" s="52">
        <f t="shared" si="1"/>
        <v>8.7519999999940978E-3</v>
      </c>
      <c r="E47" s="19" t="s">
        <v>90</v>
      </c>
      <c r="F47" s="2"/>
      <c r="G47" s="2"/>
      <c r="H47" s="2"/>
      <c r="I47" s="2"/>
      <c r="J47" s="2"/>
      <c r="K47" s="2"/>
      <c r="L47" s="2"/>
      <c r="M47" s="2"/>
      <c r="N47" s="2"/>
      <c r="O47" s="2"/>
      <c r="P47" s="2"/>
      <c r="Q47" s="2"/>
      <c r="R47" s="2"/>
      <c r="S47" s="2"/>
      <c r="T47" s="2"/>
      <c r="U47" s="2"/>
      <c r="V47" s="2"/>
      <c r="W47" s="2"/>
      <c r="X47" s="2"/>
      <c r="Y47" s="2"/>
      <c r="Z47" s="2"/>
      <c r="AA47" s="17">
        <v>54.791037000000003</v>
      </c>
      <c r="AB47" s="2">
        <v>32.054381999999997</v>
      </c>
    </row>
    <row r="48" spans="1:28" ht="27.6">
      <c r="A48" s="16" t="s">
        <v>91</v>
      </c>
      <c r="B48" s="39">
        <v>1146</v>
      </c>
      <c r="C48" s="52">
        <f t="shared" si="0"/>
        <v>1.4775000000000205E-2</v>
      </c>
      <c r="D48" s="52">
        <f t="shared" si="1"/>
        <v>-7.8030000000026689E-3</v>
      </c>
      <c r="E48" s="22" t="s">
        <v>92</v>
      </c>
      <c r="F48" s="2"/>
      <c r="G48" s="2"/>
      <c r="H48" s="2"/>
      <c r="I48" s="2"/>
      <c r="J48" s="2"/>
      <c r="K48" s="2"/>
      <c r="L48" s="2"/>
      <c r="M48" s="2"/>
      <c r="N48" s="2"/>
      <c r="O48" s="2"/>
      <c r="P48" s="2"/>
      <c r="Q48" s="2"/>
      <c r="R48" s="2"/>
      <c r="S48" s="2"/>
      <c r="T48" s="2"/>
      <c r="U48" s="2"/>
      <c r="V48" s="2"/>
      <c r="W48" s="2"/>
      <c r="X48" s="2"/>
      <c r="Y48" s="2"/>
      <c r="Z48" s="2"/>
      <c r="AA48" s="17">
        <v>54.796526</v>
      </c>
      <c r="AB48" s="2">
        <v>32.037827</v>
      </c>
    </row>
    <row r="49" spans="1:28" ht="41.4">
      <c r="A49" s="16" t="s">
        <v>93</v>
      </c>
      <c r="B49" s="39">
        <v>1598</v>
      </c>
      <c r="C49" s="52">
        <f t="shared" si="0"/>
        <v>9.6339999999983661E-3</v>
      </c>
      <c r="D49" s="52">
        <f t="shared" si="1"/>
        <v>-1.0152000000005046E-2</v>
      </c>
      <c r="E49" s="22" t="s">
        <v>94</v>
      </c>
      <c r="F49" s="2"/>
      <c r="G49" s="2"/>
      <c r="H49" s="2"/>
      <c r="I49" s="2"/>
      <c r="J49" s="2"/>
      <c r="K49" s="2"/>
      <c r="L49" s="2"/>
      <c r="M49" s="2"/>
      <c r="N49" s="2"/>
      <c r="O49" s="2"/>
      <c r="P49" s="2"/>
      <c r="Q49" s="2"/>
      <c r="R49" s="2"/>
      <c r="S49" s="2"/>
      <c r="T49" s="2"/>
      <c r="U49" s="2"/>
      <c r="V49" s="2"/>
      <c r="W49" s="2"/>
      <c r="X49" s="2"/>
      <c r="Y49" s="2"/>
      <c r="Z49" s="2"/>
      <c r="AA49" s="17">
        <v>54.791384999999998</v>
      </c>
      <c r="AB49" s="2">
        <v>32.035477999999998</v>
      </c>
    </row>
    <row r="50" spans="1:28" ht="41.4">
      <c r="A50" s="16" t="s">
        <v>95</v>
      </c>
      <c r="B50" s="39">
        <v>1598</v>
      </c>
      <c r="C50" s="52">
        <f t="shared" si="0"/>
        <v>1.049199999999928E-2</v>
      </c>
      <c r="D50" s="52">
        <f t="shared" si="1"/>
        <v>-2.0054999999999268E-2</v>
      </c>
      <c r="E50" s="22" t="s">
        <v>96</v>
      </c>
      <c r="F50" s="2"/>
      <c r="G50" s="2"/>
      <c r="H50" s="2"/>
      <c r="I50" s="2"/>
      <c r="J50" s="2"/>
      <c r="K50" s="2"/>
      <c r="L50" s="2"/>
      <c r="M50" s="2"/>
      <c r="N50" s="2"/>
      <c r="O50" s="2"/>
      <c r="P50" s="2"/>
      <c r="Q50" s="2"/>
      <c r="R50" s="2"/>
      <c r="S50" s="2"/>
      <c r="T50" s="2"/>
      <c r="U50" s="2"/>
      <c r="V50" s="2"/>
      <c r="W50" s="2"/>
      <c r="X50" s="2"/>
      <c r="Y50" s="2"/>
      <c r="Z50" s="2"/>
      <c r="AA50" s="2">
        <v>54.792242999999999</v>
      </c>
      <c r="AB50" s="2">
        <v>32.025575000000003</v>
      </c>
    </row>
    <row r="51" spans="1:28" ht="27.6">
      <c r="A51" s="16" t="s">
        <v>97</v>
      </c>
      <c r="B51" s="39">
        <v>1598</v>
      </c>
      <c r="C51" s="52">
        <f t="shared" si="0"/>
        <v>1.054200000000094E-2</v>
      </c>
      <c r="D51" s="52">
        <f t="shared" si="1"/>
        <v>-1.3725000000000875E-2</v>
      </c>
      <c r="E51" s="22" t="s">
        <v>98</v>
      </c>
      <c r="F51" s="2"/>
      <c r="G51" s="2"/>
      <c r="H51" s="2"/>
      <c r="I51" s="2"/>
      <c r="J51" s="2"/>
      <c r="K51" s="2"/>
      <c r="L51" s="2"/>
      <c r="M51" s="2"/>
      <c r="N51" s="2"/>
      <c r="O51" s="2"/>
      <c r="P51" s="2"/>
      <c r="Q51" s="2"/>
      <c r="R51" s="2"/>
      <c r="S51" s="2"/>
      <c r="T51" s="2"/>
      <c r="U51" s="2"/>
      <c r="V51" s="2"/>
      <c r="W51" s="2"/>
      <c r="X51" s="2"/>
      <c r="Y51" s="2"/>
      <c r="Z51" s="2"/>
      <c r="AA51" s="17">
        <v>54.792293000000001</v>
      </c>
      <c r="AB51" s="2">
        <v>32.031905000000002</v>
      </c>
    </row>
    <row r="52" spans="1:28" ht="15">
      <c r="A52" s="16" t="s">
        <v>99</v>
      </c>
      <c r="B52" s="39">
        <v>1598</v>
      </c>
      <c r="C52" s="52">
        <f t="shared" si="0"/>
        <v>1.0488999999999749E-2</v>
      </c>
      <c r="D52" s="52">
        <f t="shared" si="1"/>
        <v>-2.8895000000005666E-2</v>
      </c>
      <c r="E52" s="2" t="s">
        <v>100</v>
      </c>
      <c r="F52" s="2"/>
      <c r="G52" s="2"/>
      <c r="H52" s="2"/>
      <c r="I52" s="2"/>
      <c r="J52" s="2"/>
      <c r="K52" s="2"/>
      <c r="L52" s="2"/>
      <c r="M52" s="2"/>
      <c r="N52" s="2"/>
      <c r="O52" s="2"/>
      <c r="P52" s="2"/>
      <c r="Q52" s="2"/>
      <c r="R52" s="2"/>
      <c r="S52" s="2"/>
      <c r="T52" s="2"/>
      <c r="U52" s="2"/>
      <c r="V52" s="2"/>
      <c r="W52" s="2"/>
      <c r="X52" s="2"/>
      <c r="Y52" s="2"/>
      <c r="Z52" s="2"/>
      <c r="AA52" s="2">
        <v>54.79224</v>
      </c>
      <c r="AB52" s="2">
        <v>32.016734999999997</v>
      </c>
    </row>
    <row r="53" spans="1:28" ht="15">
      <c r="A53" s="16" t="s">
        <v>101</v>
      </c>
      <c r="B53" s="44">
        <v>1598</v>
      </c>
      <c r="C53" s="52">
        <f t="shared" si="0"/>
        <v>8.3669999999997913E-3</v>
      </c>
      <c r="D53" s="52">
        <f t="shared" si="1"/>
        <v>-2.9968000000003769E-2</v>
      </c>
      <c r="E53" s="17" t="s">
        <v>102</v>
      </c>
      <c r="F53" s="2"/>
      <c r="G53" s="2"/>
      <c r="H53" s="2"/>
      <c r="I53" s="2"/>
      <c r="J53" s="2"/>
      <c r="K53" s="2"/>
      <c r="L53" s="2"/>
      <c r="M53" s="2"/>
      <c r="N53" s="2"/>
      <c r="O53" s="2"/>
      <c r="P53" s="2"/>
      <c r="Q53" s="2"/>
      <c r="R53" s="2"/>
      <c r="S53" s="2"/>
      <c r="T53" s="2"/>
      <c r="U53" s="2"/>
      <c r="V53" s="2"/>
      <c r="W53" s="2"/>
      <c r="X53" s="2"/>
      <c r="Y53" s="2"/>
      <c r="Z53" s="2"/>
      <c r="AA53" s="17">
        <v>54.790118</v>
      </c>
      <c r="AB53" s="32">
        <v>32.015661999999999</v>
      </c>
    </row>
    <row r="54" spans="1:28" ht="15">
      <c r="A54" s="16" t="s">
        <v>103</v>
      </c>
      <c r="B54" s="39">
        <v>1598</v>
      </c>
      <c r="C54" s="52">
        <f t="shared" si="0"/>
        <v>3.5680000000013479E-3</v>
      </c>
      <c r="D54" s="52">
        <f t="shared" si="1"/>
        <v>-6.9330000000036307E-3</v>
      </c>
      <c r="E54" s="2" t="s">
        <v>104</v>
      </c>
      <c r="F54" s="2"/>
      <c r="G54" s="2"/>
      <c r="H54" s="2"/>
      <c r="I54" s="2"/>
      <c r="J54" s="2"/>
      <c r="K54" s="2"/>
      <c r="L54" s="2"/>
      <c r="M54" s="2"/>
      <c r="N54" s="2"/>
      <c r="O54" s="2"/>
      <c r="P54" s="2"/>
      <c r="Q54" s="2"/>
      <c r="R54" s="2"/>
      <c r="S54" s="2"/>
      <c r="T54" s="2"/>
      <c r="U54" s="2"/>
      <c r="V54" s="2"/>
      <c r="W54" s="2"/>
      <c r="X54" s="2"/>
      <c r="Y54" s="2"/>
      <c r="Z54" s="2"/>
      <c r="AA54" s="2">
        <v>54.785319000000001</v>
      </c>
      <c r="AB54" s="2">
        <v>32.038696999999999</v>
      </c>
    </row>
    <row r="55" spans="1:28" ht="41.4">
      <c r="A55" s="16" t="s">
        <v>105</v>
      </c>
      <c r="B55" s="39">
        <v>1598</v>
      </c>
      <c r="C55" s="52">
        <f t="shared" si="0"/>
        <v>1.4559999999974593E-3</v>
      </c>
      <c r="D55" s="52">
        <f t="shared" si="1"/>
        <v>-8.4680000000005862E-3</v>
      </c>
      <c r="E55" s="22" t="s">
        <v>106</v>
      </c>
      <c r="F55" s="2"/>
      <c r="G55" s="2"/>
      <c r="H55" s="2"/>
      <c r="I55" s="2"/>
      <c r="J55" s="2"/>
      <c r="K55" s="2"/>
      <c r="L55" s="2"/>
      <c r="M55" s="2"/>
      <c r="N55" s="2"/>
      <c r="O55" s="2"/>
      <c r="P55" s="2"/>
      <c r="Q55" s="2"/>
      <c r="R55" s="2"/>
      <c r="S55" s="2"/>
      <c r="T55" s="2"/>
      <c r="U55" s="2"/>
      <c r="V55" s="2"/>
      <c r="W55" s="2"/>
      <c r="X55" s="2"/>
      <c r="Y55" s="2"/>
      <c r="Z55" s="2"/>
      <c r="AA55" s="2">
        <v>54.783206999999997</v>
      </c>
      <c r="AB55" s="2">
        <v>32.037162000000002</v>
      </c>
    </row>
    <row r="56" spans="1:28" ht="30">
      <c r="A56" s="2" t="s">
        <v>107</v>
      </c>
      <c r="B56" s="39">
        <v>1598</v>
      </c>
      <c r="C56" s="52">
        <f>54.779313-54.781751</f>
        <v>-2.4379999999979418E-3</v>
      </c>
      <c r="D56" s="52">
        <f t="shared" si="1"/>
        <v>1.9069999999956622E-3</v>
      </c>
      <c r="E56" s="2" t="s">
        <v>108</v>
      </c>
      <c r="F56" s="2"/>
      <c r="G56" s="2"/>
      <c r="H56" s="2"/>
      <c r="I56" s="2"/>
      <c r="J56" s="2"/>
      <c r="K56" s="2"/>
      <c r="L56" s="2"/>
      <c r="M56" s="2"/>
      <c r="N56" s="2"/>
      <c r="O56" s="2"/>
      <c r="P56" s="2"/>
      <c r="Q56" s="2"/>
      <c r="R56" s="2"/>
      <c r="S56" s="2"/>
      <c r="T56" s="2"/>
      <c r="U56" s="2"/>
      <c r="V56" s="2"/>
      <c r="W56" s="2"/>
      <c r="X56" s="2"/>
      <c r="Y56" s="2"/>
      <c r="Z56" s="2"/>
      <c r="AA56" s="47" t="s">
        <v>161</v>
      </c>
      <c r="AB56" s="21">
        <v>32.047536999999998</v>
      </c>
    </row>
    <row r="57" spans="1:28" ht="15">
      <c r="A57" s="2" t="s">
        <v>109</v>
      </c>
      <c r="B57" s="39">
        <v>1598</v>
      </c>
      <c r="C57" s="52">
        <f t="shared" si="0"/>
        <v>-2.9320000000012669E-3</v>
      </c>
      <c r="D57" s="52">
        <f t="shared" si="1"/>
        <v>4.8739999999938277E-3</v>
      </c>
      <c r="E57" s="2" t="s">
        <v>110</v>
      </c>
      <c r="F57" s="2"/>
      <c r="G57" s="2"/>
      <c r="H57" s="2"/>
      <c r="I57" s="2"/>
      <c r="J57" s="2"/>
      <c r="K57" s="2"/>
      <c r="L57" s="2"/>
      <c r="M57" s="2"/>
      <c r="N57" s="2"/>
      <c r="O57" s="2"/>
      <c r="P57" s="2"/>
      <c r="Q57" s="2"/>
      <c r="R57" s="2"/>
      <c r="S57" s="2"/>
      <c r="T57" s="2"/>
      <c r="U57" s="2"/>
      <c r="V57" s="2"/>
      <c r="W57" s="2"/>
      <c r="X57" s="2"/>
      <c r="Y57" s="2"/>
      <c r="Z57" s="2"/>
      <c r="AA57" s="17">
        <v>54.778818999999999</v>
      </c>
      <c r="AB57" s="2">
        <v>32.050503999999997</v>
      </c>
    </row>
    <row r="58" spans="1:28" ht="15">
      <c r="A58" s="16" t="s">
        <v>111</v>
      </c>
      <c r="B58" s="39">
        <v>1598</v>
      </c>
      <c r="C58" s="52">
        <f t="shared" si="0"/>
        <v>-3.337999999999397E-3</v>
      </c>
      <c r="D58" s="52">
        <f t="shared" si="1"/>
        <v>9.856999999996674E-3</v>
      </c>
      <c r="E58" s="2" t="s">
        <v>112</v>
      </c>
      <c r="F58" s="2"/>
      <c r="G58" s="2"/>
      <c r="H58" s="2"/>
      <c r="I58" s="2"/>
      <c r="J58" s="2"/>
      <c r="K58" s="2"/>
      <c r="L58" s="2"/>
      <c r="M58" s="2"/>
      <c r="N58" s="2"/>
      <c r="O58" s="2"/>
      <c r="P58" s="2"/>
      <c r="Q58" s="2"/>
      <c r="R58" s="2"/>
      <c r="S58" s="2"/>
      <c r="T58" s="2"/>
      <c r="U58" s="2"/>
      <c r="V58" s="2"/>
      <c r="W58" s="2"/>
      <c r="X58" s="2"/>
      <c r="Y58" s="2"/>
      <c r="Z58" s="2"/>
      <c r="AA58" s="2">
        <v>54.778413</v>
      </c>
      <c r="AB58" s="2">
        <v>32.055486999999999</v>
      </c>
    </row>
    <row r="59" spans="1:28" ht="41.4">
      <c r="A59" s="2" t="s">
        <v>113</v>
      </c>
      <c r="B59" s="39">
        <v>1598</v>
      </c>
      <c r="C59" s="52">
        <f t="shared" si="0"/>
        <v>-2.3479999999977963E-3</v>
      </c>
      <c r="D59" s="52">
        <f t="shared" si="1"/>
        <v>1.1980999999998687E-2</v>
      </c>
      <c r="E59" s="33" t="s">
        <v>114</v>
      </c>
      <c r="F59" s="2"/>
      <c r="G59" s="2"/>
      <c r="H59" s="2"/>
      <c r="I59" s="2"/>
      <c r="J59" s="2"/>
      <c r="K59" s="2"/>
      <c r="L59" s="2"/>
      <c r="M59" s="2"/>
      <c r="N59" s="2"/>
      <c r="O59" s="2"/>
      <c r="P59" s="2"/>
      <c r="Q59" s="2"/>
      <c r="R59" s="2"/>
      <c r="S59" s="2"/>
      <c r="T59" s="2"/>
      <c r="U59" s="2"/>
      <c r="V59" s="2"/>
      <c r="W59" s="2"/>
      <c r="X59" s="2"/>
      <c r="Y59" s="2"/>
      <c r="Z59" s="2"/>
      <c r="AA59" s="2">
        <v>54.779403000000002</v>
      </c>
      <c r="AB59" s="2">
        <v>32.057611000000001</v>
      </c>
    </row>
    <row r="60" spans="1:28" ht="55.2">
      <c r="A60" s="2" t="s">
        <v>115</v>
      </c>
      <c r="B60" s="39">
        <v>1598</v>
      </c>
      <c r="C60" s="52">
        <f t="shared" si="0"/>
        <v>-1.7899999999997362E-3</v>
      </c>
      <c r="D60" s="52">
        <f t="shared" si="1"/>
        <v>1.2892999999998267E-2</v>
      </c>
      <c r="E60" s="34" t="s">
        <v>116</v>
      </c>
      <c r="F60" s="2"/>
      <c r="G60" s="2"/>
      <c r="H60" s="2"/>
      <c r="I60" s="2"/>
      <c r="J60" s="2"/>
      <c r="K60" s="2"/>
      <c r="L60" s="2"/>
      <c r="M60" s="2"/>
      <c r="N60" s="2"/>
      <c r="O60" s="2"/>
      <c r="P60" s="2"/>
      <c r="Q60" s="2"/>
      <c r="R60" s="2"/>
      <c r="S60" s="2"/>
      <c r="T60" s="2"/>
      <c r="U60" s="2"/>
      <c r="V60" s="2"/>
      <c r="W60" s="2"/>
      <c r="X60" s="2"/>
      <c r="Y60" s="2"/>
      <c r="Z60" s="2"/>
      <c r="AA60" s="2">
        <v>54.779961</v>
      </c>
      <c r="AB60" s="2">
        <v>32.058523000000001</v>
      </c>
    </row>
    <row r="61" spans="1:28" ht="55.2">
      <c r="A61" s="16" t="s">
        <v>117</v>
      </c>
      <c r="B61" s="39">
        <v>1598</v>
      </c>
      <c r="C61" s="52">
        <f t="shared" si="0"/>
        <v>8.6749999999966576E-3</v>
      </c>
      <c r="D61" s="52">
        <f t="shared" si="1"/>
        <v>1.8032999999995525E-2</v>
      </c>
      <c r="E61" s="22" t="s">
        <v>118</v>
      </c>
      <c r="F61" s="2"/>
      <c r="G61" s="2"/>
      <c r="H61" s="2"/>
      <c r="I61" s="2"/>
      <c r="J61" s="2"/>
      <c r="K61" s="2"/>
      <c r="L61" s="2"/>
      <c r="M61" s="2"/>
      <c r="N61" s="2"/>
      <c r="O61" s="2"/>
      <c r="P61" s="2"/>
      <c r="Q61" s="2"/>
      <c r="R61" s="2"/>
      <c r="S61" s="2"/>
      <c r="T61" s="2"/>
      <c r="U61" s="2"/>
      <c r="V61" s="2"/>
      <c r="W61" s="2"/>
      <c r="X61" s="2"/>
      <c r="Y61" s="2"/>
      <c r="Z61" s="2"/>
      <c r="AA61" s="17">
        <v>54.790425999999997</v>
      </c>
      <c r="AB61" s="2">
        <v>32.063662999999998</v>
      </c>
    </row>
    <row r="62" spans="1:28" ht="15">
      <c r="A62" s="2" t="s">
        <v>119</v>
      </c>
      <c r="B62" s="39">
        <v>1598</v>
      </c>
      <c r="C62" s="52">
        <f t="shared" si="0"/>
        <v>9.2440000000024725E-3</v>
      </c>
      <c r="D62" s="52">
        <f t="shared" si="1"/>
        <v>1.6745000000000232E-2</v>
      </c>
      <c r="E62" s="2" t="s">
        <v>120</v>
      </c>
      <c r="F62" s="2"/>
      <c r="G62" s="2"/>
      <c r="H62" s="2"/>
      <c r="I62" s="2"/>
      <c r="J62" s="2"/>
      <c r="K62" s="2"/>
      <c r="L62" s="2"/>
      <c r="M62" s="2"/>
      <c r="N62" s="2"/>
      <c r="O62" s="2"/>
      <c r="P62" s="2"/>
      <c r="Q62" s="2"/>
      <c r="R62" s="2"/>
      <c r="S62" s="2"/>
      <c r="T62" s="2"/>
      <c r="U62" s="2"/>
      <c r="V62" s="2"/>
      <c r="W62" s="2"/>
      <c r="X62" s="2"/>
      <c r="Y62" s="2"/>
      <c r="Z62" s="2"/>
      <c r="AA62" s="2">
        <v>54.790995000000002</v>
      </c>
      <c r="AB62" s="2">
        <v>32.062375000000003</v>
      </c>
    </row>
    <row r="63" spans="1:28" ht="15">
      <c r="A63" s="16" t="s">
        <v>121</v>
      </c>
      <c r="B63" s="39">
        <v>1598</v>
      </c>
      <c r="C63" s="52">
        <f t="shared" si="0"/>
        <v>9.3549999999993361E-3</v>
      </c>
      <c r="D63" s="52">
        <f t="shared" si="1"/>
        <v>1.153099999999796E-2</v>
      </c>
      <c r="E63" s="2" t="s">
        <v>122</v>
      </c>
      <c r="F63" s="2"/>
      <c r="G63" s="2"/>
      <c r="H63" s="2"/>
      <c r="I63" s="2"/>
      <c r="J63" s="2"/>
      <c r="K63" s="2"/>
      <c r="L63" s="2"/>
      <c r="M63" s="2"/>
      <c r="N63" s="2"/>
      <c r="O63" s="2"/>
      <c r="P63" s="2"/>
      <c r="Q63" s="2"/>
      <c r="R63" s="2"/>
      <c r="S63" s="2"/>
      <c r="T63" s="2"/>
      <c r="U63" s="2"/>
      <c r="V63" s="2"/>
      <c r="W63" s="2"/>
      <c r="X63" s="2"/>
      <c r="Y63" s="2"/>
      <c r="Z63" s="2"/>
      <c r="AA63" s="17">
        <v>54.791105999999999</v>
      </c>
      <c r="AB63" s="2">
        <v>32.057161000000001</v>
      </c>
    </row>
    <row r="64" spans="1:28" ht="15">
      <c r="A64" s="2" t="s">
        <v>123</v>
      </c>
      <c r="B64" s="39">
        <v>1609</v>
      </c>
      <c r="C64" s="52">
        <f t="shared" si="0"/>
        <v>-1.1379999999974189E-3</v>
      </c>
      <c r="D64" s="52">
        <f t="shared" si="1"/>
        <v>-3.811000000006004E-3</v>
      </c>
      <c r="E64" s="2" t="s">
        <v>159</v>
      </c>
      <c r="F64" s="2"/>
      <c r="G64" s="2"/>
      <c r="H64" s="2"/>
      <c r="I64" s="2"/>
      <c r="J64" s="2"/>
      <c r="K64" s="2"/>
      <c r="L64" s="2"/>
      <c r="M64" s="2"/>
      <c r="N64" s="2"/>
      <c r="O64" s="2"/>
      <c r="P64" s="2"/>
      <c r="Q64" s="2"/>
      <c r="R64" s="2"/>
      <c r="S64" s="2"/>
      <c r="T64" s="2"/>
      <c r="U64" s="2"/>
      <c r="V64" s="2"/>
      <c r="W64" s="2"/>
      <c r="X64" s="2"/>
      <c r="Y64" s="2"/>
      <c r="Z64" s="2"/>
      <c r="AA64" s="2">
        <v>54.780613000000002</v>
      </c>
      <c r="AB64" s="2">
        <v>32.041818999999997</v>
      </c>
    </row>
    <row r="65" spans="1:28" ht="15">
      <c r="A65" s="16" t="s">
        <v>124</v>
      </c>
      <c r="B65" s="39">
        <v>1598</v>
      </c>
      <c r="C65" s="52">
        <f t="shared" si="0"/>
        <v>8.9860000000001605E-3</v>
      </c>
      <c r="D65" s="52">
        <f t="shared" si="1"/>
        <v>6.0379999999966572E-3</v>
      </c>
      <c r="E65" s="2" t="s">
        <v>125</v>
      </c>
      <c r="F65" s="2"/>
      <c r="G65" s="2"/>
      <c r="H65" s="2"/>
      <c r="I65" s="2"/>
      <c r="J65" s="2"/>
      <c r="K65" s="2"/>
      <c r="L65" s="2"/>
      <c r="M65" s="2"/>
      <c r="N65" s="2"/>
      <c r="O65" s="2"/>
      <c r="P65" s="2"/>
      <c r="Q65" s="2"/>
      <c r="R65" s="2"/>
      <c r="S65" s="2"/>
      <c r="T65" s="2"/>
      <c r="U65" s="2"/>
      <c r="V65" s="2"/>
      <c r="W65" s="2"/>
      <c r="X65" s="2"/>
      <c r="Y65" s="2"/>
      <c r="Z65" s="2"/>
      <c r="AA65" s="2">
        <v>54.790737</v>
      </c>
      <c r="AB65" s="2">
        <v>32.051667999999999</v>
      </c>
    </row>
    <row r="66" spans="1:28" ht="41.4">
      <c r="A66" s="16" t="s">
        <v>126</v>
      </c>
      <c r="B66" s="39">
        <v>1400</v>
      </c>
      <c r="C66" s="52">
        <f t="shared" si="0"/>
        <v>4.3280000000009977E-3</v>
      </c>
      <c r="D66" s="52">
        <f t="shared" si="1"/>
        <v>-0.1654950000000035</v>
      </c>
      <c r="E66" s="22" t="s">
        <v>152</v>
      </c>
      <c r="F66" s="2"/>
      <c r="G66" s="2"/>
      <c r="H66" s="2"/>
      <c r="I66" s="2"/>
      <c r="J66" s="2"/>
      <c r="K66" s="2"/>
      <c r="L66" s="2"/>
      <c r="M66" s="2"/>
      <c r="N66" s="2"/>
      <c r="O66" s="2"/>
      <c r="P66" s="2"/>
      <c r="Q66" s="2"/>
      <c r="R66" s="2"/>
      <c r="S66" s="2"/>
      <c r="T66" s="2"/>
      <c r="U66" s="2"/>
      <c r="V66" s="2"/>
      <c r="W66" s="2"/>
      <c r="X66" s="2"/>
      <c r="Y66" s="2"/>
      <c r="Z66" s="2"/>
      <c r="AA66" s="2">
        <v>54.786079000000001</v>
      </c>
      <c r="AB66" s="2">
        <v>31.880134999999999</v>
      </c>
    </row>
    <row r="67" spans="1:28" ht="30">
      <c r="A67" s="2" t="s">
        <v>127</v>
      </c>
      <c r="B67" s="39">
        <v>2023</v>
      </c>
      <c r="C67" s="52">
        <f>54.78384-54.781751</f>
        <v>2.0889999999980091E-3</v>
      </c>
      <c r="D67" s="52">
        <f t="shared" ref="D67:D80" si="2">AB67-32.04563</f>
        <v>2.544999999997799E-3</v>
      </c>
      <c r="E67" s="2" t="s">
        <v>153</v>
      </c>
      <c r="F67" s="2"/>
      <c r="G67" s="2"/>
      <c r="H67" s="2"/>
      <c r="I67" s="2"/>
      <c r="J67" s="2"/>
      <c r="K67" s="2"/>
      <c r="L67" s="2"/>
      <c r="M67" s="2"/>
      <c r="N67" s="2"/>
      <c r="O67" s="2"/>
      <c r="P67" s="2"/>
      <c r="Q67" s="2"/>
      <c r="R67" s="2"/>
      <c r="S67" s="2"/>
      <c r="T67" s="2"/>
      <c r="U67" s="2"/>
      <c r="V67" s="2"/>
      <c r="W67" s="2"/>
      <c r="X67" s="2"/>
      <c r="Y67" s="2"/>
      <c r="Z67" s="2"/>
      <c r="AA67" s="48" t="s">
        <v>162</v>
      </c>
      <c r="AB67" s="2">
        <v>32.048175000000001</v>
      </c>
    </row>
    <row r="68" spans="1:28" ht="15">
      <c r="A68" s="35" t="s">
        <v>128</v>
      </c>
      <c r="B68" s="39">
        <v>1905</v>
      </c>
      <c r="C68" s="52">
        <f t="shared" ref="C67:C80" si="3">AA68-54.781751</f>
        <v>-2.3989999999969314E-3</v>
      </c>
      <c r="D68" s="52">
        <f t="shared" si="2"/>
        <v>1.7569999999977881E-3</v>
      </c>
      <c r="E68" s="2" t="s">
        <v>129</v>
      </c>
      <c r="F68" s="2"/>
      <c r="G68" s="2"/>
      <c r="H68" s="2"/>
      <c r="I68" s="2"/>
      <c r="J68" s="2"/>
      <c r="K68" s="2"/>
      <c r="L68" s="2"/>
      <c r="M68" s="2"/>
      <c r="N68" s="2"/>
      <c r="O68" s="2"/>
      <c r="P68" s="2"/>
      <c r="Q68" s="2"/>
      <c r="R68" s="2"/>
      <c r="S68" s="2"/>
      <c r="T68" s="2"/>
      <c r="U68" s="2"/>
      <c r="V68" s="2"/>
      <c r="W68" s="2"/>
      <c r="X68" s="2"/>
      <c r="Y68" s="2"/>
      <c r="Z68" s="2"/>
      <c r="AA68" s="2">
        <v>54.779352000000003</v>
      </c>
      <c r="AB68" s="2">
        <v>32.047387000000001</v>
      </c>
    </row>
    <row r="69" spans="1:28" ht="15">
      <c r="A69" s="2" t="s">
        <v>130</v>
      </c>
      <c r="B69" s="39">
        <v>1780</v>
      </c>
      <c r="C69" s="52">
        <f t="shared" si="3"/>
        <v>1.3649999999998386E-3</v>
      </c>
      <c r="D69" s="52">
        <f t="shared" si="2"/>
        <v>1.0809999999992215E-3</v>
      </c>
      <c r="E69" s="2" t="s">
        <v>131</v>
      </c>
      <c r="F69" s="2"/>
      <c r="G69" s="2"/>
      <c r="H69" s="2"/>
      <c r="I69" s="2"/>
      <c r="J69" s="2"/>
      <c r="K69" s="2"/>
      <c r="L69" s="2"/>
      <c r="M69" s="2"/>
      <c r="N69" s="2"/>
      <c r="O69" s="2"/>
      <c r="P69" s="2"/>
      <c r="Q69" s="2"/>
      <c r="R69" s="2"/>
      <c r="S69" s="2"/>
      <c r="T69" s="2"/>
      <c r="U69" s="2"/>
      <c r="V69" s="2"/>
      <c r="W69" s="2"/>
      <c r="X69" s="2"/>
      <c r="Y69" s="2"/>
      <c r="Z69" s="2"/>
      <c r="AA69" s="2">
        <v>54.783116</v>
      </c>
      <c r="AB69" s="2">
        <v>32.046711000000002</v>
      </c>
    </row>
    <row r="70" spans="1:28" ht="15">
      <c r="A70" s="2" t="s">
        <v>132</v>
      </c>
      <c r="B70" s="39">
        <v>1800</v>
      </c>
      <c r="C70" s="52">
        <f t="shared" si="3"/>
        <v>-2.9800000000008708E-3</v>
      </c>
      <c r="D70" s="52">
        <f t="shared" si="2"/>
        <v>6.6869999999994434E-3</v>
      </c>
      <c r="E70" s="2" t="s">
        <v>154</v>
      </c>
      <c r="F70" s="2"/>
      <c r="G70" s="2"/>
      <c r="H70" s="2"/>
      <c r="I70" s="2"/>
      <c r="J70" s="2"/>
      <c r="K70" s="2"/>
      <c r="L70" s="2"/>
      <c r="M70" s="2"/>
      <c r="N70" s="2"/>
      <c r="O70" s="2"/>
      <c r="P70" s="2"/>
      <c r="Q70" s="2"/>
      <c r="R70" s="2"/>
      <c r="S70" s="2"/>
      <c r="T70" s="2"/>
      <c r="U70" s="2"/>
      <c r="V70" s="2"/>
      <c r="W70" s="2"/>
      <c r="X70" s="2"/>
      <c r="Y70" s="2"/>
      <c r="Z70" s="2"/>
      <c r="AA70" s="2">
        <v>54.778770999999999</v>
      </c>
      <c r="AB70" s="2">
        <v>32.052317000000002</v>
      </c>
    </row>
    <row r="71" spans="1:28" ht="15">
      <c r="A71" s="2" t="s">
        <v>51</v>
      </c>
      <c r="B71" s="39">
        <v>1963</v>
      </c>
      <c r="C71" s="52">
        <f t="shared" si="3"/>
        <v>-1.036500000000018E-2</v>
      </c>
      <c r="D71" s="52">
        <f t="shared" si="2"/>
        <v>3.5970999999996423E-2</v>
      </c>
      <c r="E71" s="2" t="s">
        <v>133</v>
      </c>
      <c r="F71" s="2"/>
      <c r="G71" s="2"/>
      <c r="H71" s="2"/>
      <c r="I71" s="2"/>
      <c r="J71" s="2"/>
      <c r="K71" s="2"/>
      <c r="L71" s="2"/>
      <c r="M71" s="2"/>
      <c r="N71" s="2"/>
      <c r="O71" s="2"/>
      <c r="P71" s="2"/>
      <c r="Q71" s="2"/>
      <c r="R71" s="2"/>
      <c r="S71" s="2"/>
      <c r="T71" s="2"/>
      <c r="U71" s="2"/>
      <c r="V71" s="2"/>
      <c r="W71" s="2"/>
      <c r="X71" s="2"/>
      <c r="Y71" s="2"/>
      <c r="Z71" s="2"/>
      <c r="AA71" s="2">
        <v>54.771386</v>
      </c>
      <c r="AB71" s="2">
        <v>32.081600999999999</v>
      </c>
    </row>
    <row r="72" spans="1:28" ht="15">
      <c r="A72" s="2" t="s">
        <v>134</v>
      </c>
      <c r="B72" s="39">
        <v>1901</v>
      </c>
      <c r="C72" s="52">
        <f t="shared" si="3"/>
        <v>-0.12217700000000065</v>
      </c>
      <c r="D72" s="52">
        <f t="shared" si="2"/>
        <v>0.16308599999999984</v>
      </c>
      <c r="E72" s="2" t="s">
        <v>135</v>
      </c>
      <c r="F72" s="2"/>
      <c r="G72" s="2"/>
      <c r="H72" s="2"/>
      <c r="I72" s="2"/>
      <c r="J72" s="2"/>
      <c r="K72" s="2"/>
      <c r="L72" s="2"/>
      <c r="M72" s="2"/>
      <c r="N72" s="2"/>
      <c r="O72" s="2"/>
      <c r="P72" s="2"/>
      <c r="Q72" s="2"/>
      <c r="R72" s="2"/>
      <c r="S72" s="2"/>
      <c r="T72" s="2"/>
      <c r="U72" s="2"/>
      <c r="V72" s="2"/>
      <c r="W72" s="2"/>
      <c r="X72" s="2"/>
      <c r="Y72" s="2"/>
      <c r="Z72" s="2"/>
      <c r="AA72" s="2">
        <v>54.659573999999999</v>
      </c>
      <c r="AB72" s="2">
        <v>32.208716000000003</v>
      </c>
    </row>
    <row r="73" spans="1:28" ht="15">
      <c r="A73" s="2" t="s">
        <v>136</v>
      </c>
      <c r="B73" s="39">
        <v>1991</v>
      </c>
      <c r="C73" s="52">
        <f t="shared" si="3"/>
        <v>2.1600000000177033E-4</v>
      </c>
      <c r="D73" s="52">
        <f t="shared" si="2"/>
        <v>0.16308599999999984</v>
      </c>
      <c r="E73" s="2" t="s">
        <v>137</v>
      </c>
      <c r="F73" s="2"/>
      <c r="G73" s="2"/>
      <c r="H73" s="2"/>
      <c r="I73" s="2"/>
      <c r="J73" s="2"/>
      <c r="K73" s="2"/>
      <c r="L73" s="2"/>
      <c r="M73" s="2"/>
      <c r="N73" s="2"/>
      <c r="O73" s="2"/>
      <c r="P73" s="2"/>
      <c r="Q73" s="2"/>
      <c r="R73" s="2"/>
      <c r="S73" s="2"/>
      <c r="T73" s="2"/>
      <c r="U73" s="2"/>
      <c r="V73" s="2"/>
      <c r="W73" s="2"/>
      <c r="X73" s="2"/>
      <c r="Y73" s="2"/>
      <c r="Z73" s="2"/>
      <c r="AA73" s="2">
        <v>54.781967000000002</v>
      </c>
      <c r="AB73" s="2">
        <v>32.208716000000003</v>
      </c>
    </row>
    <row r="74" spans="1:28" ht="15">
      <c r="A74" s="2" t="s">
        <v>138</v>
      </c>
      <c r="B74" s="39">
        <v>1980</v>
      </c>
      <c r="C74" s="52">
        <f t="shared" si="3"/>
        <v>-1.4159999999989736E-3</v>
      </c>
      <c r="D74" s="52">
        <f t="shared" si="2"/>
        <v>1.3311999999999102E-2</v>
      </c>
      <c r="E74" s="2" t="s">
        <v>139</v>
      </c>
      <c r="F74" s="2"/>
      <c r="G74" s="2"/>
      <c r="H74" s="2"/>
      <c r="I74" s="2"/>
      <c r="J74" s="2"/>
      <c r="K74" s="2"/>
      <c r="L74" s="2"/>
      <c r="M74" s="2"/>
      <c r="N74" s="2"/>
      <c r="O74" s="2"/>
      <c r="P74" s="2"/>
      <c r="Q74" s="2"/>
      <c r="R74" s="2"/>
      <c r="S74" s="2"/>
      <c r="T74" s="2"/>
      <c r="U74" s="2"/>
      <c r="V74" s="2"/>
      <c r="W74" s="2"/>
      <c r="X74" s="2"/>
      <c r="Y74" s="2"/>
      <c r="Z74" s="2"/>
      <c r="AA74" s="2">
        <v>54.780335000000001</v>
      </c>
      <c r="AB74" s="2">
        <v>32.058942000000002</v>
      </c>
    </row>
    <row r="75" spans="1:28" ht="30">
      <c r="A75" s="2" t="s">
        <v>140</v>
      </c>
      <c r="B75" s="39">
        <v>1942</v>
      </c>
      <c r="C75" s="52">
        <f>54.803009-54.781751</f>
        <v>2.1258000000003108E-2</v>
      </c>
      <c r="D75" s="52">
        <f t="shared" si="2"/>
        <v>-0.15444400000000158</v>
      </c>
      <c r="E75" s="2" t="s">
        <v>160</v>
      </c>
      <c r="F75" s="2"/>
      <c r="G75" s="2"/>
      <c r="H75" s="2"/>
      <c r="I75" s="2"/>
      <c r="J75" s="2"/>
      <c r="K75" s="2"/>
      <c r="L75" s="2"/>
      <c r="M75" s="2"/>
      <c r="N75" s="2"/>
      <c r="O75" s="2"/>
      <c r="P75" s="2"/>
      <c r="Q75" s="2"/>
      <c r="R75" s="2"/>
      <c r="S75" s="2"/>
      <c r="T75" s="2"/>
      <c r="U75" s="2"/>
      <c r="V75" s="2"/>
      <c r="W75" s="2"/>
      <c r="X75" s="2"/>
      <c r="Y75" s="2"/>
      <c r="Z75" s="2"/>
      <c r="AA75" s="49" t="s">
        <v>163</v>
      </c>
      <c r="AB75" s="2">
        <v>31.891186000000001</v>
      </c>
    </row>
    <row r="76" spans="1:28" ht="15">
      <c r="A76" s="35" t="s">
        <v>141</v>
      </c>
      <c r="B76" s="39">
        <v>1825</v>
      </c>
      <c r="C76" s="52">
        <f t="shared" si="3"/>
        <v>-1.7499999999870397E-4</v>
      </c>
      <c r="D76" s="52">
        <f t="shared" si="2"/>
        <v>2.7869999999978745E-3</v>
      </c>
      <c r="E76" s="2" t="s">
        <v>142</v>
      </c>
      <c r="F76" s="2"/>
      <c r="G76" s="2"/>
      <c r="H76" s="2"/>
      <c r="I76" s="2"/>
      <c r="J76" s="2"/>
      <c r="K76" s="2"/>
      <c r="L76" s="2"/>
      <c r="M76" s="2"/>
      <c r="N76" s="2"/>
      <c r="O76" s="2"/>
      <c r="P76" s="2"/>
      <c r="Q76" s="2"/>
      <c r="R76" s="2"/>
      <c r="S76" s="2"/>
      <c r="T76" s="2"/>
      <c r="U76" s="2"/>
      <c r="V76" s="2"/>
      <c r="W76" s="2"/>
      <c r="X76" s="2"/>
      <c r="Y76" s="2"/>
      <c r="Z76" s="2"/>
      <c r="AA76" s="21">
        <v>54.781576000000001</v>
      </c>
      <c r="AB76" s="2">
        <v>32.048417000000001</v>
      </c>
    </row>
    <row r="77" spans="1:28" ht="15">
      <c r="A77" s="2" t="s">
        <v>23</v>
      </c>
      <c r="B77" s="39">
        <v>1990</v>
      </c>
      <c r="C77" s="52">
        <f t="shared" si="3"/>
        <v>-7.1409999999971774E-3</v>
      </c>
      <c r="D77" s="52">
        <f t="shared" si="2"/>
        <v>1.7775000000000318E-2</v>
      </c>
      <c r="E77" s="2" t="s">
        <v>143</v>
      </c>
      <c r="F77" s="2"/>
      <c r="G77" s="2"/>
      <c r="H77" s="2"/>
      <c r="I77" s="2"/>
      <c r="J77" s="2"/>
      <c r="K77" s="2"/>
      <c r="L77" s="2"/>
      <c r="M77" s="2"/>
      <c r="N77" s="2"/>
      <c r="O77" s="2"/>
      <c r="P77" s="2"/>
      <c r="Q77" s="2"/>
      <c r="R77" s="2"/>
      <c r="S77" s="2"/>
      <c r="T77" s="2"/>
      <c r="U77" s="2"/>
      <c r="V77" s="2"/>
      <c r="W77" s="2"/>
      <c r="X77" s="2"/>
      <c r="Y77" s="2"/>
      <c r="Z77" s="2"/>
      <c r="AA77" s="2">
        <v>54.774610000000003</v>
      </c>
      <c r="AB77" s="2">
        <v>32.063405000000003</v>
      </c>
    </row>
    <row r="78" spans="1:28" ht="15">
      <c r="A78" s="36" t="s">
        <v>144</v>
      </c>
      <c r="B78" s="39">
        <v>1960</v>
      </c>
      <c r="C78" s="52">
        <f t="shared" si="3"/>
        <v>-2.0020000000002369E-2</v>
      </c>
      <c r="D78" s="52">
        <f t="shared" si="2"/>
        <v>-2.3552000000002238E-2</v>
      </c>
      <c r="E78" s="2" t="s">
        <v>145</v>
      </c>
      <c r="F78" s="2"/>
      <c r="G78" s="2"/>
      <c r="H78" s="2"/>
      <c r="I78" s="2"/>
      <c r="J78" s="2"/>
      <c r="K78" s="2"/>
      <c r="L78" s="2"/>
      <c r="M78" s="2"/>
      <c r="N78" s="2"/>
      <c r="O78" s="2"/>
      <c r="P78" s="2"/>
      <c r="Q78" s="2"/>
      <c r="R78" s="2"/>
      <c r="S78" s="2"/>
      <c r="T78" s="2"/>
      <c r="U78" s="2"/>
      <c r="V78" s="2"/>
      <c r="W78" s="2"/>
      <c r="X78" s="2"/>
      <c r="Y78" s="2"/>
      <c r="Z78" s="2"/>
      <c r="AA78" s="2">
        <v>54.761730999999997</v>
      </c>
      <c r="AB78" s="2">
        <v>32.022078</v>
      </c>
    </row>
    <row r="79" spans="1:28" ht="15">
      <c r="A79" s="37" t="s">
        <v>146</v>
      </c>
      <c r="B79" s="39">
        <v>1892</v>
      </c>
      <c r="C79" s="52">
        <f t="shared" si="3"/>
        <v>-1.1139999999997485E-2</v>
      </c>
      <c r="D79" s="52">
        <f t="shared" si="2"/>
        <v>-0.35917200000000449</v>
      </c>
      <c r="E79" s="2" t="s">
        <v>147</v>
      </c>
      <c r="F79" s="2"/>
      <c r="G79" s="2"/>
      <c r="H79" s="2"/>
      <c r="I79" s="2"/>
      <c r="J79" s="2"/>
      <c r="K79" s="2"/>
      <c r="L79" s="2"/>
      <c r="M79" s="2"/>
      <c r="N79" s="2"/>
      <c r="O79" s="2"/>
      <c r="P79" s="2"/>
      <c r="Q79" s="2"/>
      <c r="R79" s="2"/>
      <c r="S79" s="2"/>
      <c r="T79" s="2"/>
      <c r="U79" s="2"/>
      <c r="V79" s="2"/>
      <c r="W79" s="2"/>
      <c r="X79" s="2"/>
      <c r="Y79" s="2"/>
      <c r="Z79" s="2"/>
      <c r="AA79" s="2">
        <v>54.770611000000002</v>
      </c>
      <c r="AB79" s="2">
        <v>31.686457999999998</v>
      </c>
    </row>
    <row r="80" spans="1:28" ht="55.2">
      <c r="A80" s="38" t="s">
        <v>148</v>
      </c>
      <c r="B80" s="39">
        <v>1635</v>
      </c>
      <c r="C80" s="52">
        <f t="shared" si="3"/>
        <v>1.3125000000002274E-2</v>
      </c>
      <c r="D80" s="52">
        <f t="shared" si="2"/>
        <v>3.5047999999996193E-2</v>
      </c>
      <c r="E80" s="22" t="s">
        <v>149</v>
      </c>
      <c r="F80" s="2"/>
      <c r="G80" s="2"/>
      <c r="H80" s="2"/>
      <c r="I80" s="2"/>
      <c r="J80" s="2"/>
      <c r="K80" s="2"/>
      <c r="L80" s="2"/>
      <c r="M80" s="2"/>
      <c r="N80" s="2"/>
      <c r="O80" s="2"/>
      <c r="P80" s="2"/>
      <c r="Q80" s="2"/>
      <c r="R80" s="2"/>
      <c r="S80" s="2"/>
      <c r="T80" s="2"/>
      <c r="U80" s="2"/>
      <c r="V80" s="2"/>
      <c r="W80" s="2"/>
      <c r="X80" s="2"/>
      <c r="Y80" s="2"/>
      <c r="Z80" s="2"/>
      <c r="AA80" s="2">
        <v>54.794876000000002</v>
      </c>
      <c r="AB80" s="2">
        <v>32.080677999999999</v>
      </c>
    </row>
    <row r="81" spans="1:26" ht="15">
      <c r="A81" s="2"/>
      <c r="B81" s="39"/>
      <c r="C81" s="46"/>
      <c r="D81" s="46"/>
      <c r="E81" s="2"/>
      <c r="F81" s="2"/>
      <c r="G81" s="2"/>
      <c r="H81" s="2"/>
      <c r="I81" s="2"/>
      <c r="J81" s="2"/>
      <c r="K81" s="2"/>
      <c r="L81" s="2"/>
      <c r="M81" s="2"/>
      <c r="N81" s="2"/>
      <c r="O81" s="2"/>
      <c r="P81" s="2"/>
      <c r="Q81" s="2"/>
      <c r="R81" s="2"/>
      <c r="S81" s="2"/>
      <c r="T81" s="2"/>
      <c r="U81" s="2"/>
      <c r="V81" s="2"/>
      <c r="W81" s="2"/>
      <c r="X81" s="2"/>
      <c r="Y81" s="2"/>
      <c r="Z81" s="2"/>
    </row>
    <row r="82" spans="1:26" ht="15">
      <c r="A82" s="2"/>
      <c r="B82" s="50"/>
      <c r="C82" s="50"/>
      <c r="D82" s="50"/>
      <c r="E82" s="2"/>
      <c r="F82" s="2"/>
      <c r="G82" s="2"/>
      <c r="H82" s="2"/>
      <c r="I82" s="2"/>
      <c r="J82" s="2"/>
      <c r="K82" s="2"/>
      <c r="L82" s="2"/>
      <c r="M82" s="2"/>
      <c r="N82" s="2"/>
      <c r="O82" s="2"/>
      <c r="P82" s="2"/>
      <c r="Q82" s="2"/>
      <c r="R82" s="2"/>
      <c r="S82" s="2"/>
      <c r="T82" s="2"/>
      <c r="U82" s="2"/>
      <c r="V82" s="2"/>
      <c r="W82" s="2"/>
      <c r="X82" s="2"/>
      <c r="Y82" s="2"/>
      <c r="Z82" s="2"/>
    </row>
    <row r="83" spans="1:26" ht="15">
      <c r="A83" s="2"/>
      <c r="B83" s="50"/>
      <c r="C83" s="50"/>
      <c r="D83" s="50"/>
      <c r="E83" s="2"/>
      <c r="F83" s="2"/>
      <c r="G83" s="2"/>
      <c r="H83" s="2"/>
      <c r="I83" s="2"/>
      <c r="J83" s="2"/>
      <c r="K83" s="2"/>
      <c r="L83" s="2"/>
      <c r="M83" s="2"/>
      <c r="N83" s="2"/>
      <c r="O83" s="2"/>
      <c r="P83" s="2"/>
      <c r="Q83" s="2"/>
      <c r="R83" s="2"/>
      <c r="S83" s="2"/>
      <c r="T83" s="2"/>
      <c r="U83" s="2"/>
      <c r="V83" s="2"/>
      <c r="W83" s="2"/>
      <c r="X83" s="2"/>
      <c r="Y83" s="2"/>
      <c r="Z83" s="2"/>
    </row>
    <row r="84" spans="1:26" ht="15">
      <c r="A84" s="2"/>
      <c r="B84" s="50"/>
      <c r="C84" s="50"/>
      <c r="D84" s="50"/>
      <c r="E84" s="2"/>
      <c r="F84" s="2"/>
      <c r="G84" s="2"/>
      <c r="H84" s="2"/>
      <c r="I84" s="2"/>
      <c r="J84" s="2"/>
      <c r="K84" s="2"/>
      <c r="L84" s="2"/>
      <c r="M84" s="2"/>
      <c r="N84" s="2"/>
      <c r="O84" s="2"/>
      <c r="P84" s="2"/>
      <c r="Q84" s="2"/>
      <c r="R84" s="2"/>
      <c r="S84" s="2"/>
      <c r="T84" s="2"/>
      <c r="U84" s="2"/>
      <c r="V84" s="2"/>
      <c r="W84" s="2"/>
      <c r="X84" s="2"/>
      <c r="Y84" s="2"/>
      <c r="Z84" s="2"/>
    </row>
    <row r="85" spans="1:26" ht="15">
      <c r="A85" s="2"/>
      <c r="B85" s="50"/>
      <c r="C85" s="50"/>
      <c r="D85" s="50"/>
      <c r="E85" s="2"/>
      <c r="F85" s="2"/>
      <c r="G85" s="2"/>
      <c r="H85" s="2"/>
      <c r="I85" s="2"/>
      <c r="J85" s="2"/>
      <c r="K85" s="2"/>
      <c r="L85" s="2"/>
      <c r="M85" s="2"/>
      <c r="N85" s="2"/>
      <c r="O85" s="2"/>
      <c r="P85" s="2"/>
      <c r="Q85" s="2"/>
      <c r="R85" s="2"/>
      <c r="S85" s="2"/>
      <c r="T85" s="2"/>
      <c r="U85" s="2"/>
      <c r="V85" s="2"/>
      <c r="W85" s="2"/>
      <c r="X85" s="2"/>
      <c r="Y85" s="2"/>
      <c r="Z85" s="2"/>
    </row>
    <row r="86" spans="1:26" ht="15">
      <c r="A86" s="2"/>
      <c r="B86" s="50"/>
      <c r="C86" s="50"/>
      <c r="D86" s="50"/>
      <c r="E86" s="2"/>
      <c r="F86" s="2"/>
      <c r="G86" s="2"/>
      <c r="H86" s="2"/>
      <c r="I86" s="2"/>
      <c r="J86" s="2"/>
      <c r="K86" s="2"/>
      <c r="L86" s="2"/>
      <c r="M86" s="2"/>
      <c r="N86" s="2"/>
      <c r="O86" s="2"/>
      <c r="P86" s="2"/>
      <c r="Q86" s="2"/>
      <c r="R86" s="2"/>
      <c r="S86" s="2"/>
      <c r="T86" s="2"/>
      <c r="U86" s="2"/>
      <c r="V86" s="2"/>
      <c r="W86" s="2"/>
      <c r="X86" s="2"/>
      <c r="Y86" s="2"/>
      <c r="Z86" s="2"/>
    </row>
    <row r="87" spans="1:26" ht="15">
      <c r="A87" s="2"/>
      <c r="B87" s="50"/>
      <c r="C87" s="50"/>
      <c r="D87" s="50"/>
      <c r="E87" s="2"/>
      <c r="F87" s="2"/>
      <c r="G87" s="2"/>
      <c r="H87" s="2"/>
      <c r="I87" s="2"/>
      <c r="J87" s="2"/>
      <c r="K87" s="2"/>
      <c r="L87" s="2"/>
      <c r="M87" s="2"/>
      <c r="N87" s="2"/>
      <c r="O87" s="2"/>
      <c r="P87" s="2"/>
      <c r="Q87" s="2"/>
      <c r="R87" s="2"/>
      <c r="S87" s="2"/>
      <c r="T87" s="2"/>
      <c r="U87" s="2"/>
      <c r="V87" s="2"/>
      <c r="W87" s="2"/>
      <c r="X87" s="2"/>
      <c r="Y87" s="2"/>
      <c r="Z87" s="2"/>
    </row>
    <row r="88" spans="1:26" ht="15">
      <c r="A88" s="2"/>
      <c r="B88" s="50"/>
      <c r="C88" s="50"/>
      <c r="D88" s="50"/>
      <c r="E88" s="2"/>
      <c r="F88" s="2"/>
      <c r="G88" s="2"/>
      <c r="H88" s="2"/>
      <c r="I88" s="2"/>
      <c r="J88" s="2"/>
      <c r="K88" s="2"/>
      <c r="L88" s="2"/>
      <c r="M88" s="2"/>
      <c r="N88" s="2"/>
      <c r="O88" s="2"/>
      <c r="P88" s="2"/>
      <c r="Q88" s="2"/>
      <c r="R88" s="2"/>
      <c r="S88" s="2"/>
      <c r="T88" s="2"/>
      <c r="U88" s="2"/>
      <c r="V88" s="2"/>
      <c r="W88" s="2"/>
      <c r="X88" s="2"/>
      <c r="Y88" s="2"/>
      <c r="Z88" s="2"/>
    </row>
    <row r="89" spans="1:26" ht="15">
      <c r="A89" s="2"/>
      <c r="B89" s="50"/>
      <c r="C89" s="50"/>
      <c r="D89" s="50"/>
      <c r="E89" s="2"/>
      <c r="F89" s="2"/>
      <c r="G89" s="2"/>
      <c r="H89" s="2"/>
      <c r="I89" s="2"/>
      <c r="J89" s="2"/>
      <c r="K89" s="2"/>
      <c r="L89" s="2"/>
      <c r="M89" s="2"/>
      <c r="N89" s="2"/>
      <c r="O89" s="2"/>
      <c r="P89" s="2"/>
      <c r="Q89" s="2"/>
      <c r="R89" s="2"/>
      <c r="S89" s="2"/>
      <c r="T89" s="2"/>
      <c r="U89" s="2"/>
      <c r="V89" s="2"/>
      <c r="W89" s="2"/>
      <c r="X89" s="2"/>
      <c r="Y89" s="2"/>
      <c r="Z89" s="2"/>
    </row>
    <row r="90" spans="1:26" ht="15">
      <c r="A90" s="2"/>
      <c r="B90" s="50"/>
      <c r="C90" s="50"/>
      <c r="D90" s="50"/>
      <c r="E90" s="2"/>
      <c r="F90" s="2"/>
      <c r="G90" s="2"/>
      <c r="H90" s="2"/>
      <c r="I90" s="2"/>
      <c r="J90" s="2"/>
      <c r="K90" s="2"/>
      <c r="L90" s="2"/>
      <c r="M90" s="2"/>
      <c r="N90" s="2"/>
      <c r="O90" s="2"/>
      <c r="P90" s="2"/>
      <c r="Q90" s="2"/>
      <c r="R90" s="2"/>
      <c r="S90" s="2"/>
      <c r="T90" s="2"/>
      <c r="U90" s="2"/>
      <c r="V90" s="2"/>
      <c r="W90" s="2"/>
      <c r="X90" s="2"/>
      <c r="Y90" s="2"/>
      <c r="Z90" s="2"/>
    </row>
    <row r="91" spans="1:26" ht="15">
      <c r="A91" s="2"/>
      <c r="B91" s="50"/>
      <c r="C91" s="50"/>
      <c r="D91" s="50"/>
      <c r="E91" s="2"/>
      <c r="F91" s="2"/>
      <c r="G91" s="2"/>
      <c r="H91" s="2"/>
      <c r="I91" s="2"/>
      <c r="J91" s="2"/>
      <c r="K91" s="2"/>
      <c r="L91" s="2"/>
      <c r="M91" s="2"/>
      <c r="N91" s="2"/>
      <c r="O91" s="2"/>
      <c r="P91" s="2"/>
      <c r="Q91" s="2"/>
      <c r="R91" s="2"/>
      <c r="S91" s="2"/>
      <c r="T91" s="2"/>
      <c r="U91" s="2"/>
      <c r="V91" s="2"/>
      <c r="W91" s="2"/>
      <c r="X91" s="2"/>
      <c r="Y91" s="2"/>
      <c r="Z91" s="2"/>
    </row>
    <row r="92" spans="1:26" ht="15">
      <c r="A92" s="2"/>
      <c r="B92" s="50"/>
      <c r="C92" s="50"/>
      <c r="D92" s="50"/>
      <c r="E92" s="2"/>
      <c r="F92" s="2"/>
      <c r="G92" s="2"/>
      <c r="H92" s="2"/>
      <c r="I92" s="2"/>
      <c r="J92" s="2"/>
      <c r="K92" s="2"/>
      <c r="L92" s="2"/>
      <c r="M92" s="2"/>
      <c r="N92" s="2"/>
      <c r="O92" s="2"/>
      <c r="P92" s="2"/>
      <c r="Q92" s="2"/>
      <c r="R92" s="2"/>
      <c r="S92" s="2"/>
      <c r="T92" s="2"/>
      <c r="U92" s="2"/>
      <c r="V92" s="2"/>
      <c r="W92" s="2"/>
      <c r="X92" s="2"/>
      <c r="Y92" s="2"/>
      <c r="Z92" s="2"/>
    </row>
    <row r="93" spans="1:26" ht="15">
      <c r="A93" s="2"/>
      <c r="B93" s="50"/>
      <c r="C93" s="50"/>
      <c r="D93" s="50"/>
      <c r="E93" s="2"/>
      <c r="F93" s="2"/>
      <c r="G93" s="2"/>
      <c r="H93" s="2"/>
      <c r="I93" s="2"/>
      <c r="J93" s="2"/>
      <c r="K93" s="2"/>
      <c r="L93" s="2"/>
      <c r="M93" s="2"/>
      <c r="N93" s="2"/>
      <c r="O93" s="2"/>
      <c r="P93" s="2"/>
      <c r="Q93" s="2"/>
      <c r="R93" s="2"/>
      <c r="S93" s="2"/>
      <c r="T93" s="2"/>
      <c r="U93" s="2"/>
      <c r="V93" s="2"/>
      <c r="W93" s="2"/>
      <c r="X93" s="2"/>
      <c r="Y93" s="2"/>
      <c r="Z93" s="2"/>
    </row>
    <row r="94" spans="1:26" ht="15">
      <c r="A94" s="2"/>
      <c r="B94" s="50"/>
      <c r="C94" s="50"/>
      <c r="D94" s="50"/>
      <c r="E94" s="2"/>
      <c r="F94" s="2"/>
      <c r="G94" s="2"/>
      <c r="H94" s="2"/>
      <c r="I94" s="2"/>
      <c r="J94" s="2"/>
      <c r="K94" s="2"/>
      <c r="L94" s="2"/>
      <c r="M94" s="2"/>
      <c r="N94" s="2"/>
      <c r="O94" s="2"/>
      <c r="P94" s="2"/>
      <c r="Q94" s="2"/>
      <c r="R94" s="2"/>
      <c r="S94" s="2"/>
      <c r="T94" s="2"/>
      <c r="U94" s="2"/>
      <c r="V94" s="2"/>
      <c r="W94" s="2"/>
      <c r="X94" s="2"/>
      <c r="Y94" s="2"/>
      <c r="Z94" s="2"/>
    </row>
    <row r="95" spans="1:26" ht="15">
      <c r="A95" s="2"/>
      <c r="B95" s="50"/>
      <c r="C95" s="50"/>
      <c r="D95" s="50"/>
      <c r="E95" s="2"/>
      <c r="F95" s="2"/>
      <c r="G95" s="2"/>
      <c r="H95" s="2"/>
      <c r="I95" s="2"/>
      <c r="J95" s="2"/>
      <c r="K95" s="2"/>
      <c r="L95" s="2"/>
      <c r="M95" s="2"/>
      <c r="N95" s="2"/>
      <c r="O95" s="2"/>
      <c r="P95" s="2"/>
      <c r="Q95" s="2"/>
      <c r="R95" s="2"/>
      <c r="S95" s="2"/>
      <c r="T95" s="2"/>
      <c r="U95" s="2"/>
      <c r="V95" s="2"/>
      <c r="W95" s="2"/>
      <c r="X95" s="2"/>
      <c r="Y95" s="2"/>
      <c r="Z95" s="2"/>
    </row>
    <row r="96" spans="1:26" ht="15">
      <c r="A96" s="2"/>
      <c r="B96" s="50"/>
      <c r="C96" s="50"/>
      <c r="D96" s="50"/>
      <c r="E96" s="2"/>
      <c r="F96" s="2"/>
      <c r="G96" s="2"/>
      <c r="H96" s="2"/>
      <c r="I96" s="2"/>
      <c r="J96" s="2"/>
      <c r="K96" s="2"/>
      <c r="L96" s="2"/>
      <c r="M96" s="2"/>
      <c r="N96" s="2"/>
      <c r="O96" s="2"/>
      <c r="P96" s="2"/>
      <c r="Q96" s="2"/>
      <c r="R96" s="2"/>
      <c r="S96" s="2"/>
      <c r="T96" s="2"/>
      <c r="U96" s="2"/>
      <c r="V96" s="2"/>
      <c r="W96" s="2"/>
      <c r="X96" s="2"/>
      <c r="Y96" s="2"/>
      <c r="Z96" s="2"/>
    </row>
    <row r="97" spans="1:26" ht="15">
      <c r="A97" s="2"/>
      <c r="B97" s="50"/>
      <c r="C97" s="50"/>
      <c r="D97" s="50"/>
      <c r="E97" s="2"/>
      <c r="F97" s="2"/>
      <c r="G97" s="2"/>
      <c r="H97" s="2"/>
      <c r="I97" s="2"/>
      <c r="J97" s="2"/>
      <c r="K97" s="2"/>
      <c r="L97" s="2"/>
      <c r="M97" s="2"/>
      <c r="N97" s="2"/>
      <c r="O97" s="2"/>
      <c r="P97" s="2"/>
      <c r="Q97" s="2"/>
      <c r="R97" s="2"/>
      <c r="S97" s="2"/>
      <c r="T97" s="2"/>
      <c r="U97" s="2"/>
      <c r="V97" s="2"/>
      <c r="W97" s="2"/>
      <c r="X97" s="2"/>
      <c r="Y97" s="2"/>
      <c r="Z97" s="2"/>
    </row>
    <row r="98" spans="1:26" ht="15">
      <c r="A98" s="2"/>
      <c r="B98" s="50"/>
      <c r="C98" s="50"/>
      <c r="D98" s="50"/>
      <c r="E98" s="2"/>
      <c r="F98" s="2"/>
      <c r="G98" s="2"/>
      <c r="H98" s="2"/>
      <c r="I98" s="2"/>
      <c r="J98" s="2"/>
      <c r="K98" s="2"/>
      <c r="L98" s="2"/>
      <c r="M98" s="2"/>
      <c r="N98" s="2"/>
      <c r="O98" s="2"/>
      <c r="P98" s="2"/>
      <c r="Q98" s="2"/>
      <c r="R98" s="2"/>
      <c r="S98" s="2"/>
      <c r="T98" s="2"/>
      <c r="U98" s="2"/>
      <c r="V98" s="2"/>
      <c r="W98" s="2"/>
      <c r="X98" s="2"/>
      <c r="Y98" s="2"/>
      <c r="Z98" s="2"/>
    </row>
    <row r="99" spans="1:26" ht="15">
      <c r="A99" s="2"/>
      <c r="B99" s="50"/>
      <c r="C99" s="50"/>
      <c r="D99" s="50"/>
      <c r="E99" s="2"/>
      <c r="F99" s="2"/>
      <c r="G99" s="2"/>
      <c r="H99" s="2"/>
      <c r="I99" s="2"/>
      <c r="J99" s="2"/>
      <c r="K99" s="2"/>
      <c r="L99" s="2"/>
      <c r="M99" s="2"/>
      <c r="N99" s="2"/>
      <c r="O99" s="2"/>
      <c r="P99" s="2"/>
      <c r="Q99" s="2"/>
      <c r="R99" s="2"/>
      <c r="S99" s="2"/>
      <c r="T99" s="2"/>
      <c r="U99" s="2"/>
      <c r="V99" s="2"/>
      <c r="W99" s="2"/>
      <c r="X99" s="2"/>
      <c r="Y99" s="2"/>
      <c r="Z99" s="2"/>
    </row>
    <row r="100" spans="1:26" ht="15">
      <c r="A100" s="2"/>
      <c r="B100" s="50"/>
      <c r="C100" s="50"/>
      <c r="D100" s="50"/>
      <c r="E100" s="2"/>
      <c r="F100" s="2"/>
      <c r="G100" s="2"/>
      <c r="H100" s="2"/>
      <c r="I100" s="2"/>
      <c r="J100" s="2"/>
      <c r="K100" s="2"/>
      <c r="L100" s="2"/>
      <c r="M100" s="2"/>
      <c r="N100" s="2"/>
      <c r="O100" s="2"/>
      <c r="P100" s="2"/>
      <c r="Q100" s="2"/>
      <c r="R100" s="2"/>
      <c r="S100" s="2"/>
      <c r="T100" s="2"/>
      <c r="U100" s="2"/>
      <c r="V100" s="2"/>
      <c r="W100" s="2"/>
      <c r="X100" s="2"/>
      <c r="Y100" s="2"/>
      <c r="Z100" s="2"/>
    </row>
    <row r="101" spans="1:26" ht="15">
      <c r="A101" s="2"/>
      <c r="B101" s="50"/>
      <c r="C101" s="50"/>
      <c r="D101" s="50"/>
      <c r="E101" s="2"/>
      <c r="F101" s="2"/>
      <c r="G101" s="2"/>
      <c r="H101" s="2"/>
      <c r="I101" s="2"/>
      <c r="J101" s="2"/>
      <c r="K101" s="2"/>
      <c r="L101" s="2"/>
      <c r="M101" s="2"/>
      <c r="N101" s="2"/>
      <c r="O101" s="2"/>
      <c r="P101" s="2"/>
      <c r="Q101" s="2"/>
      <c r="R101" s="2"/>
      <c r="S101" s="2"/>
      <c r="T101" s="2"/>
      <c r="U101" s="2"/>
      <c r="V101" s="2"/>
      <c r="W101" s="2"/>
      <c r="X101" s="2"/>
      <c r="Y101" s="2"/>
      <c r="Z101" s="2"/>
    </row>
    <row r="102" spans="1:26" ht="15">
      <c r="A102" s="2"/>
      <c r="B102" s="50"/>
      <c r="C102" s="50"/>
      <c r="D102" s="50"/>
      <c r="E102" s="2"/>
      <c r="F102" s="2"/>
      <c r="G102" s="2"/>
      <c r="H102" s="2"/>
      <c r="I102" s="2"/>
      <c r="J102" s="2"/>
      <c r="K102" s="2"/>
      <c r="L102" s="2"/>
      <c r="M102" s="2"/>
      <c r="N102" s="2"/>
      <c r="O102" s="2"/>
      <c r="P102" s="2"/>
      <c r="Q102" s="2"/>
      <c r="R102" s="2"/>
      <c r="S102" s="2"/>
      <c r="T102" s="2"/>
      <c r="U102" s="2"/>
      <c r="V102" s="2"/>
      <c r="W102" s="2"/>
      <c r="X102" s="2"/>
      <c r="Y102" s="2"/>
      <c r="Z102" s="2"/>
    </row>
    <row r="103" spans="1:26" ht="15">
      <c r="A103" s="2"/>
      <c r="B103" s="50"/>
      <c r="C103" s="50"/>
      <c r="D103" s="50"/>
      <c r="E103" s="2"/>
      <c r="F103" s="2"/>
      <c r="G103" s="2"/>
      <c r="H103" s="2"/>
      <c r="I103" s="2"/>
      <c r="J103" s="2"/>
      <c r="K103" s="2"/>
      <c r="L103" s="2"/>
      <c r="M103" s="2"/>
      <c r="N103" s="2"/>
      <c r="O103" s="2"/>
      <c r="P103" s="2"/>
      <c r="Q103" s="2"/>
      <c r="R103" s="2"/>
      <c r="S103" s="2"/>
      <c r="T103" s="2"/>
      <c r="U103" s="2"/>
      <c r="V103" s="2"/>
      <c r="W103" s="2"/>
      <c r="X103" s="2"/>
      <c r="Y103" s="2"/>
      <c r="Z103" s="2"/>
    </row>
    <row r="104" spans="1:26" ht="15">
      <c r="A104" s="2"/>
      <c r="B104" s="50"/>
      <c r="C104" s="50"/>
      <c r="D104" s="50"/>
      <c r="E104" s="2"/>
      <c r="F104" s="2"/>
      <c r="G104" s="2"/>
      <c r="H104" s="2"/>
      <c r="I104" s="2"/>
      <c r="J104" s="2"/>
      <c r="K104" s="2"/>
      <c r="L104" s="2"/>
      <c r="M104" s="2"/>
      <c r="N104" s="2"/>
      <c r="O104" s="2"/>
      <c r="P104" s="2"/>
      <c r="Q104" s="2"/>
      <c r="R104" s="2"/>
      <c r="S104" s="2"/>
      <c r="T104" s="2"/>
      <c r="U104" s="2"/>
      <c r="V104" s="2"/>
      <c r="W104" s="2"/>
      <c r="X104" s="2"/>
      <c r="Y104" s="2"/>
      <c r="Z104" s="2"/>
    </row>
    <row r="105" spans="1:26" ht="15">
      <c r="A105" s="2"/>
      <c r="B105" s="50"/>
      <c r="C105" s="50"/>
      <c r="D105" s="50"/>
      <c r="E105" s="2"/>
      <c r="F105" s="2"/>
      <c r="G105" s="2"/>
      <c r="H105" s="2"/>
      <c r="I105" s="2"/>
      <c r="J105" s="2"/>
      <c r="K105" s="2"/>
      <c r="L105" s="2"/>
      <c r="M105" s="2"/>
      <c r="N105" s="2"/>
      <c r="O105" s="2"/>
      <c r="P105" s="2"/>
      <c r="Q105" s="2"/>
      <c r="R105" s="2"/>
      <c r="S105" s="2"/>
      <c r="T105" s="2"/>
      <c r="U105" s="2"/>
      <c r="V105" s="2"/>
      <c r="W105" s="2"/>
      <c r="X105" s="2"/>
      <c r="Y105" s="2"/>
      <c r="Z105" s="2"/>
    </row>
    <row r="106" spans="1:26" ht="15">
      <c r="A106" s="2"/>
      <c r="B106" s="50"/>
      <c r="C106" s="50"/>
      <c r="D106" s="50"/>
      <c r="E106" s="2"/>
      <c r="F106" s="2"/>
      <c r="G106" s="2"/>
      <c r="H106" s="2"/>
      <c r="I106" s="2"/>
      <c r="J106" s="2"/>
      <c r="K106" s="2"/>
      <c r="L106" s="2"/>
      <c r="M106" s="2"/>
      <c r="N106" s="2"/>
      <c r="O106" s="2"/>
      <c r="P106" s="2"/>
      <c r="Q106" s="2"/>
      <c r="R106" s="2"/>
      <c r="S106" s="2"/>
      <c r="T106" s="2"/>
      <c r="U106" s="2"/>
      <c r="V106" s="2"/>
      <c r="W106" s="2"/>
      <c r="X106" s="2"/>
      <c r="Y106" s="2"/>
      <c r="Z106" s="2"/>
    </row>
    <row r="107" spans="1:26" ht="15">
      <c r="A107" s="2"/>
      <c r="B107" s="50"/>
      <c r="C107" s="50"/>
      <c r="D107" s="50"/>
      <c r="E107" s="2"/>
      <c r="F107" s="2"/>
      <c r="G107" s="2"/>
      <c r="H107" s="2"/>
      <c r="I107" s="2"/>
      <c r="J107" s="2"/>
      <c r="K107" s="2"/>
      <c r="L107" s="2"/>
      <c r="M107" s="2"/>
      <c r="N107" s="2"/>
      <c r="O107" s="2"/>
      <c r="P107" s="2"/>
      <c r="Q107" s="2"/>
      <c r="R107" s="2"/>
      <c r="S107" s="2"/>
      <c r="T107" s="2"/>
      <c r="U107" s="2"/>
      <c r="V107" s="2"/>
      <c r="W107" s="2"/>
      <c r="X107" s="2"/>
      <c r="Y107" s="2"/>
      <c r="Z107" s="2"/>
    </row>
    <row r="108" spans="1:26" ht="15">
      <c r="A108" s="2"/>
      <c r="B108" s="50"/>
      <c r="C108" s="50"/>
      <c r="D108" s="50"/>
      <c r="E108" s="2"/>
      <c r="F108" s="2"/>
      <c r="G108" s="2"/>
      <c r="H108" s="2"/>
      <c r="I108" s="2"/>
      <c r="J108" s="2"/>
      <c r="K108" s="2"/>
      <c r="L108" s="2"/>
      <c r="M108" s="2"/>
      <c r="N108" s="2"/>
      <c r="O108" s="2"/>
      <c r="P108" s="2"/>
      <c r="Q108" s="2"/>
      <c r="R108" s="2"/>
      <c r="S108" s="2"/>
      <c r="T108" s="2"/>
      <c r="U108" s="2"/>
      <c r="V108" s="2"/>
      <c r="W108" s="2"/>
      <c r="X108" s="2"/>
      <c r="Y108" s="2"/>
      <c r="Z108" s="2"/>
    </row>
    <row r="109" spans="1:26" ht="15">
      <c r="A109" s="2"/>
      <c r="B109" s="50"/>
      <c r="C109" s="50"/>
      <c r="D109" s="50"/>
      <c r="E109" s="2"/>
      <c r="F109" s="2"/>
      <c r="G109" s="2"/>
      <c r="H109" s="2"/>
      <c r="I109" s="2"/>
      <c r="J109" s="2"/>
      <c r="K109" s="2"/>
      <c r="L109" s="2"/>
      <c r="M109" s="2"/>
      <c r="N109" s="2"/>
      <c r="O109" s="2"/>
      <c r="P109" s="2"/>
      <c r="Q109" s="2"/>
      <c r="R109" s="2"/>
      <c r="S109" s="2"/>
      <c r="T109" s="2"/>
      <c r="U109" s="2"/>
      <c r="V109" s="2"/>
      <c r="W109" s="2"/>
      <c r="X109" s="2"/>
      <c r="Y109" s="2"/>
      <c r="Z109" s="2"/>
    </row>
    <row r="110" spans="1:26" ht="15">
      <c r="A110" s="2"/>
      <c r="B110" s="50"/>
      <c r="C110" s="50"/>
      <c r="D110" s="50"/>
      <c r="E110" s="2"/>
      <c r="F110" s="2"/>
      <c r="G110" s="2"/>
      <c r="H110" s="2"/>
      <c r="I110" s="2"/>
      <c r="J110" s="2"/>
      <c r="K110" s="2"/>
      <c r="L110" s="2"/>
      <c r="M110" s="2"/>
      <c r="N110" s="2"/>
      <c r="O110" s="2"/>
      <c r="P110" s="2"/>
      <c r="Q110" s="2"/>
      <c r="R110" s="2"/>
      <c r="S110" s="2"/>
      <c r="T110" s="2"/>
      <c r="U110" s="2"/>
      <c r="V110" s="2"/>
      <c r="W110" s="2"/>
      <c r="X110" s="2"/>
      <c r="Y110" s="2"/>
      <c r="Z110" s="2"/>
    </row>
    <row r="111" spans="1:26" ht="15">
      <c r="A111" s="2"/>
      <c r="B111" s="50"/>
      <c r="C111" s="50"/>
      <c r="D111" s="50"/>
      <c r="E111" s="2"/>
      <c r="F111" s="2"/>
      <c r="G111" s="2"/>
      <c r="H111" s="2"/>
      <c r="I111" s="2"/>
      <c r="J111" s="2"/>
      <c r="K111" s="2"/>
      <c r="L111" s="2"/>
      <c r="M111" s="2"/>
      <c r="N111" s="2"/>
      <c r="O111" s="2"/>
      <c r="P111" s="2"/>
      <c r="Q111" s="2"/>
      <c r="R111" s="2"/>
      <c r="S111" s="2"/>
      <c r="T111" s="2"/>
      <c r="U111" s="2"/>
      <c r="V111" s="2"/>
      <c r="W111" s="2"/>
      <c r="X111" s="2"/>
      <c r="Y111" s="2"/>
      <c r="Z111" s="2"/>
    </row>
    <row r="112" spans="1:26" ht="15">
      <c r="A112" s="2"/>
      <c r="B112" s="50"/>
      <c r="C112" s="50"/>
      <c r="D112" s="50"/>
      <c r="E112" s="2"/>
      <c r="F112" s="2"/>
      <c r="G112" s="2"/>
      <c r="H112" s="2"/>
      <c r="I112" s="2"/>
      <c r="J112" s="2"/>
      <c r="K112" s="2"/>
      <c r="L112" s="2"/>
      <c r="M112" s="2"/>
      <c r="N112" s="2"/>
      <c r="O112" s="2"/>
      <c r="P112" s="2"/>
      <c r="Q112" s="2"/>
      <c r="R112" s="2"/>
      <c r="S112" s="2"/>
      <c r="T112" s="2"/>
      <c r="U112" s="2"/>
      <c r="V112" s="2"/>
      <c r="W112" s="2"/>
      <c r="X112" s="2"/>
      <c r="Y112" s="2"/>
      <c r="Z112" s="2"/>
    </row>
    <row r="113" spans="1:26" ht="15">
      <c r="A113" s="2"/>
      <c r="B113" s="50"/>
      <c r="C113" s="50"/>
      <c r="D113" s="50"/>
      <c r="E113" s="2"/>
      <c r="F113" s="2"/>
      <c r="G113" s="2"/>
      <c r="H113" s="2"/>
      <c r="I113" s="2"/>
      <c r="J113" s="2"/>
      <c r="K113" s="2"/>
      <c r="L113" s="2"/>
      <c r="M113" s="2"/>
      <c r="N113" s="2"/>
      <c r="O113" s="2"/>
      <c r="P113" s="2"/>
      <c r="Q113" s="2"/>
      <c r="R113" s="2"/>
      <c r="S113" s="2"/>
      <c r="T113" s="2"/>
      <c r="U113" s="2"/>
      <c r="V113" s="2"/>
      <c r="W113" s="2"/>
      <c r="X113" s="2"/>
      <c r="Y113" s="2"/>
      <c r="Z113" s="2"/>
    </row>
    <row r="114" spans="1:26" ht="15">
      <c r="A114" s="2"/>
      <c r="B114" s="50"/>
      <c r="C114" s="50"/>
      <c r="D114" s="50"/>
      <c r="E114" s="2"/>
      <c r="F114" s="2"/>
      <c r="G114" s="2"/>
      <c r="H114" s="2"/>
      <c r="I114" s="2"/>
      <c r="J114" s="2"/>
      <c r="K114" s="2"/>
      <c r="L114" s="2"/>
      <c r="M114" s="2"/>
      <c r="N114" s="2"/>
      <c r="O114" s="2"/>
      <c r="P114" s="2"/>
      <c r="Q114" s="2"/>
      <c r="R114" s="2"/>
      <c r="S114" s="2"/>
      <c r="T114" s="2"/>
      <c r="U114" s="2"/>
      <c r="V114" s="2"/>
      <c r="W114" s="2"/>
      <c r="X114" s="2"/>
      <c r="Y114" s="2"/>
      <c r="Z114" s="2"/>
    </row>
    <row r="115" spans="1:26" ht="15">
      <c r="A115" s="2"/>
      <c r="B115" s="50"/>
      <c r="C115" s="50"/>
      <c r="D115" s="50"/>
      <c r="E115" s="2"/>
      <c r="F115" s="2"/>
      <c r="G115" s="2"/>
      <c r="H115" s="2"/>
      <c r="I115" s="2"/>
      <c r="J115" s="2"/>
      <c r="K115" s="2"/>
      <c r="L115" s="2"/>
      <c r="M115" s="2"/>
      <c r="N115" s="2"/>
      <c r="O115" s="2"/>
      <c r="P115" s="2"/>
      <c r="Q115" s="2"/>
      <c r="R115" s="2"/>
      <c r="S115" s="2"/>
      <c r="T115" s="2"/>
      <c r="U115" s="2"/>
      <c r="V115" s="2"/>
      <c r="W115" s="2"/>
      <c r="X115" s="2"/>
      <c r="Y115" s="2"/>
      <c r="Z115" s="2"/>
    </row>
    <row r="116" spans="1:26" ht="15">
      <c r="A116" s="2"/>
      <c r="B116" s="50"/>
      <c r="C116" s="50"/>
      <c r="D116" s="50"/>
      <c r="E116" s="2"/>
      <c r="F116" s="2"/>
      <c r="G116" s="2"/>
      <c r="H116" s="2"/>
      <c r="I116" s="2"/>
      <c r="J116" s="2"/>
      <c r="K116" s="2"/>
      <c r="L116" s="2"/>
      <c r="M116" s="2"/>
      <c r="N116" s="2"/>
      <c r="O116" s="2"/>
      <c r="P116" s="2"/>
      <c r="Q116" s="2"/>
      <c r="R116" s="2"/>
      <c r="S116" s="2"/>
      <c r="T116" s="2"/>
      <c r="U116" s="2"/>
      <c r="V116" s="2"/>
      <c r="W116" s="2"/>
      <c r="X116" s="2"/>
      <c r="Y116" s="2"/>
      <c r="Z116" s="2"/>
    </row>
    <row r="117" spans="1:26" ht="15">
      <c r="A117" s="2"/>
      <c r="B117" s="50"/>
      <c r="C117" s="50"/>
      <c r="D117" s="50"/>
      <c r="E117" s="2"/>
      <c r="F117" s="2"/>
      <c r="G117" s="2"/>
      <c r="H117" s="2"/>
      <c r="I117" s="2"/>
      <c r="J117" s="2"/>
      <c r="K117" s="2"/>
      <c r="L117" s="2"/>
      <c r="M117" s="2"/>
      <c r="N117" s="2"/>
      <c r="O117" s="2"/>
      <c r="P117" s="2"/>
      <c r="Q117" s="2"/>
      <c r="R117" s="2"/>
      <c r="S117" s="2"/>
      <c r="T117" s="2"/>
      <c r="U117" s="2"/>
      <c r="V117" s="2"/>
      <c r="W117" s="2"/>
      <c r="X117" s="2"/>
      <c r="Y117" s="2"/>
      <c r="Z117" s="2"/>
    </row>
    <row r="118" spans="1:26" ht="15">
      <c r="A118" s="2"/>
      <c r="B118" s="50"/>
      <c r="C118" s="50"/>
      <c r="D118" s="50"/>
      <c r="E118" s="2"/>
      <c r="F118" s="2"/>
      <c r="G118" s="2"/>
      <c r="H118" s="2"/>
      <c r="I118" s="2"/>
      <c r="J118" s="2"/>
      <c r="K118" s="2"/>
      <c r="L118" s="2"/>
      <c r="M118" s="2"/>
      <c r="N118" s="2"/>
      <c r="O118" s="2"/>
      <c r="P118" s="2"/>
      <c r="Q118" s="2"/>
      <c r="R118" s="2"/>
      <c r="S118" s="2"/>
      <c r="T118" s="2"/>
      <c r="U118" s="2"/>
      <c r="V118" s="2"/>
      <c r="W118" s="2"/>
      <c r="X118" s="2"/>
      <c r="Y118" s="2"/>
      <c r="Z118" s="2"/>
    </row>
    <row r="119" spans="1:26" ht="15">
      <c r="A119" s="2"/>
      <c r="B119" s="50"/>
      <c r="C119" s="50"/>
      <c r="D119" s="50"/>
      <c r="E119" s="2"/>
      <c r="F119" s="2"/>
      <c r="G119" s="2"/>
      <c r="H119" s="2"/>
      <c r="I119" s="2"/>
      <c r="J119" s="2"/>
      <c r="K119" s="2"/>
      <c r="L119" s="2"/>
      <c r="M119" s="2"/>
      <c r="N119" s="2"/>
      <c r="O119" s="2"/>
      <c r="P119" s="2"/>
      <c r="Q119" s="2"/>
      <c r="R119" s="2"/>
      <c r="S119" s="2"/>
      <c r="T119" s="2"/>
      <c r="U119" s="2"/>
      <c r="V119" s="2"/>
      <c r="W119" s="2"/>
      <c r="X119" s="2"/>
      <c r="Y119" s="2"/>
      <c r="Z119" s="2"/>
    </row>
    <row r="120" spans="1:26" ht="15">
      <c r="A120" s="2"/>
      <c r="B120" s="50"/>
      <c r="C120" s="50"/>
      <c r="D120" s="50"/>
      <c r="E120" s="2"/>
      <c r="F120" s="2"/>
      <c r="G120" s="2"/>
      <c r="H120" s="2"/>
      <c r="I120" s="2"/>
      <c r="J120" s="2"/>
      <c r="K120" s="2"/>
      <c r="L120" s="2"/>
      <c r="M120" s="2"/>
      <c r="N120" s="2"/>
      <c r="O120" s="2"/>
      <c r="P120" s="2"/>
      <c r="Q120" s="2"/>
      <c r="R120" s="2"/>
      <c r="S120" s="2"/>
      <c r="T120" s="2"/>
      <c r="U120" s="2"/>
      <c r="V120" s="2"/>
      <c r="W120" s="2"/>
      <c r="X120" s="2"/>
      <c r="Y120" s="2"/>
      <c r="Z120" s="2"/>
    </row>
    <row r="121" spans="1:26" ht="15">
      <c r="A121" s="2"/>
      <c r="B121" s="50"/>
      <c r="C121" s="50"/>
      <c r="D121" s="50"/>
      <c r="E121" s="2"/>
      <c r="F121" s="2"/>
      <c r="G121" s="2"/>
      <c r="H121" s="2"/>
      <c r="I121" s="2"/>
      <c r="J121" s="2"/>
      <c r="K121" s="2"/>
      <c r="L121" s="2"/>
      <c r="M121" s="2"/>
      <c r="N121" s="2"/>
      <c r="O121" s="2"/>
      <c r="P121" s="2"/>
      <c r="Q121" s="2"/>
      <c r="R121" s="2"/>
      <c r="S121" s="2"/>
      <c r="T121" s="2"/>
      <c r="U121" s="2"/>
      <c r="V121" s="2"/>
      <c r="W121" s="2"/>
      <c r="X121" s="2"/>
      <c r="Y121" s="2"/>
      <c r="Z121" s="2"/>
    </row>
    <row r="122" spans="1:26" ht="15">
      <c r="A122" s="2"/>
      <c r="B122" s="50"/>
      <c r="C122" s="50"/>
      <c r="D122" s="50"/>
      <c r="E122" s="2"/>
      <c r="F122" s="2"/>
      <c r="G122" s="2"/>
      <c r="H122" s="2"/>
      <c r="I122" s="2"/>
      <c r="J122" s="2"/>
      <c r="K122" s="2"/>
      <c r="L122" s="2"/>
      <c r="M122" s="2"/>
      <c r="N122" s="2"/>
      <c r="O122" s="2"/>
      <c r="P122" s="2"/>
      <c r="Q122" s="2"/>
      <c r="R122" s="2"/>
      <c r="S122" s="2"/>
      <c r="T122" s="2"/>
      <c r="U122" s="2"/>
      <c r="V122" s="2"/>
      <c r="W122" s="2"/>
      <c r="X122" s="2"/>
      <c r="Y122" s="2"/>
      <c r="Z122" s="2"/>
    </row>
    <row r="123" spans="1:26" ht="15">
      <c r="A123" s="2"/>
      <c r="B123" s="50"/>
      <c r="C123" s="50"/>
      <c r="D123" s="50"/>
      <c r="E123" s="2"/>
      <c r="F123" s="2"/>
      <c r="G123" s="2"/>
      <c r="H123" s="2"/>
      <c r="I123" s="2"/>
      <c r="J123" s="2"/>
      <c r="K123" s="2"/>
      <c r="L123" s="2"/>
      <c r="M123" s="2"/>
      <c r="N123" s="2"/>
      <c r="O123" s="2"/>
      <c r="P123" s="2"/>
      <c r="Q123" s="2"/>
      <c r="R123" s="2"/>
      <c r="S123" s="2"/>
      <c r="T123" s="2"/>
      <c r="U123" s="2"/>
      <c r="V123" s="2"/>
      <c r="W123" s="2"/>
      <c r="X123" s="2"/>
      <c r="Y123" s="2"/>
      <c r="Z123" s="2"/>
    </row>
    <row r="124" spans="1:26" ht="15">
      <c r="A124" s="2"/>
      <c r="B124" s="50"/>
      <c r="C124" s="50"/>
      <c r="D124" s="50"/>
      <c r="E124" s="2"/>
      <c r="F124" s="2"/>
      <c r="G124" s="2"/>
      <c r="H124" s="2"/>
      <c r="I124" s="2"/>
      <c r="J124" s="2"/>
      <c r="K124" s="2"/>
      <c r="L124" s="2"/>
      <c r="M124" s="2"/>
      <c r="N124" s="2"/>
      <c r="O124" s="2"/>
      <c r="P124" s="2"/>
      <c r="Q124" s="2"/>
      <c r="R124" s="2"/>
      <c r="S124" s="2"/>
      <c r="T124" s="2"/>
      <c r="U124" s="2"/>
      <c r="V124" s="2"/>
      <c r="W124" s="2"/>
      <c r="X124" s="2"/>
      <c r="Y124" s="2"/>
      <c r="Z124" s="2"/>
    </row>
    <row r="125" spans="1:26" ht="15">
      <c r="A125" s="2"/>
      <c r="B125" s="50"/>
      <c r="C125" s="50"/>
      <c r="D125" s="50"/>
      <c r="E125" s="2"/>
      <c r="F125" s="2"/>
      <c r="G125" s="2"/>
      <c r="H125" s="2"/>
      <c r="I125" s="2"/>
      <c r="J125" s="2"/>
      <c r="K125" s="2"/>
      <c r="L125" s="2"/>
      <c r="M125" s="2"/>
      <c r="N125" s="2"/>
      <c r="O125" s="2"/>
      <c r="P125" s="2"/>
      <c r="Q125" s="2"/>
      <c r="R125" s="2"/>
      <c r="S125" s="2"/>
      <c r="T125" s="2"/>
      <c r="U125" s="2"/>
      <c r="V125" s="2"/>
      <c r="W125" s="2"/>
      <c r="X125" s="2"/>
      <c r="Y125" s="2"/>
      <c r="Z125" s="2"/>
    </row>
    <row r="126" spans="1:26" ht="15">
      <c r="A126" s="2"/>
      <c r="B126" s="50"/>
      <c r="C126" s="50"/>
      <c r="D126" s="50"/>
      <c r="E126" s="2"/>
      <c r="F126" s="2"/>
      <c r="G126" s="2"/>
      <c r="H126" s="2"/>
      <c r="I126" s="2"/>
      <c r="J126" s="2"/>
      <c r="K126" s="2"/>
      <c r="L126" s="2"/>
      <c r="M126" s="2"/>
      <c r="N126" s="2"/>
      <c r="O126" s="2"/>
      <c r="P126" s="2"/>
      <c r="Q126" s="2"/>
      <c r="R126" s="2"/>
      <c r="S126" s="2"/>
      <c r="T126" s="2"/>
      <c r="U126" s="2"/>
      <c r="V126" s="2"/>
      <c r="W126" s="2"/>
      <c r="X126" s="2"/>
      <c r="Y126" s="2"/>
      <c r="Z126" s="2"/>
    </row>
    <row r="127" spans="1:26" ht="15">
      <c r="A127" s="2"/>
      <c r="B127" s="50"/>
      <c r="C127" s="50"/>
      <c r="D127" s="50"/>
      <c r="E127" s="2"/>
      <c r="F127" s="2"/>
      <c r="G127" s="2"/>
      <c r="H127" s="2"/>
      <c r="I127" s="2"/>
      <c r="J127" s="2"/>
      <c r="K127" s="2"/>
      <c r="L127" s="2"/>
      <c r="M127" s="2"/>
      <c r="N127" s="2"/>
      <c r="O127" s="2"/>
      <c r="P127" s="2"/>
      <c r="Q127" s="2"/>
      <c r="R127" s="2"/>
      <c r="S127" s="2"/>
      <c r="T127" s="2"/>
      <c r="U127" s="2"/>
      <c r="V127" s="2"/>
      <c r="W127" s="2"/>
      <c r="X127" s="2"/>
      <c r="Y127" s="2"/>
      <c r="Z127" s="2"/>
    </row>
    <row r="128" spans="1:26" ht="15">
      <c r="A128" s="2"/>
      <c r="B128" s="50"/>
      <c r="C128" s="50"/>
      <c r="D128" s="50"/>
      <c r="E128" s="2"/>
      <c r="F128" s="2"/>
      <c r="G128" s="2"/>
      <c r="H128" s="2"/>
      <c r="I128" s="2"/>
      <c r="J128" s="2"/>
      <c r="K128" s="2"/>
      <c r="L128" s="2"/>
      <c r="M128" s="2"/>
      <c r="N128" s="2"/>
      <c r="O128" s="2"/>
      <c r="P128" s="2"/>
      <c r="Q128" s="2"/>
      <c r="R128" s="2"/>
      <c r="S128" s="2"/>
      <c r="T128" s="2"/>
      <c r="U128" s="2"/>
      <c r="V128" s="2"/>
      <c r="W128" s="2"/>
      <c r="X128" s="2"/>
      <c r="Y128" s="2"/>
      <c r="Z128" s="2"/>
    </row>
    <row r="129" spans="1:26" ht="15">
      <c r="A129" s="2"/>
      <c r="B129" s="50"/>
      <c r="C129" s="50"/>
      <c r="D129" s="50"/>
      <c r="E129" s="2"/>
      <c r="F129" s="2"/>
      <c r="G129" s="2"/>
      <c r="H129" s="2"/>
      <c r="I129" s="2"/>
      <c r="J129" s="2"/>
      <c r="K129" s="2"/>
      <c r="L129" s="2"/>
      <c r="M129" s="2"/>
      <c r="N129" s="2"/>
      <c r="O129" s="2"/>
      <c r="P129" s="2"/>
      <c r="Q129" s="2"/>
      <c r="R129" s="2"/>
      <c r="S129" s="2"/>
      <c r="T129" s="2"/>
      <c r="U129" s="2"/>
      <c r="V129" s="2"/>
      <c r="W129" s="2"/>
      <c r="X129" s="2"/>
      <c r="Y129" s="2"/>
      <c r="Z129" s="2"/>
    </row>
    <row r="130" spans="1:26" ht="15">
      <c r="A130" s="2"/>
      <c r="B130" s="50"/>
      <c r="C130" s="50"/>
      <c r="D130" s="50"/>
      <c r="E130" s="2"/>
      <c r="F130" s="2"/>
      <c r="G130" s="2"/>
      <c r="H130" s="2"/>
      <c r="I130" s="2"/>
      <c r="J130" s="2"/>
      <c r="K130" s="2"/>
      <c r="L130" s="2"/>
      <c r="M130" s="2"/>
      <c r="N130" s="2"/>
      <c r="O130" s="2"/>
      <c r="P130" s="2"/>
      <c r="Q130" s="2"/>
      <c r="R130" s="2"/>
      <c r="S130" s="2"/>
      <c r="T130" s="2"/>
      <c r="U130" s="2"/>
      <c r="V130" s="2"/>
      <c r="W130" s="2"/>
      <c r="X130" s="2"/>
      <c r="Y130" s="2"/>
      <c r="Z130" s="2"/>
    </row>
    <row r="131" spans="1:26" ht="15">
      <c r="A131" s="2"/>
      <c r="B131" s="50"/>
      <c r="C131" s="50"/>
      <c r="D131" s="50"/>
      <c r="E131" s="2"/>
      <c r="F131" s="2"/>
      <c r="G131" s="2"/>
      <c r="H131" s="2"/>
      <c r="I131" s="2"/>
      <c r="J131" s="2"/>
      <c r="K131" s="2"/>
      <c r="L131" s="2"/>
      <c r="M131" s="2"/>
      <c r="N131" s="2"/>
      <c r="O131" s="2"/>
      <c r="P131" s="2"/>
      <c r="Q131" s="2"/>
      <c r="R131" s="2"/>
      <c r="S131" s="2"/>
      <c r="T131" s="2"/>
      <c r="U131" s="2"/>
      <c r="V131" s="2"/>
      <c r="W131" s="2"/>
      <c r="X131" s="2"/>
      <c r="Y131" s="2"/>
      <c r="Z131" s="2"/>
    </row>
    <row r="132" spans="1:26" ht="15">
      <c r="A132" s="2"/>
      <c r="B132" s="50"/>
      <c r="C132" s="50"/>
      <c r="D132" s="50"/>
      <c r="E132" s="2"/>
      <c r="F132" s="2"/>
      <c r="G132" s="2"/>
      <c r="H132" s="2"/>
      <c r="I132" s="2"/>
      <c r="J132" s="2"/>
      <c r="K132" s="2"/>
      <c r="L132" s="2"/>
      <c r="M132" s="2"/>
      <c r="N132" s="2"/>
      <c r="O132" s="2"/>
      <c r="P132" s="2"/>
      <c r="Q132" s="2"/>
      <c r="R132" s="2"/>
      <c r="S132" s="2"/>
      <c r="T132" s="2"/>
      <c r="U132" s="2"/>
      <c r="V132" s="2"/>
      <c r="W132" s="2"/>
      <c r="X132" s="2"/>
      <c r="Y132" s="2"/>
      <c r="Z132" s="2"/>
    </row>
    <row r="133" spans="1:26" ht="15">
      <c r="A133" s="2"/>
      <c r="B133" s="50"/>
      <c r="C133" s="50"/>
      <c r="D133" s="50"/>
      <c r="E133" s="2"/>
      <c r="F133" s="2"/>
      <c r="G133" s="2"/>
      <c r="H133" s="2"/>
      <c r="I133" s="2"/>
      <c r="J133" s="2"/>
      <c r="K133" s="2"/>
      <c r="L133" s="2"/>
      <c r="M133" s="2"/>
      <c r="N133" s="2"/>
      <c r="O133" s="2"/>
      <c r="P133" s="2"/>
      <c r="Q133" s="2"/>
      <c r="R133" s="2"/>
      <c r="S133" s="2"/>
      <c r="T133" s="2"/>
      <c r="U133" s="2"/>
      <c r="V133" s="2"/>
      <c r="W133" s="2"/>
      <c r="X133" s="2"/>
      <c r="Y133" s="2"/>
      <c r="Z133" s="2"/>
    </row>
    <row r="134" spans="1:26" ht="15">
      <c r="A134" s="2"/>
      <c r="B134" s="50"/>
      <c r="C134" s="50"/>
      <c r="D134" s="50"/>
      <c r="E134" s="2"/>
      <c r="F134" s="2"/>
      <c r="G134" s="2"/>
      <c r="H134" s="2"/>
      <c r="I134" s="2"/>
      <c r="J134" s="2"/>
      <c r="K134" s="2"/>
      <c r="L134" s="2"/>
      <c r="M134" s="2"/>
      <c r="N134" s="2"/>
      <c r="O134" s="2"/>
      <c r="P134" s="2"/>
      <c r="Q134" s="2"/>
      <c r="R134" s="2"/>
      <c r="S134" s="2"/>
      <c r="T134" s="2"/>
      <c r="U134" s="2"/>
      <c r="V134" s="2"/>
      <c r="W134" s="2"/>
      <c r="X134" s="2"/>
      <c r="Y134" s="2"/>
      <c r="Z134" s="2"/>
    </row>
    <row r="135" spans="1:26" ht="15">
      <c r="A135" s="2"/>
      <c r="B135" s="50"/>
      <c r="C135" s="50"/>
      <c r="D135" s="50"/>
      <c r="E135" s="2"/>
      <c r="F135" s="2"/>
      <c r="G135" s="2"/>
      <c r="H135" s="2"/>
      <c r="I135" s="2"/>
      <c r="J135" s="2"/>
      <c r="K135" s="2"/>
      <c r="L135" s="2"/>
      <c r="M135" s="2"/>
      <c r="N135" s="2"/>
      <c r="O135" s="2"/>
      <c r="P135" s="2"/>
      <c r="Q135" s="2"/>
      <c r="R135" s="2"/>
      <c r="S135" s="2"/>
      <c r="T135" s="2"/>
      <c r="U135" s="2"/>
      <c r="V135" s="2"/>
      <c r="W135" s="2"/>
      <c r="X135" s="2"/>
      <c r="Y135" s="2"/>
      <c r="Z135" s="2"/>
    </row>
    <row r="136" spans="1:26" ht="15">
      <c r="A136" s="2"/>
      <c r="B136" s="50"/>
      <c r="C136" s="50"/>
      <c r="D136" s="50"/>
      <c r="E136" s="2"/>
      <c r="F136" s="2"/>
      <c r="G136" s="2"/>
      <c r="H136" s="2"/>
      <c r="I136" s="2"/>
      <c r="J136" s="2"/>
      <c r="K136" s="2"/>
      <c r="L136" s="2"/>
      <c r="M136" s="2"/>
      <c r="N136" s="2"/>
      <c r="O136" s="2"/>
      <c r="P136" s="2"/>
      <c r="Q136" s="2"/>
      <c r="R136" s="2"/>
      <c r="S136" s="2"/>
      <c r="T136" s="2"/>
      <c r="U136" s="2"/>
      <c r="V136" s="2"/>
      <c r="W136" s="2"/>
      <c r="X136" s="2"/>
      <c r="Y136" s="2"/>
      <c r="Z136" s="2"/>
    </row>
    <row r="137" spans="1:26" ht="15">
      <c r="A137" s="2"/>
      <c r="B137" s="50"/>
      <c r="C137" s="50"/>
      <c r="D137" s="50"/>
      <c r="E137" s="2"/>
      <c r="F137" s="2"/>
      <c r="G137" s="2"/>
      <c r="H137" s="2"/>
      <c r="I137" s="2"/>
      <c r="J137" s="2"/>
      <c r="K137" s="2"/>
      <c r="L137" s="2"/>
      <c r="M137" s="2"/>
      <c r="N137" s="2"/>
      <c r="O137" s="2"/>
      <c r="P137" s="2"/>
      <c r="Q137" s="2"/>
      <c r="R137" s="2"/>
      <c r="S137" s="2"/>
      <c r="T137" s="2"/>
      <c r="U137" s="2"/>
      <c r="V137" s="2"/>
      <c r="W137" s="2"/>
      <c r="X137" s="2"/>
      <c r="Y137" s="2"/>
      <c r="Z137" s="2"/>
    </row>
    <row r="138" spans="1:26" ht="15">
      <c r="A138" s="2"/>
      <c r="B138" s="50"/>
      <c r="C138" s="50"/>
      <c r="D138" s="50"/>
      <c r="E138" s="2"/>
      <c r="F138" s="2"/>
      <c r="G138" s="2"/>
      <c r="H138" s="2"/>
      <c r="I138" s="2"/>
      <c r="J138" s="2"/>
      <c r="K138" s="2"/>
      <c r="L138" s="2"/>
      <c r="M138" s="2"/>
      <c r="N138" s="2"/>
      <c r="O138" s="2"/>
      <c r="P138" s="2"/>
      <c r="Q138" s="2"/>
      <c r="R138" s="2"/>
      <c r="S138" s="2"/>
      <c r="T138" s="2"/>
      <c r="U138" s="2"/>
      <c r="V138" s="2"/>
      <c r="W138" s="2"/>
      <c r="X138" s="2"/>
      <c r="Y138" s="2"/>
      <c r="Z138" s="2"/>
    </row>
    <row r="139" spans="1:26" ht="15">
      <c r="A139" s="2"/>
      <c r="B139" s="50"/>
      <c r="C139" s="50"/>
      <c r="D139" s="50"/>
      <c r="E139" s="2"/>
      <c r="F139" s="2"/>
      <c r="G139" s="2"/>
      <c r="H139" s="2"/>
      <c r="I139" s="2"/>
      <c r="J139" s="2"/>
      <c r="K139" s="2"/>
      <c r="L139" s="2"/>
      <c r="M139" s="2"/>
      <c r="N139" s="2"/>
      <c r="O139" s="2"/>
      <c r="P139" s="2"/>
      <c r="Q139" s="2"/>
      <c r="R139" s="2"/>
      <c r="S139" s="2"/>
      <c r="T139" s="2"/>
      <c r="U139" s="2"/>
      <c r="V139" s="2"/>
      <c r="W139" s="2"/>
      <c r="X139" s="2"/>
      <c r="Y139" s="2"/>
      <c r="Z139" s="2"/>
    </row>
    <row r="140" spans="1:26" ht="15">
      <c r="A140" s="2"/>
      <c r="B140" s="50"/>
      <c r="C140" s="50"/>
      <c r="D140" s="50"/>
      <c r="E140" s="2"/>
      <c r="F140" s="2"/>
      <c r="G140" s="2"/>
      <c r="H140" s="2"/>
      <c r="I140" s="2"/>
      <c r="J140" s="2"/>
      <c r="K140" s="2"/>
      <c r="L140" s="2"/>
      <c r="M140" s="2"/>
      <c r="N140" s="2"/>
      <c r="O140" s="2"/>
      <c r="P140" s="2"/>
      <c r="Q140" s="2"/>
      <c r="R140" s="2"/>
      <c r="S140" s="2"/>
      <c r="T140" s="2"/>
      <c r="U140" s="2"/>
      <c r="V140" s="2"/>
      <c r="W140" s="2"/>
      <c r="X140" s="2"/>
      <c r="Y140" s="2"/>
      <c r="Z140" s="2"/>
    </row>
    <row r="141" spans="1:26" ht="15">
      <c r="A141" s="2"/>
      <c r="B141" s="50"/>
      <c r="C141" s="50"/>
      <c r="D141" s="50"/>
      <c r="E141" s="2"/>
      <c r="F141" s="2"/>
      <c r="G141" s="2"/>
      <c r="H141" s="2"/>
      <c r="I141" s="2"/>
      <c r="J141" s="2"/>
      <c r="K141" s="2"/>
      <c r="L141" s="2"/>
      <c r="M141" s="2"/>
      <c r="N141" s="2"/>
      <c r="O141" s="2"/>
      <c r="P141" s="2"/>
      <c r="Q141" s="2"/>
      <c r="R141" s="2"/>
      <c r="S141" s="2"/>
      <c r="T141" s="2"/>
      <c r="U141" s="2"/>
      <c r="V141" s="2"/>
      <c r="W141" s="2"/>
      <c r="X141" s="2"/>
      <c r="Y141" s="2"/>
      <c r="Z141" s="2"/>
    </row>
    <row r="142" spans="1:26" ht="15">
      <c r="A142" s="2"/>
      <c r="B142" s="50"/>
      <c r="C142" s="50"/>
      <c r="D142" s="50"/>
      <c r="E142" s="2"/>
      <c r="F142" s="2"/>
      <c r="G142" s="2"/>
      <c r="H142" s="2"/>
      <c r="I142" s="2"/>
      <c r="J142" s="2"/>
      <c r="K142" s="2"/>
      <c r="L142" s="2"/>
      <c r="M142" s="2"/>
      <c r="N142" s="2"/>
      <c r="O142" s="2"/>
      <c r="P142" s="2"/>
      <c r="Q142" s="2"/>
      <c r="R142" s="2"/>
      <c r="S142" s="2"/>
      <c r="T142" s="2"/>
      <c r="U142" s="2"/>
      <c r="V142" s="2"/>
      <c r="W142" s="2"/>
      <c r="X142" s="2"/>
      <c r="Y142" s="2"/>
      <c r="Z142" s="2"/>
    </row>
    <row r="143" spans="1:26" ht="15">
      <c r="A143" s="2"/>
      <c r="B143" s="50"/>
      <c r="C143" s="50"/>
      <c r="D143" s="50"/>
      <c r="E143" s="2"/>
      <c r="F143" s="2"/>
      <c r="G143" s="2"/>
      <c r="H143" s="2"/>
      <c r="I143" s="2"/>
      <c r="J143" s="2"/>
      <c r="K143" s="2"/>
      <c r="L143" s="2"/>
      <c r="M143" s="2"/>
      <c r="N143" s="2"/>
      <c r="O143" s="2"/>
      <c r="P143" s="2"/>
      <c r="Q143" s="2"/>
      <c r="R143" s="2"/>
      <c r="S143" s="2"/>
      <c r="T143" s="2"/>
      <c r="U143" s="2"/>
      <c r="V143" s="2"/>
      <c r="W143" s="2"/>
      <c r="X143" s="2"/>
      <c r="Y143" s="2"/>
      <c r="Z143" s="2"/>
    </row>
    <row r="144" spans="1:26" ht="15">
      <c r="A144" s="2"/>
      <c r="B144" s="50"/>
      <c r="C144" s="50"/>
      <c r="D144" s="50"/>
      <c r="E144" s="2"/>
      <c r="F144" s="2"/>
      <c r="G144" s="2"/>
      <c r="H144" s="2"/>
      <c r="I144" s="2"/>
      <c r="J144" s="2"/>
      <c r="K144" s="2"/>
      <c r="L144" s="2"/>
      <c r="M144" s="2"/>
      <c r="N144" s="2"/>
      <c r="O144" s="2"/>
      <c r="P144" s="2"/>
      <c r="Q144" s="2"/>
      <c r="R144" s="2"/>
      <c r="S144" s="2"/>
      <c r="T144" s="2"/>
      <c r="U144" s="2"/>
      <c r="V144" s="2"/>
      <c r="W144" s="2"/>
      <c r="X144" s="2"/>
      <c r="Y144" s="2"/>
      <c r="Z144" s="2"/>
    </row>
    <row r="145" spans="1:26" ht="15">
      <c r="A145" s="2"/>
      <c r="B145" s="50"/>
      <c r="C145" s="50"/>
      <c r="D145" s="50"/>
      <c r="E145" s="2"/>
      <c r="F145" s="2"/>
      <c r="G145" s="2"/>
      <c r="H145" s="2"/>
      <c r="I145" s="2"/>
      <c r="J145" s="2"/>
      <c r="K145" s="2"/>
      <c r="L145" s="2"/>
      <c r="M145" s="2"/>
      <c r="N145" s="2"/>
      <c r="O145" s="2"/>
      <c r="P145" s="2"/>
      <c r="Q145" s="2"/>
      <c r="R145" s="2"/>
      <c r="S145" s="2"/>
      <c r="T145" s="2"/>
      <c r="U145" s="2"/>
      <c r="V145" s="2"/>
      <c r="W145" s="2"/>
      <c r="X145" s="2"/>
      <c r="Y145" s="2"/>
      <c r="Z145" s="2"/>
    </row>
    <row r="146" spans="1:26" ht="15">
      <c r="A146" s="2"/>
      <c r="B146" s="50"/>
      <c r="C146" s="50"/>
      <c r="D146" s="50"/>
      <c r="E146" s="2"/>
      <c r="F146" s="2"/>
      <c r="G146" s="2"/>
      <c r="H146" s="2"/>
      <c r="I146" s="2"/>
      <c r="J146" s="2"/>
      <c r="K146" s="2"/>
      <c r="L146" s="2"/>
      <c r="M146" s="2"/>
      <c r="N146" s="2"/>
      <c r="O146" s="2"/>
      <c r="P146" s="2"/>
      <c r="Q146" s="2"/>
      <c r="R146" s="2"/>
      <c r="S146" s="2"/>
      <c r="T146" s="2"/>
      <c r="U146" s="2"/>
      <c r="V146" s="2"/>
      <c r="W146" s="2"/>
      <c r="X146" s="2"/>
      <c r="Y146" s="2"/>
      <c r="Z146" s="2"/>
    </row>
    <row r="147" spans="1:26" ht="15">
      <c r="A147" s="2"/>
      <c r="B147" s="50"/>
      <c r="C147" s="50"/>
      <c r="D147" s="50"/>
      <c r="E147" s="2"/>
      <c r="F147" s="2"/>
      <c r="G147" s="2"/>
      <c r="H147" s="2"/>
      <c r="I147" s="2"/>
      <c r="J147" s="2"/>
      <c r="K147" s="2"/>
      <c r="L147" s="2"/>
      <c r="M147" s="2"/>
      <c r="N147" s="2"/>
      <c r="O147" s="2"/>
      <c r="P147" s="2"/>
      <c r="Q147" s="2"/>
      <c r="R147" s="2"/>
      <c r="S147" s="2"/>
      <c r="T147" s="2"/>
      <c r="U147" s="2"/>
      <c r="V147" s="2"/>
      <c r="W147" s="2"/>
      <c r="X147" s="2"/>
      <c r="Y147" s="2"/>
      <c r="Z147" s="2"/>
    </row>
    <row r="148" spans="1:26" ht="15">
      <c r="A148" s="2"/>
      <c r="B148" s="50"/>
      <c r="C148" s="50"/>
      <c r="D148" s="50"/>
      <c r="E148" s="2"/>
      <c r="F148" s="2"/>
      <c r="G148" s="2"/>
      <c r="H148" s="2"/>
      <c r="I148" s="2"/>
      <c r="J148" s="2"/>
      <c r="K148" s="2"/>
      <c r="L148" s="2"/>
      <c r="M148" s="2"/>
      <c r="N148" s="2"/>
      <c r="O148" s="2"/>
      <c r="P148" s="2"/>
      <c r="Q148" s="2"/>
      <c r="R148" s="2"/>
      <c r="S148" s="2"/>
      <c r="T148" s="2"/>
      <c r="U148" s="2"/>
      <c r="V148" s="2"/>
      <c r="W148" s="2"/>
      <c r="X148" s="2"/>
      <c r="Y148" s="2"/>
      <c r="Z148" s="2"/>
    </row>
    <row r="149" spans="1:26" ht="15">
      <c r="A149" s="2"/>
      <c r="B149" s="50"/>
      <c r="C149" s="50"/>
      <c r="D149" s="50"/>
      <c r="E149" s="2"/>
      <c r="F149" s="2"/>
      <c r="G149" s="2"/>
      <c r="H149" s="2"/>
      <c r="I149" s="2"/>
      <c r="J149" s="2"/>
      <c r="K149" s="2"/>
      <c r="L149" s="2"/>
      <c r="M149" s="2"/>
      <c r="N149" s="2"/>
      <c r="O149" s="2"/>
      <c r="P149" s="2"/>
      <c r="Q149" s="2"/>
      <c r="R149" s="2"/>
      <c r="S149" s="2"/>
      <c r="T149" s="2"/>
      <c r="U149" s="2"/>
      <c r="V149" s="2"/>
      <c r="W149" s="2"/>
      <c r="X149" s="2"/>
      <c r="Y149" s="2"/>
      <c r="Z149" s="2"/>
    </row>
    <row r="150" spans="1:26" ht="15">
      <c r="A150" s="2"/>
      <c r="B150" s="50"/>
      <c r="C150" s="50"/>
      <c r="D150" s="50"/>
      <c r="E150" s="2"/>
      <c r="F150" s="2"/>
      <c r="G150" s="2"/>
      <c r="H150" s="2"/>
      <c r="I150" s="2"/>
      <c r="J150" s="2"/>
      <c r="K150" s="2"/>
      <c r="L150" s="2"/>
      <c r="M150" s="2"/>
      <c r="N150" s="2"/>
      <c r="O150" s="2"/>
      <c r="P150" s="2"/>
      <c r="Q150" s="2"/>
      <c r="R150" s="2"/>
      <c r="S150" s="2"/>
      <c r="T150" s="2"/>
      <c r="U150" s="2"/>
      <c r="V150" s="2"/>
      <c r="W150" s="2"/>
      <c r="X150" s="2"/>
      <c r="Y150" s="2"/>
      <c r="Z150" s="2"/>
    </row>
    <row r="151" spans="1:26" ht="15">
      <c r="A151" s="2"/>
      <c r="B151" s="50"/>
      <c r="C151" s="50"/>
      <c r="D151" s="50"/>
      <c r="E151" s="2"/>
      <c r="F151" s="2"/>
      <c r="G151" s="2"/>
      <c r="H151" s="2"/>
      <c r="I151" s="2"/>
      <c r="J151" s="2"/>
      <c r="K151" s="2"/>
      <c r="L151" s="2"/>
      <c r="M151" s="2"/>
      <c r="N151" s="2"/>
      <c r="O151" s="2"/>
      <c r="P151" s="2"/>
      <c r="Q151" s="2"/>
      <c r="R151" s="2"/>
      <c r="S151" s="2"/>
      <c r="T151" s="2"/>
      <c r="U151" s="2"/>
      <c r="V151" s="2"/>
      <c r="W151" s="2"/>
      <c r="X151" s="2"/>
      <c r="Y151" s="2"/>
      <c r="Z151" s="2"/>
    </row>
    <row r="152" spans="1:26" ht="15">
      <c r="A152" s="2"/>
      <c r="B152" s="50"/>
      <c r="C152" s="50"/>
      <c r="D152" s="50"/>
      <c r="E152" s="2"/>
      <c r="F152" s="2"/>
      <c r="G152" s="2"/>
      <c r="H152" s="2"/>
      <c r="I152" s="2"/>
      <c r="J152" s="2"/>
      <c r="K152" s="2"/>
      <c r="L152" s="2"/>
      <c r="M152" s="2"/>
      <c r="N152" s="2"/>
      <c r="O152" s="2"/>
      <c r="P152" s="2"/>
      <c r="Q152" s="2"/>
      <c r="R152" s="2"/>
      <c r="S152" s="2"/>
      <c r="T152" s="2"/>
      <c r="U152" s="2"/>
      <c r="V152" s="2"/>
      <c r="W152" s="2"/>
      <c r="X152" s="2"/>
      <c r="Y152" s="2"/>
      <c r="Z152" s="2"/>
    </row>
    <row r="153" spans="1:26" ht="15">
      <c r="A153" s="2"/>
      <c r="B153" s="50"/>
      <c r="C153" s="50"/>
      <c r="D153" s="50"/>
      <c r="E153" s="2"/>
      <c r="F153" s="2"/>
      <c r="G153" s="2"/>
      <c r="H153" s="2"/>
      <c r="I153" s="2"/>
      <c r="J153" s="2"/>
      <c r="K153" s="2"/>
      <c r="L153" s="2"/>
      <c r="M153" s="2"/>
      <c r="N153" s="2"/>
      <c r="O153" s="2"/>
      <c r="P153" s="2"/>
      <c r="Q153" s="2"/>
      <c r="R153" s="2"/>
      <c r="S153" s="2"/>
      <c r="T153" s="2"/>
      <c r="U153" s="2"/>
      <c r="V153" s="2"/>
      <c r="W153" s="2"/>
      <c r="X153" s="2"/>
      <c r="Y153" s="2"/>
      <c r="Z153" s="2"/>
    </row>
    <row r="154" spans="1:26" ht="15">
      <c r="A154" s="2"/>
      <c r="B154" s="50"/>
      <c r="C154" s="50"/>
      <c r="D154" s="50"/>
      <c r="E154" s="2"/>
      <c r="F154" s="2"/>
      <c r="G154" s="2"/>
      <c r="H154" s="2"/>
      <c r="I154" s="2"/>
      <c r="J154" s="2"/>
      <c r="K154" s="2"/>
      <c r="L154" s="2"/>
      <c r="M154" s="2"/>
      <c r="N154" s="2"/>
      <c r="O154" s="2"/>
      <c r="P154" s="2"/>
      <c r="Q154" s="2"/>
      <c r="R154" s="2"/>
      <c r="S154" s="2"/>
      <c r="T154" s="2"/>
      <c r="U154" s="2"/>
      <c r="V154" s="2"/>
      <c r="W154" s="2"/>
      <c r="X154" s="2"/>
      <c r="Y154" s="2"/>
      <c r="Z154" s="2"/>
    </row>
    <row r="155" spans="1:26" ht="15">
      <c r="A155" s="2"/>
      <c r="B155" s="50"/>
      <c r="C155" s="50"/>
      <c r="D155" s="50"/>
      <c r="E155" s="2"/>
      <c r="F155" s="2"/>
      <c r="G155" s="2"/>
      <c r="H155" s="2"/>
      <c r="I155" s="2"/>
      <c r="J155" s="2"/>
      <c r="K155" s="2"/>
      <c r="L155" s="2"/>
      <c r="M155" s="2"/>
      <c r="N155" s="2"/>
      <c r="O155" s="2"/>
      <c r="P155" s="2"/>
      <c r="Q155" s="2"/>
      <c r="R155" s="2"/>
      <c r="S155" s="2"/>
      <c r="T155" s="2"/>
      <c r="U155" s="2"/>
      <c r="V155" s="2"/>
      <c r="W155" s="2"/>
      <c r="X155" s="2"/>
      <c r="Y155" s="2"/>
      <c r="Z155" s="2"/>
    </row>
    <row r="156" spans="1:26" ht="15">
      <c r="A156" s="2"/>
      <c r="B156" s="50"/>
      <c r="C156" s="50"/>
      <c r="D156" s="50"/>
      <c r="E156" s="2"/>
      <c r="F156" s="2"/>
      <c r="G156" s="2"/>
      <c r="H156" s="2"/>
      <c r="I156" s="2"/>
      <c r="J156" s="2"/>
      <c r="K156" s="2"/>
      <c r="L156" s="2"/>
      <c r="M156" s="2"/>
      <c r="N156" s="2"/>
      <c r="O156" s="2"/>
      <c r="P156" s="2"/>
      <c r="Q156" s="2"/>
      <c r="R156" s="2"/>
      <c r="S156" s="2"/>
      <c r="T156" s="2"/>
      <c r="U156" s="2"/>
      <c r="V156" s="2"/>
      <c r="W156" s="2"/>
      <c r="X156" s="2"/>
      <c r="Y156" s="2"/>
      <c r="Z156" s="2"/>
    </row>
    <row r="157" spans="1:26" ht="15">
      <c r="A157" s="2"/>
      <c r="B157" s="50"/>
      <c r="C157" s="50"/>
      <c r="D157" s="50"/>
      <c r="E157" s="2"/>
      <c r="F157" s="2"/>
      <c r="G157" s="2"/>
      <c r="H157" s="2"/>
      <c r="I157" s="2"/>
      <c r="J157" s="2"/>
      <c r="K157" s="2"/>
      <c r="L157" s="2"/>
      <c r="M157" s="2"/>
      <c r="N157" s="2"/>
      <c r="O157" s="2"/>
      <c r="P157" s="2"/>
      <c r="Q157" s="2"/>
      <c r="R157" s="2"/>
      <c r="S157" s="2"/>
      <c r="T157" s="2"/>
      <c r="U157" s="2"/>
      <c r="V157" s="2"/>
      <c r="W157" s="2"/>
      <c r="X157" s="2"/>
      <c r="Y157" s="2"/>
      <c r="Z157" s="2"/>
    </row>
    <row r="158" spans="1:26" ht="15">
      <c r="A158" s="2"/>
      <c r="B158" s="50"/>
      <c r="C158" s="50"/>
      <c r="D158" s="50"/>
      <c r="E158" s="2"/>
      <c r="F158" s="2"/>
      <c r="G158" s="2"/>
      <c r="H158" s="2"/>
      <c r="I158" s="2"/>
      <c r="J158" s="2"/>
      <c r="K158" s="2"/>
      <c r="L158" s="2"/>
      <c r="M158" s="2"/>
      <c r="N158" s="2"/>
      <c r="O158" s="2"/>
      <c r="P158" s="2"/>
      <c r="Q158" s="2"/>
      <c r="R158" s="2"/>
      <c r="S158" s="2"/>
      <c r="T158" s="2"/>
      <c r="U158" s="2"/>
      <c r="V158" s="2"/>
      <c r="W158" s="2"/>
      <c r="X158" s="2"/>
      <c r="Y158" s="2"/>
      <c r="Z158" s="2"/>
    </row>
    <row r="159" spans="1:26" ht="15">
      <c r="A159" s="2"/>
      <c r="B159" s="50"/>
      <c r="C159" s="50"/>
      <c r="D159" s="50"/>
      <c r="E159" s="2"/>
      <c r="F159" s="2"/>
      <c r="G159" s="2"/>
      <c r="H159" s="2"/>
      <c r="I159" s="2"/>
      <c r="J159" s="2"/>
      <c r="K159" s="2"/>
      <c r="L159" s="2"/>
      <c r="M159" s="2"/>
      <c r="N159" s="2"/>
      <c r="O159" s="2"/>
      <c r="P159" s="2"/>
      <c r="Q159" s="2"/>
      <c r="R159" s="2"/>
      <c r="S159" s="2"/>
      <c r="T159" s="2"/>
      <c r="U159" s="2"/>
      <c r="V159" s="2"/>
      <c r="W159" s="2"/>
      <c r="X159" s="2"/>
      <c r="Y159" s="2"/>
      <c r="Z159" s="2"/>
    </row>
    <row r="160" spans="1:26" ht="15">
      <c r="A160" s="2"/>
      <c r="B160" s="39"/>
      <c r="C160" s="46"/>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
      <c r="A161" s="2"/>
      <c r="B161" s="39"/>
      <c r="C161" s="46"/>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
      <c r="A162" s="2"/>
      <c r="B162" s="39"/>
      <c r="C162" s="46"/>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
      <c r="A163" s="2"/>
      <c r="B163" s="39"/>
      <c r="C163" s="46"/>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
      <c r="A164" s="2"/>
      <c r="B164" s="39"/>
      <c r="C164" s="46"/>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
      <c r="A165" s="2"/>
      <c r="B165" s="39"/>
      <c r="C165" s="46"/>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
      <c r="A166" s="2"/>
      <c r="B166" s="39"/>
      <c r="C166" s="46"/>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
      <c r="A167" s="2"/>
      <c r="B167" s="39"/>
      <c r="C167" s="46"/>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
      <c r="A168" s="2"/>
      <c r="B168" s="39"/>
      <c r="C168" s="46"/>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
      <c r="A169" s="2"/>
      <c r="B169" s="39"/>
      <c r="C169" s="46"/>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
      <c r="A170" s="2"/>
      <c r="B170" s="39"/>
      <c r="C170" s="46"/>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
      <c r="A171" s="2"/>
      <c r="B171" s="39"/>
      <c r="C171" s="46"/>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
      <c r="A172" s="2"/>
      <c r="B172" s="39"/>
      <c r="C172" s="46"/>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
      <c r="A173" s="2"/>
      <c r="B173" s="39"/>
      <c r="C173" s="46"/>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
      <c r="A174" s="2"/>
      <c r="B174" s="39"/>
      <c r="C174" s="46"/>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
      <c r="A175" s="2"/>
      <c r="B175" s="39"/>
      <c r="C175" s="46"/>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
      <c r="A176" s="2"/>
      <c r="B176" s="39"/>
      <c r="C176" s="46"/>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
      <c r="A177" s="2"/>
      <c r="B177" s="39"/>
      <c r="C177" s="46"/>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
      <c r="A178" s="2"/>
      <c r="B178" s="39"/>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
      <c r="A179" s="2"/>
      <c r="B179" s="39"/>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
      <c r="A180" s="2"/>
      <c r="B180" s="39"/>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
      <c r="A181" s="2"/>
      <c r="B181" s="39"/>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
      <c r="A182" s="2"/>
      <c r="B182" s="39"/>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
      <c r="A183" s="2"/>
      <c r="B183" s="39"/>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
      <c r="A184" s="2"/>
      <c r="B184" s="39"/>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
      <c r="A185" s="2"/>
      <c r="B185" s="39"/>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
      <c r="A186" s="2"/>
      <c r="B186" s="39"/>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
      <c r="A187" s="2"/>
      <c r="B187" s="39"/>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
      <c r="A188" s="2"/>
      <c r="B188" s="39"/>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
      <c r="A189" s="2"/>
      <c r="B189" s="39"/>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
      <c r="A190" s="2"/>
      <c r="B190" s="39"/>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
      <c r="A191" s="2"/>
      <c r="B191" s="39"/>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
      <c r="A192" s="2"/>
      <c r="B192" s="39"/>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
      <c r="A193" s="2"/>
      <c r="B193" s="39"/>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
      <c r="A194" s="2"/>
      <c r="B194" s="39"/>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
      <c r="A195" s="2"/>
      <c r="B195" s="39"/>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
      <c r="A196" s="2"/>
      <c r="B196" s="39"/>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
      <c r="A197" s="2"/>
      <c r="B197" s="39"/>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
      <c r="A198" s="2"/>
      <c r="B198" s="39"/>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
      <c r="A199" s="2"/>
      <c r="B199" s="39"/>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
      <c r="A200" s="2"/>
      <c r="B200" s="39"/>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
      <c r="A201" s="2"/>
      <c r="B201" s="39"/>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
      <c r="A202" s="2"/>
      <c r="B202" s="39"/>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
      <c r="A203" s="2"/>
      <c r="B203" s="39"/>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
      <c r="A204" s="2"/>
      <c r="B204" s="39"/>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
      <c r="A205" s="2"/>
      <c r="B205" s="39"/>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
      <c r="A206" s="2"/>
      <c r="B206" s="39"/>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
      <c r="A207" s="2"/>
      <c r="B207" s="39"/>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
      <c r="A208" s="2"/>
      <c r="B208" s="39"/>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
      <c r="A209" s="2"/>
      <c r="B209" s="39"/>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
      <c r="A210" s="2"/>
      <c r="B210" s="39"/>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
      <c r="A211" s="2"/>
      <c r="B211" s="39"/>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
      <c r="A212" s="2"/>
      <c r="B212" s="39"/>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
      <c r="A213" s="2"/>
      <c r="B213" s="39"/>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
      <c r="A214" s="2"/>
      <c r="B214" s="39"/>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
      <c r="A215" s="2"/>
      <c r="B215" s="39"/>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
      <c r="A216" s="2"/>
      <c r="B216" s="39"/>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
      <c r="A217" s="2"/>
      <c r="B217" s="39"/>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
      <c r="A218" s="2"/>
      <c r="B218" s="39"/>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
      <c r="A219" s="2"/>
      <c r="B219" s="39"/>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
      <c r="A220" s="2"/>
      <c r="B220" s="39"/>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
      <c r="A221" s="2"/>
      <c r="B221" s="39"/>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
      <c r="A222" s="2"/>
      <c r="B222" s="39"/>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
      <c r="A223" s="2"/>
      <c r="B223" s="39"/>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
      <c r="A224" s="2"/>
      <c r="B224" s="39"/>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
      <c r="A225" s="2"/>
      <c r="B225" s="39"/>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
      <c r="A226" s="2"/>
      <c r="B226" s="39"/>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
      <c r="A227" s="2"/>
      <c r="B227" s="39"/>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
      <c r="A228" s="2"/>
      <c r="B228" s="39"/>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
      <c r="A229" s="2"/>
      <c r="B229" s="39"/>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
      <c r="A230" s="2"/>
      <c r="B230" s="39"/>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
      <c r="A231" s="2"/>
      <c r="B231" s="39"/>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
      <c r="A232" s="2"/>
      <c r="B232" s="39"/>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
      <c r="A233" s="2"/>
      <c r="B233" s="39"/>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
      <c r="A234" s="2"/>
      <c r="B234" s="39"/>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
      <c r="A235" s="2"/>
      <c r="B235" s="39"/>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
      <c r="A236" s="2"/>
      <c r="B236" s="39"/>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
      <c r="A237" s="2"/>
      <c r="B237" s="39"/>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
      <c r="A238" s="2"/>
      <c r="B238" s="39"/>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
      <c r="A239" s="2"/>
      <c r="B239" s="39"/>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
      <c r="A240" s="2"/>
      <c r="B240" s="39"/>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
      <c r="A241" s="2"/>
      <c r="B241" s="39"/>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
      <c r="A242" s="2"/>
      <c r="B242" s="39"/>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
      <c r="A243" s="2"/>
      <c r="B243" s="39"/>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
      <c r="A244" s="2"/>
      <c r="B244" s="39"/>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
      <c r="A245" s="2"/>
      <c r="B245" s="39"/>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
      <c r="A246" s="2"/>
      <c r="B246" s="39"/>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
      <c r="A247" s="2"/>
      <c r="B247" s="39"/>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
      <c r="A248" s="2"/>
      <c r="B248" s="39"/>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
      <c r="A249" s="2"/>
      <c r="B249" s="39"/>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
      <c r="A250" s="2"/>
      <c r="B250" s="39"/>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
      <c r="A251" s="2"/>
      <c r="B251" s="39"/>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
      <c r="A252" s="2"/>
      <c r="B252" s="39"/>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
      <c r="A253" s="2"/>
      <c r="B253" s="39"/>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
      <c r="A254" s="2"/>
      <c r="B254" s="39"/>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
      <c r="A255" s="2"/>
      <c r="B255" s="39"/>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
      <c r="A256" s="2"/>
      <c r="B256" s="39"/>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
      <c r="A257" s="2"/>
      <c r="B257" s="39"/>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
      <c r="A258" s="2"/>
      <c r="B258" s="39"/>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
      <c r="A259" s="2"/>
      <c r="B259" s="39"/>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
      <c r="A260" s="2"/>
      <c r="B260" s="39"/>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
      <c r="A261" s="2"/>
      <c r="B261" s="39"/>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
      <c r="A262" s="2"/>
      <c r="B262" s="39"/>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
      <c r="A263" s="2"/>
      <c r="B263" s="39"/>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
      <c r="A264" s="2"/>
      <c r="B264" s="39"/>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
      <c r="A265" s="2"/>
      <c r="B265" s="39"/>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
      <c r="A266" s="2"/>
      <c r="B266" s="39"/>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
      <c r="A267" s="2"/>
      <c r="B267" s="39"/>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
      <c r="A268" s="2"/>
      <c r="B268" s="39"/>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
      <c r="A269" s="2"/>
      <c r="B269" s="39"/>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
      <c r="A270" s="2"/>
      <c r="B270" s="39"/>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
      <c r="A271" s="2"/>
      <c r="B271" s="39"/>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
      <c r="A272" s="2"/>
      <c r="B272" s="39"/>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
      <c r="A273" s="2"/>
      <c r="B273" s="39"/>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
      <c r="A274" s="2"/>
      <c r="B274" s="39"/>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
      <c r="A275" s="2"/>
      <c r="B275" s="39"/>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
      <c r="A276" s="2"/>
      <c r="B276" s="39"/>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
      <c r="A277" s="2"/>
      <c r="B277" s="39"/>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
      <c r="A278" s="2"/>
      <c r="B278" s="39"/>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
      <c r="A279" s="2"/>
      <c r="B279" s="39"/>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
      <c r="A280" s="2"/>
      <c r="B280" s="39"/>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
      <c r="A281" s="2"/>
      <c r="B281" s="39"/>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
      <c r="A282" s="2"/>
      <c r="B282" s="39"/>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
      <c r="A283" s="2"/>
      <c r="B283" s="39"/>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
      <c r="A284" s="2"/>
      <c r="B284" s="39"/>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
      <c r="A285" s="2"/>
      <c r="B285" s="39"/>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
      <c r="A286" s="2"/>
      <c r="B286" s="39"/>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
      <c r="A287" s="2"/>
      <c r="B287" s="39"/>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
      <c r="A288" s="2"/>
      <c r="B288" s="39"/>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
      <c r="A289" s="2"/>
      <c r="B289" s="39"/>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
      <c r="A290" s="2"/>
      <c r="B290" s="39"/>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
      <c r="A291" s="2"/>
      <c r="B291" s="39"/>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
      <c r="A292" s="2"/>
      <c r="B292" s="39"/>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
      <c r="A293" s="2"/>
      <c r="B293" s="39"/>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
      <c r="A294" s="2"/>
      <c r="B294" s="39"/>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
      <c r="A295" s="2"/>
      <c r="B295" s="39"/>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
      <c r="A296" s="2"/>
      <c r="B296" s="39"/>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
      <c r="A297" s="2"/>
      <c r="B297" s="39"/>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
      <c r="A298" s="2"/>
      <c r="B298" s="39"/>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
      <c r="A299" s="2"/>
      <c r="B299" s="39"/>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
      <c r="A300" s="2"/>
      <c r="B300" s="39"/>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
      <c r="A301" s="2"/>
      <c r="B301" s="39"/>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
      <c r="A302" s="2"/>
      <c r="B302" s="39"/>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
      <c r="A303" s="2"/>
      <c r="B303" s="39"/>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
      <c r="A304" s="2"/>
      <c r="B304" s="39"/>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
      <c r="A305" s="2"/>
      <c r="B305" s="39"/>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
      <c r="A306" s="2"/>
      <c r="B306" s="39"/>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
      <c r="A307" s="2"/>
      <c r="B307" s="39"/>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
      <c r="A308" s="2"/>
      <c r="B308" s="39"/>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
      <c r="A309" s="2"/>
      <c r="B309" s="39"/>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
      <c r="A310" s="2"/>
      <c r="B310" s="39"/>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
      <c r="A311" s="2"/>
      <c r="B311" s="39"/>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
      <c r="A312" s="2"/>
      <c r="B312" s="39"/>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
      <c r="A313" s="2"/>
      <c r="B313" s="39"/>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
      <c r="A314" s="2"/>
      <c r="B314" s="39"/>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
      <c r="A315" s="2"/>
      <c r="B315" s="39"/>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
      <c r="A316" s="2"/>
      <c r="B316" s="39"/>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
      <c r="A317" s="2"/>
      <c r="B317" s="39"/>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
      <c r="A318" s="2"/>
      <c r="B318" s="39"/>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
      <c r="A319" s="2"/>
      <c r="B319" s="39"/>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
      <c r="A320" s="2"/>
      <c r="B320" s="39"/>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
      <c r="A321" s="2"/>
      <c r="B321" s="39"/>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
      <c r="A322" s="2"/>
      <c r="B322" s="39"/>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
      <c r="A323" s="2"/>
      <c r="B323" s="39"/>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
      <c r="A324" s="2"/>
      <c r="B324" s="39"/>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
      <c r="A325" s="2"/>
      <c r="B325" s="39"/>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
      <c r="A326" s="2"/>
      <c r="B326" s="39"/>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
      <c r="A327" s="2"/>
      <c r="B327" s="39"/>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
      <c r="A328" s="2"/>
      <c r="B328" s="39"/>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
      <c r="A329" s="2"/>
      <c r="B329" s="39"/>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
      <c r="A330" s="2"/>
      <c r="B330" s="39"/>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
      <c r="A331" s="2"/>
      <c r="B331" s="39"/>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
      <c r="A332" s="2"/>
      <c r="B332" s="39"/>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
      <c r="A333" s="2"/>
      <c r="B333" s="39"/>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
      <c r="A334" s="2"/>
      <c r="B334" s="39"/>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
      <c r="A335" s="2"/>
      <c r="B335" s="39"/>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
      <c r="A336" s="2"/>
      <c r="B336" s="39"/>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
      <c r="A337" s="2"/>
      <c r="B337" s="39"/>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
      <c r="A338" s="2"/>
      <c r="B338" s="39"/>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
      <c r="A339" s="2"/>
      <c r="B339" s="39"/>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
      <c r="A340" s="2"/>
      <c r="B340" s="39"/>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
      <c r="A341" s="2"/>
      <c r="B341" s="39"/>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
      <c r="A342" s="2"/>
      <c r="B342" s="39"/>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
      <c r="A343" s="2"/>
      <c r="B343" s="39"/>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
      <c r="A344" s="2"/>
      <c r="B344" s="39"/>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
      <c r="A345" s="2"/>
      <c r="B345" s="39"/>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
      <c r="A346" s="2"/>
      <c r="B346" s="39"/>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
      <c r="A347" s="2"/>
      <c r="B347" s="39"/>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
      <c r="A348" s="2"/>
      <c r="B348" s="39"/>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
      <c r="A349" s="2"/>
      <c r="B349" s="39"/>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
      <c r="A350" s="2"/>
      <c r="B350" s="39"/>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
      <c r="A351" s="2"/>
      <c r="B351" s="39"/>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
      <c r="A352" s="2"/>
      <c r="B352" s="39"/>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
      <c r="A353" s="2"/>
      <c r="B353" s="39"/>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
      <c r="A354" s="2"/>
      <c r="B354" s="39"/>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
      <c r="A355" s="2"/>
      <c r="B355" s="39"/>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
      <c r="A356" s="2"/>
      <c r="B356" s="39"/>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
      <c r="A357" s="2"/>
      <c r="B357" s="39"/>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
      <c r="A358" s="2"/>
      <c r="B358" s="39"/>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
      <c r="A359" s="2"/>
      <c r="B359" s="39"/>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
      <c r="A360" s="2"/>
      <c r="B360" s="39"/>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
      <c r="A361" s="2"/>
      <c r="B361" s="39"/>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
      <c r="A362" s="2"/>
      <c r="B362" s="39"/>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
      <c r="A363" s="2"/>
      <c r="B363" s="39"/>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
      <c r="A364" s="2"/>
      <c r="B364" s="39"/>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
      <c r="A365" s="2"/>
      <c r="B365" s="39"/>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
      <c r="A366" s="2"/>
      <c r="B366" s="39"/>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
      <c r="A367" s="2"/>
      <c r="B367" s="39"/>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
      <c r="A368" s="2"/>
      <c r="B368" s="39"/>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
      <c r="A369" s="2"/>
      <c r="B369" s="39"/>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
      <c r="A370" s="2"/>
      <c r="B370" s="39"/>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
      <c r="A371" s="2"/>
      <c r="B371" s="39"/>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
      <c r="A372" s="2"/>
      <c r="B372" s="39"/>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
      <c r="A373" s="2"/>
      <c r="B373" s="39"/>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
      <c r="A374" s="2"/>
      <c r="B374" s="39"/>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
      <c r="A375" s="2"/>
      <c r="B375" s="39"/>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
      <c r="A376" s="2"/>
      <c r="B376" s="39"/>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
      <c r="A377" s="2"/>
      <c r="B377" s="39"/>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
      <c r="A378" s="2"/>
      <c r="B378" s="39"/>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
      <c r="A379" s="2"/>
      <c r="B379" s="39"/>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
      <c r="A380" s="2"/>
      <c r="B380" s="39"/>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
      <c r="A381" s="2"/>
      <c r="B381" s="39"/>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
      <c r="A382" s="2"/>
      <c r="B382" s="39"/>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
      <c r="A383" s="2"/>
      <c r="B383" s="39"/>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
      <c r="A384" s="2"/>
      <c r="B384" s="39"/>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
      <c r="A385" s="2"/>
      <c r="B385" s="39"/>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
      <c r="A386" s="2"/>
      <c r="B386" s="39"/>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
      <c r="A387" s="2"/>
      <c r="B387" s="39"/>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
      <c r="A388" s="2"/>
      <c r="B388" s="39"/>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
      <c r="A389" s="2"/>
      <c r="B389" s="39"/>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
      <c r="A390" s="2"/>
      <c r="B390" s="39"/>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
      <c r="A391" s="2"/>
      <c r="B391" s="39"/>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
      <c r="A392" s="2"/>
      <c r="B392" s="39"/>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
      <c r="A393" s="2"/>
      <c r="B393" s="39"/>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
      <c r="A394" s="2"/>
      <c r="B394" s="39"/>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
      <c r="A395" s="2"/>
      <c r="B395" s="39"/>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
      <c r="A396" s="2"/>
      <c r="B396" s="39"/>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
      <c r="A397" s="2"/>
      <c r="B397" s="39"/>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
      <c r="A398" s="2"/>
      <c r="B398" s="39"/>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
      <c r="A399" s="2"/>
      <c r="B399" s="39"/>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
      <c r="A400" s="2"/>
      <c r="B400" s="39"/>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
      <c r="A401" s="2"/>
      <c r="B401" s="39"/>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
      <c r="A402" s="2"/>
      <c r="B402" s="39"/>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
      <c r="A403" s="2"/>
      <c r="B403" s="39"/>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
      <c r="A404" s="2"/>
      <c r="B404" s="39"/>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
      <c r="A405" s="2"/>
      <c r="B405" s="39"/>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
      <c r="A406" s="2"/>
      <c r="B406" s="39"/>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
      <c r="A407" s="2"/>
      <c r="B407" s="39"/>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
      <c r="A408" s="2"/>
      <c r="B408" s="39"/>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
      <c r="A409" s="2"/>
      <c r="B409" s="39"/>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
      <c r="A410" s="2"/>
      <c r="B410" s="39"/>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
      <c r="A411" s="2"/>
      <c r="B411" s="39"/>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
      <c r="A412" s="2"/>
      <c r="B412" s="39"/>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
      <c r="A413" s="2"/>
      <c r="B413" s="39"/>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
      <c r="A414" s="2"/>
      <c r="B414" s="39"/>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
      <c r="A415" s="2"/>
      <c r="B415" s="39"/>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
      <c r="A416" s="2"/>
      <c r="B416" s="39"/>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
      <c r="A417" s="2"/>
      <c r="B417" s="39"/>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
      <c r="A418" s="2"/>
      <c r="B418" s="39"/>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
      <c r="A419" s="2"/>
      <c r="B419" s="39"/>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
      <c r="A420" s="2"/>
      <c r="B420" s="39"/>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
      <c r="A421" s="2"/>
      <c r="B421" s="39"/>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
      <c r="A422" s="2"/>
      <c r="B422" s="39"/>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
      <c r="A423" s="2"/>
      <c r="B423" s="39"/>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
      <c r="A424" s="2"/>
      <c r="B424" s="39"/>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
      <c r="A425" s="2"/>
      <c r="B425" s="39"/>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
      <c r="A426" s="2"/>
      <c r="B426" s="39"/>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
      <c r="A427" s="2"/>
      <c r="B427" s="39"/>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
      <c r="A428" s="2"/>
      <c r="B428" s="39"/>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
      <c r="A429" s="2"/>
      <c r="B429" s="39"/>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
      <c r="A430" s="2"/>
      <c r="B430" s="39"/>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
      <c r="A431" s="2"/>
      <c r="B431" s="39"/>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
      <c r="A432" s="2"/>
      <c r="B432" s="39"/>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
      <c r="A433" s="2"/>
      <c r="B433" s="39"/>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
      <c r="A434" s="2"/>
      <c r="B434" s="39"/>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
      <c r="A435" s="2"/>
      <c r="B435" s="39"/>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
      <c r="A436" s="2"/>
      <c r="B436" s="39"/>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
      <c r="A437" s="2"/>
      <c r="B437" s="39"/>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
      <c r="A438" s="2"/>
      <c r="B438" s="39"/>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
      <c r="A439" s="2"/>
      <c r="B439" s="39"/>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
      <c r="A440" s="2"/>
      <c r="B440" s="39"/>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
      <c r="A441" s="2"/>
      <c r="B441" s="39"/>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
      <c r="A442" s="2"/>
      <c r="B442" s="39"/>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
      <c r="A443" s="2"/>
      <c r="B443" s="39"/>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
      <c r="A444" s="2"/>
      <c r="B444" s="39"/>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
      <c r="A445" s="2"/>
      <c r="B445" s="39"/>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
      <c r="A446" s="2"/>
      <c r="B446" s="39"/>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
      <c r="A447" s="2"/>
      <c r="B447" s="39"/>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
      <c r="A448" s="2"/>
      <c r="B448" s="39"/>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
      <c r="A449" s="2"/>
      <c r="B449" s="39"/>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
      <c r="A450" s="2"/>
      <c r="B450" s="39"/>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
      <c r="A451" s="2"/>
      <c r="B451" s="39"/>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
      <c r="A452" s="2"/>
      <c r="B452" s="39"/>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
      <c r="A453" s="2"/>
      <c r="B453" s="39"/>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
      <c r="A454" s="2"/>
      <c r="B454" s="39"/>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
      <c r="A455" s="2"/>
      <c r="B455" s="39"/>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
      <c r="A456" s="2"/>
      <c r="B456" s="39"/>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
      <c r="A457" s="2"/>
      <c r="B457" s="39"/>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
      <c r="A458" s="2"/>
      <c r="B458" s="39"/>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
      <c r="A459" s="2"/>
      <c r="B459" s="39"/>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
      <c r="A460" s="2"/>
      <c r="B460" s="39"/>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
      <c r="A461" s="2"/>
      <c r="B461" s="39"/>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
      <c r="A462" s="2"/>
      <c r="B462" s="39"/>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
      <c r="A463" s="2"/>
      <c r="B463" s="39"/>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
      <c r="A464" s="2"/>
      <c r="B464" s="39"/>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
      <c r="A465" s="2"/>
      <c r="B465" s="39"/>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
      <c r="A466" s="2"/>
      <c r="B466" s="39"/>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
      <c r="A467" s="2"/>
      <c r="B467" s="39"/>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
      <c r="A468" s="2"/>
      <c r="B468" s="39"/>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
      <c r="A469" s="2"/>
      <c r="B469" s="39"/>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
      <c r="A470" s="2"/>
      <c r="B470" s="39"/>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
      <c r="A471" s="2"/>
      <c r="B471" s="39"/>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
      <c r="A472" s="2"/>
      <c r="B472" s="39"/>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
      <c r="A473" s="2"/>
      <c r="B473" s="39"/>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
      <c r="A474" s="2"/>
      <c r="B474" s="39"/>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
      <c r="A475" s="2"/>
      <c r="B475" s="39"/>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
      <c r="A476" s="2"/>
      <c r="B476" s="39"/>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
      <c r="A477" s="2"/>
      <c r="B477" s="39"/>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
      <c r="A478" s="2"/>
      <c r="B478" s="39"/>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
      <c r="A479" s="2"/>
      <c r="B479" s="39"/>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
      <c r="A480" s="2"/>
      <c r="B480" s="39"/>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
      <c r="A481" s="2"/>
      <c r="B481" s="39"/>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
      <c r="A482" s="2"/>
      <c r="B482" s="39"/>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
      <c r="A483" s="2"/>
      <c r="B483" s="39"/>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
      <c r="A484" s="2"/>
      <c r="B484" s="39"/>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
      <c r="A485" s="2"/>
      <c r="B485" s="39"/>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
      <c r="A486" s="2"/>
      <c r="B486" s="39"/>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
      <c r="A487" s="2"/>
      <c r="B487" s="39"/>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
      <c r="A488" s="2"/>
      <c r="B488" s="39"/>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
      <c r="A489" s="2"/>
      <c r="B489" s="39"/>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
      <c r="A490" s="2"/>
      <c r="B490" s="39"/>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
      <c r="A491" s="2"/>
      <c r="B491" s="39"/>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
      <c r="A492" s="2"/>
      <c r="B492" s="39"/>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
      <c r="A493" s="2"/>
      <c r="B493" s="39"/>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
      <c r="A494" s="2"/>
      <c r="B494" s="39"/>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
      <c r="A495" s="2"/>
      <c r="B495" s="39"/>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
      <c r="A496" s="2"/>
      <c r="B496" s="39"/>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
      <c r="A497" s="2"/>
      <c r="B497" s="39"/>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
      <c r="A498" s="2"/>
      <c r="B498" s="39"/>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
      <c r="A499" s="2"/>
      <c r="B499" s="39"/>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
      <c r="A500" s="2"/>
      <c r="B500" s="39"/>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
      <c r="A501" s="2"/>
      <c r="B501" s="39"/>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
      <c r="A502" s="2"/>
      <c r="B502" s="39"/>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
      <c r="A503" s="2"/>
      <c r="B503" s="39"/>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
      <c r="A504" s="2"/>
      <c r="B504" s="39"/>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
      <c r="A505" s="2"/>
      <c r="B505" s="39"/>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
      <c r="A506" s="2"/>
      <c r="B506" s="39"/>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
      <c r="A507" s="2"/>
      <c r="B507" s="39"/>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
      <c r="A508" s="2"/>
      <c r="B508" s="39"/>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
      <c r="A509" s="2"/>
      <c r="B509" s="39"/>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
      <c r="A510" s="2"/>
      <c r="B510" s="39"/>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
      <c r="A511" s="2"/>
      <c r="B511" s="39"/>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
      <c r="A512" s="2"/>
      <c r="B512" s="39"/>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
      <c r="A513" s="2"/>
      <c r="B513" s="39"/>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
      <c r="A514" s="2"/>
      <c r="B514" s="39"/>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
      <c r="A515" s="2"/>
      <c r="B515" s="39"/>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
      <c r="A516" s="2"/>
      <c r="B516" s="39"/>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
      <c r="A517" s="2"/>
      <c r="B517" s="39"/>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
      <c r="A518" s="2"/>
      <c r="B518" s="39"/>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
      <c r="A519" s="2"/>
      <c r="B519" s="39"/>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
      <c r="A520" s="2"/>
      <c r="B520" s="39"/>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
      <c r="A521" s="2"/>
      <c r="B521" s="39"/>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
      <c r="A522" s="2"/>
      <c r="B522" s="39"/>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
      <c r="A523" s="2"/>
      <c r="B523" s="39"/>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
      <c r="A524" s="2"/>
      <c r="B524" s="39"/>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
      <c r="A525" s="2"/>
      <c r="B525" s="39"/>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
      <c r="A526" s="2"/>
      <c r="B526" s="39"/>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
      <c r="A527" s="2"/>
      <c r="B527" s="39"/>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
      <c r="A528" s="2"/>
      <c r="B528" s="39"/>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
      <c r="A529" s="2"/>
      <c r="B529" s="39"/>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
      <c r="A530" s="2"/>
      <c r="B530" s="39"/>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
      <c r="A531" s="2"/>
      <c r="B531" s="39"/>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
      <c r="A532" s="2"/>
      <c r="B532" s="39"/>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
      <c r="A533" s="2"/>
      <c r="B533" s="39"/>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
      <c r="A534" s="2"/>
      <c r="B534" s="39"/>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
      <c r="A535" s="2"/>
      <c r="B535" s="39"/>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
      <c r="A536" s="2"/>
      <c r="B536" s="39"/>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
      <c r="A537" s="2"/>
      <c r="B537" s="39"/>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
      <c r="A538" s="2"/>
      <c r="B538" s="39"/>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
      <c r="A539" s="2"/>
      <c r="B539" s="39"/>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
      <c r="A540" s="2"/>
      <c r="B540" s="39"/>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
      <c r="A541" s="2"/>
      <c r="B541" s="39"/>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
      <c r="A542" s="2"/>
      <c r="B542" s="39"/>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
      <c r="A543" s="2"/>
      <c r="B543" s="39"/>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
      <c r="A544" s="2"/>
      <c r="B544" s="39"/>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
      <c r="A545" s="2"/>
      <c r="B545" s="39"/>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
      <c r="A546" s="2"/>
      <c r="B546" s="39"/>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
      <c r="A547" s="2"/>
      <c r="B547" s="39"/>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
      <c r="A548" s="2"/>
      <c r="B548" s="39"/>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
      <c r="A549" s="2"/>
      <c r="B549" s="39"/>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
      <c r="A550" s="2"/>
      <c r="B550" s="39"/>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
      <c r="A551" s="2"/>
      <c r="B551" s="39"/>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
      <c r="A552" s="2"/>
      <c r="B552" s="39"/>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
      <c r="A553" s="2"/>
      <c r="B553" s="39"/>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
      <c r="A554" s="2"/>
      <c r="B554" s="39"/>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
      <c r="A555" s="2"/>
      <c r="B555" s="39"/>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
      <c r="A556" s="2"/>
      <c r="B556" s="39"/>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
      <c r="A557" s="2"/>
      <c r="B557" s="39"/>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
      <c r="A558" s="2"/>
      <c r="B558" s="39"/>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
      <c r="A559" s="2"/>
      <c r="B559" s="39"/>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
      <c r="A560" s="2"/>
      <c r="B560" s="39"/>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
      <c r="A561" s="2"/>
      <c r="B561" s="39"/>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
      <c r="A562" s="2"/>
      <c r="B562" s="39"/>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
      <c r="A563" s="2"/>
      <c r="B563" s="39"/>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
      <c r="A564" s="2"/>
      <c r="B564" s="39"/>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
      <c r="A565" s="2"/>
      <c r="B565" s="39"/>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
      <c r="A566" s="2"/>
      <c r="B566" s="39"/>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
      <c r="A567" s="2"/>
      <c r="B567" s="39"/>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
      <c r="A568" s="2"/>
      <c r="B568" s="39"/>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
      <c r="A569" s="2"/>
      <c r="B569" s="39"/>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
      <c r="A570" s="2"/>
      <c r="B570" s="39"/>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
      <c r="A571" s="2"/>
      <c r="B571" s="39"/>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
      <c r="A572" s="2"/>
      <c r="B572" s="39"/>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
      <c r="A573" s="2"/>
      <c r="B573" s="39"/>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
      <c r="A574" s="2"/>
      <c r="B574" s="39"/>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
      <c r="A575" s="2"/>
      <c r="B575" s="39"/>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
      <c r="A576" s="2"/>
      <c r="B576" s="39"/>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
      <c r="A577" s="2"/>
      <c r="B577" s="39"/>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
      <c r="A578" s="2"/>
      <c r="B578" s="39"/>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
      <c r="A579" s="2"/>
      <c r="B579" s="39"/>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
      <c r="A580" s="2"/>
      <c r="B580" s="39"/>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
      <c r="A581" s="2"/>
      <c r="B581" s="39"/>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
      <c r="A582" s="2"/>
      <c r="B582" s="39"/>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
      <c r="A583" s="2"/>
      <c r="B583" s="39"/>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
      <c r="A584" s="2"/>
      <c r="B584" s="39"/>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
      <c r="A585" s="2"/>
      <c r="B585" s="39"/>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
      <c r="A586" s="2"/>
      <c r="B586" s="39"/>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
      <c r="A587" s="2"/>
      <c r="B587" s="39"/>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
      <c r="A588" s="2"/>
      <c r="B588" s="39"/>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
      <c r="A589" s="2"/>
      <c r="B589" s="39"/>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
      <c r="A590" s="2"/>
      <c r="B590" s="39"/>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
      <c r="A591" s="2"/>
      <c r="B591" s="39"/>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
      <c r="A592" s="2"/>
      <c r="B592" s="39"/>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
      <c r="A593" s="2"/>
      <c r="B593" s="39"/>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
      <c r="A594" s="2"/>
      <c r="B594" s="39"/>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
      <c r="A595" s="2"/>
      <c r="B595" s="39"/>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
      <c r="A596" s="2"/>
      <c r="B596" s="39"/>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
      <c r="A597" s="2"/>
      <c r="B597" s="39"/>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
      <c r="A598" s="2"/>
      <c r="B598" s="39"/>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
      <c r="A599" s="2"/>
      <c r="B599" s="39"/>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
      <c r="A600" s="2"/>
      <c r="B600" s="39"/>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
      <c r="A601" s="2"/>
      <c r="B601" s="39"/>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
      <c r="A602" s="2"/>
      <c r="B602" s="39"/>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
      <c r="A603" s="2"/>
      <c r="B603" s="39"/>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
      <c r="A604" s="2"/>
      <c r="B604" s="39"/>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
      <c r="A605" s="2"/>
      <c r="B605" s="39"/>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
      <c r="A606" s="2"/>
      <c r="B606" s="39"/>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
      <c r="A607" s="2"/>
      <c r="B607" s="39"/>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
      <c r="A608" s="2"/>
      <c r="B608" s="39"/>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
      <c r="A609" s="2"/>
      <c r="B609" s="39"/>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
      <c r="A610" s="2"/>
      <c r="B610" s="39"/>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
      <c r="A611" s="2"/>
      <c r="B611" s="39"/>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
      <c r="A612" s="2"/>
      <c r="B612" s="39"/>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
      <c r="A613" s="2"/>
      <c r="B613" s="39"/>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
      <c r="A614" s="2"/>
      <c r="B614" s="39"/>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
      <c r="A615" s="2"/>
      <c r="B615" s="39"/>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
      <c r="A616" s="2"/>
      <c r="B616" s="39"/>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
      <c r="A617" s="2"/>
      <c r="B617" s="39"/>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
      <c r="A618" s="2"/>
      <c r="B618" s="39"/>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
      <c r="A619" s="2"/>
      <c r="B619" s="39"/>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
      <c r="A620" s="2"/>
      <c r="B620" s="39"/>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
      <c r="A621" s="2"/>
      <c r="B621" s="39"/>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
      <c r="A622" s="2"/>
      <c r="B622" s="39"/>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
      <c r="A623" s="2"/>
      <c r="B623" s="39"/>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
      <c r="A624" s="2"/>
      <c r="B624" s="39"/>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
      <c r="A625" s="2"/>
      <c r="B625" s="39"/>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
      <c r="A626" s="2"/>
      <c r="B626" s="39"/>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
      <c r="A627" s="2"/>
      <c r="B627" s="39"/>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
      <c r="A628" s="2"/>
      <c r="B628" s="39"/>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
      <c r="A629" s="2"/>
      <c r="B629" s="39"/>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
      <c r="A630" s="2"/>
      <c r="B630" s="39"/>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
      <c r="A631" s="2"/>
      <c r="B631" s="39"/>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
      <c r="A632" s="2"/>
      <c r="B632" s="39"/>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
      <c r="A633" s="2"/>
      <c r="B633" s="39"/>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
      <c r="A634" s="2"/>
      <c r="B634" s="39"/>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
      <c r="A635" s="2"/>
      <c r="B635" s="39"/>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
      <c r="A636" s="2"/>
      <c r="B636" s="39"/>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
      <c r="A637" s="2"/>
      <c r="B637" s="39"/>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
      <c r="A638" s="2"/>
      <c r="B638" s="39"/>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
      <c r="A639" s="2"/>
      <c r="B639" s="39"/>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
      <c r="A640" s="2"/>
      <c r="B640" s="39"/>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
      <c r="A641" s="2"/>
      <c r="B641" s="39"/>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
      <c r="A642" s="2"/>
      <c r="B642" s="39"/>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
      <c r="A643" s="2"/>
      <c r="B643" s="39"/>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
      <c r="A644" s="2"/>
      <c r="B644" s="39"/>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
      <c r="A645" s="2"/>
      <c r="B645" s="39"/>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
      <c r="A646" s="2"/>
      <c r="B646" s="39"/>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
      <c r="A647" s="2"/>
      <c r="B647" s="39"/>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
      <c r="A648" s="2"/>
      <c r="B648" s="39"/>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
      <c r="A649" s="2"/>
      <c r="B649" s="39"/>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
      <c r="A650" s="2"/>
      <c r="B650" s="39"/>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
      <c r="A651" s="2"/>
      <c r="B651" s="39"/>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
      <c r="A652" s="2"/>
      <c r="B652" s="39"/>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
      <c r="A653" s="2"/>
      <c r="B653" s="39"/>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
      <c r="A654" s="2"/>
      <c r="B654" s="39"/>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
      <c r="A655" s="2"/>
      <c r="B655" s="39"/>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
      <c r="A656" s="2"/>
      <c r="B656" s="39"/>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
      <c r="A657" s="2"/>
      <c r="B657" s="39"/>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
      <c r="A658" s="2"/>
      <c r="B658" s="39"/>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
      <c r="A659" s="2"/>
      <c r="B659" s="39"/>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
      <c r="A660" s="2"/>
      <c r="B660" s="39"/>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
      <c r="A661" s="2"/>
      <c r="B661" s="39"/>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
      <c r="A662" s="2"/>
      <c r="B662" s="39"/>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
      <c r="A663" s="2"/>
      <c r="B663" s="39"/>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
      <c r="A664" s="2"/>
      <c r="B664" s="39"/>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
      <c r="A665" s="2"/>
      <c r="B665" s="39"/>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
      <c r="A666" s="2"/>
      <c r="B666" s="39"/>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
      <c r="A667" s="2"/>
      <c r="B667" s="39"/>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
      <c r="A668" s="2"/>
      <c r="B668" s="39"/>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
      <c r="A669" s="2"/>
      <c r="B669" s="39"/>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
      <c r="A670" s="2"/>
      <c r="B670" s="39"/>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
      <c r="A671" s="2"/>
      <c r="B671" s="39"/>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
      <c r="A672" s="2"/>
      <c r="B672" s="39"/>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
      <c r="A673" s="2"/>
      <c r="B673" s="39"/>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
      <c r="A674" s="2"/>
      <c r="B674" s="39"/>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
      <c r="A675" s="2"/>
      <c r="B675" s="39"/>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
      <c r="A676" s="2"/>
      <c r="B676" s="39"/>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
      <c r="A677" s="2"/>
      <c r="B677" s="39"/>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
      <c r="A678" s="2"/>
      <c r="B678" s="39"/>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
      <c r="A679" s="2"/>
      <c r="B679" s="39"/>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
      <c r="A680" s="2"/>
      <c r="B680" s="39"/>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
      <c r="A681" s="2"/>
      <c r="B681" s="39"/>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
      <c r="A682" s="2"/>
      <c r="B682" s="39"/>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
      <c r="A683" s="2"/>
      <c r="B683" s="39"/>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
      <c r="A684" s="2"/>
      <c r="B684" s="39"/>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
      <c r="A685" s="2"/>
      <c r="B685" s="39"/>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
      <c r="A686" s="2"/>
      <c r="B686" s="39"/>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
      <c r="A687" s="2"/>
      <c r="B687" s="39"/>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
      <c r="A688" s="2"/>
      <c r="B688" s="39"/>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
      <c r="A689" s="2"/>
      <c r="B689" s="39"/>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
      <c r="A690" s="2"/>
      <c r="B690" s="39"/>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
      <c r="A691" s="2"/>
      <c r="B691" s="39"/>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
      <c r="A692" s="2"/>
      <c r="B692" s="39"/>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
      <c r="A693" s="2"/>
      <c r="B693" s="39"/>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
      <c r="A694" s="2"/>
      <c r="B694" s="39"/>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
      <c r="A695" s="2"/>
      <c r="B695" s="39"/>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
      <c r="A696" s="2"/>
      <c r="B696" s="39"/>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
      <c r="A697" s="2"/>
      <c r="B697" s="39"/>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
      <c r="A698" s="2"/>
      <c r="B698" s="39"/>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
      <c r="A699" s="2"/>
      <c r="B699" s="39"/>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
      <c r="A700" s="2"/>
      <c r="B700" s="39"/>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
      <c r="A701" s="2"/>
      <c r="B701" s="39"/>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
      <c r="A702" s="2"/>
      <c r="B702" s="39"/>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
      <c r="A703" s="2"/>
      <c r="B703" s="39"/>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
      <c r="A704" s="2"/>
      <c r="B704" s="39"/>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
      <c r="A705" s="2"/>
      <c r="B705" s="39"/>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
      <c r="A706" s="2"/>
      <c r="B706" s="39"/>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
      <c r="A707" s="2"/>
      <c r="B707" s="39"/>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
      <c r="A708" s="2"/>
      <c r="B708" s="39"/>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
      <c r="A709" s="2"/>
      <c r="B709" s="39"/>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
      <c r="A710" s="2"/>
      <c r="B710" s="39"/>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
      <c r="A711" s="2"/>
      <c r="B711" s="39"/>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
      <c r="A712" s="2"/>
      <c r="B712" s="39"/>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
      <c r="A713" s="2"/>
      <c r="B713" s="39"/>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
      <c r="A714" s="2"/>
      <c r="B714" s="39"/>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
      <c r="A715" s="2"/>
      <c r="B715" s="39"/>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
      <c r="A716" s="2"/>
      <c r="B716" s="39"/>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
      <c r="A717" s="2"/>
      <c r="B717" s="39"/>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
      <c r="A718" s="2"/>
      <c r="B718" s="39"/>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
      <c r="A719" s="2"/>
      <c r="B719" s="39"/>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
      <c r="A720" s="2"/>
      <c r="B720" s="39"/>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
      <c r="A721" s="2"/>
      <c r="B721" s="39"/>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
      <c r="A722" s="2"/>
      <c r="B722" s="39"/>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
      <c r="A723" s="2"/>
      <c r="B723" s="39"/>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
      <c r="A724" s="2"/>
      <c r="B724" s="39"/>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
      <c r="A725" s="2"/>
      <c r="B725" s="39"/>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
      <c r="A726" s="2"/>
      <c r="B726" s="39"/>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
      <c r="A727" s="2"/>
      <c r="B727" s="39"/>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
      <c r="A728" s="2"/>
      <c r="B728" s="39"/>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
      <c r="A729" s="2"/>
      <c r="B729" s="39"/>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
      <c r="A730" s="2"/>
      <c r="B730" s="39"/>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
      <c r="A731" s="2"/>
      <c r="B731" s="39"/>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
      <c r="A732" s="2"/>
      <c r="B732" s="39"/>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
      <c r="A733" s="2"/>
      <c r="B733" s="39"/>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
      <c r="A734" s="2"/>
      <c r="B734" s="39"/>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
      <c r="A735" s="2"/>
      <c r="B735" s="39"/>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
      <c r="A736" s="2"/>
      <c r="B736" s="39"/>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
      <c r="A737" s="2"/>
      <c r="B737" s="39"/>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
      <c r="A738" s="2"/>
      <c r="B738" s="39"/>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
      <c r="A739" s="2"/>
      <c r="B739" s="39"/>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
      <c r="A740" s="2"/>
      <c r="B740" s="39"/>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
      <c r="A741" s="2"/>
      <c r="B741" s="39"/>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
      <c r="A742" s="2"/>
      <c r="B742" s="39"/>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
      <c r="A743" s="2"/>
      <c r="B743" s="39"/>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
      <c r="A744" s="2"/>
      <c r="B744" s="39"/>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
      <c r="A745" s="2"/>
      <c r="B745" s="39"/>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
      <c r="A746" s="2"/>
      <c r="B746" s="39"/>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
      <c r="A747" s="2"/>
      <c r="B747" s="39"/>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
      <c r="A748" s="2"/>
      <c r="B748" s="39"/>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
      <c r="A749" s="2"/>
      <c r="B749" s="39"/>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
      <c r="A750" s="2"/>
      <c r="B750" s="39"/>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
      <c r="A751" s="2"/>
      <c r="B751" s="39"/>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
      <c r="A752" s="2"/>
      <c r="B752" s="39"/>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
      <c r="A753" s="2"/>
      <c r="B753" s="39"/>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
      <c r="A754" s="2"/>
      <c r="B754" s="39"/>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
      <c r="A755" s="2"/>
      <c r="B755" s="39"/>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
      <c r="A756" s="2"/>
      <c r="B756" s="39"/>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
      <c r="A757" s="2"/>
      <c r="B757" s="39"/>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
      <c r="A758" s="2"/>
      <c r="B758" s="39"/>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
      <c r="A759" s="2"/>
      <c r="B759" s="39"/>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
      <c r="A760" s="2"/>
      <c r="B760" s="39"/>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
      <c r="A761" s="2"/>
      <c r="B761" s="39"/>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
      <c r="A762" s="2"/>
      <c r="B762" s="39"/>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
      <c r="A763" s="2"/>
      <c r="B763" s="39"/>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
      <c r="A764" s="2"/>
      <c r="B764" s="39"/>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
      <c r="A765" s="2"/>
      <c r="B765" s="39"/>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
      <c r="A766" s="2"/>
      <c r="B766" s="39"/>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
      <c r="A767" s="2"/>
      <c r="B767" s="39"/>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
      <c r="A768" s="2"/>
      <c r="B768" s="39"/>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
      <c r="A769" s="2"/>
      <c r="B769" s="39"/>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
      <c r="A770" s="2"/>
      <c r="B770" s="39"/>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
      <c r="A771" s="2"/>
      <c r="B771" s="39"/>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
      <c r="A772" s="2"/>
      <c r="B772" s="39"/>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
      <c r="A773" s="2"/>
      <c r="B773" s="39"/>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
      <c r="A774" s="2"/>
      <c r="B774" s="39"/>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
      <c r="A775" s="2"/>
      <c r="B775" s="39"/>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
      <c r="A776" s="2"/>
      <c r="B776" s="39"/>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
      <c r="A777" s="2"/>
      <c r="B777" s="39"/>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
      <c r="A778" s="2"/>
      <c r="B778" s="39"/>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
      <c r="A779" s="2"/>
      <c r="B779" s="39"/>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
      <c r="A780" s="2"/>
      <c r="B780" s="39"/>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
      <c r="A781" s="2"/>
      <c r="B781" s="39"/>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
      <c r="A782" s="2"/>
      <c r="B782" s="39"/>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
      <c r="A783" s="2"/>
      <c r="B783" s="39"/>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
      <c r="A784" s="2"/>
      <c r="B784" s="39"/>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
      <c r="A785" s="2"/>
      <c r="B785" s="39"/>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
      <c r="A786" s="2"/>
      <c r="B786" s="39"/>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
      <c r="A787" s="2"/>
      <c r="B787" s="39"/>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
      <c r="A788" s="2"/>
      <c r="B788" s="39"/>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
      <c r="A789" s="2"/>
      <c r="B789" s="39"/>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
      <c r="A790" s="2"/>
      <c r="B790" s="39"/>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
      <c r="A791" s="2"/>
      <c r="B791" s="39"/>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
      <c r="A792" s="2"/>
      <c r="B792" s="39"/>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
      <c r="A793" s="2"/>
      <c r="B793" s="39"/>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
      <c r="A794" s="2"/>
      <c r="B794" s="39"/>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
      <c r="A795" s="2"/>
      <c r="B795" s="39"/>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
      <c r="A796" s="2"/>
      <c r="B796" s="39"/>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
      <c r="A797" s="2"/>
      <c r="B797" s="39"/>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
      <c r="A798" s="2"/>
      <c r="B798" s="39"/>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
      <c r="A799" s="2"/>
      <c r="B799" s="39"/>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
      <c r="A800" s="2"/>
      <c r="B800" s="39"/>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
      <c r="A801" s="2"/>
      <c r="B801" s="39"/>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
      <c r="A802" s="2"/>
      <c r="B802" s="39"/>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
      <c r="A803" s="2"/>
      <c r="B803" s="39"/>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
      <c r="A804" s="2"/>
      <c r="B804" s="39"/>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
      <c r="A805" s="2"/>
      <c r="B805" s="39"/>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
      <c r="A806" s="2"/>
      <c r="B806" s="39"/>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
      <c r="A807" s="2"/>
      <c r="B807" s="39"/>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
      <c r="A808" s="2"/>
      <c r="B808" s="39"/>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
      <c r="A809" s="2"/>
      <c r="B809" s="39"/>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
      <c r="A810" s="2"/>
      <c r="B810" s="39"/>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
      <c r="A811" s="2"/>
      <c r="B811" s="39"/>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
      <c r="A812" s="2"/>
      <c r="B812" s="39"/>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
      <c r="A813" s="2"/>
      <c r="B813" s="39"/>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
      <c r="A814" s="2"/>
      <c r="B814" s="39"/>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
      <c r="A815" s="2"/>
      <c r="B815" s="39"/>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
      <c r="A816" s="2"/>
      <c r="B816" s="39"/>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
      <c r="A817" s="2"/>
      <c r="B817" s="39"/>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
      <c r="A818" s="2"/>
      <c r="B818" s="39"/>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
      <c r="A819" s="2"/>
      <c r="B819" s="39"/>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
      <c r="A820" s="2"/>
      <c r="B820" s="39"/>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
      <c r="A821" s="2"/>
      <c r="B821" s="39"/>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
      <c r="A822" s="2"/>
      <c r="B822" s="39"/>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
      <c r="A823" s="2"/>
      <c r="B823" s="39"/>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
      <c r="A824" s="2"/>
      <c r="B824" s="39"/>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
      <c r="A825" s="2"/>
      <c r="B825" s="39"/>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
      <c r="A826" s="2"/>
      <c r="B826" s="39"/>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
      <c r="A827" s="2"/>
      <c r="B827" s="39"/>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
      <c r="A828" s="2"/>
      <c r="B828" s="39"/>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
      <c r="A829" s="2"/>
      <c r="B829" s="39"/>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
      <c r="A830" s="2"/>
      <c r="B830" s="39"/>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
      <c r="A831" s="2"/>
      <c r="B831" s="39"/>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
      <c r="A832" s="2"/>
      <c r="B832" s="39"/>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
      <c r="A833" s="2"/>
      <c r="B833" s="39"/>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
      <c r="A834" s="2"/>
      <c r="B834" s="39"/>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
      <c r="A835" s="2"/>
      <c r="B835" s="39"/>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
      <c r="A836" s="2"/>
      <c r="B836" s="39"/>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
      <c r="A837" s="2"/>
      <c r="B837" s="39"/>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
      <c r="A838" s="2"/>
      <c r="B838" s="39"/>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
      <c r="A839" s="2"/>
      <c r="B839" s="39"/>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
      <c r="A840" s="2"/>
      <c r="B840" s="39"/>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
      <c r="A841" s="2"/>
      <c r="B841" s="39"/>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
      <c r="A842" s="2"/>
      <c r="B842" s="39"/>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
      <c r="A843" s="2"/>
      <c r="B843" s="39"/>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
      <c r="A844" s="2"/>
      <c r="B844" s="39"/>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
      <c r="A845" s="2"/>
      <c r="B845" s="39"/>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
      <c r="A846" s="2"/>
      <c r="B846" s="39"/>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
      <c r="A847" s="2"/>
      <c r="B847" s="39"/>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
      <c r="A848" s="2"/>
      <c r="B848" s="39"/>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
      <c r="A849" s="2"/>
      <c r="B849" s="39"/>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
      <c r="A850" s="2"/>
      <c r="B850" s="39"/>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
      <c r="A851" s="2"/>
      <c r="B851" s="39"/>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
      <c r="A852" s="2"/>
      <c r="B852" s="39"/>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
      <c r="A853" s="2"/>
      <c r="B853" s="39"/>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
      <c r="A854" s="2"/>
      <c r="B854" s="39"/>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
      <c r="A855" s="2"/>
      <c r="B855" s="39"/>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
      <c r="A856" s="2"/>
      <c r="B856" s="39"/>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
      <c r="A857" s="2"/>
      <c r="B857" s="39"/>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
      <c r="A858" s="2"/>
      <c r="B858" s="39"/>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
      <c r="A859" s="2"/>
      <c r="B859" s="39"/>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
      <c r="A860" s="2"/>
      <c r="B860" s="39"/>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
      <c r="A861" s="2"/>
      <c r="B861" s="39"/>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
      <c r="A862" s="2"/>
      <c r="B862" s="39"/>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
      <c r="A863" s="2"/>
      <c r="B863" s="39"/>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
      <c r="A864" s="2"/>
      <c r="B864" s="39"/>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
      <c r="A865" s="2"/>
      <c r="B865" s="39"/>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
      <c r="A866" s="2"/>
      <c r="B866" s="39"/>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
      <c r="A867" s="2"/>
      <c r="B867" s="39"/>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
      <c r="A868" s="2"/>
      <c r="B868" s="39"/>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
      <c r="A869" s="2"/>
      <c r="B869" s="39"/>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
      <c r="A870" s="2"/>
      <c r="B870" s="39"/>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
      <c r="A871" s="2"/>
      <c r="B871" s="39"/>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
      <c r="A872" s="2"/>
      <c r="B872" s="39"/>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
      <c r="A873" s="2"/>
      <c r="B873" s="39"/>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
      <c r="A874" s="2"/>
      <c r="B874" s="39"/>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
      <c r="A875" s="2"/>
      <c r="B875" s="39"/>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
      <c r="A876" s="2"/>
      <c r="B876" s="39"/>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
      <c r="A877" s="2"/>
      <c r="B877" s="39"/>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
      <c r="A878" s="2"/>
      <c r="B878" s="39"/>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
      <c r="A879" s="2"/>
      <c r="B879" s="39"/>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
      <c r="A880" s="2"/>
      <c r="B880" s="39"/>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
      <c r="A881" s="2"/>
      <c r="B881" s="39"/>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
      <c r="A882" s="2"/>
      <c r="B882" s="39"/>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
      <c r="A883" s="2"/>
      <c r="B883" s="39"/>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
      <c r="A884" s="2"/>
      <c r="B884" s="39"/>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
      <c r="A885" s="2"/>
      <c r="B885" s="39"/>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
      <c r="A886" s="2"/>
      <c r="B886" s="39"/>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
      <c r="A887" s="2"/>
      <c r="B887" s="39"/>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
      <c r="A888" s="2"/>
      <c r="B888" s="39"/>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
      <c r="A889" s="2"/>
      <c r="B889" s="39"/>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
      <c r="A890" s="2"/>
      <c r="B890" s="39"/>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
      <c r="A891" s="2"/>
      <c r="B891" s="39"/>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
      <c r="A892" s="2"/>
      <c r="B892" s="39"/>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
      <c r="A893" s="2"/>
      <c r="B893" s="39"/>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
      <c r="A894" s="2"/>
      <c r="B894" s="39"/>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
      <c r="A895" s="2"/>
      <c r="B895" s="39"/>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
      <c r="A896" s="2"/>
      <c r="B896" s="39"/>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
      <c r="A897" s="2"/>
      <c r="B897" s="39"/>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
      <c r="A898" s="2"/>
      <c r="B898" s="39"/>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
      <c r="A899" s="2"/>
      <c r="B899" s="39"/>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
      <c r="A900" s="2"/>
      <c r="B900" s="39"/>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
      <c r="A901" s="2"/>
      <c r="B901" s="39"/>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
      <c r="A902" s="2"/>
      <c r="B902" s="39"/>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
      <c r="A903" s="2"/>
      <c r="B903" s="39"/>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
      <c r="A904" s="2"/>
      <c r="B904" s="39"/>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
      <c r="A905" s="2"/>
      <c r="B905" s="39"/>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
      <c r="A906" s="2"/>
      <c r="B906" s="39"/>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
      <c r="A907" s="2"/>
      <c r="B907" s="39"/>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
      <c r="A908" s="2"/>
      <c r="B908" s="39"/>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
      <c r="A909" s="2"/>
      <c r="B909" s="39"/>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
      <c r="A910" s="2"/>
      <c r="B910" s="39"/>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
      <c r="A911" s="2"/>
      <c r="B911" s="39"/>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
      <c r="A912" s="2"/>
      <c r="B912" s="39"/>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
      <c r="A913" s="2"/>
      <c r="B913" s="39"/>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
      <c r="A914" s="2"/>
      <c r="B914" s="39"/>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
      <c r="A915" s="2"/>
      <c r="B915" s="39"/>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
      <c r="A916" s="2"/>
      <c r="B916" s="39"/>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
      <c r="A917" s="2"/>
      <c r="B917" s="39"/>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
      <c r="A918" s="2"/>
      <c r="B918" s="39"/>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
      <c r="A919" s="2"/>
      <c r="B919" s="39"/>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
      <c r="A920" s="2"/>
      <c r="B920" s="39"/>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
      <c r="A921" s="2"/>
      <c r="B921" s="39"/>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
      <c r="A922" s="2"/>
      <c r="B922" s="39"/>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
      <c r="A923" s="2"/>
      <c r="B923" s="39"/>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
      <c r="A924" s="2"/>
      <c r="B924" s="39"/>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
      <c r="A925" s="2"/>
      <c r="B925" s="39"/>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
      <c r="A926" s="2"/>
      <c r="B926" s="39"/>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
      <c r="A927" s="2"/>
      <c r="B927" s="39"/>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
      <c r="A928" s="2"/>
      <c r="B928" s="39"/>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
      <c r="A929" s="2"/>
      <c r="B929" s="39"/>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
      <c r="A930" s="2"/>
      <c r="B930" s="39"/>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
      <c r="A931" s="2"/>
      <c r="B931" s="39"/>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
      <c r="A932" s="2"/>
      <c r="B932" s="39"/>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
      <c r="A933" s="2"/>
      <c r="B933" s="39"/>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
      <c r="A934" s="2"/>
      <c r="B934" s="39"/>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
      <c r="A935" s="2"/>
      <c r="B935" s="39"/>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
      <c r="A936" s="2"/>
      <c r="B936" s="39"/>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
      <c r="A937" s="2"/>
      <c r="B937" s="39"/>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
      <c r="A938" s="2"/>
      <c r="B938" s="39"/>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
      <c r="A939" s="2"/>
      <c r="B939" s="39"/>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
      <c r="A940" s="2"/>
      <c r="B940" s="39"/>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
      <c r="A941" s="2"/>
      <c r="B941" s="39"/>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
      <c r="A942" s="2"/>
      <c r="B942" s="39"/>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
      <c r="A943" s="2"/>
      <c r="B943" s="39"/>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
      <c r="A944" s="2"/>
      <c r="B944" s="39"/>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
      <c r="A945" s="2"/>
      <c r="B945" s="39"/>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
      <c r="A946" s="2"/>
      <c r="B946" s="39"/>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
      <c r="A947" s="2"/>
      <c r="B947" s="39"/>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
      <c r="A948" s="2"/>
      <c r="B948" s="39"/>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
      <c r="A949" s="2"/>
      <c r="B949" s="39"/>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
      <c r="A950" s="2"/>
      <c r="B950" s="39"/>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
      <c r="A951" s="2"/>
      <c r="B951" s="39"/>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
      <c r="A952" s="2"/>
      <c r="B952" s="39"/>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
      <c r="A953" s="2"/>
      <c r="B953" s="39"/>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
      <c r="A954" s="2"/>
      <c r="B954" s="39"/>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
      <c r="A955" s="2"/>
      <c r="B955" s="39"/>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
      <c r="A956" s="2"/>
      <c r="B956" s="39"/>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
      <c r="A957" s="2"/>
      <c r="B957" s="39"/>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
      <c r="A958" s="2"/>
      <c r="B958" s="39"/>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
      <c r="A959" s="2"/>
      <c r="B959" s="39"/>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
      <c r="A960" s="2"/>
      <c r="B960" s="39"/>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
      <c r="A961" s="2"/>
      <c r="B961" s="39"/>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
      <c r="A962" s="2"/>
      <c r="B962" s="39"/>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
      <c r="A963" s="2"/>
      <c r="B963" s="39"/>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
      <c r="A964" s="2"/>
      <c r="B964" s="39"/>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
      <c r="A965" s="2"/>
      <c r="B965" s="39"/>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
      <c r="A966" s="2"/>
      <c r="B966" s="39"/>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
      <c r="A967" s="2"/>
      <c r="B967" s="39"/>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
      <c r="A968" s="2"/>
      <c r="B968" s="39"/>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
      <c r="A969" s="2"/>
      <c r="B969" s="39"/>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
      <c r="A970" s="2"/>
      <c r="B970" s="39"/>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
      <c r="A971" s="2"/>
      <c r="B971" s="39"/>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
      <c r="A972" s="2"/>
      <c r="B972" s="39"/>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
      <c r="A973" s="2"/>
      <c r="B973" s="39"/>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
      <c r="A974" s="2"/>
      <c r="B974" s="39"/>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
      <c r="A975" s="2"/>
      <c r="B975" s="39"/>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
      <c r="A976" s="2"/>
      <c r="B976" s="39"/>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
      <c r="A977" s="2"/>
      <c r="B977" s="39"/>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
      <c r="A978" s="2"/>
      <c r="B978" s="39"/>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
      <c r="A979" s="2"/>
      <c r="B979" s="39"/>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
      <c r="A980" s="2"/>
      <c r="B980" s="39"/>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
      <c r="A981" s="2"/>
      <c r="B981" s="39"/>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
      <c r="A982" s="2"/>
      <c r="B982" s="39"/>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
      <c r="A983" s="2"/>
      <c r="B983" s="39"/>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
      <c r="A984" s="2"/>
      <c r="B984" s="39"/>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
      <c r="A985" s="2"/>
      <c r="B985" s="39"/>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
      <c r="A986" s="2"/>
      <c r="B986" s="39"/>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
      <c r="A987" s="2"/>
      <c r="B987" s="39"/>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
      <c r="A988" s="2"/>
      <c r="B988" s="39"/>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
      <c r="A989" s="2"/>
      <c r="B989" s="39"/>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
      <c r="A990" s="2"/>
      <c r="B990" s="39"/>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
      <c r="A991" s="2"/>
      <c r="B991" s="39"/>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
      <c r="A992" s="2"/>
      <c r="B992" s="39"/>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
      <c r="A993" s="2"/>
      <c r="B993" s="39"/>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
      <c r="A994" s="2"/>
      <c r="B994" s="39"/>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
      <c r="A995" s="2"/>
      <c r="B995" s="39"/>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
      <c r="A996" s="2"/>
      <c r="B996" s="39"/>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
      <c r="A997" s="2"/>
      <c r="B997" s="39"/>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
      <c r="A998" s="2"/>
      <c r="B998" s="39"/>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
      <c r="A999" s="2"/>
      <c r="B999" s="39"/>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
      <c r="A1000" s="2"/>
      <c r="B1000" s="39"/>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ef="E13" r:id="rId1" xr:uid="{00000000-0004-0000-0000-000000000000}"/>
    <hyperlink ref="A24" r:id="rId2" xr:uid="{00000000-0004-0000-0000-000001000000}"/>
    <hyperlink ref="E30" r:id="rId3" xr:uid="{00000000-0004-0000-0000-000002000000}"/>
    <hyperlink ref="E33" r:id="rId4" xr:uid="{00000000-0004-0000-0000-000003000000}"/>
    <hyperlink ref="E34" r:id="rId5" xr:uid="{00000000-0004-0000-0000-000004000000}"/>
    <hyperlink ref="E36" r:id="rId6" xr:uid="{00000000-0004-0000-0000-000005000000}"/>
    <hyperlink ref="E37" r:id="rId7" xr:uid="{00000000-0004-0000-0000-000006000000}"/>
    <hyperlink ref="A38" r:id="rId8" xr:uid="{00000000-0004-0000-0000-000007000000}"/>
    <hyperlink ref="E42" r:id="rId9" xr:uid="{00000000-0004-0000-0000-000008000000}"/>
    <hyperlink ref="E43" r:id="rId10" xr:uid="{00000000-0004-0000-0000-000009000000}"/>
    <hyperlink ref="E46" r:id="rId11" xr:uid="{00000000-0004-0000-0000-00000A000000}"/>
    <hyperlink ref="E48" r:id="rId12" xr:uid="{00000000-0004-0000-0000-00000B000000}"/>
    <hyperlink ref="E49" r:id="rId13" xr:uid="{00000000-0004-0000-0000-00000C000000}"/>
    <hyperlink ref="E50" r:id="rId14" xr:uid="{00000000-0004-0000-0000-00000D000000}"/>
    <hyperlink ref="E51" r:id="rId15" xr:uid="{00000000-0004-0000-0000-00000E000000}"/>
    <hyperlink ref="E55" r:id="rId16" xr:uid="{00000000-0004-0000-0000-00000F000000}"/>
    <hyperlink ref="E59" r:id="rId17" xr:uid="{00000000-0004-0000-0000-000010000000}"/>
    <hyperlink ref="E61" r:id="rId18" xr:uid="{00000000-0004-0000-0000-000011000000}"/>
    <hyperlink ref="E66" r:id="rId19" xr:uid="{00000000-0004-0000-0000-000012000000}"/>
    <hyperlink ref="E80" r:id="rId20" xr:uid="{00000000-0004-0000-0000-000013000000}"/>
  </hyperlinks>
  <pageMargins left="0.7" right="0.7" top="0.75" bottom="0.75" header="0.3" footer="0.3"/>
  <pageSetup paperSize="9" orientation="portrait" r:id="rId2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Professional</cp:lastModifiedBy>
  <dcterms:modified xsi:type="dcterms:W3CDTF">2023-11-11T03:21:12Z</dcterms:modified>
</cp:coreProperties>
</file>