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00" yWindow="0" windowWidth="2130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" i="1" l="1"/>
  <c r="R2" i="1"/>
  <c r="P3" i="1"/>
  <c r="R3" i="1"/>
  <c r="P4" i="1"/>
  <c r="R4" i="1"/>
  <c r="P5" i="1"/>
  <c r="R5" i="1"/>
  <c r="P6" i="1"/>
  <c r="R6" i="1"/>
  <c r="P7" i="1"/>
  <c r="R7" i="1"/>
  <c r="P8" i="1"/>
  <c r="R8" i="1"/>
  <c r="P9" i="1"/>
  <c r="R9" i="1"/>
  <c r="P10" i="1"/>
  <c r="R10" i="1"/>
  <c r="P11" i="1"/>
  <c r="R11" i="1"/>
  <c r="P12" i="1"/>
  <c r="R12" i="1"/>
  <c r="P13" i="1"/>
  <c r="R13" i="1"/>
  <c r="P14" i="1"/>
  <c r="R14" i="1"/>
  <c r="P15" i="1"/>
  <c r="R15" i="1"/>
  <c r="P16" i="1"/>
  <c r="R16" i="1"/>
  <c r="P17" i="1"/>
  <c r="R17" i="1"/>
  <c r="P18" i="1"/>
  <c r="R18" i="1"/>
  <c r="P19" i="1"/>
  <c r="R19" i="1"/>
  <c r="P20" i="1"/>
  <c r="R20" i="1"/>
  <c r="P21" i="1"/>
  <c r="R21" i="1"/>
  <c r="P22" i="1"/>
  <c r="R22" i="1"/>
  <c r="P23" i="1"/>
  <c r="R23" i="1"/>
  <c r="P24" i="1"/>
  <c r="R24" i="1"/>
  <c r="P25" i="1"/>
  <c r="R25" i="1"/>
  <c r="P26" i="1"/>
  <c r="R26" i="1"/>
  <c r="P27" i="1"/>
  <c r="R27" i="1"/>
  <c r="P28" i="1"/>
  <c r="R28" i="1"/>
  <c r="P29" i="1"/>
  <c r="R29" i="1"/>
  <c r="P30" i="1"/>
  <c r="R30" i="1"/>
  <c r="P31" i="1"/>
  <c r="R31" i="1"/>
  <c r="P32" i="1"/>
  <c r="R32" i="1"/>
  <c r="P33" i="1"/>
  <c r="R33" i="1"/>
  <c r="P34" i="1"/>
  <c r="R34" i="1"/>
  <c r="P35" i="1"/>
  <c r="R35" i="1"/>
  <c r="P36" i="1"/>
  <c r="R36" i="1"/>
  <c r="P37" i="1"/>
  <c r="R37" i="1"/>
  <c r="P38" i="1"/>
  <c r="R38" i="1"/>
  <c r="P39" i="1"/>
  <c r="R39" i="1"/>
  <c r="P40" i="1"/>
  <c r="R40" i="1"/>
  <c r="P41" i="1"/>
  <c r="R41" i="1"/>
  <c r="P42" i="1"/>
  <c r="R42" i="1"/>
  <c r="P43" i="1"/>
  <c r="R43" i="1"/>
  <c r="P44" i="1"/>
  <c r="R44" i="1"/>
  <c r="P45" i="1"/>
  <c r="R45" i="1"/>
  <c r="P46" i="1"/>
  <c r="R46" i="1"/>
  <c r="P47" i="1"/>
  <c r="R47" i="1"/>
  <c r="P48" i="1"/>
  <c r="R48" i="1"/>
  <c r="P49" i="1"/>
  <c r="R49" i="1"/>
  <c r="P50" i="1"/>
  <c r="R50" i="1"/>
  <c r="P51" i="1"/>
  <c r="R51" i="1"/>
  <c r="P52" i="1"/>
  <c r="R52" i="1"/>
  <c r="P53" i="1"/>
  <c r="R53" i="1"/>
  <c r="P54" i="1"/>
  <c r="R54" i="1"/>
  <c r="P55" i="1"/>
  <c r="R55" i="1"/>
  <c r="P56" i="1"/>
  <c r="R56" i="1"/>
  <c r="P57" i="1"/>
  <c r="R57" i="1"/>
  <c r="P58" i="1"/>
  <c r="R58" i="1"/>
  <c r="P59" i="1"/>
  <c r="R59" i="1"/>
  <c r="P60" i="1"/>
  <c r="R60" i="1"/>
  <c r="P61" i="1"/>
  <c r="R61" i="1"/>
  <c r="P62" i="1"/>
  <c r="R62" i="1"/>
  <c r="P63" i="1"/>
  <c r="R63" i="1"/>
  <c r="P64" i="1"/>
  <c r="R64" i="1"/>
  <c r="P65" i="1"/>
  <c r="R65" i="1"/>
  <c r="P66" i="1"/>
  <c r="R66" i="1"/>
  <c r="P67" i="1"/>
  <c r="R67" i="1"/>
  <c r="P68" i="1"/>
  <c r="R68" i="1"/>
  <c r="P69" i="1"/>
  <c r="R69" i="1"/>
  <c r="P70" i="1"/>
  <c r="R70" i="1"/>
  <c r="P71" i="1"/>
  <c r="R71" i="1"/>
  <c r="P72" i="1"/>
  <c r="R72" i="1"/>
  <c r="P73" i="1"/>
  <c r="R73" i="1"/>
  <c r="P74" i="1"/>
  <c r="R74" i="1"/>
  <c r="P75" i="1"/>
  <c r="R75" i="1"/>
  <c r="P76" i="1"/>
  <c r="R76" i="1"/>
  <c r="P77" i="1"/>
  <c r="R77" i="1"/>
  <c r="P78" i="1"/>
  <c r="R78" i="1"/>
  <c r="P79" i="1"/>
  <c r="R79" i="1"/>
  <c r="P80" i="1"/>
  <c r="R80" i="1"/>
  <c r="P81" i="1"/>
  <c r="R81" i="1"/>
  <c r="P82" i="1"/>
  <c r="R82" i="1"/>
  <c r="P83" i="1"/>
  <c r="R83" i="1"/>
  <c r="P84" i="1"/>
  <c r="R84" i="1"/>
  <c r="P85" i="1"/>
  <c r="R85" i="1"/>
  <c r="P86" i="1"/>
  <c r="R86" i="1"/>
  <c r="P87" i="1"/>
  <c r="R87" i="1"/>
  <c r="P88" i="1"/>
  <c r="R88" i="1"/>
  <c r="P89" i="1"/>
  <c r="R89" i="1"/>
  <c r="P90" i="1"/>
  <c r="R90" i="1"/>
  <c r="P91" i="1"/>
  <c r="R91" i="1"/>
  <c r="P92" i="1"/>
  <c r="R92" i="1"/>
  <c r="P93" i="1"/>
  <c r="R93" i="1"/>
  <c r="P94" i="1"/>
  <c r="R94" i="1"/>
  <c r="P95" i="1"/>
  <c r="R95" i="1"/>
  <c r="P96" i="1"/>
  <c r="R96" i="1"/>
  <c r="P97" i="1"/>
  <c r="R97" i="1"/>
  <c r="P98" i="1"/>
  <c r="R98" i="1"/>
  <c r="P99" i="1"/>
  <c r="R99" i="1"/>
  <c r="P100" i="1"/>
  <c r="R100" i="1"/>
  <c r="P101" i="1"/>
  <c r="R101" i="1"/>
  <c r="P102" i="1"/>
  <c r="R102" i="1"/>
  <c r="P103" i="1"/>
  <c r="R103" i="1"/>
  <c r="P104" i="1"/>
  <c r="R104" i="1"/>
  <c r="P105" i="1"/>
  <c r="R105" i="1"/>
  <c r="P106" i="1"/>
  <c r="R106" i="1"/>
  <c r="P107" i="1"/>
  <c r="R107" i="1"/>
  <c r="P108" i="1"/>
  <c r="R108" i="1"/>
  <c r="P109" i="1"/>
  <c r="R109" i="1"/>
  <c r="P110" i="1"/>
  <c r="R110" i="1"/>
  <c r="P111" i="1"/>
  <c r="R111" i="1"/>
  <c r="P112" i="1"/>
  <c r="R112" i="1"/>
  <c r="P113" i="1"/>
  <c r="R113" i="1"/>
  <c r="P114" i="1"/>
  <c r="R114" i="1"/>
  <c r="P115" i="1"/>
  <c r="R115" i="1"/>
  <c r="P116" i="1"/>
  <c r="R116" i="1"/>
  <c r="P117" i="1"/>
  <c r="R117" i="1"/>
  <c r="P118" i="1"/>
  <c r="R118" i="1"/>
  <c r="P119" i="1"/>
  <c r="R119" i="1"/>
  <c r="P120" i="1"/>
  <c r="R120" i="1"/>
  <c r="P121" i="1"/>
  <c r="R121" i="1"/>
  <c r="P122" i="1"/>
  <c r="R122" i="1"/>
  <c r="P123" i="1"/>
  <c r="R123" i="1"/>
  <c r="P124" i="1"/>
  <c r="R124" i="1"/>
  <c r="P125" i="1"/>
  <c r="R125" i="1"/>
  <c r="P126" i="1"/>
  <c r="R126" i="1"/>
  <c r="P127" i="1"/>
  <c r="R127" i="1"/>
  <c r="P128" i="1"/>
  <c r="R128" i="1"/>
  <c r="P129" i="1"/>
  <c r="R129" i="1"/>
  <c r="P130" i="1"/>
  <c r="R130" i="1"/>
  <c r="P131" i="1"/>
  <c r="R131" i="1"/>
  <c r="P132" i="1"/>
  <c r="R132" i="1"/>
  <c r="P133" i="1"/>
  <c r="R133" i="1"/>
  <c r="P134" i="1"/>
  <c r="R134" i="1"/>
  <c r="P135" i="1"/>
  <c r="R135" i="1"/>
  <c r="R136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P13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</calcChain>
</file>

<file path=xl/sharedStrings.xml><?xml version="1.0" encoding="utf-8"?>
<sst xmlns="http://schemas.openxmlformats.org/spreadsheetml/2006/main" count="708" uniqueCount="380">
  <si>
    <t>District</t>
  </si>
  <si>
    <t>01A</t>
  </si>
  <si>
    <t>R+3</t>
  </si>
  <si>
    <t>R+2</t>
  </si>
  <si>
    <t>01B</t>
  </si>
  <si>
    <t>D+2</t>
  </si>
  <si>
    <t>D+4</t>
  </si>
  <si>
    <t>02A</t>
  </si>
  <si>
    <t>D+9</t>
  </si>
  <si>
    <t>R+5</t>
  </si>
  <si>
    <t>02B</t>
  </si>
  <si>
    <t>EVEN</t>
  </si>
  <si>
    <t>03A</t>
  </si>
  <si>
    <t>D+6</t>
  </si>
  <si>
    <t>D+18</t>
  </si>
  <si>
    <t>03B</t>
  </si>
  <si>
    <t>D+29</t>
  </si>
  <si>
    <t>04A</t>
  </si>
  <si>
    <t>R+7</t>
  </si>
  <si>
    <t>04B</t>
  </si>
  <si>
    <t>R+9</t>
  </si>
  <si>
    <t>D+16</t>
  </si>
  <si>
    <t>05A</t>
  </si>
  <si>
    <t>D+36</t>
  </si>
  <si>
    <t>05B</t>
  </si>
  <si>
    <t>D+1</t>
  </si>
  <si>
    <t>06A</t>
  </si>
  <si>
    <t>D+26</t>
  </si>
  <si>
    <t>D+27</t>
  </si>
  <si>
    <t>06B</t>
  </si>
  <si>
    <t>D+35</t>
  </si>
  <si>
    <t>07A</t>
  </si>
  <si>
    <t>07B</t>
  </si>
  <si>
    <t>D+42</t>
  </si>
  <si>
    <t>D+40</t>
  </si>
  <si>
    <t>08A</t>
  </si>
  <si>
    <t>R+15</t>
  </si>
  <si>
    <t>08B</t>
  </si>
  <si>
    <t>R+17</t>
  </si>
  <si>
    <t>09A</t>
  </si>
  <si>
    <t>D+7</t>
  </si>
  <si>
    <t>R+14</t>
  </si>
  <si>
    <t>09B</t>
  </si>
  <si>
    <t>R+24</t>
  </si>
  <si>
    <t>10A</t>
  </si>
  <si>
    <t>10B</t>
  </si>
  <si>
    <t>R+18</t>
  </si>
  <si>
    <t>11A</t>
  </si>
  <si>
    <t>D+30</t>
  </si>
  <si>
    <t>11B</t>
  </si>
  <si>
    <t>R+25</t>
  </si>
  <si>
    <t>12A</t>
  </si>
  <si>
    <t>12B</t>
  </si>
  <si>
    <t>R+22</t>
  </si>
  <si>
    <t>R+31</t>
  </si>
  <si>
    <t>13A</t>
  </si>
  <si>
    <t>R+30</t>
  </si>
  <si>
    <t>13B</t>
  </si>
  <si>
    <t>R+12</t>
  </si>
  <si>
    <t>14A</t>
  </si>
  <si>
    <t>R+4</t>
  </si>
  <si>
    <t>14B</t>
  </si>
  <si>
    <t>R+1</t>
  </si>
  <si>
    <t>15A</t>
  </si>
  <si>
    <t>R+11</t>
  </si>
  <si>
    <t>15B</t>
  </si>
  <si>
    <t>R+38</t>
  </si>
  <si>
    <t>16A</t>
  </si>
  <si>
    <t>R+6</t>
  </si>
  <si>
    <t>16B</t>
  </si>
  <si>
    <t>R+26</t>
  </si>
  <si>
    <t>17A</t>
  </si>
  <si>
    <t>R+41</t>
  </si>
  <si>
    <t>17B</t>
  </si>
  <si>
    <t>18A</t>
  </si>
  <si>
    <t>R+20</t>
  </si>
  <si>
    <t>18B</t>
  </si>
  <si>
    <t>R+29</t>
  </si>
  <si>
    <t>19A</t>
  </si>
  <si>
    <t>R+13</t>
  </si>
  <si>
    <t>19B</t>
  </si>
  <si>
    <t>D+10</t>
  </si>
  <si>
    <t>20A</t>
  </si>
  <si>
    <t>20B</t>
  </si>
  <si>
    <t>21A</t>
  </si>
  <si>
    <t>21B</t>
  </si>
  <si>
    <t>22A</t>
  </si>
  <si>
    <t>22B</t>
  </si>
  <si>
    <t>R+19</t>
  </si>
  <si>
    <t>23A</t>
  </si>
  <si>
    <t>23B</t>
  </si>
  <si>
    <t>24A</t>
  </si>
  <si>
    <t>24B</t>
  </si>
  <si>
    <t>R+8</t>
  </si>
  <si>
    <t>25A</t>
  </si>
  <si>
    <t>25B</t>
  </si>
  <si>
    <t>D+5</t>
  </si>
  <si>
    <t>26A</t>
  </si>
  <si>
    <t>26B</t>
  </si>
  <si>
    <t>27A</t>
  </si>
  <si>
    <t>D+8</t>
  </si>
  <si>
    <t>27B</t>
  </si>
  <si>
    <t>D+3</t>
  </si>
  <si>
    <t>28A</t>
  </si>
  <si>
    <t>28B</t>
  </si>
  <si>
    <t>29A</t>
  </si>
  <si>
    <t>R+47</t>
  </si>
  <si>
    <t>29B</t>
  </si>
  <si>
    <t>R+23</t>
  </si>
  <si>
    <t>30A</t>
  </si>
  <si>
    <t>30B</t>
  </si>
  <si>
    <t>R+28</t>
  </si>
  <si>
    <t>31A</t>
  </si>
  <si>
    <t>R+55</t>
  </si>
  <si>
    <t>31B</t>
  </si>
  <si>
    <t>32A</t>
  </si>
  <si>
    <t>32B</t>
  </si>
  <si>
    <t>R+10</t>
  </si>
  <si>
    <t>33A</t>
  </si>
  <si>
    <t>R+44</t>
  </si>
  <si>
    <t>33B</t>
  </si>
  <si>
    <t>R+49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</si>
  <si>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</si>
  <si>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</si>
  <si>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</si>
  <si>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</si>
  <si>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</si>
  <si>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</si>
  <si>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</si>
  <si>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</si>
  <si>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</si>
  <si>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</si>
  <si>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</si>
  <si>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</si>
  <si>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</si>
  <si>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D+20</t>
  </si>
  <si>
    <t>40B</t>
  </si>
  <si>
    <t>D+11</t>
  </si>
  <si>
    <t>D+28</t>
  </si>
  <si>
    <t>41A</t>
  </si>
  <si>
    <t>D+19</t>
  </si>
  <si>
    <t>41B</t>
  </si>
  <si>
    <t>D+25</t>
  </si>
  <si>
    <t>42A</t>
  </si>
  <si>
    <t>42B</t>
  </si>
  <si>
    <t>43A</t>
  </si>
  <si>
    <t>D+13</t>
  </si>
  <si>
    <t>43B</t>
  </si>
  <si>
    <t>44A</t>
  </si>
  <si>
    <t>D+23</t>
  </si>
  <si>
    <t>44B</t>
  </si>
  <si>
    <t>45A</t>
  </si>
  <si>
    <t>45B</t>
  </si>
  <si>
    <t>D+32</t>
  </si>
  <si>
    <t>46A</t>
  </si>
  <si>
    <t>46B</t>
  </si>
  <si>
    <t>47A</t>
  </si>
  <si>
    <t>R+35</t>
  </si>
  <si>
    <t>47B</t>
  </si>
  <si>
    <t>R+63</t>
  </si>
  <si>
    <t>48A</t>
  </si>
  <si>
    <t>48B</t>
  </si>
  <si>
    <t>R+58</t>
  </si>
  <si>
    <t>49A</t>
  </si>
  <si>
    <t>49B</t>
  </si>
  <si>
    <t>50A</t>
  </si>
  <si>
    <t>50B</t>
  </si>
  <si>
    <t>D+14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</si>
  <si>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</si>
  <si>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</si>
  <si>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</si>
  <si>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</si>
  <si>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</si>
  <si>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</si>
  <si>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</si>
  <si>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</si>
  <si>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</si>
  <si>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</si>
  <si>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</si>
  <si>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</si>
  <si>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</si>
  <si>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</si>
  <si>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</si>
  <si>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D+56</t>
  </si>
  <si>
    <t>58B</t>
  </si>
  <si>
    <t>D+59</t>
  </si>
  <si>
    <t>59A</t>
  </si>
  <si>
    <t>D+47</t>
  </si>
  <si>
    <t>59B</t>
  </si>
  <si>
    <t>D+58</t>
  </si>
  <si>
    <t>60A</t>
  </si>
  <si>
    <t>60B</t>
  </si>
  <si>
    <t>D+55</t>
  </si>
  <si>
    <t>61A</t>
  </si>
  <si>
    <t>D+68</t>
  </si>
  <si>
    <t>D+52</t>
  </si>
  <si>
    <t>61B</t>
  </si>
  <si>
    <t>62A</t>
  </si>
  <si>
    <t>62B</t>
  </si>
  <si>
    <t>D+67</t>
  </si>
  <si>
    <t>63A</t>
  </si>
  <si>
    <t>D+63</t>
  </si>
  <si>
    <t>63B</t>
  </si>
  <si>
    <t>D+44</t>
  </si>
  <si>
    <t>64A</t>
  </si>
  <si>
    <t>64B</t>
  </si>
  <si>
    <t>D+43</t>
  </si>
  <si>
    <t>65A</t>
  </si>
  <si>
    <t>65B</t>
  </si>
  <si>
    <t>D+48</t>
  </si>
  <si>
    <t>66A</t>
  </si>
  <si>
    <t>D+34</t>
  </si>
  <si>
    <t>66B</t>
  </si>
  <si>
    <t>D+49</t>
  </si>
  <si>
    <t>67A</t>
  </si>
  <si>
    <t>67B</t>
  </si>
  <si>
    <t>pvi</t>
  </si>
  <si>
    <t>rpvi</t>
  </si>
  <si>
    <t>i1party</t>
  </si>
  <si>
    <t>i1prevdist</t>
  </si>
  <si>
    <t>incumb2</t>
  </si>
  <si>
    <t>incumb1</t>
  </si>
  <si>
    <t>i2party</t>
  </si>
  <si>
    <t>i2prevdist</t>
  </si>
  <si>
    <t>Dan Fabian</t>
  </si>
  <si>
    <t>R</t>
  </si>
  <si>
    <t>Debra Kiel</t>
  </si>
  <si>
    <t>David Hancock</t>
  </si>
  <si>
    <t>David Dill</t>
  </si>
  <si>
    <t>DFL</t>
  </si>
  <si>
    <t>Mary Murphy</t>
  </si>
  <si>
    <t>Morrie Lanning</t>
  </si>
  <si>
    <t>Paul Marquart</t>
  </si>
  <si>
    <t>Kent Eken</t>
  </si>
  <si>
    <t>Larry Howes</t>
  </si>
  <si>
    <t>John Persell</t>
  </si>
  <si>
    <t>Carolyn McElfatrick</t>
  </si>
  <si>
    <t>Tom Anzele</t>
  </si>
  <si>
    <t>Carly Melin</t>
  </si>
  <si>
    <t>Tom Rukavina</t>
  </si>
  <si>
    <t>Thomas Huntley</t>
  </si>
  <si>
    <t>Kerry Gauthier</t>
  </si>
  <si>
    <t>Bud Nornes</t>
  </si>
  <si>
    <t>Mary Franson</t>
  </si>
  <si>
    <t>Mark Murdock</t>
  </si>
  <si>
    <t>Mike LeMieur</t>
  </si>
  <si>
    <t>John Ward</t>
  </si>
  <si>
    <t>Roger Crawford</t>
  </si>
  <si>
    <t>Bill Hilty</t>
  </si>
  <si>
    <t>Torrey Westrom</t>
  </si>
  <si>
    <t>Paul Anderson</t>
  </si>
  <si>
    <t>Larry Hosch</t>
  </si>
  <si>
    <t>Tim O'Driscoll</t>
  </si>
  <si>
    <t>Steve Gottwalt</t>
  </si>
  <si>
    <t>King Banaian</t>
  </si>
  <si>
    <t>Sondra Erickson</t>
  </si>
  <si>
    <t>Chris Swedzinski</t>
  </si>
  <si>
    <t>Lyle Koenen</t>
  </si>
  <si>
    <t>Andrew Falk</t>
  </si>
  <si>
    <t>Bruce Vogel</t>
  </si>
  <si>
    <t>Dean Urdahl</t>
  </si>
  <si>
    <t>Glenn Gruenhagen</t>
  </si>
  <si>
    <t>Ron Shimanski</t>
  </si>
  <si>
    <t>Terry Morrow</t>
  </si>
  <si>
    <t>Kathy Brynaert</t>
  </si>
  <si>
    <t>Kelby Woodard</t>
  </si>
  <si>
    <t>Tim Kelly</t>
  </si>
  <si>
    <t>Steve Drazkowski</t>
  </si>
  <si>
    <t>Joe Schomacker</t>
  </si>
  <si>
    <t>Rod Hamilton</t>
  </si>
  <si>
    <t>Bob Grunther</t>
  </si>
  <si>
    <t>Paul Torkelson</t>
  </si>
  <si>
    <t>Tony Cornish</t>
  </si>
  <si>
    <t>Kory Kath</t>
  </si>
  <si>
    <t>Patti Fritz</t>
  </si>
  <si>
    <t>Duane Quam</t>
  </si>
  <si>
    <t>Kim Norton</t>
  </si>
  <si>
    <t>Tina Liebling</t>
  </si>
  <si>
    <t>Mike Benson</t>
  </si>
  <si>
    <t>Rich Murray</t>
  </si>
  <si>
    <t>Jeanne Poppe</t>
  </si>
  <si>
    <t>Gene Pelowski, Jr</t>
  </si>
  <si>
    <t>Greg Davids</t>
  </si>
  <si>
    <t>Joe McDonald</t>
  </si>
  <si>
    <t>Bruce Anderson</t>
  </si>
  <si>
    <t>Mary Kiffmeyer</t>
  </si>
  <si>
    <t>Kurt Daudt</t>
  </si>
  <si>
    <t>Tom Hackbarth</t>
  </si>
  <si>
    <t>Connie Doepke</t>
  </si>
  <si>
    <t>Steve Smith</t>
  </si>
  <si>
    <t>Joyce Peppin</t>
  </si>
  <si>
    <t>Kurt Zellers</t>
  </si>
  <si>
    <t>Jim Abeler</t>
  </si>
  <si>
    <t>Branden Petersen</t>
  </si>
  <si>
    <t>Peggy Scott</t>
  </si>
  <si>
    <t>Denise Dittrich</t>
  </si>
  <si>
    <t>Melissa Hortman</t>
  </si>
  <si>
    <t>Tim Sanders</t>
  </si>
  <si>
    <t>Linda Runbeck</t>
  </si>
  <si>
    <t>Carol McFarlane</t>
  </si>
  <si>
    <t>Matt Dean</t>
  </si>
  <si>
    <t>Bob Dettmer</t>
  </si>
  <si>
    <t>Bob Barrett</t>
  </si>
  <si>
    <t>Kathy Lohmer</t>
  </si>
  <si>
    <t>Michael V. Nelson</t>
  </si>
  <si>
    <t>Debra Hilstrom</t>
  </si>
  <si>
    <t>Tom Tillberry</t>
  </si>
  <si>
    <t>Kate Knuth</t>
  </si>
  <si>
    <t>Carolyn Laine</t>
  </si>
  <si>
    <t>Bev Scalze</t>
  </si>
  <si>
    <t>Leon Lillie</t>
  </si>
  <si>
    <t>Sarah Anderson</t>
  </si>
  <si>
    <t>John Benson</t>
  </si>
  <si>
    <t>Lyndon Carlson, Sr.</t>
  </si>
  <si>
    <t>Sandra Peterson</t>
  </si>
  <si>
    <t>Ryan Winkler</t>
  </si>
  <si>
    <t>Steve Simon</t>
  </si>
  <si>
    <t>Ernie Leidiger</t>
  </si>
  <si>
    <t>Joe Hoppe</t>
  </si>
  <si>
    <t>Kirk Stensrud</t>
  </si>
  <si>
    <t>Jenifer Loon</t>
  </si>
  <si>
    <t>Keith Downey</t>
  </si>
  <si>
    <t>Pat Mazorol</t>
  </si>
  <si>
    <t>Ann Lenczewski</t>
  </si>
  <si>
    <t>Diane Anderson</t>
  </si>
  <si>
    <t>Doug Wardlow</t>
  </si>
  <si>
    <t>Rick Hansen</t>
  </si>
  <si>
    <t>Joe Atkins</t>
  </si>
  <si>
    <t>Nora Slawik</t>
  </si>
  <si>
    <t>Andrea Kieffer</t>
  </si>
  <si>
    <t>John Kriesel</t>
  </si>
  <si>
    <t>Denny McNamara</t>
  </si>
  <si>
    <t>Michael Beard</t>
  </si>
  <si>
    <t>Mark Buesgens</t>
  </si>
  <si>
    <t>Pam Myhra</t>
  </si>
  <si>
    <t>Mary Liz Holberg</t>
  </si>
  <si>
    <t>Tara Mack</t>
  </si>
  <si>
    <t>Kurt Bills</t>
  </si>
  <si>
    <t>Pat Garofalo</t>
  </si>
  <si>
    <t>Joe Mullery</t>
  </si>
  <si>
    <t>Bobby Joe Champion</t>
  </si>
  <si>
    <t>Diane Leoffler</t>
  </si>
  <si>
    <t>Phyllis Kahn</t>
  </si>
  <si>
    <t>Frank Hornstein</t>
  </si>
  <si>
    <t>Marion Greene</t>
  </si>
  <si>
    <t>Paul Thissen</t>
  </si>
  <si>
    <t>Karen Clark</t>
  </si>
  <si>
    <t>Susan Allen</t>
  </si>
  <si>
    <t>Jim Davnie</t>
  </si>
  <si>
    <t>Jean Wagenius</t>
  </si>
  <si>
    <t>Linda Slocum</t>
  </si>
  <si>
    <t>Erin Murphy</t>
  </si>
  <si>
    <t>Michael Paymar</t>
  </si>
  <si>
    <t>Rena Moran</t>
  </si>
  <si>
    <t>Carlos Mariani</t>
  </si>
  <si>
    <t>Alice Hausman</t>
  </si>
  <si>
    <t>Mindy Greiling</t>
  </si>
  <si>
    <t>John Lesch</t>
  </si>
  <si>
    <t>Tim Mahoney</t>
  </si>
  <si>
    <t>Sheldon Johnson</t>
  </si>
  <si>
    <t>contested</t>
  </si>
  <si>
    <t>open</t>
  </si>
  <si>
    <t>pvi_incumb_dif</t>
  </si>
  <si>
    <t>pvi_incumb_dif_r</t>
  </si>
  <si>
    <t>piv_incumb_dif_d</t>
  </si>
  <si>
    <t>i1retiring?</t>
  </si>
  <si>
    <t>i2retiring?</t>
  </si>
  <si>
    <t>i1reason</t>
  </si>
  <si>
    <t>SD33</t>
  </si>
  <si>
    <t>Retire</t>
  </si>
  <si>
    <t>U.S. Senate</t>
  </si>
  <si>
    <t>Lost endorsement</t>
  </si>
  <si>
    <t>SD-20 Special Election</t>
  </si>
  <si>
    <t>SD12</t>
  </si>
  <si>
    <t>SD59</t>
  </si>
  <si>
    <t>SD35</t>
  </si>
  <si>
    <t>SD42</t>
  </si>
  <si>
    <t>SD30</t>
  </si>
  <si>
    <t>SD19</t>
  </si>
  <si>
    <t>SD04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</si>
</sst>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showRuler="0" topLeftCell="A104" workbookViewId="0">
      <selection activeCell="I133" sqref="I133"/>
    </sheetView>
  </sheetViews>
  <sheetFormatPr baseColWidth="10" defaultRowHeight="15" x14ac:dyDescent="0"/>
  <cols>
    <col min="6" max="6" width="18.1640625" bestFit="1" customWidth="1"/>
    <col min="11" max="11" width="13.6640625" bestFit="1" customWidth="1"/>
  </cols>
  <sheetData>
    <row r="1" spans="1:18">
      <c r="A1" t="s">
        <v>0</v>
      </c>
      <c r="B1" t="s">
        <v>216</v>
      </c>
      <c r="C1" t="s">
        <v>217</v>
      </c>
      <c r="D1" t="s">
        <v>365</v>
      </c>
      <c r="E1" t="s">
        <v>367</v>
      </c>
      <c r="F1" t="s">
        <v>221</v>
      </c>
      <c r="G1" t="s">
        <v>218</v>
      </c>
      <c r="H1" t="s">
        <v>219</v>
      </c>
      <c r="I1" t="s">
        <v>366</v>
      </c>
      <c r="K1" t="s">
        <v>220</v>
      </c>
      <c r="L1" t="s">
        <v>222</v>
      </c>
      <c r="M1" t="s">
        <v>223</v>
      </c>
      <c r="N1" t="s">
        <v>361</v>
      </c>
      <c r="O1" t="s">
        <v>360</v>
      </c>
      <c r="P1" t="s">
        <v>362</v>
      </c>
      <c r="Q1" t="s">
        <v>363</v>
      </c>
      <c r="R1" t="s">
        <v>364</v>
      </c>
    </row>
    <row r="2" spans="1:18">
      <c r="A2" t="s">
        <v>1</v>
      </c>
      <c r="B2">
        <v>2.0722222222000002</v>
      </c>
      <c r="C2" t="s">
        <v>3</v>
      </c>
      <c r="F2" t="s">
        <v>224</v>
      </c>
      <c r="G2" t="s">
        <v>225</v>
      </c>
      <c r="H2" t="s">
        <v>1</v>
      </c>
      <c r="N2">
        <f>IF(ISBLANK(F2),1,0)</f>
        <v>0</v>
      </c>
      <c r="O2">
        <f>IF(AND(NOT(ISBLANK(F2)), NOT(ISBLANK(K2))),1,0)</f>
        <v>0</v>
      </c>
      <c r="P2">
        <f>IF(AND(OR(AND(B2&gt;0, G2 = "DFL"),AND(B2&lt;0,G2 = "R")), ISBLANK(K2)), 1, 0)</f>
        <v>0</v>
      </c>
      <c r="Q2">
        <f>IF(AND(P2=1,B2&gt;0),1,0)</f>
        <v>0</v>
      </c>
      <c r="R2">
        <f>IF(AND(P2=1,B2&lt;0),1,0)</f>
        <v>0</v>
      </c>
    </row>
    <row r="3" spans="1:18">
      <c r="A3" t="s">
        <v>4</v>
      </c>
      <c r="B3">
        <v>-4.0320512821000003</v>
      </c>
      <c r="C3" t="s">
        <v>6</v>
      </c>
      <c r="F3" t="s">
        <v>226</v>
      </c>
      <c r="G3" t="s">
        <v>225</v>
      </c>
      <c r="H3" t="s">
        <v>4</v>
      </c>
      <c r="N3">
        <f t="shared" ref="N3:N66" si="0">IF(ISBLANK(F3),1,0)</f>
        <v>0</v>
      </c>
      <c r="O3">
        <f t="shared" ref="O3:O66" si="1">IF(AND(NOT(ISBLANK(F3)), NOT(ISBLANK(K3))),1,0)</f>
        <v>0</v>
      </c>
      <c r="P3">
        <f>IF(AND(OR(AND(B3&gt;0, G3 = "DFL"),AND(B3&lt;0,G3 = "R")), ISBLANK(K3)), 1, 0)</f>
        <v>1</v>
      </c>
      <c r="Q3">
        <f>IF(AND(P3=1,B3&gt;0),1,0)</f>
        <v>0</v>
      </c>
      <c r="R3">
        <f>IF(AND(P3=1,B3&lt;0),1,0)</f>
        <v>1</v>
      </c>
    </row>
    <row r="4" spans="1:18">
      <c r="A4" t="s">
        <v>7</v>
      </c>
      <c r="B4">
        <v>4.5220125786000001</v>
      </c>
      <c r="C4" t="s">
        <v>9</v>
      </c>
      <c r="F4" t="s">
        <v>227</v>
      </c>
      <c r="G4" t="s">
        <v>225</v>
      </c>
      <c r="H4" t="s">
        <v>10</v>
      </c>
      <c r="N4">
        <f t="shared" si="0"/>
        <v>0</v>
      </c>
      <c r="O4">
        <f t="shared" si="1"/>
        <v>0</v>
      </c>
      <c r="P4">
        <f>IF(AND(OR(AND(B4&gt;0, G4 = "DFL"),AND(B4&lt;0,G4 = "R")), ISBLANK(K4)), 1, 0)</f>
        <v>0</v>
      </c>
      <c r="Q4">
        <f>IF(AND(P4=1,B4&gt;0),1,0)</f>
        <v>0</v>
      </c>
      <c r="R4">
        <f>IF(AND(P4=1,B4&lt;0),1,0)</f>
        <v>0</v>
      </c>
    </row>
    <row r="5" spans="1:18">
      <c r="A5" t="s">
        <v>10</v>
      </c>
      <c r="B5">
        <v>-8.3969465600000001E-2</v>
      </c>
      <c r="C5" t="s">
        <v>11</v>
      </c>
      <c r="N5">
        <f t="shared" si="0"/>
        <v>1</v>
      </c>
      <c r="O5">
        <f t="shared" si="1"/>
        <v>0</v>
      </c>
      <c r="P5">
        <f>IF(AND(OR(AND(B5&gt;0, G5 = "DFL"),AND(B5&lt;0,G5 = "R")), ISBLANK(K5)), 1, 0)</f>
        <v>0</v>
      </c>
      <c r="Q5">
        <f>IF(AND(P5=1,B5&gt;0),1,0)</f>
        <v>0</v>
      </c>
      <c r="R5">
        <f>IF(AND(P5=1,B5&lt;0),1,0)</f>
        <v>0</v>
      </c>
    </row>
    <row r="6" spans="1:18">
      <c r="A6" t="s">
        <v>12</v>
      </c>
      <c r="B6">
        <v>-17.569230769200001</v>
      </c>
      <c r="C6" t="s">
        <v>14</v>
      </c>
      <c r="F6" t="s">
        <v>228</v>
      </c>
      <c r="G6" t="s">
        <v>229</v>
      </c>
      <c r="H6" t="s">
        <v>26</v>
      </c>
      <c r="N6">
        <f t="shared" si="0"/>
        <v>0</v>
      </c>
      <c r="O6">
        <f t="shared" si="1"/>
        <v>0</v>
      </c>
      <c r="P6">
        <f>IF(AND(OR(AND(B6&gt;0, G6 = "DFL"),AND(B6&lt;0,G6 = "R")), ISBLANK(K6)), 1, 0)</f>
        <v>0</v>
      </c>
      <c r="Q6">
        <f>IF(AND(P6=1,B6&gt;0),1,0)</f>
        <v>0</v>
      </c>
      <c r="R6">
        <f>IF(AND(P6=1,B6&lt;0),1,0)</f>
        <v>0</v>
      </c>
    </row>
    <row r="7" spans="1:18">
      <c r="A7" t="s">
        <v>15</v>
      </c>
      <c r="B7">
        <v>-28.9555555556</v>
      </c>
      <c r="C7" t="s">
        <v>16</v>
      </c>
      <c r="F7" t="s">
        <v>230</v>
      </c>
      <c r="G7" t="s">
        <v>229</v>
      </c>
      <c r="H7" t="s">
        <v>29</v>
      </c>
      <c r="N7">
        <f t="shared" si="0"/>
        <v>0</v>
      </c>
      <c r="O7">
        <f t="shared" si="1"/>
        <v>0</v>
      </c>
      <c r="P7">
        <f>IF(AND(OR(AND(B7&gt;0, G7 = "DFL"),AND(B7&lt;0,G7 = "R")), ISBLANK(K7)), 1, 0)</f>
        <v>0</v>
      </c>
      <c r="Q7">
        <f>IF(AND(P7=1,B7&gt;0),1,0)</f>
        <v>0</v>
      </c>
      <c r="R7">
        <f>IF(AND(P7=1,B7&lt;0),1,0)</f>
        <v>0</v>
      </c>
    </row>
    <row r="8" spans="1:18">
      <c r="A8" t="s">
        <v>17</v>
      </c>
      <c r="B8">
        <v>-0.25</v>
      </c>
      <c r="C8" t="s">
        <v>11</v>
      </c>
      <c r="F8" t="s">
        <v>231</v>
      </c>
      <c r="G8" t="s">
        <v>225</v>
      </c>
      <c r="H8" t="s">
        <v>39</v>
      </c>
      <c r="N8">
        <f t="shared" si="0"/>
        <v>0</v>
      </c>
      <c r="O8">
        <f t="shared" si="1"/>
        <v>0</v>
      </c>
      <c r="P8">
        <f>IF(AND(OR(AND(B8&gt;0, G8 = "DFL"),AND(B8&lt;0,G8 = "R")), ISBLANK(K8)), 1, 0)</f>
        <v>1</v>
      </c>
      <c r="Q8">
        <f>IF(AND(P8=1,B8&gt;0),1,0)</f>
        <v>0</v>
      </c>
      <c r="R8">
        <f>IF(AND(P8=1,B8&lt;0),1,0)</f>
        <v>1</v>
      </c>
    </row>
    <row r="9" spans="1:18">
      <c r="A9" t="s">
        <v>19</v>
      </c>
      <c r="B9">
        <v>-16.008771929800002</v>
      </c>
      <c r="C9" t="s">
        <v>21</v>
      </c>
      <c r="F9" t="s">
        <v>232</v>
      </c>
      <c r="G9" t="s">
        <v>229</v>
      </c>
      <c r="H9" t="s">
        <v>42</v>
      </c>
      <c r="I9">
        <v>1</v>
      </c>
      <c r="J9" t="s">
        <v>379</v>
      </c>
      <c r="K9" t="s">
        <v>233</v>
      </c>
      <c r="L9" t="s">
        <v>229</v>
      </c>
      <c r="M9" t="s">
        <v>7</v>
      </c>
      <c r="N9">
        <f t="shared" si="0"/>
        <v>0</v>
      </c>
      <c r="O9">
        <f t="shared" si="1"/>
        <v>1</v>
      </c>
      <c r="P9">
        <f>IF(AND(OR(AND(B9&gt;0, G9 = "DFL"),AND(B9&lt;0,G9 = "R")), ISBLANK(K9)), 1, 0)</f>
        <v>0</v>
      </c>
      <c r="Q9">
        <f>IF(AND(P9=1,B9&gt;0),1,0)</f>
        <v>0</v>
      </c>
      <c r="R9">
        <f>IF(AND(P9=1,B9&lt;0),1,0)</f>
        <v>0</v>
      </c>
    </row>
    <row r="10" spans="1:18">
      <c r="A10" t="s">
        <v>22</v>
      </c>
      <c r="B10">
        <v>7.1717171717000001</v>
      </c>
      <c r="C10" t="s">
        <v>18</v>
      </c>
      <c r="F10" t="s">
        <v>234</v>
      </c>
      <c r="G10" t="s">
        <v>225</v>
      </c>
      <c r="H10" t="s">
        <v>19</v>
      </c>
      <c r="K10" t="s">
        <v>235</v>
      </c>
      <c r="L10" t="s">
        <v>229</v>
      </c>
      <c r="M10" t="s">
        <v>17</v>
      </c>
      <c r="N10">
        <f t="shared" si="0"/>
        <v>0</v>
      </c>
      <c r="O10">
        <f t="shared" si="1"/>
        <v>1</v>
      </c>
      <c r="P10">
        <f>IF(AND(OR(AND(B10&gt;0, G10 = "DFL"),AND(B10&lt;0,G10 = "R")), ISBLANK(K10)), 1, 0)</f>
        <v>0</v>
      </c>
      <c r="Q10">
        <f>IF(AND(P10=1,B10&gt;0),1,0)</f>
        <v>0</v>
      </c>
      <c r="R10">
        <f>IF(AND(P10=1,B10&lt;0),1,0)</f>
        <v>0</v>
      </c>
    </row>
    <row r="11" spans="1:18">
      <c r="A11" t="s">
        <v>24</v>
      </c>
      <c r="B11">
        <v>-0.51456310679999995</v>
      </c>
      <c r="C11" t="s">
        <v>25</v>
      </c>
      <c r="F11" t="s">
        <v>236</v>
      </c>
      <c r="G11" t="s">
        <v>225</v>
      </c>
      <c r="H11" t="s">
        <v>15</v>
      </c>
      <c r="K11" t="s">
        <v>237</v>
      </c>
      <c r="L11" t="s">
        <v>229</v>
      </c>
      <c r="M11" t="s">
        <v>12</v>
      </c>
      <c r="N11">
        <f t="shared" si="0"/>
        <v>0</v>
      </c>
      <c r="O11">
        <f t="shared" si="1"/>
        <v>1</v>
      </c>
      <c r="P11">
        <f>IF(AND(OR(AND(B11&gt;0, G11 = "DFL"),AND(B11&lt;0,G11 = "R")), ISBLANK(K11)), 1, 0)</f>
        <v>0</v>
      </c>
      <c r="Q11">
        <f>IF(AND(P11=1,B11&gt;0),1,0)</f>
        <v>0</v>
      </c>
      <c r="R11">
        <f>IF(AND(P11=1,B11&lt;0),1,0)</f>
        <v>0</v>
      </c>
    </row>
    <row r="12" spans="1:18">
      <c r="A12" t="s">
        <v>26</v>
      </c>
      <c r="B12">
        <v>-27.408163265300001</v>
      </c>
      <c r="C12" t="s">
        <v>28</v>
      </c>
      <c r="F12" t="s">
        <v>238</v>
      </c>
      <c r="G12" t="s">
        <v>229</v>
      </c>
      <c r="H12" t="s">
        <v>24</v>
      </c>
      <c r="N12">
        <f t="shared" si="0"/>
        <v>0</v>
      </c>
      <c r="O12">
        <f t="shared" si="1"/>
        <v>0</v>
      </c>
      <c r="P12">
        <f>IF(AND(OR(AND(B12&gt;0, G12 = "DFL"),AND(B12&lt;0,G12 = "R")), ISBLANK(K12)), 1, 0)</f>
        <v>0</v>
      </c>
      <c r="Q12">
        <f>IF(AND(P12=1,B12&gt;0),1,0)</f>
        <v>0</v>
      </c>
      <c r="R12">
        <f>IF(AND(P12=1,B12&lt;0),1,0)</f>
        <v>0</v>
      </c>
    </row>
    <row r="13" spans="1:18">
      <c r="A13" t="s">
        <v>29</v>
      </c>
      <c r="B13">
        <v>-34.883116883100001</v>
      </c>
      <c r="C13" t="s">
        <v>30</v>
      </c>
      <c r="F13" t="s">
        <v>239</v>
      </c>
      <c r="G13" t="s">
        <v>229</v>
      </c>
      <c r="H13" t="s">
        <v>22</v>
      </c>
      <c r="N13">
        <f t="shared" si="0"/>
        <v>0</v>
      </c>
      <c r="O13">
        <f t="shared" si="1"/>
        <v>0</v>
      </c>
      <c r="P13">
        <f>IF(AND(OR(AND(B13&gt;0, G13 = "DFL"),AND(B13&lt;0,G13 = "R")), ISBLANK(K13)), 1, 0)</f>
        <v>0</v>
      </c>
      <c r="Q13">
        <f>IF(AND(P13=1,B13&gt;0),1,0)</f>
        <v>0</v>
      </c>
      <c r="R13">
        <f>IF(AND(P13=1,B13&lt;0),1,0)</f>
        <v>0</v>
      </c>
    </row>
    <row r="14" spans="1:18">
      <c r="A14" t="s">
        <v>31</v>
      </c>
      <c r="B14">
        <v>-35.5454545455</v>
      </c>
      <c r="C14" t="s">
        <v>23</v>
      </c>
      <c r="F14" t="s">
        <v>240</v>
      </c>
      <c r="G14" t="s">
        <v>229</v>
      </c>
      <c r="H14" t="s">
        <v>31</v>
      </c>
      <c r="N14">
        <f t="shared" si="0"/>
        <v>0</v>
      </c>
      <c r="O14">
        <f t="shared" si="1"/>
        <v>0</v>
      </c>
      <c r="P14">
        <f>IF(AND(OR(AND(B14&gt;0, G14 = "DFL"),AND(B14&lt;0,G14 = "R")), ISBLANK(K14)), 1, 0)</f>
        <v>0</v>
      </c>
      <c r="Q14">
        <f>IF(AND(P14=1,B14&gt;0),1,0)</f>
        <v>0</v>
      </c>
      <c r="R14">
        <f>IF(AND(P14=1,B14&lt;0),1,0)</f>
        <v>0</v>
      </c>
    </row>
    <row r="15" spans="1:18">
      <c r="A15" t="s">
        <v>32</v>
      </c>
      <c r="B15">
        <v>-40.214285714299997</v>
      </c>
      <c r="C15" t="s">
        <v>34</v>
      </c>
      <c r="F15" t="s">
        <v>241</v>
      </c>
      <c r="G15" t="s">
        <v>229</v>
      </c>
      <c r="H15" t="s">
        <v>32</v>
      </c>
      <c r="N15">
        <f t="shared" si="0"/>
        <v>0</v>
      </c>
      <c r="O15">
        <f>IF(AND(NOT(ISBLANK(F15)), NOT(ISBLANK(K15))),1,0)</f>
        <v>0</v>
      </c>
      <c r="P15">
        <f>IF(AND(OR(AND(B15&gt;0, G15 = "DFL"),AND(B15&lt;0,G15 = "R")), ISBLANK(K15)), 1, 0)</f>
        <v>0</v>
      </c>
      <c r="Q15">
        <f>IF(AND(P15=1,B15&gt;0),1,0)</f>
        <v>0</v>
      </c>
      <c r="R15">
        <f>IF(AND(P15=1,B15&lt;0),1,0)</f>
        <v>0</v>
      </c>
    </row>
    <row r="16" spans="1:18">
      <c r="A16" t="s">
        <v>35</v>
      </c>
      <c r="B16">
        <v>15.407894736799999</v>
      </c>
      <c r="C16" t="s">
        <v>36</v>
      </c>
      <c r="F16" t="s">
        <v>242</v>
      </c>
      <c r="G16" t="s">
        <v>225</v>
      </c>
      <c r="H16" t="s">
        <v>44</v>
      </c>
      <c r="N16">
        <f t="shared" si="0"/>
        <v>0</v>
      </c>
      <c r="O16">
        <f t="shared" si="1"/>
        <v>0</v>
      </c>
      <c r="P16">
        <f>IF(AND(OR(AND(B16&gt;0, G16 = "DFL"),AND(B16&lt;0,G16 = "R")), ISBLANK(K16)), 1, 0)</f>
        <v>0</v>
      </c>
      <c r="Q16">
        <f>IF(AND(P16=1,B16&gt;0),1,0)</f>
        <v>0</v>
      </c>
      <c r="R16">
        <f>IF(AND(P16=1,B16&lt;0),1,0)</f>
        <v>0</v>
      </c>
    </row>
    <row r="17" spans="1:18">
      <c r="A17" t="s">
        <v>37</v>
      </c>
      <c r="B17">
        <v>17.411111111099999</v>
      </c>
      <c r="C17" t="s">
        <v>38</v>
      </c>
      <c r="F17" t="s">
        <v>243</v>
      </c>
      <c r="G17" t="s">
        <v>225</v>
      </c>
      <c r="H17" t="s">
        <v>49</v>
      </c>
      <c r="I17">
        <v>1</v>
      </c>
      <c r="J17" t="s">
        <v>369</v>
      </c>
      <c r="K17" t="s">
        <v>244</v>
      </c>
      <c r="L17" t="s">
        <v>225</v>
      </c>
      <c r="M17" t="s">
        <v>45</v>
      </c>
      <c r="N17">
        <f t="shared" si="0"/>
        <v>0</v>
      </c>
      <c r="O17">
        <f t="shared" si="1"/>
        <v>1</v>
      </c>
      <c r="P17">
        <f>IF(AND(OR(AND(B17&gt;0, G17 = "DFL"),AND(B17&lt;0,G17 = "R")), ISBLANK(K17)), 1, 0)</f>
        <v>0</v>
      </c>
      <c r="Q17">
        <f>IF(AND(P17=1,B17&gt;0),1,0)</f>
        <v>0</v>
      </c>
      <c r="R17">
        <f>IF(AND(P17=1,B17&lt;0),1,0)</f>
        <v>0</v>
      </c>
    </row>
    <row r="18" spans="1:18">
      <c r="A18" t="s">
        <v>39</v>
      </c>
      <c r="B18">
        <v>14.265486725700001</v>
      </c>
      <c r="C18" t="s">
        <v>41</v>
      </c>
      <c r="N18">
        <f t="shared" si="0"/>
        <v>1</v>
      </c>
      <c r="O18">
        <f t="shared" si="1"/>
        <v>0</v>
      </c>
      <c r="P18">
        <f>IF(AND(OR(AND(B18&gt;0, G18 = "DFL"),AND(B18&lt;0,G18 = "R")), ISBLANK(K18)), 1, 0)</f>
        <v>0</v>
      </c>
      <c r="Q18">
        <f>IF(AND(P18=1,B18&gt;0),1,0)</f>
        <v>0</v>
      </c>
      <c r="R18">
        <f>IF(AND(P18=1,B18&lt;0),1,0)</f>
        <v>0</v>
      </c>
    </row>
    <row r="19" spans="1:18">
      <c r="A19" t="s">
        <v>42</v>
      </c>
      <c r="B19">
        <v>24.1647058824</v>
      </c>
      <c r="C19" t="s">
        <v>43</v>
      </c>
      <c r="F19" t="s">
        <v>245</v>
      </c>
      <c r="G19" t="s">
        <v>225</v>
      </c>
      <c r="H19" t="s">
        <v>52</v>
      </c>
      <c r="N19">
        <f t="shared" si="0"/>
        <v>0</v>
      </c>
      <c r="O19">
        <f t="shared" si="1"/>
        <v>0</v>
      </c>
      <c r="P19">
        <f>IF(AND(OR(AND(B19&gt;0, G19 = "DFL"),AND(B19&lt;0,G19 = "R")), ISBLANK(K19)), 1, 0)</f>
        <v>0</v>
      </c>
      <c r="Q19">
        <f>IF(AND(P19=1,B19&gt;0),1,0)</f>
        <v>0</v>
      </c>
      <c r="R19">
        <f>IF(AND(P19=1,B19&lt;0),1,0)</f>
        <v>0</v>
      </c>
    </row>
    <row r="20" spans="1:18">
      <c r="A20" t="s">
        <v>44</v>
      </c>
      <c r="B20">
        <v>4.6744186046999996</v>
      </c>
      <c r="C20" t="s">
        <v>9</v>
      </c>
      <c r="F20" t="s">
        <v>246</v>
      </c>
      <c r="G20" t="s">
        <v>229</v>
      </c>
      <c r="H20" t="s">
        <v>51</v>
      </c>
      <c r="N20">
        <f t="shared" si="0"/>
        <v>0</v>
      </c>
      <c r="O20">
        <f t="shared" si="1"/>
        <v>0</v>
      </c>
      <c r="P20">
        <f>IF(AND(OR(AND(B20&gt;0, G20 = "DFL"),AND(B20&lt;0,G20 = "R")), ISBLANK(K20)), 1, 0)</f>
        <v>1</v>
      </c>
      <c r="Q20">
        <f>IF(AND(P20=1,B20&gt;0),1,0)</f>
        <v>1</v>
      </c>
      <c r="R20">
        <f>IF(AND(P20=1,B20&lt;0),1,0)</f>
        <v>0</v>
      </c>
    </row>
    <row r="21" spans="1:18">
      <c r="A21" t="s">
        <v>45</v>
      </c>
      <c r="B21">
        <v>-3.7591240876000001</v>
      </c>
      <c r="C21" t="s">
        <v>6</v>
      </c>
      <c r="N21">
        <f t="shared" si="0"/>
        <v>1</v>
      </c>
      <c r="O21">
        <f t="shared" si="1"/>
        <v>0</v>
      </c>
      <c r="P21">
        <f>IF(AND(OR(AND(B21&gt;0, G21 = "DFL"),AND(B21&lt;0,G21 = "R")), ISBLANK(K21)), 1, 0)</f>
        <v>0</v>
      </c>
      <c r="Q21">
        <f>IF(AND(P21=1,B21&gt;0),1,0)</f>
        <v>0</v>
      </c>
      <c r="R21">
        <f>IF(AND(P21=1,B21&lt;0),1,0)</f>
        <v>0</v>
      </c>
    </row>
    <row r="22" spans="1:18">
      <c r="A22" t="s">
        <v>47</v>
      </c>
      <c r="B22">
        <v>-30.130434782599998</v>
      </c>
      <c r="C22" t="s">
        <v>48</v>
      </c>
      <c r="N22">
        <f t="shared" si="0"/>
        <v>1</v>
      </c>
      <c r="O22">
        <f t="shared" si="1"/>
        <v>0</v>
      </c>
      <c r="P22">
        <f>IF(AND(OR(AND(B22&gt;0, G22 = "DFL"),AND(B22&lt;0,G22 = "R")), ISBLANK(K22)), 1, 0)</f>
        <v>0</v>
      </c>
      <c r="Q22">
        <f>IF(AND(P22=1,B22&gt;0),1,0)</f>
        <v>0</v>
      </c>
      <c r="R22">
        <f>IF(AND(P22=1,B22&lt;0),1,0)</f>
        <v>0</v>
      </c>
    </row>
    <row r="23" spans="1:18">
      <c r="A23" t="s">
        <v>49</v>
      </c>
      <c r="B23">
        <v>24.855263157900001</v>
      </c>
      <c r="C23" t="s">
        <v>50</v>
      </c>
      <c r="F23" t="s">
        <v>247</v>
      </c>
      <c r="G23" t="s">
        <v>225</v>
      </c>
      <c r="H23" t="s">
        <v>37</v>
      </c>
      <c r="K23" t="s">
        <v>248</v>
      </c>
      <c r="L23" t="s">
        <v>229</v>
      </c>
      <c r="M23" t="s">
        <v>35</v>
      </c>
      <c r="N23">
        <f t="shared" si="0"/>
        <v>0</v>
      </c>
      <c r="O23">
        <f t="shared" si="1"/>
        <v>1</v>
      </c>
      <c r="P23">
        <f>IF(AND(OR(AND(B23&gt;0, G23 = "DFL"),AND(B23&lt;0,G23 = "R")), ISBLANK(K23)), 1, 0)</f>
        <v>0</v>
      </c>
      <c r="Q23">
        <f>IF(AND(P23=1,B23&gt;0),1,0)</f>
        <v>0</v>
      </c>
      <c r="R23">
        <f>IF(AND(P23=1,B23&lt;0),1,0)</f>
        <v>0</v>
      </c>
    </row>
    <row r="24" spans="1:18">
      <c r="A24" t="s">
        <v>51</v>
      </c>
      <c r="B24">
        <v>6.9016393443000004</v>
      </c>
      <c r="C24" t="s">
        <v>18</v>
      </c>
      <c r="D24">
        <v>1</v>
      </c>
      <c r="E24" t="s">
        <v>373</v>
      </c>
      <c r="F24" t="s">
        <v>249</v>
      </c>
      <c r="G24" t="s">
        <v>225</v>
      </c>
      <c r="H24" t="s">
        <v>47</v>
      </c>
      <c r="N24">
        <f t="shared" si="0"/>
        <v>0</v>
      </c>
      <c r="O24">
        <f t="shared" si="1"/>
        <v>0</v>
      </c>
      <c r="P24">
        <f>IF(AND(OR(AND(B24&gt;0, G24 = "DFL"),AND(B24&lt;0,G24 = "R")), ISBLANK(K24)), 1, 0)</f>
        <v>0</v>
      </c>
      <c r="Q24">
        <f>IF(AND(P24=1,B24&gt;0),1,0)</f>
        <v>0</v>
      </c>
      <c r="R24">
        <f>IF(AND(P24=1,B24&lt;0),1,0)</f>
        <v>0</v>
      </c>
    </row>
    <row r="25" spans="1:18">
      <c r="A25" t="s">
        <v>52</v>
      </c>
      <c r="B25">
        <v>30.824175824200001</v>
      </c>
      <c r="C25" t="s">
        <v>54</v>
      </c>
      <c r="F25" t="s">
        <v>250</v>
      </c>
      <c r="G25" t="s">
        <v>225</v>
      </c>
      <c r="H25" t="s">
        <v>55</v>
      </c>
      <c r="N25">
        <f t="shared" si="0"/>
        <v>0</v>
      </c>
      <c r="O25">
        <f t="shared" si="1"/>
        <v>0</v>
      </c>
      <c r="P25">
        <f>IF(AND(OR(AND(B25&gt;0, G25 = "DFL"),AND(B25&lt;0,G25 = "R")), ISBLANK(K25)), 1, 0)</f>
        <v>0</v>
      </c>
      <c r="Q25">
        <f>IF(AND(P25=1,B25&gt;0),1,0)</f>
        <v>0</v>
      </c>
      <c r="R25">
        <f>IF(AND(P25=1,B25&lt;0),1,0)</f>
        <v>0</v>
      </c>
    </row>
    <row r="26" spans="1:18">
      <c r="A26" t="s">
        <v>55</v>
      </c>
      <c r="B26">
        <v>30</v>
      </c>
      <c r="C26" t="s">
        <v>56</v>
      </c>
      <c r="D26">
        <v>1</v>
      </c>
      <c r="E26" t="s">
        <v>369</v>
      </c>
      <c r="F26" t="s">
        <v>251</v>
      </c>
      <c r="G26" t="s">
        <v>229</v>
      </c>
      <c r="H26" t="s">
        <v>61</v>
      </c>
      <c r="N26">
        <f t="shared" si="0"/>
        <v>0</v>
      </c>
      <c r="O26">
        <f t="shared" si="1"/>
        <v>0</v>
      </c>
      <c r="P26">
        <f>IF(AND(OR(AND(B26&gt;0, G26 = "DFL"),AND(B26&lt;0,G26 = "R")), ISBLANK(K26)), 1, 0)</f>
        <v>1</v>
      </c>
      <c r="Q26">
        <f>IF(AND(P26=1,B26&gt;0),1,0)</f>
        <v>1</v>
      </c>
      <c r="R26">
        <f>IF(AND(P26=1,B26&lt;0),1,0)</f>
        <v>0</v>
      </c>
    </row>
    <row r="27" spans="1:18">
      <c r="A27" t="s">
        <v>57</v>
      </c>
      <c r="B27">
        <v>11.9285714286</v>
      </c>
      <c r="C27" t="s">
        <v>58</v>
      </c>
      <c r="F27" t="s">
        <v>252</v>
      </c>
      <c r="G27" t="s">
        <v>225</v>
      </c>
      <c r="H27" t="s">
        <v>59</v>
      </c>
      <c r="N27">
        <f t="shared" si="0"/>
        <v>0</v>
      </c>
      <c r="O27">
        <f t="shared" si="1"/>
        <v>0</v>
      </c>
      <c r="P27">
        <f>IF(AND(OR(AND(B27&gt;0, G27 = "DFL"),AND(B27&lt;0,G27 = "R")), ISBLANK(K27)), 1, 0)</f>
        <v>0</v>
      </c>
      <c r="Q27">
        <f>IF(AND(P27=1,B27&gt;0),1,0)</f>
        <v>0</v>
      </c>
      <c r="R27">
        <f>IF(AND(P27=1,B27&lt;0),1,0)</f>
        <v>0</v>
      </c>
    </row>
    <row r="28" spans="1:18">
      <c r="A28" t="s">
        <v>59</v>
      </c>
      <c r="B28">
        <v>3.9393939393999999</v>
      </c>
      <c r="C28" t="s">
        <v>60</v>
      </c>
      <c r="F28" t="s">
        <v>253</v>
      </c>
      <c r="G28" t="s">
        <v>225</v>
      </c>
      <c r="H28" t="s">
        <v>63</v>
      </c>
      <c r="N28">
        <f t="shared" si="0"/>
        <v>0</v>
      </c>
      <c r="O28">
        <f t="shared" si="1"/>
        <v>0</v>
      </c>
      <c r="P28">
        <f>IF(AND(OR(AND(B28&gt;0, G28 = "DFL"),AND(B28&lt;0,G28 = "R")), ISBLANK(K28)), 1, 0)</f>
        <v>0</v>
      </c>
      <c r="Q28">
        <f>IF(AND(P28=1,B28&gt;0),1,0)</f>
        <v>0</v>
      </c>
      <c r="R28">
        <f>IF(AND(P28=1,B28&lt;0),1,0)</f>
        <v>0</v>
      </c>
    </row>
    <row r="29" spans="1:18">
      <c r="A29" t="s">
        <v>61</v>
      </c>
      <c r="B29">
        <v>0.85714285710000004</v>
      </c>
      <c r="C29" t="s">
        <v>62</v>
      </c>
      <c r="F29" t="s">
        <v>254</v>
      </c>
      <c r="G29" t="s">
        <v>225</v>
      </c>
      <c r="H29" t="s">
        <v>65</v>
      </c>
      <c r="N29">
        <f t="shared" si="0"/>
        <v>0</v>
      </c>
      <c r="O29">
        <f t="shared" si="1"/>
        <v>0</v>
      </c>
      <c r="P29">
        <f>IF(AND(OR(AND(B29&gt;0, G29 = "DFL"),AND(B29&lt;0,G29 = "R")), ISBLANK(K29)), 1, 0)</f>
        <v>0</v>
      </c>
      <c r="Q29">
        <f>IF(AND(P29=1,B29&gt;0),1,0)</f>
        <v>0</v>
      </c>
      <c r="R29">
        <f>IF(AND(P29=1,B29&lt;0),1,0)</f>
        <v>0</v>
      </c>
    </row>
    <row r="30" spans="1:18">
      <c r="A30" t="s">
        <v>63</v>
      </c>
      <c r="B30">
        <v>10.765625</v>
      </c>
      <c r="C30" t="s">
        <v>64</v>
      </c>
      <c r="F30" t="s">
        <v>255</v>
      </c>
      <c r="G30" t="s">
        <v>225</v>
      </c>
      <c r="H30" t="s">
        <v>67</v>
      </c>
      <c r="N30">
        <f t="shared" si="0"/>
        <v>0</v>
      </c>
      <c r="O30">
        <f t="shared" si="1"/>
        <v>0</v>
      </c>
      <c r="P30">
        <f>IF(AND(OR(AND(B30&gt;0, G30 = "DFL"),AND(B30&lt;0,G30 = "R")), ISBLANK(K30)), 1, 0)</f>
        <v>0</v>
      </c>
      <c r="Q30">
        <f>IF(AND(P30=1,B30&gt;0),1,0)</f>
        <v>0</v>
      </c>
      <c r="R30">
        <f>IF(AND(P30=1,B30&lt;0),1,0)</f>
        <v>0</v>
      </c>
    </row>
    <row r="31" spans="1:18">
      <c r="A31" t="s">
        <v>65</v>
      </c>
      <c r="B31">
        <v>38.444444444399998</v>
      </c>
      <c r="C31" t="s">
        <v>66</v>
      </c>
      <c r="N31">
        <f t="shared" si="0"/>
        <v>1</v>
      </c>
      <c r="O31">
        <f t="shared" si="1"/>
        <v>0</v>
      </c>
      <c r="P31">
        <f>IF(AND(OR(AND(B31&gt;0, G31 = "DFL"),AND(B31&lt;0,G31 = "R")), ISBLANK(K31)), 1, 0)</f>
        <v>0</v>
      </c>
      <c r="Q31">
        <f>IF(AND(P31=1,B31&gt;0),1,0)</f>
        <v>0</v>
      </c>
      <c r="R31">
        <f>IF(AND(P31=1,B31&lt;0),1,0)</f>
        <v>0</v>
      </c>
    </row>
    <row r="32" spans="1:18">
      <c r="A32" t="s">
        <v>67</v>
      </c>
      <c r="B32">
        <v>6.4122807018000003</v>
      </c>
      <c r="C32" t="s">
        <v>68</v>
      </c>
      <c r="F32" t="s">
        <v>256</v>
      </c>
      <c r="G32" t="s">
        <v>225</v>
      </c>
      <c r="H32" t="s">
        <v>84</v>
      </c>
      <c r="N32">
        <f t="shared" si="0"/>
        <v>0</v>
      </c>
      <c r="O32">
        <f t="shared" si="1"/>
        <v>0</v>
      </c>
      <c r="P32">
        <f>IF(AND(OR(AND(B32&gt;0, G32 = "DFL"),AND(B32&lt;0,G32 = "R")), ISBLANK(K32)), 1, 0)</f>
        <v>0</v>
      </c>
      <c r="Q32">
        <f>IF(AND(P32=1,B32&gt;0),1,0)</f>
        <v>0</v>
      </c>
      <c r="R32">
        <f>IF(AND(P32=1,B32&lt;0),1,0)</f>
        <v>0</v>
      </c>
    </row>
    <row r="33" spans="1:18">
      <c r="A33" t="s">
        <v>69</v>
      </c>
      <c r="B33">
        <v>30.4947368421</v>
      </c>
      <c r="C33" t="s">
        <v>56</v>
      </c>
      <c r="N33">
        <f t="shared" si="0"/>
        <v>1</v>
      </c>
      <c r="O33">
        <f t="shared" si="1"/>
        <v>0</v>
      </c>
      <c r="P33">
        <f>IF(AND(OR(AND(B33&gt;0, G33 = "DFL"),AND(B33&lt;0,G33 = "R")), ISBLANK(K33)), 1, 0)</f>
        <v>0</v>
      </c>
      <c r="Q33">
        <f>IF(AND(P33=1,B33&gt;0),1,0)</f>
        <v>0</v>
      </c>
      <c r="R33">
        <f>IF(AND(P33=1,B33&lt;0),1,0)</f>
        <v>0</v>
      </c>
    </row>
    <row r="34" spans="1:18">
      <c r="A34" t="s">
        <v>71</v>
      </c>
      <c r="B34">
        <v>1.2573529412</v>
      </c>
      <c r="C34" t="s">
        <v>62</v>
      </c>
      <c r="D34">
        <v>1</v>
      </c>
      <c r="E34" t="s">
        <v>372</v>
      </c>
      <c r="F34" t="s">
        <v>257</v>
      </c>
      <c r="G34" t="s">
        <v>229</v>
      </c>
      <c r="H34" t="s">
        <v>83</v>
      </c>
      <c r="K34" t="s">
        <v>258</v>
      </c>
      <c r="L34" t="s">
        <v>229</v>
      </c>
      <c r="M34" t="s">
        <v>82</v>
      </c>
      <c r="N34">
        <f t="shared" si="0"/>
        <v>0</v>
      </c>
      <c r="O34">
        <f t="shared" si="1"/>
        <v>1</v>
      </c>
      <c r="P34">
        <f>IF(AND(OR(AND(B34&gt;0, G34 = "DFL"),AND(B34&lt;0,G34 = "R")), ISBLANK(K34)), 1, 0)</f>
        <v>0</v>
      </c>
      <c r="Q34">
        <f>IF(AND(P34=1,B34&gt;0),1,0)</f>
        <v>0</v>
      </c>
      <c r="R34">
        <f>IF(AND(P34=1,B34&lt;0),1,0)</f>
        <v>0</v>
      </c>
    </row>
    <row r="35" spans="1:18">
      <c r="A35" t="s">
        <v>73</v>
      </c>
      <c r="B35">
        <v>9.3278688525</v>
      </c>
      <c r="C35" t="s">
        <v>20</v>
      </c>
      <c r="F35" t="s">
        <v>259</v>
      </c>
      <c r="G35" t="s">
        <v>225</v>
      </c>
      <c r="H35" t="s">
        <v>57</v>
      </c>
      <c r="N35">
        <f t="shared" si="0"/>
        <v>0</v>
      </c>
      <c r="O35">
        <f t="shared" si="1"/>
        <v>0</v>
      </c>
      <c r="P35">
        <f>IF(AND(OR(AND(B35&gt;0, G35 = "DFL"),AND(B35&lt;0,G35 = "R")), ISBLANK(K35)), 1, 0)</f>
        <v>0</v>
      </c>
      <c r="Q35">
        <f>IF(AND(P35=1,B35&gt;0),1,0)</f>
        <v>0</v>
      </c>
      <c r="R35">
        <f>IF(AND(P35=1,B35&lt;0),1,0)</f>
        <v>0</v>
      </c>
    </row>
    <row r="36" spans="1:18">
      <c r="A36" t="s">
        <v>74</v>
      </c>
      <c r="B36">
        <v>19.535714285699999</v>
      </c>
      <c r="C36" t="s">
        <v>75</v>
      </c>
      <c r="F36" t="s">
        <v>260</v>
      </c>
      <c r="G36" t="s">
        <v>225</v>
      </c>
      <c r="H36" t="s">
        <v>76</v>
      </c>
      <c r="N36">
        <f t="shared" si="0"/>
        <v>0</v>
      </c>
      <c r="O36">
        <f t="shared" si="1"/>
        <v>0</v>
      </c>
      <c r="P36">
        <f>IF(AND(OR(AND(B36&gt;0, G36 = "DFL"),AND(B36&lt;0,G36 = "R")), ISBLANK(K36)), 1, 0)</f>
        <v>0</v>
      </c>
      <c r="Q36">
        <f>IF(AND(P36=1,B36&gt;0),1,0)</f>
        <v>0</v>
      </c>
      <c r="R36">
        <f>IF(AND(P36=1,B36&lt;0),1,0)</f>
        <v>0</v>
      </c>
    </row>
    <row r="37" spans="1:18">
      <c r="A37" t="s">
        <v>76</v>
      </c>
      <c r="B37">
        <v>29.253333333299999</v>
      </c>
      <c r="C37" t="s">
        <v>77</v>
      </c>
      <c r="F37" t="s">
        <v>261</v>
      </c>
      <c r="G37" t="s">
        <v>225</v>
      </c>
      <c r="H37" t="s">
        <v>94</v>
      </c>
      <c r="I37">
        <v>1</v>
      </c>
      <c r="J37" t="s">
        <v>371</v>
      </c>
      <c r="K37" t="s">
        <v>262</v>
      </c>
      <c r="L37" t="s">
        <v>225</v>
      </c>
      <c r="M37" t="s">
        <v>74</v>
      </c>
      <c r="N37">
        <f t="shared" si="0"/>
        <v>0</v>
      </c>
      <c r="O37">
        <f t="shared" si="1"/>
        <v>1</v>
      </c>
      <c r="P37">
        <f>IF(AND(OR(AND(B37&gt;0, G37 = "DFL"),AND(B37&lt;0,G37 = "R")), ISBLANK(K37)), 1, 0)</f>
        <v>0</v>
      </c>
      <c r="Q37">
        <f>IF(AND(P37=1,B37&gt;0),1,0)</f>
        <v>0</v>
      </c>
      <c r="R37">
        <f>IF(AND(P37=1,B37&lt;0),1,0)</f>
        <v>0</v>
      </c>
    </row>
    <row r="38" spans="1:18">
      <c r="A38" t="s">
        <v>78</v>
      </c>
      <c r="B38">
        <v>13.2608695652</v>
      </c>
      <c r="C38" t="s">
        <v>79</v>
      </c>
      <c r="F38" t="s">
        <v>263</v>
      </c>
      <c r="G38" t="s">
        <v>229</v>
      </c>
      <c r="H38" t="s">
        <v>89</v>
      </c>
      <c r="N38">
        <f t="shared" si="0"/>
        <v>0</v>
      </c>
      <c r="O38">
        <f t="shared" si="1"/>
        <v>0</v>
      </c>
      <c r="P38">
        <f>IF(AND(OR(AND(B38&gt;0, G38 = "DFL"),AND(B38&lt;0,G38 = "R")), ISBLANK(K38)), 1, 0)</f>
        <v>1</v>
      </c>
      <c r="Q38">
        <f>IF(AND(P38=1,B38&gt;0),1,0)</f>
        <v>1</v>
      </c>
      <c r="R38">
        <f>IF(AND(P38=1,B38&lt;0),1,0)</f>
        <v>0</v>
      </c>
    </row>
    <row r="39" spans="1:18">
      <c r="A39" t="s">
        <v>80</v>
      </c>
      <c r="B39">
        <v>-9.7826086957000005</v>
      </c>
      <c r="C39" t="s">
        <v>81</v>
      </c>
      <c r="F39" t="s">
        <v>264</v>
      </c>
      <c r="G39" t="s">
        <v>229</v>
      </c>
      <c r="H39" t="s">
        <v>90</v>
      </c>
      <c r="N39">
        <f t="shared" si="0"/>
        <v>0</v>
      </c>
      <c r="O39">
        <f t="shared" si="1"/>
        <v>0</v>
      </c>
      <c r="P39">
        <f>IF(AND(OR(AND(B39&gt;0, G39 = "DFL"),AND(B39&lt;0,G39 = "R")), ISBLANK(K39)), 1, 0)</f>
        <v>0</v>
      </c>
      <c r="Q39">
        <f>IF(AND(P39=1,B39&gt;0),1,0)</f>
        <v>0</v>
      </c>
      <c r="R39">
        <f>IF(AND(P39=1,B39&lt;0),1,0)</f>
        <v>0</v>
      </c>
    </row>
    <row r="40" spans="1:18">
      <c r="A40" t="s">
        <v>82</v>
      </c>
      <c r="B40">
        <v>13.041666666699999</v>
      </c>
      <c r="C40" t="s">
        <v>79</v>
      </c>
      <c r="F40" t="s">
        <v>265</v>
      </c>
      <c r="G40" t="s">
        <v>225</v>
      </c>
      <c r="H40" t="s">
        <v>95</v>
      </c>
      <c r="N40">
        <f t="shared" si="0"/>
        <v>0</v>
      </c>
      <c r="O40">
        <f t="shared" si="1"/>
        <v>0</v>
      </c>
      <c r="P40">
        <f>IF(AND(OR(AND(B40&gt;0, G40 = "DFL"),AND(B40&lt;0,G40 = "R")), ISBLANK(K40)), 1, 0)</f>
        <v>0</v>
      </c>
      <c r="Q40">
        <f>IF(AND(P40=1,B40&gt;0),1,0)</f>
        <v>0</v>
      </c>
      <c r="R40">
        <f>IF(AND(P40=1,B40&lt;0),1,0)</f>
        <v>0</v>
      </c>
    </row>
    <row r="41" spans="1:18">
      <c r="A41" t="s">
        <v>83</v>
      </c>
      <c r="B41">
        <v>2.4</v>
      </c>
      <c r="C41" t="s">
        <v>3</v>
      </c>
      <c r="N41">
        <f t="shared" si="0"/>
        <v>1</v>
      </c>
      <c r="O41">
        <f t="shared" si="1"/>
        <v>0</v>
      </c>
      <c r="P41">
        <f>IF(AND(OR(AND(B41&gt;0, G41 = "DFL"),AND(B41&lt;0,G41 = "R")), ISBLANK(K41)), 1, 0)</f>
        <v>0</v>
      </c>
      <c r="Q41">
        <f>IF(AND(P41=1,B41&gt;0),1,0)</f>
        <v>0</v>
      </c>
      <c r="R41">
        <f>IF(AND(P41=1,B41&lt;0),1,0)</f>
        <v>0</v>
      </c>
    </row>
    <row r="42" spans="1:18">
      <c r="A42" t="s">
        <v>84</v>
      </c>
      <c r="B42">
        <v>12.7884615385</v>
      </c>
      <c r="C42" t="s">
        <v>79</v>
      </c>
      <c r="F42" t="s">
        <v>266</v>
      </c>
      <c r="G42" t="s">
        <v>229</v>
      </c>
      <c r="H42" t="s">
        <v>103</v>
      </c>
      <c r="N42">
        <f t="shared" si="0"/>
        <v>0</v>
      </c>
      <c r="O42">
        <f t="shared" si="1"/>
        <v>0</v>
      </c>
      <c r="P42">
        <f>IF(AND(OR(AND(B42&gt;0, G42 = "DFL"),AND(B42&lt;0,G42 = "R")), ISBLANK(K42)), 1, 0)</f>
        <v>1</v>
      </c>
      <c r="Q42">
        <f>IF(AND(P42=1,B42&gt;0),1,0)</f>
        <v>1</v>
      </c>
      <c r="R42">
        <f>IF(AND(P42=1,B42&lt;0),1,0)</f>
        <v>0</v>
      </c>
    </row>
    <row r="43" spans="1:18">
      <c r="A43" t="s">
        <v>85</v>
      </c>
      <c r="B43">
        <v>14.2</v>
      </c>
      <c r="C43" t="s">
        <v>41</v>
      </c>
      <c r="F43" t="s">
        <v>267</v>
      </c>
      <c r="G43" t="s">
        <v>225</v>
      </c>
      <c r="H43" t="s">
        <v>104</v>
      </c>
      <c r="N43">
        <f t="shared" si="0"/>
        <v>0</v>
      </c>
      <c r="O43">
        <f t="shared" si="1"/>
        <v>0</v>
      </c>
      <c r="P43">
        <f>IF(AND(OR(AND(B43&gt;0, G43 = "DFL"),AND(B43&lt;0,G43 = "R")), ISBLANK(K43)), 1, 0)</f>
        <v>0</v>
      </c>
      <c r="Q43">
        <f>IF(AND(P43=1,B43&gt;0),1,0)</f>
        <v>0</v>
      </c>
      <c r="R43">
        <f>IF(AND(P43=1,B43&lt;0),1,0)</f>
        <v>0</v>
      </c>
    </row>
    <row r="44" spans="1:18">
      <c r="A44" t="s">
        <v>86</v>
      </c>
      <c r="B44">
        <v>14.6439393939</v>
      </c>
      <c r="C44" t="s">
        <v>36</v>
      </c>
      <c r="F44" t="s">
        <v>268</v>
      </c>
      <c r="G44" t="s">
        <v>225</v>
      </c>
      <c r="H44" t="s">
        <v>87</v>
      </c>
      <c r="N44">
        <f t="shared" si="0"/>
        <v>0</v>
      </c>
      <c r="O44">
        <f t="shared" si="1"/>
        <v>0</v>
      </c>
      <c r="P44">
        <f>IF(AND(OR(AND(B44&gt;0, G44 = "DFL"),AND(B44&lt;0,G44 = "R")), ISBLANK(K44)), 1, 0)</f>
        <v>0</v>
      </c>
      <c r="Q44">
        <f>IF(AND(P44=1,B44&gt;0),1,0)</f>
        <v>0</v>
      </c>
      <c r="R44">
        <f>IF(AND(P44=1,B44&lt;0),1,0)</f>
        <v>0</v>
      </c>
    </row>
    <row r="45" spans="1:18">
      <c r="A45" t="s">
        <v>87</v>
      </c>
      <c r="B45">
        <v>18.118644067799998</v>
      </c>
      <c r="C45" t="s">
        <v>46</v>
      </c>
      <c r="F45" t="s">
        <v>269</v>
      </c>
      <c r="G45" t="s">
        <v>225</v>
      </c>
      <c r="H45" t="s">
        <v>87</v>
      </c>
      <c r="N45">
        <f t="shared" si="0"/>
        <v>0</v>
      </c>
      <c r="O45">
        <f t="shared" si="1"/>
        <v>0</v>
      </c>
      <c r="P45">
        <f>IF(AND(OR(AND(B45&gt;0, G45 = "DFL"),AND(B45&lt;0,G45 = "R")), ISBLANK(K45)), 1, 0)</f>
        <v>0</v>
      </c>
      <c r="Q45">
        <f>IF(AND(P45=1,B45&gt;0),1,0)</f>
        <v>0</v>
      </c>
      <c r="R45">
        <f>IF(AND(P45=1,B45&lt;0),1,0)</f>
        <v>0</v>
      </c>
    </row>
    <row r="46" spans="1:18">
      <c r="A46" t="s">
        <v>89</v>
      </c>
      <c r="B46">
        <v>25.060869565200001</v>
      </c>
      <c r="C46" t="s">
        <v>50</v>
      </c>
      <c r="F46" t="s">
        <v>270</v>
      </c>
      <c r="G46" t="s">
        <v>225</v>
      </c>
      <c r="H46" t="s">
        <v>91</v>
      </c>
      <c r="N46">
        <f t="shared" si="0"/>
        <v>0</v>
      </c>
      <c r="O46">
        <f t="shared" si="1"/>
        <v>0</v>
      </c>
      <c r="P46">
        <f>IF(AND(OR(AND(B46&gt;0, G46 = "DFL"),AND(B46&lt;0,G46 = "R")), ISBLANK(K46)), 1, 0)</f>
        <v>0</v>
      </c>
      <c r="Q46">
        <f>IF(AND(P46=1,B46&gt;0),1,0)</f>
        <v>0</v>
      </c>
      <c r="R46">
        <f>IF(AND(P46=1,B46&lt;0),1,0)</f>
        <v>0</v>
      </c>
    </row>
    <row r="47" spans="1:18">
      <c r="A47" t="s">
        <v>90</v>
      </c>
      <c r="B47">
        <v>15.383838383800001</v>
      </c>
      <c r="C47" t="s">
        <v>36</v>
      </c>
      <c r="F47" t="s">
        <v>271</v>
      </c>
      <c r="G47" t="s">
        <v>225</v>
      </c>
      <c r="H47" t="s">
        <v>85</v>
      </c>
      <c r="K47" t="s">
        <v>272</v>
      </c>
      <c r="L47" t="s">
        <v>225</v>
      </c>
      <c r="M47" t="s">
        <v>92</v>
      </c>
      <c r="N47">
        <f t="shared" si="0"/>
        <v>0</v>
      </c>
      <c r="O47">
        <f t="shared" si="1"/>
        <v>1</v>
      </c>
      <c r="P47">
        <f>IF(AND(OR(AND(B47&gt;0, G47 = "DFL"),AND(B47&lt;0,G47 = "R")), ISBLANK(K47)), 1, 0)</f>
        <v>0</v>
      </c>
      <c r="Q47">
        <f>IF(AND(P47=1,B47&gt;0),1,0)</f>
        <v>0</v>
      </c>
      <c r="R47">
        <f>IF(AND(P47=1,B47&lt;0),1,0)</f>
        <v>0</v>
      </c>
    </row>
    <row r="48" spans="1:18">
      <c r="A48" t="s">
        <v>91</v>
      </c>
      <c r="B48">
        <v>2.6571428571000002</v>
      </c>
      <c r="C48" t="s">
        <v>2</v>
      </c>
      <c r="F48" t="s">
        <v>273</v>
      </c>
      <c r="G48" t="s">
        <v>229</v>
      </c>
      <c r="H48" t="s">
        <v>97</v>
      </c>
      <c r="N48">
        <f t="shared" si="0"/>
        <v>0</v>
      </c>
      <c r="O48">
        <f t="shared" si="1"/>
        <v>0</v>
      </c>
      <c r="P48">
        <f>IF(AND(OR(AND(B48&gt;0, G48 = "DFL"),AND(B48&lt;0,G48 = "R")), ISBLANK(K48)), 1, 0)</f>
        <v>1</v>
      </c>
      <c r="Q48">
        <f>IF(AND(P48=1,B48&gt;0),1,0)</f>
        <v>1</v>
      </c>
      <c r="R48">
        <f>IF(AND(P48=1,B48&lt;0),1,0)</f>
        <v>0</v>
      </c>
    </row>
    <row r="49" spans="1:18">
      <c r="A49" t="s">
        <v>92</v>
      </c>
      <c r="B49">
        <v>8.0350877192999999</v>
      </c>
      <c r="C49" t="s">
        <v>93</v>
      </c>
      <c r="F49" t="s">
        <v>274</v>
      </c>
      <c r="G49" t="s">
        <v>229</v>
      </c>
      <c r="H49" t="s">
        <v>98</v>
      </c>
      <c r="N49">
        <f t="shared" si="0"/>
        <v>0</v>
      </c>
      <c r="O49">
        <f t="shared" si="1"/>
        <v>0</v>
      </c>
      <c r="P49">
        <f>IF(AND(OR(AND(B49&gt;0, G49 = "DFL"),AND(B49&lt;0,G49 = "R")), ISBLANK(K49)), 1, 0)</f>
        <v>1</v>
      </c>
      <c r="Q49">
        <f>IF(AND(P49=1,B49&gt;0),1,0)</f>
        <v>1</v>
      </c>
      <c r="R49">
        <f>IF(AND(P49=1,B49&lt;0),1,0)</f>
        <v>0</v>
      </c>
    </row>
    <row r="50" spans="1:18">
      <c r="A50" t="s">
        <v>94</v>
      </c>
      <c r="B50">
        <v>16.571428571399998</v>
      </c>
      <c r="C50" t="s">
        <v>38</v>
      </c>
      <c r="F50" t="s">
        <v>275</v>
      </c>
      <c r="G50" t="s">
        <v>225</v>
      </c>
      <c r="H50" t="s">
        <v>105</v>
      </c>
      <c r="N50">
        <f t="shared" si="0"/>
        <v>0</v>
      </c>
      <c r="O50">
        <f t="shared" si="1"/>
        <v>0</v>
      </c>
      <c r="P50">
        <f>IF(AND(OR(AND(B50&gt;0, G50 = "DFL"),AND(B50&lt;0,G50 = "R")), ISBLANK(K50)), 1, 0)</f>
        <v>0</v>
      </c>
      <c r="Q50">
        <f>IF(AND(P50=1,B50&gt;0),1,0)</f>
        <v>0</v>
      </c>
      <c r="R50">
        <f>IF(AND(P50=1,B50&lt;0),1,0)</f>
        <v>0</v>
      </c>
    </row>
    <row r="51" spans="1:18">
      <c r="A51" t="s">
        <v>95</v>
      </c>
      <c r="B51">
        <v>-4.5185185184999996</v>
      </c>
      <c r="C51" t="s">
        <v>96</v>
      </c>
      <c r="F51" t="s">
        <v>276</v>
      </c>
      <c r="G51" t="s">
        <v>229</v>
      </c>
      <c r="H51" t="s">
        <v>107</v>
      </c>
      <c r="N51">
        <f t="shared" si="0"/>
        <v>0</v>
      </c>
      <c r="O51">
        <f t="shared" si="1"/>
        <v>0</v>
      </c>
      <c r="P51">
        <f>IF(AND(OR(AND(B51&gt;0, G51 = "DFL"),AND(B51&lt;0,G51 = "R")), ISBLANK(K51)), 1, 0)</f>
        <v>0</v>
      </c>
      <c r="Q51">
        <f>IF(AND(P51=1,B51&gt;0),1,0)</f>
        <v>0</v>
      </c>
      <c r="R51">
        <f>IF(AND(P51=1,B51&lt;0),1,0)</f>
        <v>0</v>
      </c>
    </row>
    <row r="52" spans="1:18">
      <c r="A52" t="s">
        <v>97</v>
      </c>
      <c r="B52">
        <v>-6.4193548387000003</v>
      </c>
      <c r="C52" t="s">
        <v>13</v>
      </c>
      <c r="F52" t="s">
        <v>277</v>
      </c>
      <c r="G52" t="s">
        <v>229</v>
      </c>
      <c r="H52" t="s">
        <v>109</v>
      </c>
      <c r="N52">
        <f t="shared" si="0"/>
        <v>0</v>
      </c>
      <c r="O52">
        <f t="shared" si="1"/>
        <v>0</v>
      </c>
      <c r="P52">
        <f>IF(AND(OR(AND(B52&gt;0, G52 = "DFL"),AND(B52&lt;0,G52 = "R")), ISBLANK(K52)), 1, 0)</f>
        <v>0</v>
      </c>
      <c r="Q52">
        <f>IF(AND(P52=1,B52&gt;0),1,0)</f>
        <v>0</v>
      </c>
      <c r="R52">
        <f>IF(AND(P52=1,B52&lt;0),1,0)</f>
        <v>0</v>
      </c>
    </row>
    <row r="53" spans="1:18">
      <c r="A53" t="s">
        <v>98</v>
      </c>
      <c r="B53">
        <v>7.7666666666999999</v>
      </c>
      <c r="C53" t="s">
        <v>93</v>
      </c>
      <c r="F53" t="s">
        <v>278</v>
      </c>
      <c r="G53" t="s">
        <v>225</v>
      </c>
      <c r="H53" t="s">
        <v>110</v>
      </c>
      <c r="N53">
        <f t="shared" si="0"/>
        <v>0</v>
      </c>
      <c r="O53">
        <f t="shared" si="1"/>
        <v>0</v>
      </c>
      <c r="P53">
        <f>IF(AND(OR(AND(B53&gt;0, G53 = "DFL"),AND(B53&lt;0,G53 = "R")), ISBLANK(K53)), 1, 0)</f>
        <v>0</v>
      </c>
      <c r="Q53">
        <f>IF(AND(P53=1,B53&gt;0),1,0)</f>
        <v>0</v>
      </c>
      <c r="R53">
        <f>IF(AND(P53=1,B53&lt;0),1,0)</f>
        <v>0</v>
      </c>
    </row>
    <row r="54" spans="1:18">
      <c r="A54" t="s">
        <v>99</v>
      </c>
      <c r="B54">
        <v>-1.6811594203</v>
      </c>
      <c r="C54" t="s">
        <v>5</v>
      </c>
      <c r="F54" t="s">
        <v>279</v>
      </c>
      <c r="G54" t="s">
        <v>225</v>
      </c>
      <c r="H54" t="s">
        <v>99</v>
      </c>
      <c r="N54">
        <f t="shared" si="0"/>
        <v>0</v>
      </c>
      <c r="O54">
        <f t="shared" si="1"/>
        <v>0</v>
      </c>
      <c r="P54">
        <f>IF(AND(OR(AND(B54&gt;0, G54 = "DFL"),AND(B54&lt;0,G54 = "R")), ISBLANK(K54)), 1, 0)</f>
        <v>1</v>
      </c>
      <c r="Q54">
        <f>IF(AND(P54=1,B54&gt;0),1,0)</f>
        <v>0</v>
      </c>
      <c r="R54">
        <f>IF(AND(P54=1,B54&lt;0),1,0)</f>
        <v>1</v>
      </c>
    </row>
    <row r="55" spans="1:18">
      <c r="A55" t="s">
        <v>101</v>
      </c>
      <c r="B55">
        <v>-10.4528301887</v>
      </c>
      <c r="C55" t="s">
        <v>81</v>
      </c>
      <c r="F55" t="s">
        <v>280</v>
      </c>
      <c r="G55" t="s">
        <v>229</v>
      </c>
      <c r="H55" t="s">
        <v>101</v>
      </c>
      <c r="N55">
        <f t="shared" si="0"/>
        <v>0</v>
      </c>
      <c r="O55">
        <f t="shared" si="1"/>
        <v>0</v>
      </c>
      <c r="P55">
        <f>IF(AND(OR(AND(B55&gt;0, G55 = "DFL"),AND(B55&lt;0,G55 = "R")), ISBLANK(K55)), 1, 0)</f>
        <v>0</v>
      </c>
      <c r="Q55">
        <f>IF(AND(P55=1,B55&gt;0),1,0)</f>
        <v>0</v>
      </c>
      <c r="R55">
        <f>IF(AND(P55=1,B55&lt;0),1,0)</f>
        <v>0</v>
      </c>
    </row>
    <row r="56" spans="1:18">
      <c r="A56" t="s">
        <v>103</v>
      </c>
      <c r="B56">
        <v>-5.9791666667000003</v>
      </c>
      <c r="C56" t="s">
        <v>13</v>
      </c>
      <c r="F56" t="s">
        <v>281</v>
      </c>
      <c r="G56" t="s">
        <v>229</v>
      </c>
      <c r="H56" t="s">
        <v>112</v>
      </c>
      <c r="N56">
        <f t="shared" si="0"/>
        <v>0</v>
      </c>
      <c r="O56">
        <f t="shared" si="1"/>
        <v>0</v>
      </c>
      <c r="P56">
        <f>IF(AND(OR(AND(B56&gt;0, G56 = "DFL"),AND(B56&lt;0,G56 = "R")), ISBLANK(K56)), 1, 0)</f>
        <v>0</v>
      </c>
      <c r="Q56">
        <f>IF(AND(P56=1,B56&gt;0),1,0)</f>
        <v>0</v>
      </c>
      <c r="R56">
        <f>IF(AND(P56=1,B56&lt;0),1,0)</f>
        <v>0</v>
      </c>
    </row>
    <row r="57" spans="1:18">
      <c r="A57" t="s">
        <v>104</v>
      </c>
      <c r="B57">
        <v>6.5802469135999999</v>
      </c>
      <c r="C57" t="s">
        <v>18</v>
      </c>
      <c r="F57" t="s">
        <v>282</v>
      </c>
      <c r="G57" t="s">
        <v>225</v>
      </c>
      <c r="H57" t="s">
        <v>114</v>
      </c>
      <c r="N57">
        <f t="shared" si="0"/>
        <v>0</v>
      </c>
      <c r="O57">
        <f t="shared" si="1"/>
        <v>0</v>
      </c>
      <c r="P57">
        <f>IF(AND(OR(AND(B57&gt;0, G57 = "DFL"),AND(B57&lt;0,G57 = "R")), ISBLANK(K57)), 1, 0)</f>
        <v>0</v>
      </c>
      <c r="Q57">
        <f>IF(AND(P57=1,B57&gt;0),1,0)</f>
        <v>0</v>
      </c>
      <c r="R57">
        <f>IF(AND(P57=1,B57&lt;0),1,0)</f>
        <v>0</v>
      </c>
    </row>
    <row r="58" spans="1:18">
      <c r="A58" t="s">
        <v>105</v>
      </c>
      <c r="B58">
        <v>47.145833333299997</v>
      </c>
      <c r="C58" t="s">
        <v>106</v>
      </c>
      <c r="F58" t="s">
        <v>283</v>
      </c>
      <c r="G58" t="s">
        <v>225</v>
      </c>
      <c r="H58" t="s">
        <v>80</v>
      </c>
      <c r="N58">
        <f t="shared" si="0"/>
        <v>0</v>
      </c>
      <c r="O58">
        <f t="shared" si="1"/>
        <v>0</v>
      </c>
      <c r="P58">
        <f>IF(AND(OR(AND(B58&gt;0, G58 = "DFL"),AND(B58&lt;0,G58 = "R")), ISBLANK(K58)), 1, 0)</f>
        <v>0</v>
      </c>
      <c r="Q58">
        <f>IF(AND(P58=1,B58&gt;0),1,0)</f>
        <v>0</v>
      </c>
      <c r="R58">
        <f>IF(AND(P58=1,B58&lt;0),1,0)</f>
        <v>0</v>
      </c>
    </row>
    <row r="59" spans="1:18">
      <c r="A59" t="s">
        <v>107</v>
      </c>
      <c r="B59">
        <v>23.181818181800001</v>
      </c>
      <c r="C59" t="s">
        <v>108</v>
      </c>
      <c r="D59">
        <v>1</v>
      </c>
      <c r="E59" t="s">
        <v>378</v>
      </c>
      <c r="F59" t="s">
        <v>284</v>
      </c>
      <c r="G59" t="s">
        <v>225</v>
      </c>
      <c r="H59" t="s">
        <v>78</v>
      </c>
      <c r="N59">
        <f t="shared" si="0"/>
        <v>0</v>
      </c>
      <c r="O59">
        <f t="shared" si="1"/>
        <v>0</v>
      </c>
      <c r="P59">
        <f>IF(AND(OR(AND(B59&gt;0, G59 = "DFL"),AND(B59&lt;0,G59 = "R")), ISBLANK(K59)), 1, 0)</f>
        <v>0</v>
      </c>
      <c r="Q59">
        <f>IF(AND(P59=1,B59&gt;0),1,0)</f>
        <v>0</v>
      </c>
      <c r="R59">
        <f>IF(AND(P59=1,B59&lt;0),1,0)</f>
        <v>0</v>
      </c>
    </row>
    <row r="60" spans="1:18">
      <c r="A60" t="s">
        <v>109</v>
      </c>
      <c r="B60">
        <v>26.347826087000001</v>
      </c>
      <c r="C60" t="s">
        <v>70</v>
      </c>
      <c r="D60">
        <v>1</v>
      </c>
      <c r="E60" t="s">
        <v>377</v>
      </c>
      <c r="F60" t="s">
        <v>285</v>
      </c>
      <c r="G60" t="s">
        <v>225</v>
      </c>
      <c r="H60" t="s">
        <v>69</v>
      </c>
      <c r="N60">
        <f t="shared" si="0"/>
        <v>0</v>
      </c>
      <c r="O60">
        <f t="shared" si="1"/>
        <v>0</v>
      </c>
      <c r="P60">
        <f>IF(AND(OR(AND(B60&gt;0, G60 = "DFL"),AND(B60&lt;0,G60 = "R")), ISBLANK(K60)), 1, 0)</f>
        <v>0</v>
      </c>
      <c r="Q60">
        <f>IF(AND(P60=1,B60&gt;0),1,0)</f>
        <v>0</v>
      </c>
      <c r="R60">
        <f>IF(AND(P60=1,B60&lt;0),1,0)</f>
        <v>0</v>
      </c>
    </row>
    <row r="61" spans="1:18">
      <c r="A61" t="s">
        <v>110</v>
      </c>
      <c r="B61">
        <v>28.105263157900001</v>
      </c>
      <c r="C61" t="s">
        <v>111</v>
      </c>
      <c r="N61">
        <f t="shared" si="0"/>
        <v>1</v>
      </c>
      <c r="O61">
        <f t="shared" si="1"/>
        <v>0</v>
      </c>
      <c r="P61">
        <f>IF(AND(OR(AND(B61&gt;0, G61 = "DFL"),AND(B61&lt;0,G61 = "R")), ISBLANK(K61)), 1, 0)</f>
        <v>0</v>
      </c>
      <c r="Q61">
        <f>IF(AND(P61=1,B61&gt;0),1,0)</f>
        <v>0</v>
      </c>
      <c r="R61">
        <f>IF(AND(P61=1,B61&lt;0),1,0)</f>
        <v>0</v>
      </c>
    </row>
    <row r="62" spans="1:18">
      <c r="A62" t="s">
        <v>112</v>
      </c>
      <c r="B62">
        <v>55.090909090899999</v>
      </c>
      <c r="C62" t="s">
        <v>113</v>
      </c>
      <c r="F62" t="s">
        <v>286</v>
      </c>
      <c r="G62" t="s">
        <v>225</v>
      </c>
      <c r="H62" t="s">
        <v>71</v>
      </c>
      <c r="N62">
        <f t="shared" si="0"/>
        <v>0</v>
      </c>
      <c r="O62">
        <f t="shared" si="1"/>
        <v>0</v>
      </c>
      <c r="P62">
        <f>IF(AND(OR(AND(B62&gt;0, G62 = "DFL"),AND(B62&lt;0,G62 = "R")), ISBLANK(K62)), 1, 0)</f>
        <v>0</v>
      </c>
      <c r="Q62">
        <f>IF(AND(P62=1,B62&gt;0),1,0)</f>
        <v>0</v>
      </c>
      <c r="R62">
        <f>IF(AND(P62=1,B62&lt;0),1,0)</f>
        <v>0</v>
      </c>
    </row>
    <row r="63" spans="1:18">
      <c r="A63" t="s">
        <v>114</v>
      </c>
      <c r="B63">
        <v>23.857142857100001</v>
      </c>
      <c r="C63" t="s">
        <v>43</v>
      </c>
      <c r="F63" t="s">
        <v>287</v>
      </c>
      <c r="G63" t="s">
        <v>225</v>
      </c>
      <c r="H63" t="s">
        <v>160</v>
      </c>
      <c r="N63">
        <f t="shared" si="0"/>
        <v>0</v>
      </c>
      <c r="O63">
        <f t="shared" si="1"/>
        <v>0</v>
      </c>
      <c r="P63">
        <f>IF(AND(OR(AND(B63&gt;0, G63 = "DFL"),AND(B63&lt;0,G63 = "R")), ISBLANK(K63)), 1, 0)</f>
        <v>0</v>
      </c>
      <c r="Q63">
        <f>IF(AND(P63=1,B63&gt;0),1,0)</f>
        <v>0</v>
      </c>
      <c r="R63">
        <f>IF(AND(P63=1,B63&lt;0),1,0)</f>
        <v>0</v>
      </c>
    </row>
    <row r="64" spans="1:18">
      <c r="A64" t="s">
        <v>115</v>
      </c>
      <c r="B64">
        <v>41.333333333299997</v>
      </c>
      <c r="C64" t="s">
        <v>72</v>
      </c>
      <c r="N64">
        <f t="shared" si="0"/>
        <v>1</v>
      </c>
      <c r="O64">
        <f t="shared" si="1"/>
        <v>0</v>
      </c>
      <c r="P64">
        <f>IF(AND(OR(AND(B64&gt;0, G64 = "DFL"),AND(B64&lt;0,G64 = "R")), ISBLANK(K64)), 1, 0)</f>
        <v>0</v>
      </c>
      <c r="Q64">
        <f>IF(AND(P64=1,B64&gt;0),1,0)</f>
        <v>0</v>
      </c>
      <c r="R64">
        <f>IF(AND(P64=1,B64&lt;0),1,0)</f>
        <v>0</v>
      </c>
    </row>
    <row r="65" spans="1:18">
      <c r="A65" t="s">
        <v>116</v>
      </c>
      <c r="B65">
        <v>12.2962962963</v>
      </c>
      <c r="C65" t="s">
        <v>58</v>
      </c>
      <c r="N65">
        <f t="shared" si="0"/>
        <v>1</v>
      </c>
      <c r="O65">
        <f t="shared" si="1"/>
        <v>0</v>
      </c>
      <c r="P65">
        <f>IF(AND(OR(AND(B65&gt;0, G65 = "DFL"),AND(B65&lt;0,G65 = "R")), ISBLANK(K65)), 1, 0)</f>
        <v>0</v>
      </c>
      <c r="Q65">
        <f>IF(AND(P65=1,B65&gt;0),1,0)</f>
        <v>0</v>
      </c>
      <c r="R65">
        <f>IF(AND(P65=1,B65&lt;0),1,0)</f>
        <v>0</v>
      </c>
    </row>
    <row r="66" spans="1:18">
      <c r="A66" t="s">
        <v>118</v>
      </c>
      <c r="B66">
        <v>44</v>
      </c>
      <c r="C66" t="s">
        <v>119</v>
      </c>
      <c r="D66">
        <v>1</v>
      </c>
      <c r="E66" t="s">
        <v>368</v>
      </c>
      <c r="F66" t="s">
        <v>288</v>
      </c>
      <c r="G66" t="s">
        <v>225</v>
      </c>
      <c r="H66" t="s">
        <v>120</v>
      </c>
      <c r="N66">
        <f t="shared" si="0"/>
        <v>0</v>
      </c>
      <c r="O66">
        <f t="shared" si="1"/>
        <v>0</v>
      </c>
      <c r="P66">
        <f>IF(AND(OR(AND(B66&gt;0, G66 = "DFL"),AND(B66&lt;0,G66 = "R")), ISBLANK(K66)), 1, 0)</f>
        <v>0</v>
      </c>
      <c r="Q66">
        <f>IF(AND(P66=1,B66&gt;0),1,0)</f>
        <v>0</v>
      </c>
      <c r="R66">
        <f>IF(AND(P66=1,B66&lt;0),1,0)</f>
        <v>0</v>
      </c>
    </row>
    <row r="67" spans="1:18">
      <c r="A67" t="s">
        <v>120</v>
      </c>
      <c r="B67">
        <v>48.702702702700002</v>
      </c>
      <c r="C67" t="s">
        <v>121</v>
      </c>
      <c r="F67" t="s">
        <v>289</v>
      </c>
      <c r="G67" t="s">
        <v>225</v>
      </c>
      <c r="H67" t="s">
        <v>118</v>
      </c>
      <c r="N67">
        <f t="shared" ref="N67:N130" si="2">IF(ISBLANK(F67),1,0)</f>
        <v>0</v>
      </c>
      <c r="O67">
        <f t="shared" ref="O67:O130" si="3">IF(AND(NOT(ISBLANK(F67)), NOT(ISBLANK(K67))),1,0)</f>
        <v>0</v>
      </c>
      <c r="P67">
        <f>IF(AND(OR(AND(B67&gt;0, G67 = "DFL"),AND(B67&lt;0,G67 = "R")), ISBLANK(K67)), 1, 0)</f>
        <v>0</v>
      </c>
      <c r="Q67">
        <f>IF(AND(P67=1,B67&gt;0),1,0)</f>
        <v>0</v>
      </c>
      <c r="R67">
        <f>IF(AND(P67=1,B67&lt;0),1,0)</f>
        <v>0</v>
      </c>
    </row>
    <row r="68" spans="1:18">
      <c r="A68" t="s">
        <v>122</v>
      </c>
      <c r="B68">
        <v>21.59375</v>
      </c>
      <c r="C68" t="s">
        <v>53</v>
      </c>
      <c r="F68" t="s">
        <v>290</v>
      </c>
      <c r="G68" t="s">
        <v>225</v>
      </c>
      <c r="H68" t="s">
        <v>115</v>
      </c>
      <c r="N68">
        <f t="shared" si="2"/>
        <v>0</v>
      </c>
      <c r="O68">
        <f t="shared" si="3"/>
        <v>0</v>
      </c>
      <c r="P68">
        <f>IF(AND(OR(AND(B68&gt;0, G68 = "DFL"),AND(B68&lt;0,G68 = "R")), ISBLANK(K68)), 1, 0)</f>
        <v>0</v>
      </c>
      <c r="Q68">
        <f>IF(AND(P68=1,B68&gt;0),1,0)</f>
        <v>0</v>
      </c>
      <c r="R68">
        <f>IF(AND(P68=1,B68&lt;0),1,0)</f>
        <v>0</v>
      </c>
    </row>
    <row r="69" spans="1:18">
      <c r="A69" t="s">
        <v>123</v>
      </c>
      <c r="B69">
        <v>11.676470588200001</v>
      </c>
      <c r="C69" t="s">
        <v>58</v>
      </c>
      <c r="F69" t="s">
        <v>291</v>
      </c>
      <c r="G69" t="s">
        <v>225</v>
      </c>
      <c r="H69" t="s">
        <v>116</v>
      </c>
      <c r="N69">
        <f t="shared" si="2"/>
        <v>0</v>
      </c>
      <c r="O69">
        <f t="shared" si="3"/>
        <v>0</v>
      </c>
      <c r="P69">
        <f>IF(AND(OR(AND(B69&gt;0, G69 = "DFL"),AND(B69&lt;0,G69 = "R")), ISBLANK(K69)), 1, 0)</f>
        <v>0</v>
      </c>
      <c r="Q69">
        <f>IF(AND(P69=1,B69&gt;0),1,0)</f>
        <v>0</v>
      </c>
      <c r="R69">
        <f>IF(AND(P69=1,B69&lt;0),1,0)</f>
        <v>0</v>
      </c>
    </row>
    <row r="70" spans="1:18">
      <c r="A70" t="s">
        <v>124</v>
      </c>
      <c r="B70">
        <v>17.814814814799998</v>
      </c>
      <c r="C70" t="s">
        <v>46</v>
      </c>
      <c r="F70" t="s">
        <v>292</v>
      </c>
      <c r="G70" t="s">
        <v>225</v>
      </c>
      <c r="H70" t="s">
        <v>161</v>
      </c>
      <c r="N70">
        <f t="shared" si="2"/>
        <v>0</v>
      </c>
      <c r="O70">
        <f t="shared" si="3"/>
        <v>0</v>
      </c>
      <c r="P70">
        <f>IF(AND(OR(AND(B70&gt;0, G70 = "DFL"),AND(B70&lt;0,G70 = "R")), ISBLANK(K70)), 1, 0)</f>
        <v>0</v>
      </c>
      <c r="Q70">
        <f>IF(AND(P70=1,B70&gt;0),1,0)</f>
        <v>0</v>
      </c>
      <c r="R70">
        <f>IF(AND(P70=1,B70&lt;0),1,0)</f>
        <v>0</v>
      </c>
    </row>
    <row r="71" spans="1:18">
      <c r="A71" t="s">
        <v>125</v>
      </c>
      <c r="B71">
        <v>19.2</v>
      </c>
      <c r="C71" t="s">
        <v>88</v>
      </c>
      <c r="D71">
        <v>1</v>
      </c>
      <c r="E71" t="s">
        <v>375</v>
      </c>
      <c r="F71" t="s">
        <v>293</v>
      </c>
      <c r="G71" t="s">
        <v>225</v>
      </c>
      <c r="H71" t="s">
        <v>164</v>
      </c>
      <c r="K71" t="s">
        <v>294</v>
      </c>
      <c r="L71" t="s">
        <v>225</v>
      </c>
      <c r="M71" t="s">
        <v>163</v>
      </c>
      <c r="N71">
        <f t="shared" si="2"/>
        <v>0</v>
      </c>
      <c r="O71">
        <f t="shared" si="3"/>
        <v>1</v>
      </c>
      <c r="P71">
        <f>IF(AND(OR(AND(B71&gt;0, G71 = "DFL"),AND(B71&lt;0,G71 = "R")), ISBLANK(K71)), 1, 0)</f>
        <v>0</v>
      </c>
      <c r="Q71">
        <f>IF(AND(P71=1,B71&gt;0),1,0)</f>
        <v>0</v>
      </c>
      <c r="R71">
        <f>IF(AND(P71=1,B71&lt;0),1,0)</f>
        <v>0</v>
      </c>
    </row>
    <row r="72" spans="1:18">
      <c r="A72" t="s">
        <v>126</v>
      </c>
      <c r="B72">
        <v>1.7666666666999999</v>
      </c>
      <c r="C72" t="s">
        <v>3</v>
      </c>
      <c r="D72">
        <v>1</v>
      </c>
      <c r="E72" t="s">
        <v>369</v>
      </c>
      <c r="F72" t="s">
        <v>295</v>
      </c>
      <c r="G72" t="s">
        <v>229</v>
      </c>
      <c r="H72" t="s">
        <v>156</v>
      </c>
      <c r="N72">
        <f t="shared" si="2"/>
        <v>0</v>
      </c>
      <c r="O72">
        <f t="shared" si="3"/>
        <v>0</v>
      </c>
      <c r="P72">
        <f>IF(AND(OR(AND(B72&gt;0, G72 = "DFL"),AND(B72&lt;0,G72 = "R")), ISBLANK(K72)), 1, 0)</f>
        <v>1</v>
      </c>
      <c r="Q72">
        <f>IF(AND(P72=1,B72&gt;0),1,0)</f>
        <v>1</v>
      </c>
      <c r="R72">
        <f>IF(AND(P72=1,B72&lt;0),1,0)</f>
        <v>0</v>
      </c>
    </row>
    <row r="73" spans="1:18">
      <c r="A73" t="s">
        <v>127</v>
      </c>
      <c r="B73">
        <v>-9.0322580645000006</v>
      </c>
      <c r="C73" t="s">
        <v>8</v>
      </c>
      <c r="F73" t="s">
        <v>296</v>
      </c>
      <c r="G73" t="s">
        <v>229</v>
      </c>
      <c r="H73" t="s">
        <v>158</v>
      </c>
      <c r="N73">
        <f t="shared" si="2"/>
        <v>0</v>
      </c>
      <c r="O73">
        <f t="shared" si="3"/>
        <v>0</v>
      </c>
      <c r="P73">
        <f>IF(AND(OR(AND(B73&gt;0, G73 = "DFL"),AND(B73&lt;0,G73 = "R")), ISBLANK(K73)), 1, 0)</f>
        <v>0</v>
      </c>
      <c r="Q73">
        <f>IF(AND(P73=1,B73&gt;0),1,0)</f>
        <v>0</v>
      </c>
      <c r="R73">
        <f>IF(AND(P73=1,B73&lt;0),1,0)</f>
        <v>0</v>
      </c>
    </row>
    <row r="74" spans="1:18">
      <c r="A74" t="s">
        <v>128</v>
      </c>
      <c r="B74">
        <v>-5.4117647058999996</v>
      </c>
      <c r="C74" t="s">
        <v>96</v>
      </c>
      <c r="N74">
        <f t="shared" si="2"/>
        <v>1</v>
      </c>
      <c r="O74">
        <f t="shared" si="3"/>
        <v>0</v>
      </c>
      <c r="P74">
        <f>IF(AND(OR(AND(B74&gt;0, G74 = "DFL"),AND(B74&lt;0,G74 = "R")), ISBLANK(K74)), 1, 0)</f>
        <v>0</v>
      </c>
      <c r="Q74">
        <f>IF(AND(P74=1,B74&gt;0),1,0)</f>
        <v>0</v>
      </c>
      <c r="R74">
        <f>IF(AND(P74=1,B74&lt;0),1,0)</f>
        <v>0</v>
      </c>
    </row>
    <row r="75" spans="1:18">
      <c r="A75" t="s">
        <v>129</v>
      </c>
      <c r="B75">
        <v>2.9230769231</v>
      </c>
      <c r="C75" t="s">
        <v>2</v>
      </c>
      <c r="F75" t="s">
        <v>297</v>
      </c>
      <c r="G75" t="s">
        <v>225</v>
      </c>
      <c r="H75" t="s">
        <v>168</v>
      </c>
      <c r="N75">
        <f t="shared" si="2"/>
        <v>0</v>
      </c>
      <c r="O75">
        <f t="shared" si="3"/>
        <v>0</v>
      </c>
      <c r="P75">
        <f>IF(AND(OR(AND(B75&gt;0, G75 = "DFL"),AND(B75&lt;0,G75 = "R")), ISBLANK(K75)), 1, 0)</f>
        <v>0</v>
      </c>
      <c r="Q75">
        <f>IF(AND(P75=1,B75&gt;0),1,0)</f>
        <v>0</v>
      </c>
      <c r="R75">
        <f>IF(AND(P75=1,B75&lt;0),1,0)</f>
        <v>0</v>
      </c>
    </row>
    <row r="76" spans="1:18">
      <c r="A76" t="s">
        <v>130</v>
      </c>
      <c r="B76">
        <v>14.5333333333</v>
      </c>
      <c r="C76" t="s">
        <v>36</v>
      </c>
      <c r="F76" t="s">
        <v>298</v>
      </c>
      <c r="G76" t="s">
        <v>225</v>
      </c>
      <c r="H76" t="s">
        <v>172</v>
      </c>
      <c r="N76">
        <f t="shared" si="2"/>
        <v>0</v>
      </c>
      <c r="O76">
        <f t="shared" si="3"/>
        <v>0</v>
      </c>
      <c r="P76">
        <f>IF(AND(OR(AND(B76&gt;0, G76 = "DFL"),AND(B76&lt;0,G76 = "R")), ISBLANK(K76)), 1, 0)</f>
        <v>0</v>
      </c>
      <c r="Q76">
        <f>IF(AND(P76=1,B76&gt;0),1,0)</f>
        <v>0</v>
      </c>
      <c r="R76">
        <f>IF(AND(P76=1,B76&lt;0),1,0)</f>
        <v>0</v>
      </c>
    </row>
    <row r="77" spans="1:18">
      <c r="A77" t="s">
        <v>131</v>
      </c>
      <c r="B77">
        <v>9.6896551724000002</v>
      </c>
      <c r="C77" t="s">
        <v>117</v>
      </c>
      <c r="F77" t="s">
        <v>299</v>
      </c>
      <c r="G77" t="s">
        <v>225</v>
      </c>
      <c r="H77" t="s">
        <v>173</v>
      </c>
      <c r="K77" t="s">
        <v>300</v>
      </c>
      <c r="L77" t="s">
        <v>225</v>
      </c>
      <c r="M77" t="s">
        <v>171</v>
      </c>
      <c r="N77">
        <f t="shared" si="2"/>
        <v>0</v>
      </c>
      <c r="O77">
        <f t="shared" si="3"/>
        <v>1</v>
      </c>
      <c r="P77">
        <f>IF(AND(OR(AND(B77&gt;0, G77 = "DFL"),AND(B77&lt;0,G77 = "R")), ISBLANK(K77)), 1, 0)</f>
        <v>0</v>
      </c>
      <c r="Q77">
        <f>IF(AND(P77=1,B77&gt;0),1,0)</f>
        <v>0</v>
      </c>
      <c r="R77">
        <f>IF(AND(P77=1,B77&lt;0),1,0)</f>
        <v>0</v>
      </c>
    </row>
    <row r="78" spans="1:18">
      <c r="A78" t="s">
        <v>132</v>
      </c>
      <c r="B78">
        <v>14.0740740741</v>
      </c>
      <c r="C78" t="s">
        <v>41</v>
      </c>
      <c r="F78" t="s">
        <v>301</v>
      </c>
      <c r="G78" t="s">
        <v>225</v>
      </c>
      <c r="H78" t="s">
        <v>170</v>
      </c>
      <c r="K78" t="s">
        <v>302</v>
      </c>
      <c r="L78" t="s">
        <v>225</v>
      </c>
      <c r="M78" t="s">
        <v>73</v>
      </c>
      <c r="N78">
        <f t="shared" si="2"/>
        <v>0</v>
      </c>
      <c r="O78">
        <f t="shared" si="3"/>
        <v>1</v>
      </c>
      <c r="P78">
        <f>IF(AND(OR(AND(B78&gt;0, G78 = "DFL"),AND(B78&lt;0,G78 = "R")), ISBLANK(K78)), 1, 0)</f>
        <v>0</v>
      </c>
      <c r="Q78">
        <f>IF(AND(P78=1,B78&gt;0),1,0)</f>
        <v>0</v>
      </c>
      <c r="R78">
        <f>IF(AND(P78=1,B78&lt;0),1,0)</f>
        <v>0</v>
      </c>
    </row>
    <row r="79" spans="1:18">
      <c r="A79" t="s">
        <v>133</v>
      </c>
      <c r="B79">
        <v>4.7631578947</v>
      </c>
      <c r="C79" t="s">
        <v>9</v>
      </c>
      <c r="F79" t="s">
        <v>303</v>
      </c>
      <c r="G79" t="s">
        <v>225</v>
      </c>
      <c r="H79" t="s">
        <v>178</v>
      </c>
      <c r="N79">
        <f t="shared" si="2"/>
        <v>0</v>
      </c>
      <c r="O79">
        <f t="shared" si="3"/>
        <v>0</v>
      </c>
      <c r="P79">
        <f>IF(AND(OR(AND(B79&gt;0, G79 = "DFL"),AND(B79&lt;0,G79 = "R")), ISBLANK(K79)), 1, 0)</f>
        <v>0</v>
      </c>
      <c r="Q79">
        <f>IF(AND(P79=1,B79&gt;0),1,0)</f>
        <v>0</v>
      </c>
      <c r="R79">
        <f>IF(AND(P79=1,B79&lt;0),1,0)</f>
        <v>0</v>
      </c>
    </row>
    <row r="80" spans="1:18">
      <c r="A80" t="s">
        <v>134</v>
      </c>
      <c r="B80">
        <v>-19.6206896552</v>
      </c>
      <c r="C80" t="s">
        <v>135</v>
      </c>
      <c r="F80" t="s">
        <v>304</v>
      </c>
      <c r="G80" t="s">
        <v>229</v>
      </c>
      <c r="H80" t="s">
        <v>154</v>
      </c>
      <c r="N80">
        <f t="shared" si="2"/>
        <v>0</v>
      </c>
      <c r="O80">
        <f t="shared" si="3"/>
        <v>0</v>
      </c>
      <c r="P80">
        <f>IF(AND(OR(AND(B80&gt;0, G80 = "DFL"),AND(B80&lt;0,G80 = "R")), ISBLANK(K80)), 1, 0)</f>
        <v>0</v>
      </c>
      <c r="Q80">
        <f>IF(AND(P80=1,B80&gt;0),1,0)</f>
        <v>0</v>
      </c>
      <c r="R80">
        <f>IF(AND(P80=1,B80&lt;0),1,0)</f>
        <v>0</v>
      </c>
    </row>
    <row r="81" spans="1:18">
      <c r="A81" t="s">
        <v>136</v>
      </c>
      <c r="B81">
        <v>-28.3846153846</v>
      </c>
      <c r="C81" t="s">
        <v>138</v>
      </c>
      <c r="F81" t="s">
        <v>305</v>
      </c>
      <c r="G81" t="s">
        <v>229</v>
      </c>
      <c r="H81" t="s">
        <v>155</v>
      </c>
      <c r="N81">
        <f t="shared" si="2"/>
        <v>0</v>
      </c>
      <c r="O81">
        <f t="shared" si="3"/>
        <v>0</v>
      </c>
      <c r="P81">
        <f>IF(AND(OR(AND(B81&gt;0, G81 = "DFL"),AND(B81&lt;0,G81 = "R")), ISBLANK(K81)), 1, 0)</f>
        <v>0</v>
      </c>
      <c r="Q81">
        <f>IF(AND(P81=1,B81&gt;0),1,0)</f>
        <v>0</v>
      </c>
      <c r="R81">
        <f>IF(AND(P81=1,B81&lt;0),1,0)</f>
        <v>0</v>
      </c>
    </row>
    <row r="82" spans="1:18">
      <c r="A82" t="s">
        <v>139</v>
      </c>
      <c r="B82">
        <v>-19.176470588200001</v>
      </c>
      <c r="C82" t="s">
        <v>140</v>
      </c>
      <c r="F82" t="s">
        <v>306</v>
      </c>
      <c r="G82" t="s">
        <v>229</v>
      </c>
      <c r="H82" t="s">
        <v>169</v>
      </c>
      <c r="I82">
        <v>1</v>
      </c>
      <c r="J82" t="s">
        <v>369</v>
      </c>
      <c r="K82" t="s">
        <v>307</v>
      </c>
      <c r="L82" t="s">
        <v>229</v>
      </c>
      <c r="M82" t="s">
        <v>166</v>
      </c>
      <c r="N82">
        <f t="shared" si="2"/>
        <v>0</v>
      </c>
      <c r="O82">
        <f t="shared" si="3"/>
        <v>1</v>
      </c>
      <c r="P82">
        <f>IF(AND(OR(AND(B82&gt;0, G82 = "DFL"),AND(B82&lt;0,G82 = "R")), ISBLANK(K82)), 1, 0)</f>
        <v>0</v>
      </c>
      <c r="Q82">
        <f>IF(AND(P82=1,B82&gt;0),1,0)</f>
        <v>0</v>
      </c>
      <c r="R82">
        <f>IF(AND(P82=1,B82&lt;0),1,0)</f>
        <v>0</v>
      </c>
    </row>
    <row r="83" spans="1:18">
      <c r="A83" t="s">
        <v>141</v>
      </c>
      <c r="B83">
        <v>-25.275862068999999</v>
      </c>
      <c r="C83" t="s">
        <v>142</v>
      </c>
      <c r="F83" t="s">
        <v>308</v>
      </c>
      <c r="G83" t="s">
        <v>229</v>
      </c>
      <c r="H83" t="s">
        <v>165</v>
      </c>
      <c r="N83">
        <f t="shared" si="2"/>
        <v>0</v>
      </c>
      <c r="O83">
        <f t="shared" si="3"/>
        <v>0</v>
      </c>
      <c r="P83">
        <f>IF(AND(OR(AND(B83&gt;0, G83 = "DFL"),AND(B83&lt;0,G83 = "R")), ISBLANK(K83)), 1, 0)</f>
        <v>0</v>
      </c>
      <c r="Q83">
        <f>IF(AND(P83=1,B83&gt;0),1,0)</f>
        <v>0</v>
      </c>
      <c r="R83">
        <f>IF(AND(P83=1,B83&lt;0),1,0)</f>
        <v>0</v>
      </c>
    </row>
    <row r="84" spans="1:18">
      <c r="A84" t="s">
        <v>143</v>
      </c>
      <c r="B84">
        <v>29.03125</v>
      </c>
      <c r="C84" t="s">
        <v>77</v>
      </c>
      <c r="N84">
        <f t="shared" si="2"/>
        <v>1</v>
      </c>
      <c r="O84">
        <f t="shared" si="3"/>
        <v>0</v>
      </c>
      <c r="P84">
        <f>IF(AND(OR(AND(B84&gt;0, G84 = "DFL"),AND(B84&lt;0,G84 = "R")), ISBLANK(K84)), 1, 0)</f>
        <v>0</v>
      </c>
      <c r="Q84">
        <f>IF(AND(P84=1,B84&gt;0),1,0)</f>
        <v>0</v>
      </c>
      <c r="R84">
        <f>IF(AND(P84=1,B84&lt;0),1,0)</f>
        <v>0</v>
      </c>
    </row>
    <row r="85" spans="1:18">
      <c r="A85" t="s">
        <v>144</v>
      </c>
      <c r="B85">
        <v>-7.7941176471000002</v>
      </c>
      <c r="C85" t="s">
        <v>100</v>
      </c>
      <c r="D85">
        <v>1</v>
      </c>
      <c r="E85" t="s">
        <v>376</v>
      </c>
      <c r="F85" t="s">
        <v>309</v>
      </c>
      <c r="G85" t="s">
        <v>229</v>
      </c>
      <c r="H85" t="s">
        <v>175</v>
      </c>
      <c r="N85">
        <f t="shared" si="2"/>
        <v>0</v>
      </c>
      <c r="O85">
        <f t="shared" si="3"/>
        <v>0</v>
      </c>
      <c r="P85">
        <f>IF(AND(OR(AND(B85&gt;0, G85 = "DFL"),AND(B85&lt;0,G85 = "R")), ISBLANK(K85)), 1, 0)</f>
        <v>0</v>
      </c>
      <c r="Q85">
        <f>IF(AND(P85=1,B85&gt;0),1,0)</f>
        <v>0</v>
      </c>
      <c r="R85">
        <f>IF(AND(P85=1,B85&lt;0),1,0)</f>
        <v>0</v>
      </c>
    </row>
    <row r="86" spans="1:18">
      <c r="A86" t="s">
        <v>145</v>
      </c>
      <c r="B86">
        <v>-13.342105263200001</v>
      </c>
      <c r="C86" t="s">
        <v>146</v>
      </c>
      <c r="N86">
        <f t="shared" si="2"/>
        <v>1</v>
      </c>
      <c r="O86">
        <f t="shared" si="3"/>
        <v>0</v>
      </c>
      <c r="P86">
        <f>IF(AND(OR(AND(B86&gt;0, G86 = "DFL"),AND(B86&lt;0,G86 = "R")), ISBLANK(K86)), 1, 0)</f>
        <v>0</v>
      </c>
      <c r="Q86">
        <f>IF(AND(P86=1,B86&gt;0),1,0)</f>
        <v>0</v>
      </c>
      <c r="R86">
        <f>IF(AND(P86=1,B86&lt;0),1,0)</f>
        <v>0</v>
      </c>
    </row>
    <row r="87" spans="1:18">
      <c r="A87" t="s">
        <v>147</v>
      </c>
      <c r="B87">
        <v>-16.214285714300001</v>
      </c>
      <c r="C87" t="s">
        <v>21</v>
      </c>
      <c r="F87" t="s">
        <v>310</v>
      </c>
      <c r="G87" t="s">
        <v>229</v>
      </c>
      <c r="H87" t="s">
        <v>176</v>
      </c>
      <c r="N87">
        <f t="shared" si="2"/>
        <v>0</v>
      </c>
      <c r="O87">
        <f t="shared" si="3"/>
        <v>0</v>
      </c>
      <c r="P87">
        <f>IF(AND(OR(AND(B87&gt;0, G87 = "DFL"),AND(B87&lt;0,G87 = "R")), ISBLANK(K87)), 1, 0)</f>
        <v>0</v>
      </c>
      <c r="Q87">
        <f>IF(AND(P87=1,B87&gt;0),1,0)</f>
        <v>0</v>
      </c>
      <c r="R87">
        <f>IF(AND(P87=1,B87&lt;0),1,0)</f>
        <v>0</v>
      </c>
    </row>
    <row r="88" spans="1:18">
      <c r="A88" t="s">
        <v>148</v>
      </c>
      <c r="B88">
        <v>9.1785714285999997</v>
      </c>
      <c r="C88" t="s">
        <v>20</v>
      </c>
      <c r="F88" t="s">
        <v>311</v>
      </c>
      <c r="G88" t="s">
        <v>225</v>
      </c>
      <c r="H88" t="s">
        <v>145</v>
      </c>
      <c r="N88">
        <f t="shared" si="2"/>
        <v>0</v>
      </c>
      <c r="O88">
        <f t="shared" si="3"/>
        <v>0</v>
      </c>
      <c r="P88">
        <f>IF(AND(OR(AND(B88&gt;0, G88 = "DFL"),AND(B88&lt;0,G88 = "R")), ISBLANK(K88)), 1, 0)</f>
        <v>0</v>
      </c>
      <c r="Q88">
        <f>IF(AND(P88=1,B88&gt;0),1,0)</f>
        <v>0</v>
      </c>
      <c r="R88">
        <f>IF(AND(P88=1,B88&lt;0),1,0)</f>
        <v>0</v>
      </c>
    </row>
    <row r="89" spans="1:18">
      <c r="A89" t="s">
        <v>150</v>
      </c>
      <c r="B89">
        <v>-2.9210526315999998</v>
      </c>
      <c r="C89" t="s">
        <v>102</v>
      </c>
      <c r="F89" t="s">
        <v>312</v>
      </c>
      <c r="G89" t="s">
        <v>229</v>
      </c>
      <c r="H89" t="s">
        <v>147</v>
      </c>
      <c r="N89">
        <f t="shared" si="2"/>
        <v>0</v>
      </c>
      <c r="O89">
        <f t="shared" si="3"/>
        <v>0</v>
      </c>
      <c r="P89">
        <f>IF(AND(OR(AND(B89&gt;0, G89 = "DFL"),AND(B89&lt;0,G89 = "R")), ISBLANK(K89)), 1, 0)</f>
        <v>0</v>
      </c>
      <c r="Q89">
        <f>IF(AND(P89=1,B89&gt;0),1,0)</f>
        <v>0</v>
      </c>
      <c r="R89">
        <f>IF(AND(P89=1,B89&lt;0),1,0)</f>
        <v>0</v>
      </c>
    </row>
    <row r="90" spans="1:18">
      <c r="A90" t="s">
        <v>151</v>
      </c>
      <c r="B90">
        <v>1.8484848485000001</v>
      </c>
      <c r="C90" t="s">
        <v>3</v>
      </c>
      <c r="F90" t="s">
        <v>313</v>
      </c>
      <c r="G90" t="s">
        <v>229</v>
      </c>
      <c r="H90" t="s">
        <v>152</v>
      </c>
      <c r="N90">
        <f t="shared" si="2"/>
        <v>0</v>
      </c>
      <c r="O90">
        <f t="shared" si="3"/>
        <v>0</v>
      </c>
      <c r="P90">
        <f>IF(AND(OR(AND(B90&gt;0, G90 = "DFL"),AND(B90&lt;0,G90 = "R")), ISBLANK(K90)), 1, 0)</f>
        <v>1</v>
      </c>
      <c r="Q90">
        <f>IF(AND(P90=1,B90&gt;0),1,0)</f>
        <v>1</v>
      </c>
      <c r="R90">
        <f>IF(AND(P90=1,B90&lt;0),1,0)</f>
        <v>0</v>
      </c>
    </row>
    <row r="91" spans="1:18">
      <c r="A91" t="s">
        <v>152</v>
      </c>
      <c r="B91">
        <v>-32.206896551699998</v>
      </c>
      <c r="C91" t="s">
        <v>153</v>
      </c>
      <c r="F91" t="s">
        <v>314</v>
      </c>
      <c r="G91" t="s">
        <v>229</v>
      </c>
      <c r="H91" t="s">
        <v>151</v>
      </c>
      <c r="N91">
        <f t="shared" si="2"/>
        <v>0</v>
      </c>
      <c r="O91">
        <f t="shared" si="3"/>
        <v>0</v>
      </c>
      <c r="P91">
        <f>IF(AND(OR(AND(B91&gt;0, G91 = "DFL"),AND(B91&lt;0,G91 = "R")), ISBLANK(K91)), 1, 0)</f>
        <v>0</v>
      </c>
      <c r="Q91">
        <f>IF(AND(P91=1,B91&gt;0),1,0)</f>
        <v>0</v>
      </c>
      <c r="R91">
        <f>IF(AND(P91=1,B91&lt;0),1,0)</f>
        <v>0</v>
      </c>
    </row>
    <row r="92" spans="1:18">
      <c r="A92" t="s">
        <v>154</v>
      </c>
      <c r="B92">
        <v>-25.970588235299999</v>
      </c>
      <c r="C92" t="s">
        <v>27</v>
      </c>
      <c r="F92" t="s">
        <v>315</v>
      </c>
      <c r="G92" t="s">
        <v>229</v>
      </c>
      <c r="H92" t="s">
        <v>150</v>
      </c>
      <c r="N92">
        <f t="shared" si="2"/>
        <v>0</v>
      </c>
      <c r="O92">
        <f t="shared" si="3"/>
        <v>0</v>
      </c>
      <c r="P92">
        <f>IF(AND(OR(AND(B92&gt;0, G92 = "DFL"),AND(B92&lt;0,G92 = "R")), ISBLANK(K92)), 1, 0)</f>
        <v>0</v>
      </c>
      <c r="Q92">
        <f>IF(AND(P92=1,B92&gt;0),1,0)</f>
        <v>0</v>
      </c>
      <c r="R92">
        <f>IF(AND(P92=1,B92&lt;0),1,0)</f>
        <v>0</v>
      </c>
    </row>
    <row r="93" spans="1:18">
      <c r="A93" t="s">
        <v>155</v>
      </c>
      <c r="B93">
        <v>-23.275862068999999</v>
      </c>
      <c r="C93" t="s">
        <v>149</v>
      </c>
      <c r="F93" t="s">
        <v>316</v>
      </c>
      <c r="G93" t="s">
        <v>229</v>
      </c>
      <c r="H93" t="s">
        <v>148</v>
      </c>
      <c r="N93">
        <f t="shared" si="2"/>
        <v>0</v>
      </c>
      <c r="O93">
        <f t="shared" si="3"/>
        <v>0</v>
      </c>
      <c r="P93">
        <f>IF(AND(OR(AND(B93&gt;0, G93 = "DFL"),AND(B93&lt;0,G93 = "R")), ISBLANK(K93)), 1, 0)</f>
        <v>0</v>
      </c>
      <c r="Q93">
        <f>IF(AND(P93=1,B93&gt;0),1,0)</f>
        <v>0</v>
      </c>
      <c r="R93">
        <f>IF(AND(P93=1,B93&lt;0),1,0)</f>
        <v>0</v>
      </c>
    </row>
    <row r="94" spans="1:18">
      <c r="A94" t="s">
        <v>156</v>
      </c>
      <c r="B94">
        <v>34.756756756800002</v>
      </c>
      <c r="C94" t="s">
        <v>157</v>
      </c>
      <c r="F94" t="s">
        <v>317</v>
      </c>
      <c r="G94" t="s">
        <v>225</v>
      </c>
      <c r="H94" t="s">
        <v>122</v>
      </c>
      <c r="N94">
        <f t="shared" si="2"/>
        <v>0</v>
      </c>
      <c r="O94">
        <f t="shared" si="3"/>
        <v>0</v>
      </c>
      <c r="P94">
        <f>IF(AND(OR(AND(B94&gt;0, G94 = "DFL"),AND(B94&lt;0,G94 = "R")), ISBLANK(K94)), 1, 0)</f>
        <v>0</v>
      </c>
      <c r="Q94">
        <f>IF(AND(P94=1,B94&gt;0),1,0)</f>
        <v>0</v>
      </c>
      <c r="R94">
        <f>IF(AND(P94=1,B94&lt;0),1,0)</f>
        <v>0</v>
      </c>
    </row>
    <row r="95" spans="1:18">
      <c r="A95" t="s">
        <v>158</v>
      </c>
      <c r="B95">
        <v>62.9</v>
      </c>
      <c r="C95" t="s">
        <v>159</v>
      </c>
      <c r="F95" t="s">
        <v>318</v>
      </c>
      <c r="G95" t="s">
        <v>225</v>
      </c>
      <c r="H95" t="s">
        <v>123</v>
      </c>
      <c r="N95">
        <f t="shared" si="2"/>
        <v>0</v>
      </c>
      <c r="O95">
        <f t="shared" si="3"/>
        <v>0</v>
      </c>
      <c r="P95">
        <f>IF(AND(OR(AND(B95&gt;0, G95 = "DFL"),AND(B95&lt;0,G95 = "R")), ISBLANK(K95)), 1, 0)</f>
        <v>0</v>
      </c>
      <c r="Q95">
        <f>IF(AND(P95=1,B95&gt;0),1,0)</f>
        <v>0</v>
      </c>
      <c r="R95">
        <f>IF(AND(P95=1,B95&lt;0),1,0)</f>
        <v>0</v>
      </c>
    </row>
    <row r="96" spans="1:18">
      <c r="A96" t="s">
        <v>160</v>
      </c>
      <c r="B96">
        <v>28.4054054054</v>
      </c>
      <c r="C96" t="s">
        <v>111</v>
      </c>
      <c r="F96" t="s">
        <v>319</v>
      </c>
      <c r="G96" t="s">
        <v>225</v>
      </c>
      <c r="H96" t="s">
        <v>143</v>
      </c>
      <c r="N96">
        <f t="shared" si="2"/>
        <v>0</v>
      </c>
      <c r="O96">
        <f t="shared" si="3"/>
        <v>0</v>
      </c>
      <c r="P96">
        <f>IF(AND(OR(AND(B96&gt;0, G96 = "DFL"),AND(B96&lt;0,G96 = "R")), ISBLANK(K96)), 1, 0)</f>
        <v>0</v>
      </c>
      <c r="Q96">
        <f>IF(AND(P96=1,B96&gt;0),1,0)</f>
        <v>0</v>
      </c>
      <c r="R96">
        <f>IF(AND(P96=1,B96&lt;0),1,0)</f>
        <v>0</v>
      </c>
    </row>
    <row r="97" spans="1:18">
      <c r="A97" t="s">
        <v>161</v>
      </c>
      <c r="B97">
        <v>58.173913043500001</v>
      </c>
      <c r="C97" t="s">
        <v>162</v>
      </c>
      <c r="F97" t="s">
        <v>320</v>
      </c>
      <c r="G97" t="s">
        <v>225</v>
      </c>
      <c r="H97" t="s">
        <v>144</v>
      </c>
      <c r="N97">
        <f t="shared" si="2"/>
        <v>0</v>
      </c>
      <c r="O97">
        <f t="shared" si="3"/>
        <v>0</v>
      </c>
      <c r="P97">
        <f>IF(AND(OR(AND(B97&gt;0, G97 = "DFL"),AND(B97&lt;0,G97 = "R")), ISBLANK(K97)), 1, 0)</f>
        <v>0</v>
      </c>
      <c r="Q97">
        <f>IF(AND(P97=1,B97&gt;0),1,0)</f>
        <v>0</v>
      </c>
      <c r="R97">
        <f>IF(AND(P97=1,B97&lt;0),1,0)</f>
        <v>0</v>
      </c>
    </row>
    <row r="98" spans="1:18">
      <c r="A98" t="s">
        <v>163</v>
      </c>
      <c r="B98">
        <v>-15.515151515199999</v>
      </c>
      <c r="C98" t="s">
        <v>21</v>
      </c>
      <c r="F98" t="s">
        <v>321</v>
      </c>
      <c r="G98" t="s">
        <v>225</v>
      </c>
      <c r="H98" t="s">
        <v>139</v>
      </c>
      <c r="N98">
        <f t="shared" si="2"/>
        <v>0</v>
      </c>
      <c r="O98">
        <f t="shared" si="3"/>
        <v>0</v>
      </c>
      <c r="P98">
        <f>IF(AND(OR(AND(B98&gt;0, G98 = "DFL"),AND(B98&lt;0,G98 = "R")), ISBLANK(K98)), 1, 0)</f>
        <v>1</v>
      </c>
      <c r="Q98">
        <f>IF(AND(P98=1,B98&gt;0),1,0)</f>
        <v>0</v>
      </c>
      <c r="R98">
        <f>IF(AND(P98=1,B98&lt;0),1,0)</f>
        <v>1</v>
      </c>
    </row>
    <row r="99" spans="1:18">
      <c r="A99" t="s">
        <v>164</v>
      </c>
      <c r="B99">
        <v>-1.3589743590000001</v>
      </c>
      <c r="C99" t="s">
        <v>25</v>
      </c>
      <c r="D99">
        <v>1</v>
      </c>
      <c r="E99" t="s">
        <v>369</v>
      </c>
      <c r="F99" t="s">
        <v>322</v>
      </c>
      <c r="G99" t="s">
        <v>225</v>
      </c>
      <c r="H99" t="s">
        <v>141</v>
      </c>
      <c r="N99">
        <f t="shared" si="2"/>
        <v>0</v>
      </c>
      <c r="O99">
        <f t="shared" si="3"/>
        <v>0</v>
      </c>
      <c r="P99">
        <f>IF(AND(OR(AND(B99&gt;0, G99 = "DFL"),AND(B99&lt;0,G99 = "R")), ISBLANK(K99)), 1, 0)</f>
        <v>1</v>
      </c>
      <c r="Q99">
        <f>IF(AND(P99=1,B99&gt;0),1,0)</f>
        <v>0</v>
      </c>
      <c r="R99">
        <f>IF(AND(P99=1,B99&lt;0),1,0)</f>
        <v>1</v>
      </c>
    </row>
    <row r="100" spans="1:18">
      <c r="A100" t="s">
        <v>165</v>
      </c>
      <c r="B100">
        <v>-25.32</v>
      </c>
      <c r="C100" t="s">
        <v>142</v>
      </c>
      <c r="N100">
        <f t="shared" si="2"/>
        <v>1</v>
      </c>
      <c r="O100">
        <f t="shared" si="3"/>
        <v>0</v>
      </c>
      <c r="P100">
        <f>IF(AND(OR(AND(B100&gt;0, G100 = "DFL"),AND(B100&lt;0,G100 = "R")), ISBLANK(K100)), 1, 0)</f>
        <v>0</v>
      </c>
      <c r="Q100">
        <f>IF(AND(P100=1,B100&gt;0),1,0)</f>
        <v>0</v>
      </c>
      <c r="R100">
        <f>IF(AND(P100=1,B100&lt;0),1,0)</f>
        <v>0</v>
      </c>
    </row>
    <row r="101" spans="1:18">
      <c r="A101" t="s">
        <v>166</v>
      </c>
      <c r="B101">
        <v>-14.3103448276</v>
      </c>
      <c r="C101" t="s">
        <v>167</v>
      </c>
      <c r="F101" t="s">
        <v>323</v>
      </c>
      <c r="G101" t="s">
        <v>229</v>
      </c>
      <c r="H101" t="s">
        <v>136</v>
      </c>
      <c r="N101">
        <f t="shared" si="2"/>
        <v>0</v>
      </c>
      <c r="O101">
        <f t="shared" si="3"/>
        <v>0</v>
      </c>
      <c r="P101">
        <f>IF(AND(OR(AND(B101&gt;0, G101 = "DFL"),AND(B101&lt;0,G101 = "R")), ISBLANK(K101)), 1, 0)</f>
        <v>0</v>
      </c>
      <c r="Q101">
        <f>IF(AND(P101=1,B101&gt;0),1,0)</f>
        <v>0</v>
      </c>
      <c r="R101">
        <f>IF(AND(P101=1,B101&lt;0),1,0)</f>
        <v>0</v>
      </c>
    </row>
    <row r="102" spans="1:18">
      <c r="A102" t="s">
        <v>168</v>
      </c>
      <c r="B102">
        <v>-6.5185185184999996</v>
      </c>
      <c r="C102" t="s">
        <v>40</v>
      </c>
      <c r="F102" t="s">
        <v>324</v>
      </c>
      <c r="G102" t="s">
        <v>225</v>
      </c>
      <c r="H102" t="s">
        <v>130</v>
      </c>
      <c r="N102">
        <f t="shared" si="2"/>
        <v>0</v>
      </c>
      <c r="O102">
        <f t="shared" si="3"/>
        <v>0</v>
      </c>
      <c r="P102">
        <f>IF(AND(OR(AND(B102&gt;0, G102 = "DFL"),AND(B102&lt;0,G102 = "R")), ISBLANK(K102)), 1, 0)</f>
        <v>1</v>
      </c>
      <c r="Q102">
        <f>IF(AND(P102=1,B102&gt;0),1,0)</f>
        <v>0</v>
      </c>
      <c r="R102">
        <f>IF(AND(P102=1,B102&lt;0),1,0)</f>
        <v>1</v>
      </c>
    </row>
    <row r="103" spans="1:18">
      <c r="A103" t="s">
        <v>169</v>
      </c>
      <c r="B103">
        <v>0.5384615385</v>
      </c>
      <c r="C103" t="s">
        <v>62</v>
      </c>
      <c r="F103" t="s">
        <v>325</v>
      </c>
      <c r="G103" t="s">
        <v>225</v>
      </c>
      <c r="H103" t="s">
        <v>131</v>
      </c>
      <c r="N103">
        <f t="shared" si="2"/>
        <v>0</v>
      </c>
      <c r="O103">
        <f t="shared" si="3"/>
        <v>0</v>
      </c>
      <c r="P103">
        <f>IF(AND(OR(AND(B103&gt;0, G103 = "DFL"),AND(B103&lt;0,G103 = "R")), ISBLANK(K103)), 1, 0)</f>
        <v>0</v>
      </c>
      <c r="Q103">
        <f>IF(AND(P103=1,B103&gt;0),1,0)</f>
        <v>0</v>
      </c>
      <c r="R103">
        <f>IF(AND(P103=1,B103&lt;0),1,0)</f>
        <v>0</v>
      </c>
    </row>
    <row r="104" spans="1:18">
      <c r="A104" t="s">
        <v>170</v>
      </c>
      <c r="B104">
        <v>-25.862068965500001</v>
      </c>
      <c r="C104" t="s">
        <v>27</v>
      </c>
      <c r="F104" t="s">
        <v>326</v>
      </c>
      <c r="G104" t="s">
        <v>229</v>
      </c>
      <c r="H104" t="s">
        <v>132</v>
      </c>
      <c r="N104">
        <f t="shared" si="2"/>
        <v>0</v>
      </c>
      <c r="O104">
        <f t="shared" si="3"/>
        <v>0</v>
      </c>
      <c r="P104">
        <f>IF(AND(OR(AND(B104&gt;0, G104 = "DFL"),AND(B104&lt;0,G104 = "R")), ISBLANK(K104)), 1, 0)</f>
        <v>0</v>
      </c>
      <c r="Q104">
        <f>IF(AND(P104=1,B104&gt;0),1,0)</f>
        <v>0</v>
      </c>
      <c r="R104">
        <f>IF(AND(P104=1,B104&lt;0),1,0)</f>
        <v>0</v>
      </c>
    </row>
    <row r="105" spans="1:18">
      <c r="A105" t="s">
        <v>171</v>
      </c>
      <c r="B105">
        <v>-11.3888888889</v>
      </c>
      <c r="C105" t="s">
        <v>137</v>
      </c>
      <c r="F105" t="s">
        <v>327</v>
      </c>
      <c r="G105" t="s">
        <v>229</v>
      </c>
      <c r="H105" t="s">
        <v>133</v>
      </c>
      <c r="N105">
        <f t="shared" si="2"/>
        <v>0</v>
      </c>
      <c r="O105">
        <f t="shared" si="3"/>
        <v>0</v>
      </c>
      <c r="P105">
        <f>IF(AND(OR(AND(B105&gt;0, G105 = "DFL"),AND(B105&lt;0,G105 = "R")), ISBLANK(K105)), 1, 0)</f>
        <v>0</v>
      </c>
      <c r="Q105">
        <f>IF(AND(P105=1,B105&gt;0),1,0)</f>
        <v>0</v>
      </c>
      <c r="R105">
        <f>IF(AND(P105=1,B105&lt;0),1,0)</f>
        <v>0</v>
      </c>
    </row>
    <row r="106" spans="1:18">
      <c r="A106" t="s">
        <v>172</v>
      </c>
      <c r="B106">
        <v>-20</v>
      </c>
      <c r="C106" t="s">
        <v>135</v>
      </c>
      <c r="D106">
        <v>1</v>
      </c>
      <c r="E106" t="s">
        <v>369</v>
      </c>
      <c r="F106" t="s">
        <v>328</v>
      </c>
      <c r="G106" t="s">
        <v>229</v>
      </c>
      <c r="H106" t="s">
        <v>177</v>
      </c>
      <c r="N106">
        <f t="shared" si="2"/>
        <v>0</v>
      </c>
      <c r="O106">
        <f t="shared" si="3"/>
        <v>0</v>
      </c>
      <c r="P106">
        <f>IF(AND(OR(AND(B106&gt;0, G106 = "DFL"),AND(B106&lt;0,G106 = "R")), ISBLANK(K106)), 1, 0)</f>
        <v>0</v>
      </c>
      <c r="Q106">
        <f>IF(AND(P106=1,B106&gt;0),1,0)</f>
        <v>0</v>
      </c>
      <c r="R106">
        <f>IF(AND(P106=1,B106&lt;0),1,0)</f>
        <v>0</v>
      </c>
    </row>
    <row r="107" spans="1:18">
      <c r="A107" t="s">
        <v>173</v>
      </c>
      <c r="B107">
        <v>5.5714285714000003</v>
      </c>
      <c r="C107" t="s">
        <v>68</v>
      </c>
      <c r="F107" t="s">
        <v>329</v>
      </c>
      <c r="G107" t="s">
        <v>225</v>
      </c>
      <c r="H107" t="s">
        <v>179</v>
      </c>
      <c r="N107">
        <f t="shared" si="2"/>
        <v>0</v>
      </c>
      <c r="O107">
        <f t="shared" si="3"/>
        <v>0</v>
      </c>
      <c r="P107">
        <f>IF(AND(OR(AND(B107&gt;0, G107 = "DFL"),AND(B107&lt;0,G107 = "R")), ISBLANK(K107)), 1, 0)</f>
        <v>0</v>
      </c>
      <c r="Q107">
        <f>IF(AND(P107=1,B107&gt;0),1,0)</f>
        <v>0</v>
      </c>
      <c r="R107">
        <f>IF(AND(P107=1,B107&lt;0),1,0)</f>
        <v>0</v>
      </c>
    </row>
    <row r="108" spans="1:18">
      <c r="A108" t="s">
        <v>174</v>
      </c>
      <c r="B108">
        <v>-2.1212121212000001</v>
      </c>
      <c r="C108" t="s">
        <v>5</v>
      </c>
      <c r="D108">
        <v>1</v>
      </c>
      <c r="E108" t="s">
        <v>369</v>
      </c>
      <c r="F108" t="s">
        <v>330</v>
      </c>
      <c r="G108" t="s">
        <v>225</v>
      </c>
      <c r="H108" t="s">
        <v>180</v>
      </c>
      <c r="N108">
        <f t="shared" si="2"/>
        <v>0</v>
      </c>
      <c r="O108">
        <f t="shared" si="3"/>
        <v>0</v>
      </c>
      <c r="P108">
        <f>IF(AND(OR(AND(B108&gt;0, G108 = "DFL"),AND(B108&lt;0,G108 = "R")), ISBLANK(K108)), 1, 0)</f>
        <v>1</v>
      </c>
      <c r="Q108">
        <f>IF(AND(P108=1,B108&gt;0),1,0)</f>
        <v>0</v>
      </c>
      <c r="R108">
        <f>IF(AND(P108=1,B108&lt;0),1,0)</f>
        <v>1</v>
      </c>
    </row>
    <row r="109" spans="1:18">
      <c r="A109" t="s">
        <v>175</v>
      </c>
      <c r="B109">
        <v>22.941176470599999</v>
      </c>
      <c r="C109" t="s">
        <v>108</v>
      </c>
      <c r="F109" t="s">
        <v>331</v>
      </c>
      <c r="G109" t="s">
        <v>225</v>
      </c>
      <c r="H109" t="s">
        <v>181</v>
      </c>
      <c r="N109">
        <f t="shared" si="2"/>
        <v>0</v>
      </c>
      <c r="O109">
        <f t="shared" si="3"/>
        <v>0</v>
      </c>
      <c r="P109">
        <f>IF(AND(OR(AND(B109&gt;0, G109 = "DFL"),AND(B109&lt;0,G109 = "R")), ISBLANK(K109)), 1, 0)</f>
        <v>0</v>
      </c>
      <c r="Q109">
        <f>IF(AND(P109=1,B109&gt;0),1,0)</f>
        <v>0</v>
      </c>
      <c r="R109">
        <f>IF(AND(P109=1,B109&lt;0),1,0)</f>
        <v>0</v>
      </c>
    </row>
    <row r="110" spans="1:18">
      <c r="A110" t="s">
        <v>176</v>
      </c>
      <c r="B110">
        <v>19.875</v>
      </c>
      <c r="C110" t="s">
        <v>75</v>
      </c>
      <c r="F110" t="s">
        <v>332</v>
      </c>
      <c r="G110" t="s">
        <v>225</v>
      </c>
      <c r="H110" t="s">
        <v>124</v>
      </c>
      <c r="N110">
        <f t="shared" si="2"/>
        <v>0</v>
      </c>
      <c r="O110">
        <f t="shared" si="3"/>
        <v>0</v>
      </c>
      <c r="P110">
        <f>IF(AND(OR(AND(B110&gt;0, G110 = "DFL"),AND(B110&lt;0,G110 = "R")), ISBLANK(K110)), 1, 0)</f>
        <v>0</v>
      </c>
      <c r="Q110">
        <f>IF(AND(P110=1,B110&gt;0),1,0)</f>
        <v>0</v>
      </c>
      <c r="R110">
        <f>IF(AND(P110=1,B110&lt;0),1,0)</f>
        <v>0</v>
      </c>
    </row>
    <row r="111" spans="1:18">
      <c r="A111" t="s">
        <v>177</v>
      </c>
      <c r="B111">
        <v>26.185185185200002</v>
      </c>
      <c r="C111" t="s">
        <v>70</v>
      </c>
      <c r="D111">
        <v>1</v>
      </c>
      <c r="E111" t="s">
        <v>369</v>
      </c>
      <c r="F111" t="s">
        <v>333</v>
      </c>
      <c r="G111" t="s">
        <v>225</v>
      </c>
      <c r="H111" t="s">
        <v>125</v>
      </c>
      <c r="N111">
        <f t="shared" si="2"/>
        <v>0</v>
      </c>
      <c r="O111">
        <f t="shared" si="3"/>
        <v>0</v>
      </c>
      <c r="P111">
        <f>IF(AND(OR(AND(B111&gt;0, G111 = "DFL"),AND(B111&lt;0,G111 = "R")), ISBLANK(K111)), 1, 0)</f>
        <v>0</v>
      </c>
      <c r="Q111">
        <f>IF(AND(P111=1,B111&gt;0),1,0)</f>
        <v>0</v>
      </c>
      <c r="R111">
        <f>IF(AND(P111=1,B111&lt;0),1,0)</f>
        <v>0</v>
      </c>
    </row>
    <row r="112" spans="1:18">
      <c r="A112" t="s">
        <v>178</v>
      </c>
      <c r="B112">
        <v>10.7391304348</v>
      </c>
      <c r="C112" t="s">
        <v>64</v>
      </c>
      <c r="F112" t="s">
        <v>334</v>
      </c>
      <c r="G112" t="s">
        <v>225</v>
      </c>
      <c r="H112" t="s">
        <v>134</v>
      </c>
      <c r="N112">
        <f t="shared" si="2"/>
        <v>0</v>
      </c>
      <c r="O112">
        <f t="shared" si="3"/>
        <v>0</v>
      </c>
      <c r="P112">
        <f>IF(AND(OR(AND(B112&gt;0, G112 = "DFL"),AND(B112&lt;0,G112 = "R")), ISBLANK(K112)), 1, 0)</f>
        <v>0</v>
      </c>
      <c r="Q112">
        <f>IF(AND(P112=1,B112&gt;0),1,0)</f>
        <v>0</v>
      </c>
      <c r="R112">
        <f>IF(AND(P112=1,B112&lt;0),1,0)</f>
        <v>0</v>
      </c>
    </row>
    <row r="113" spans="1:18">
      <c r="A113" t="s">
        <v>179</v>
      </c>
      <c r="B113">
        <v>9.0399999999999991</v>
      </c>
      <c r="C113" t="s">
        <v>20</v>
      </c>
      <c r="F113" t="s">
        <v>335</v>
      </c>
      <c r="G113" t="s">
        <v>225</v>
      </c>
      <c r="H113" t="s">
        <v>126</v>
      </c>
      <c r="N113">
        <f t="shared" si="2"/>
        <v>0</v>
      </c>
      <c r="O113">
        <f t="shared" si="3"/>
        <v>0</v>
      </c>
      <c r="P113">
        <f>IF(AND(OR(AND(B113&gt;0, G113 = "DFL"),AND(B113&lt;0,G113 = "R")), ISBLANK(K113)), 1, 0)</f>
        <v>0</v>
      </c>
      <c r="Q113">
        <f>IF(AND(P113=1,B113&gt;0),1,0)</f>
        <v>0</v>
      </c>
      <c r="R113">
        <f>IF(AND(P113=1,B113&lt;0),1,0)</f>
        <v>0</v>
      </c>
    </row>
    <row r="114" spans="1:18">
      <c r="A114" t="s">
        <v>180</v>
      </c>
      <c r="B114">
        <v>9.4444444444000002</v>
      </c>
      <c r="C114" t="s">
        <v>20</v>
      </c>
      <c r="F114" t="s">
        <v>336</v>
      </c>
      <c r="G114" t="s">
        <v>225</v>
      </c>
      <c r="H114" t="s">
        <v>128</v>
      </c>
      <c r="N114">
        <f t="shared" si="2"/>
        <v>0</v>
      </c>
      <c r="O114">
        <f t="shared" si="3"/>
        <v>0</v>
      </c>
      <c r="P114">
        <f>IF(AND(OR(AND(B114&gt;0, G114 = "DFL"),AND(B114&lt;0,G114 = "R")), ISBLANK(K114)), 1, 0)</f>
        <v>0</v>
      </c>
      <c r="Q114">
        <f>IF(AND(P114=1,B114&gt;0),1,0)</f>
        <v>0</v>
      </c>
      <c r="R114">
        <f>IF(AND(P114=1,B114&lt;0),1,0)</f>
        <v>0</v>
      </c>
    </row>
    <row r="115" spans="1:18">
      <c r="A115" t="s">
        <v>181</v>
      </c>
      <c r="B115">
        <v>6.8148148148000001</v>
      </c>
      <c r="C115" t="s">
        <v>18</v>
      </c>
      <c r="D115">
        <v>1</v>
      </c>
      <c r="E115" t="s">
        <v>370</v>
      </c>
      <c r="F115" t="s">
        <v>337</v>
      </c>
      <c r="G115" t="s">
        <v>225</v>
      </c>
      <c r="H115" t="s">
        <v>129</v>
      </c>
      <c r="N115">
        <f t="shared" si="2"/>
        <v>0</v>
      </c>
      <c r="O115">
        <f t="shared" si="3"/>
        <v>0</v>
      </c>
      <c r="P115">
        <f>IF(AND(OR(AND(B115&gt;0, G115 = "DFL"),AND(B115&lt;0,G115 = "R")), ISBLANK(K115)), 1, 0)</f>
        <v>0</v>
      </c>
      <c r="Q115">
        <f>IF(AND(P115=1,B115&gt;0),1,0)</f>
        <v>0</v>
      </c>
      <c r="R115">
        <f>IF(AND(P115=1,B115&lt;0),1,0)</f>
        <v>0</v>
      </c>
    </row>
    <row r="116" spans="1:18">
      <c r="A116" t="s">
        <v>182</v>
      </c>
      <c r="B116">
        <v>19.666666666699999</v>
      </c>
      <c r="C116" t="s">
        <v>75</v>
      </c>
      <c r="N116">
        <f t="shared" si="2"/>
        <v>1</v>
      </c>
      <c r="O116">
        <f t="shared" si="3"/>
        <v>0</v>
      </c>
      <c r="P116">
        <f>IF(AND(OR(AND(B116&gt;0, G116 = "DFL"),AND(B116&lt;0,G116 = "R")), ISBLANK(K116)), 1, 0)</f>
        <v>0</v>
      </c>
      <c r="Q116">
        <f>IF(AND(P116=1,B116&gt;0),1,0)</f>
        <v>0</v>
      </c>
      <c r="R116">
        <f>IF(AND(P116=1,B116&lt;0),1,0)</f>
        <v>0</v>
      </c>
    </row>
    <row r="117" spans="1:18">
      <c r="A117" t="s">
        <v>184</v>
      </c>
      <c r="B117">
        <v>14.581818181799999</v>
      </c>
      <c r="C117" t="s">
        <v>36</v>
      </c>
      <c r="F117" t="s">
        <v>338</v>
      </c>
      <c r="G117" t="s">
        <v>225</v>
      </c>
      <c r="H117" t="s">
        <v>127</v>
      </c>
      <c r="N117">
        <f t="shared" si="2"/>
        <v>0</v>
      </c>
      <c r="O117">
        <f t="shared" si="3"/>
        <v>0</v>
      </c>
      <c r="P117">
        <f>IF(AND(OR(AND(B117&gt;0, G117 = "DFL"),AND(B117&lt;0,G117 = "R")), ISBLANK(K117)), 1, 0)</f>
        <v>0</v>
      </c>
      <c r="Q117">
        <f>IF(AND(P117=1,B117&gt;0),1,0)</f>
        <v>0</v>
      </c>
      <c r="R117">
        <f>IF(AND(P117=1,B117&lt;0),1,0)</f>
        <v>0</v>
      </c>
    </row>
    <row r="118" spans="1:18">
      <c r="A118" t="s">
        <v>186</v>
      </c>
      <c r="B118">
        <v>-56.346153846199996</v>
      </c>
      <c r="C118" t="s">
        <v>183</v>
      </c>
      <c r="F118" t="s">
        <v>339</v>
      </c>
      <c r="G118" t="s">
        <v>229</v>
      </c>
      <c r="H118" t="s">
        <v>182</v>
      </c>
      <c r="N118">
        <f t="shared" si="2"/>
        <v>0</v>
      </c>
      <c r="O118">
        <f t="shared" si="3"/>
        <v>0</v>
      </c>
      <c r="P118">
        <f>IF(AND(OR(AND(B118&gt;0, G118 = "DFL"),AND(B118&lt;0,G118 = "R")), ISBLANK(K118)), 1, 0)</f>
        <v>0</v>
      </c>
      <c r="Q118">
        <f>IF(AND(P118=1,B118&gt;0),1,0)</f>
        <v>0</v>
      </c>
      <c r="R118">
        <f>IF(AND(P118=1,B118&lt;0),1,0)</f>
        <v>0</v>
      </c>
    </row>
    <row r="119" spans="1:18">
      <c r="A119" t="s">
        <v>188</v>
      </c>
      <c r="B119">
        <v>-57.916666666700003</v>
      </c>
      <c r="C119" t="s">
        <v>189</v>
      </c>
      <c r="D119">
        <v>1</v>
      </c>
      <c r="E119" t="s">
        <v>374</v>
      </c>
      <c r="F119" t="s">
        <v>340</v>
      </c>
      <c r="G119" t="s">
        <v>229</v>
      </c>
      <c r="H119" t="s">
        <v>184</v>
      </c>
      <c r="N119">
        <f t="shared" si="2"/>
        <v>0</v>
      </c>
      <c r="O119">
        <f t="shared" si="3"/>
        <v>0</v>
      </c>
      <c r="P119">
        <f>IF(AND(OR(AND(B119&gt;0, G119 = "DFL"),AND(B119&lt;0,G119 = "R")), ISBLANK(K119)), 1, 0)</f>
        <v>0</v>
      </c>
      <c r="Q119">
        <f>IF(AND(P119=1,B119&gt;0),1,0)</f>
        <v>0</v>
      </c>
      <c r="R119">
        <f>IF(AND(P119=1,B119&lt;0),1,0)</f>
        <v>0</v>
      </c>
    </row>
    <row r="120" spans="1:18">
      <c r="A120" t="s">
        <v>190</v>
      </c>
      <c r="B120">
        <v>-47.2962962963</v>
      </c>
      <c r="C120" t="s">
        <v>187</v>
      </c>
      <c r="F120" t="s">
        <v>341</v>
      </c>
      <c r="G120" t="s">
        <v>229</v>
      </c>
      <c r="H120" t="s">
        <v>186</v>
      </c>
      <c r="N120">
        <f t="shared" si="2"/>
        <v>0</v>
      </c>
      <c r="O120">
        <f t="shared" si="3"/>
        <v>0</v>
      </c>
      <c r="P120">
        <f>IF(AND(OR(AND(B120&gt;0, G120 = "DFL"),AND(B120&lt;0,G120 = "R")), ISBLANK(K120)), 1, 0)</f>
        <v>0</v>
      </c>
      <c r="Q120">
        <f>IF(AND(P120=1,B120&gt;0),1,0)</f>
        <v>0</v>
      </c>
      <c r="R120">
        <f>IF(AND(P120=1,B120&lt;0),1,0)</f>
        <v>0</v>
      </c>
    </row>
    <row r="121" spans="1:18">
      <c r="A121" t="s">
        <v>191</v>
      </c>
      <c r="B121">
        <v>-54.958333333299997</v>
      </c>
      <c r="C121" t="s">
        <v>192</v>
      </c>
      <c r="F121" t="s">
        <v>342</v>
      </c>
      <c r="G121" t="s">
        <v>229</v>
      </c>
      <c r="H121" t="s">
        <v>188</v>
      </c>
      <c r="N121">
        <f t="shared" si="2"/>
        <v>0</v>
      </c>
      <c r="O121">
        <f t="shared" si="3"/>
        <v>0</v>
      </c>
      <c r="P121">
        <f>IF(AND(OR(AND(B121&gt;0, G121 = "DFL"),AND(B121&lt;0,G121 = "R")), ISBLANK(K121)), 1, 0)</f>
        <v>0</v>
      </c>
      <c r="Q121">
        <f>IF(AND(P121=1,B121&gt;0),1,0)</f>
        <v>0</v>
      </c>
      <c r="R121">
        <f>IF(AND(P121=1,B121&lt;0),1,0)</f>
        <v>0</v>
      </c>
    </row>
    <row r="122" spans="1:18">
      <c r="A122" t="s">
        <v>193</v>
      </c>
      <c r="B122">
        <v>-51.96875</v>
      </c>
      <c r="C122" t="s">
        <v>195</v>
      </c>
      <c r="F122" t="s">
        <v>343</v>
      </c>
      <c r="G122" t="s">
        <v>229</v>
      </c>
      <c r="H122" t="s">
        <v>191</v>
      </c>
      <c r="I122">
        <v>1</v>
      </c>
      <c r="J122" t="s">
        <v>371</v>
      </c>
      <c r="K122" t="s">
        <v>344</v>
      </c>
      <c r="L122" t="s">
        <v>229</v>
      </c>
      <c r="M122" t="s">
        <v>190</v>
      </c>
      <c r="N122">
        <f t="shared" si="2"/>
        <v>0</v>
      </c>
      <c r="O122">
        <f t="shared" si="3"/>
        <v>1</v>
      </c>
      <c r="P122">
        <f>IF(AND(OR(AND(B122&gt;0, G122 = "DFL"),AND(B122&lt;0,G122 = "R")), ISBLANK(K122)), 1, 0)</f>
        <v>0</v>
      </c>
      <c r="Q122">
        <f>IF(AND(P122=1,B122&gt;0),1,0)</f>
        <v>0</v>
      </c>
      <c r="R122">
        <f>IF(AND(P122=1,B122&lt;0),1,0)</f>
        <v>0</v>
      </c>
    </row>
    <row r="123" spans="1:18">
      <c r="A123" t="s">
        <v>196</v>
      </c>
      <c r="B123">
        <v>-54.645161290300003</v>
      </c>
      <c r="C123" t="s">
        <v>192</v>
      </c>
      <c r="F123" t="s">
        <v>345</v>
      </c>
      <c r="G123" t="s">
        <v>229</v>
      </c>
      <c r="H123" t="s">
        <v>200</v>
      </c>
      <c r="N123">
        <f t="shared" si="2"/>
        <v>0</v>
      </c>
      <c r="O123">
        <f t="shared" si="3"/>
        <v>0</v>
      </c>
      <c r="P123">
        <f>IF(AND(OR(AND(B123&gt;0, G123 = "DFL"),AND(B123&lt;0,G123 = "R")), ISBLANK(K123)), 1, 0)</f>
        <v>0</v>
      </c>
      <c r="Q123">
        <f>IF(AND(P123=1,B123&gt;0),1,0)</f>
        <v>0</v>
      </c>
      <c r="R123">
        <f>IF(AND(P123=1,B123&lt;0),1,0)</f>
        <v>0</v>
      </c>
    </row>
    <row r="124" spans="1:18">
      <c r="A124" t="s">
        <v>197</v>
      </c>
      <c r="B124">
        <v>-68.115384615400004</v>
      </c>
      <c r="C124" t="s">
        <v>194</v>
      </c>
      <c r="F124" t="s">
        <v>346</v>
      </c>
      <c r="G124" t="s">
        <v>229</v>
      </c>
      <c r="H124" t="s">
        <v>193</v>
      </c>
      <c r="N124">
        <f t="shared" si="2"/>
        <v>0</v>
      </c>
      <c r="O124">
        <f t="shared" si="3"/>
        <v>0</v>
      </c>
      <c r="P124">
        <f>IF(AND(OR(AND(B124&gt;0, G124 = "DFL"),AND(B124&lt;0,G124 = "R")), ISBLANK(K124)), 1, 0)</f>
        <v>0</v>
      </c>
      <c r="Q124">
        <f>IF(AND(P124=1,B124&gt;0),1,0)</f>
        <v>0</v>
      </c>
      <c r="R124">
        <f>IF(AND(P124=1,B124&lt;0),1,0)</f>
        <v>0</v>
      </c>
    </row>
    <row r="125" spans="1:18">
      <c r="A125" t="s">
        <v>198</v>
      </c>
      <c r="B125">
        <v>-67.178571428599994</v>
      </c>
      <c r="C125" t="s">
        <v>199</v>
      </c>
      <c r="F125" t="s">
        <v>347</v>
      </c>
      <c r="G125" t="s">
        <v>229</v>
      </c>
      <c r="H125" t="s">
        <v>196</v>
      </c>
      <c r="N125">
        <f t="shared" si="2"/>
        <v>0</v>
      </c>
      <c r="O125">
        <f t="shared" si="3"/>
        <v>0</v>
      </c>
      <c r="P125">
        <f>IF(AND(OR(AND(B125&gt;0, G125 = "DFL"),AND(B125&lt;0,G125 = "R")), ISBLANK(K125)), 1, 0)</f>
        <v>0</v>
      </c>
      <c r="Q125">
        <f>IF(AND(P125=1,B125&gt;0),1,0)</f>
        <v>0</v>
      </c>
      <c r="R125">
        <f>IF(AND(P125=1,B125&lt;0),1,0)</f>
        <v>0</v>
      </c>
    </row>
    <row r="126" spans="1:18">
      <c r="A126" t="s">
        <v>200</v>
      </c>
      <c r="B126">
        <v>-62.78125</v>
      </c>
      <c r="C126" t="s">
        <v>201</v>
      </c>
      <c r="F126" t="s">
        <v>348</v>
      </c>
      <c r="G126" t="s">
        <v>229</v>
      </c>
      <c r="H126" t="s">
        <v>197</v>
      </c>
      <c r="N126">
        <f t="shared" si="2"/>
        <v>0</v>
      </c>
      <c r="O126">
        <f t="shared" si="3"/>
        <v>0</v>
      </c>
      <c r="P126">
        <f>IF(AND(OR(AND(B126&gt;0, G126 = "DFL"),AND(B126&lt;0,G126 = "R")), ISBLANK(K126)), 1, 0)</f>
        <v>0</v>
      </c>
      <c r="Q126">
        <f>IF(AND(P126=1,B126&gt;0),1,0)</f>
        <v>0</v>
      </c>
      <c r="R126">
        <f>IF(AND(P126=1,B126&lt;0),1,0)</f>
        <v>0</v>
      </c>
    </row>
    <row r="127" spans="1:18">
      <c r="A127" t="s">
        <v>202</v>
      </c>
      <c r="B127">
        <v>-44.111111111100001</v>
      </c>
      <c r="C127" t="s">
        <v>203</v>
      </c>
      <c r="F127" t="s">
        <v>349</v>
      </c>
      <c r="G127" t="s">
        <v>229</v>
      </c>
      <c r="H127" t="s">
        <v>198</v>
      </c>
      <c r="K127" t="s">
        <v>350</v>
      </c>
      <c r="L127" t="s">
        <v>229</v>
      </c>
      <c r="M127" t="s">
        <v>202</v>
      </c>
      <c r="N127">
        <f t="shared" si="2"/>
        <v>0</v>
      </c>
      <c r="O127">
        <f t="shared" si="3"/>
        <v>1</v>
      </c>
      <c r="P127">
        <f>IF(AND(OR(AND(B127&gt;0, G127 = "DFL"),AND(B127&lt;0,G127 = "R")), ISBLANK(K127)), 1, 0)</f>
        <v>0</v>
      </c>
      <c r="Q127">
        <f>IF(AND(P127=1,B127&gt;0),1,0)</f>
        <v>0</v>
      </c>
      <c r="R127">
        <f>IF(AND(P127=1,B127&lt;0),1,0)</f>
        <v>0</v>
      </c>
    </row>
    <row r="128" spans="1:18">
      <c r="A128" t="s">
        <v>204</v>
      </c>
      <c r="B128">
        <v>-54.684210526299999</v>
      </c>
      <c r="C128" t="s">
        <v>192</v>
      </c>
      <c r="F128" t="s">
        <v>351</v>
      </c>
      <c r="G128" t="s">
        <v>229</v>
      </c>
      <c r="H128" t="s">
        <v>204</v>
      </c>
      <c r="N128">
        <f t="shared" si="2"/>
        <v>0</v>
      </c>
      <c r="O128">
        <f t="shared" si="3"/>
        <v>0</v>
      </c>
      <c r="P128">
        <f>IF(AND(OR(AND(B128&gt;0, G128 = "DFL"),AND(B128&lt;0,G128 = "R")), ISBLANK(K128)), 1, 0)</f>
        <v>0</v>
      </c>
      <c r="Q128">
        <f>IF(AND(P128=1,B128&gt;0),1,0)</f>
        <v>0</v>
      </c>
      <c r="R128">
        <f>IF(AND(P128=1,B128&lt;0),1,0)</f>
        <v>0</v>
      </c>
    </row>
    <row r="129" spans="1:18">
      <c r="A129" t="s">
        <v>205</v>
      </c>
      <c r="B129">
        <v>-43</v>
      </c>
      <c r="C129" t="s">
        <v>206</v>
      </c>
      <c r="F129" t="s">
        <v>352</v>
      </c>
      <c r="G129" t="s">
        <v>229</v>
      </c>
      <c r="H129" t="s">
        <v>205</v>
      </c>
      <c r="N129">
        <f t="shared" si="2"/>
        <v>0</v>
      </c>
      <c r="O129">
        <f t="shared" si="3"/>
        <v>0</v>
      </c>
      <c r="P129">
        <f>IF(AND(OR(AND(B129&gt;0, G129 = "DFL"),AND(B129&lt;0,G129 = "R")), ISBLANK(K129)), 1, 0)</f>
        <v>0</v>
      </c>
      <c r="Q129">
        <f>IF(AND(P129=1,B129&gt;0),1,0)</f>
        <v>0</v>
      </c>
      <c r="R129">
        <f>IF(AND(P129=1,B129&lt;0),1,0)</f>
        <v>0</v>
      </c>
    </row>
    <row r="130" spans="1:18">
      <c r="A130" t="s">
        <v>207</v>
      </c>
      <c r="B130">
        <v>-58.607142857100001</v>
      </c>
      <c r="C130" t="s">
        <v>185</v>
      </c>
      <c r="F130" t="s">
        <v>353</v>
      </c>
      <c r="G130" t="s">
        <v>229</v>
      </c>
      <c r="H130" t="s">
        <v>207</v>
      </c>
      <c r="N130">
        <f t="shared" si="2"/>
        <v>0</v>
      </c>
      <c r="O130">
        <f t="shared" si="3"/>
        <v>0</v>
      </c>
      <c r="P130">
        <f>IF(AND(OR(AND(B130&gt;0, G130 = "DFL"),AND(B130&lt;0,G130 = "R")), ISBLANK(K130)), 1, 0)</f>
        <v>0</v>
      </c>
      <c r="Q130">
        <f>IF(AND(P130=1,B130&gt;0),1,0)</f>
        <v>0</v>
      </c>
      <c r="R130">
        <f>IF(AND(P130=1,B130&lt;0),1,0)</f>
        <v>0</v>
      </c>
    </row>
    <row r="131" spans="1:18">
      <c r="A131" t="s">
        <v>208</v>
      </c>
      <c r="B131">
        <v>-47.916666666700003</v>
      </c>
      <c r="C131" t="s">
        <v>209</v>
      </c>
      <c r="F131" t="s">
        <v>354</v>
      </c>
      <c r="G131" t="s">
        <v>229</v>
      </c>
      <c r="H131" t="s">
        <v>208</v>
      </c>
      <c r="N131">
        <f t="shared" ref="N131:N135" si="4">IF(ISBLANK(F131),1,0)</f>
        <v>0</v>
      </c>
      <c r="O131">
        <f t="shared" ref="O131:O135" si="5">IF(AND(NOT(ISBLANK(F131)), NOT(ISBLANK(K131))),1,0)</f>
        <v>0</v>
      </c>
      <c r="P131">
        <f>IF(AND(OR(AND(B131&gt;0, G131 = "DFL"),AND(B131&lt;0,G131 = "R")), ISBLANK(K131)), 1, 0)</f>
        <v>0</v>
      </c>
      <c r="Q131">
        <f>IF(AND(P131=1,B131&gt;0),1,0)</f>
        <v>0</v>
      </c>
      <c r="R131">
        <f>IF(AND(P131=1,B131&lt;0),1,0)</f>
        <v>0</v>
      </c>
    </row>
    <row r="132" spans="1:18">
      <c r="A132" t="s">
        <v>210</v>
      </c>
      <c r="B132">
        <v>-33.517241379300003</v>
      </c>
      <c r="C132" t="s">
        <v>211</v>
      </c>
      <c r="F132" t="s">
        <v>355</v>
      </c>
      <c r="G132" t="s">
        <v>229</v>
      </c>
      <c r="H132" t="s">
        <v>212</v>
      </c>
      <c r="I132">
        <v>1</v>
      </c>
      <c r="J132" t="s">
        <v>369</v>
      </c>
      <c r="K132" t="s">
        <v>356</v>
      </c>
      <c r="L132" t="s">
        <v>229</v>
      </c>
      <c r="M132" t="s">
        <v>174</v>
      </c>
      <c r="N132">
        <f t="shared" si="4"/>
        <v>0</v>
      </c>
      <c r="O132">
        <f t="shared" si="5"/>
        <v>1</v>
      </c>
      <c r="P132">
        <f>IF(AND(OR(AND(B132&gt;0, G132 = "DFL"),AND(B132&lt;0,G132 = "R")), ISBLANK(K132)), 1, 0)</f>
        <v>0</v>
      </c>
      <c r="Q132">
        <f>IF(AND(P132=1,B132&gt;0),1,0)</f>
        <v>0</v>
      </c>
      <c r="R132">
        <f>IF(AND(P132=1,B132&lt;0),1,0)</f>
        <v>0</v>
      </c>
    </row>
    <row r="133" spans="1:18">
      <c r="A133" t="s">
        <v>212</v>
      </c>
      <c r="B133">
        <v>-49.193548387100002</v>
      </c>
      <c r="C133" t="s">
        <v>213</v>
      </c>
      <c r="F133" t="s">
        <v>357</v>
      </c>
      <c r="G133" t="s">
        <v>229</v>
      </c>
      <c r="H133" t="s">
        <v>210</v>
      </c>
      <c r="N133">
        <f t="shared" si="4"/>
        <v>0</v>
      </c>
      <c r="O133">
        <f t="shared" si="5"/>
        <v>0</v>
      </c>
      <c r="P133">
        <f>IF(AND(OR(AND(B133&gt;0, G133 = "DFL"),AND(B133&lt;0,G133 = "R")), ISBLANK(K133)), 1, 0)</f>
        <v>0</v>
      </c>
      <c r="Q133">
        <f>IF(AND(P133=1,B133&gt;0),1,0)</f>
        <v>0</v>
      </c>
      <c r="R133">
        <f>IF(AND(P133=1,B133&lt;0),1,0)</f>
        <v>0</v>
      </c>
    </row>
    <row r="134" spans="1:18">
      <c r="A134" t="s">
        <v>214</v>
      </c>
      <c r="B134">
        <v>-42.6</v>
      </c>
      <c r="C134" t="s">
        <v>206</v>
      </c>
      <c r="F134" t="s">
        <v>358</v>
      </c>
      <c r="G134" t="s">
        <v>229</v>
      </c>
      <c r="H134" t="s">
        <v>214</v>
      </c>
      <c r="N134">
        <f t="shared" si="4"/>
        <v>0</v>
      </c>
      <c r="O134">
        <f t="shared" si="5"/>
        <v>0</v>
      </c>
      <c r="P134">
        <f>IF(AND(OR(AND(B134&gt;0, G134 = "DFL"),AND(B134&lt;0,G134 = "R")), ISBLANK(K134)), 1, 0)</f>
        <v>0</v>
      </c>
      <c r="Q134">
        <f>IF(AND(P134=1,B134&gt;0),1,0)</f>
        <v>0</v>
      </c>
      <c r="R134">
        <f>IF(AND(P134=1,B134&lt;0),1,0)</f>
        <v>0</v>
      </c>
    </row>
    <row r="135" spans="1:18">
      <c r="A135" t="s">
        <v>215</v>
      </c>
      <c r="B135">
        <v>-41.8125</v>
      </c>
      <c r="C135" t="s">
        <v>33</v>
      </c>
      <c r="F135" t="s">
        <v>359</v>
      </c>
      <c r="G135" t="s">
        <v>229</v>
      </c>
      <c r="H135" t="s">
        <v>215</v>
      </c>
      <c r="N135">
        <f t="shared" si="4"/>
        <v>0</v>
      </c>
      <c r="O135">
        <f t="shared" si="5"/>
        <v>0</v>
      </c>
      <c r="P135">
        <f>IF(AND(OR(AND(B135&gt;0, G135 = "DFL"),AND(B135&lt;0,G135 = "R")), ISBLANK(K135)), 1, 0)</f>
        <v>0</v>
      </c>
      <c r="Q135">
        <f>IF(AND(P135=1,B135&gt;0),1,0)</f>
        <v>0</v>
      </c>
      <c r="R135">
        <f>IF(AND(P135=1,B135&lt;0),1,0)</f>
        <v>0</v>
      </c>
    </row>
    <row r="136" spans="1:18">
      <c r="N136">
        <f>SUM(N2:N135)</f>
        <v>15</v>
      </c>
      <c r="O136">
        <f>SUM(O2:O135)</f>
        <v>15</v>
      </c>
      <c r="P136">
        <f>SUM(P2:P135)</f>
        <v>15</v>
      </c>
      <c r="Q136">
        <f>SUM(Q2:Q135)</f>
        <v>8</v>
      </c>
      <c r="R136">
        <f>SUM(R2:R135)</f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Schaul</dc:creator>
  <cp:lastModifiedBy>Kevin Schaul</cp:lastModifiedBy>
  <dcterms:created xsi:type="dcterms:W3CDTF">2012-03-26T17:40:51Z</dcterms:created>
  <dcterms:modified xsi:type="dcterms:W3CDTF">2012-03-27T21:52:23Z</dcterms:modified>
</cp:coreProperties>
</file>