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ults FHM\"/>
    </mc:Choice>
  </mc:AlternateContent>
  <xr:revisionPtr revIDLastSave="0" documentId="13_ncr:1_{207CA28C-4A97-417A-AEEC-F710DE48F96E}" xr6:coauthVersionLast="45" xr6:coauthVersionMax="45" xr10:uidLastSave="{00000000-0000-0000-0000-000000000000}"/>
  <bookViews>
    <workbookView xWindow="-90" yWindow="-90" windowWidth="19380" windowHeight="10380" activeTab="1" xr2:uid="{A49B5D5F-57B6-40C9-B9B9-29C1B29C961E}"/>
  </bookViews>
  <sheets>
    <sheet name="Data" sheetId="1" r:id="rId1"/>
    <sheet name="R0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3" l="1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C15" i="3"/>
  <c r="D15" i="3"/>
  <c r="B15" i="3"/>
  <c r="D8" i="3"/>
  <c r="C8" i="3"/>
  <c r="B8" i="3"/>
  <c r="C7" i="1" l="1"/>
  <c r="D7" i="1"/>
  <c r="B7" i="1"/>
</calcChain>
</file>

<file path=xl/sharedStrings.xml><?xml version="1.0" encoding="utf-8"?>
<sst xmlns="http://schemas.openxmlformats.org/spreadsheetml/2006/main" count="32" uniqueCount="19">
  <si>
    <t>Scenario 1</t>
  </si>
  <si>
    <t>R0 start</t>
  </si>
  <si>
    <t>R0 end</t>
  </si>
  <si>
    <t>delta</t>
  </si>
  <si>
    <t>epsilon</t>
  </si>
  <si>
    <t>theta</t>
  </si>
  <si>
    <t>Input</t>
  </si>
  <si>
    <t>Peak day, prevalens</t>
  </si>
  <si>
    <t>Total infected 1/5</t>
  </si>
  <si>
    <t>Data</t>
  </si>
  <si>
    <t>FHM 14/10 published report</t>
  </si>
  <si>
    <t>p0</t>
  </si>
  <si>
    <t xml:space="preserve">FMH 14/10, adjusted p0 </t>
  </si>
  <si>
    <t>FHM 24/4, adjusted p0 and truncated at 3/4</t>
  </si>
  <si>
    <t>gamma</t>
  </si>
  <si>
    <t>Date</t>
  </si>
  <si>
    <t xml:space="preserve">FHM   </t>
  </si>
  <si>
    <t>FHM recalibrated</t>
  </si>
  <si>
    <t xml:space="preserve">Updated and truncated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</si>
</sst>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R0!$B$14</c:f>
              <c:strCache>
                <c:ptCount val="1"/>
                <c:pt idx="0">
                  <c:v>FHM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R0!$A$15:$A$68</c:f>
              <c:numCache>
                <c:formatCode>m/d/yyyy</c:formatCode>
                <c:ptCount val="5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</c:numCache>
            </c:numRef>
          </c:cat>
          <c:val>
            <c:numRef>
              <c:f>R0!$B$15:$B$68</c:f>
              <c:numCache>
                <c:formatCode>0.00</c:formatCode>
                <c:ptCount val="54"/>
                <c:pt idx="0">
                  <c:v>8.401729491568064</c:v>
                </c:pt>
                <c:pt idx="1">
                  <c:v>8.3994683602219649</c:v>
                </c:pt>
                <c:pt idx="2">
                  <c:v>8.3965901860660761</c:v>
                </c:pt>
                <c:pt idx="3">
                  <c:v>8.3929272934794863</c:v>
                </c:pt>
                <c:pt idx="4">
                  <c:v>8.388266882800103</c:v>
                </c:pt>
                <c:pt idx="5">
                  <c:v>8.3823391595233687</c:v>
                </c:pt>
                <c:pt idx="6">
                  <c:v>8.374802509798192</c:v>
                </c:pt>
                <c:pt idx="7">
                  <c:v>8.365225093017953</c:v>
                </c:pt>
                <c:pt idx="8">
                  <c:v>8.3530621564988667</c:v>
                </c:pt>
                <c:pt idx="9">
                  <c:v>8.3376283542286895</c:v>
                </c:pt>
                <c:pt idx="10">
                  <c:v>8.3180644154703671</c:v>
                </c:pt>
                <c:pt idx="11">
                  <c:v>8.293297730281191</c:v>
                </c:pt>
                <c:pt idx="12">
                  <c:v>8.2619969062316478</c:v>
                </c:pt>
                <c:pt idx="13">
                  <c:v>8.2225212620985371</c:v>
                </c:pt>
                <c:pt idx="14">
                  <c:v>8.1728677765424962</c:v>
                </c:pt>
                <c:pt idx="15">
                  <c:v>8.1106204713356878</c:v>
                </c:pt>
                <c:pt idx="16">
                  <c:v>8.0329108588749492</c:v>
                </c:pt>
                <c:pt idx="17">
                  <c:v>7.9364031003538846</c:v>
                </c:pt>
                <c:pt idx="18">
                  <c:v>7.8173237481031741</c:v>
                </c:pt>
                <c:pt idx="19">
                  <c:v>7.6715624944601979</c:v>
                </c:pt>
                <c:pt idx="20">
                  <c:v>7.4948750442863084</c:v>
                </c:pt>
                <c:pt idx="21">
                  <c:v>7.2832180805609168</c:v>
                </c:pt>
                <c:pt idx="22">
                  <c:v>7.0332335233522034</c:v>
                </c:pt>
                <c:pt idx="23">
                  <c:v>6.7428688213588979</c:v>
                </c:pt>
                <c:pt idx="24">
                  <c:v>6.4120694634153859</c:v>
                </c:pt>
                <c:pt idx="25">
                  <c:v>6.0434167790091946</c:v>
                </c:pt>
                <c:pt idx="26">
                  <c:v>5.6425311449891824</c:v>
                </c:pt>
                <c:pt idx="27">
                  <c:v>5.2180532429318678</c:v>
                </c:pt>
                <c:pt idx="28">
                  <c:v>4.781085</c:v>
                </c:pt>
                <c:pt idx="29">
                  <c:v>4.3441167570681305</c:v>
                </c:pt>
                <c:pt idx="30">
                  <c:v>3.9196388550108185</c:v>
                </c:pt>
                <c:pt idx="31">
                  <c:v>3.5187532209908032</c:v>
                </c:pt>
                <c:pt idx="32">
                  <c:v>3.1501005365846138</c:v>
                </c:pt>
                <c:pt idx="33">
                  <c:v>2.8193011786411009</c:v>
                </c:pt>
                <c:pt idx="34">
                  <c:v>2.5289364766477953</c:v>
                </c:pt>
                <c:pt idx="35">
                  <c:v>2.2789519194390828</c:v>
                </c:pt>
                <c:pt idx="36">
                  <c:v>2.0672949557136913</c:v>
                </c:pt>
                <c:pt idx="37">
                  <c:v>1.8906075055398013</c:v>
                </c:pt>
                <c:pt idx="38">
                  <c:v>1.7448462518968255</c:v>
                </c:pt>
                <c:pt idx="39">
                  <c:v>1.6257668996461145</c:v>
                </c:pt>
                <c:pt idx="40">
                  <c:v>1.52925914112505</c:v>
                </c:pt>
                <c:pt idx="41">
                  <c:v>1.4515495286643112</c:v>
                </c:pt>
                <c:pt idx="42">
                  <c:v>1.3893022234575036</c:v>
                </c:pt>
                <c:pt idx="43">
                  <c:v>1.3396487379014623</c:v>
                </c:pt>
                <c:pt idx="44">
                  <c:v>1.3001730937683509</c:v>
                </c:pt>
                <c:pt idx="45">
                  <c:v>1.2688722697188066</c:v>
                </c:pt>
                <c:pt idx="46">
                  <c:v>1.2441055845296327</c:v>
                </c:pt>
                <c:pt idx="47">
                  <c:v>1.2245416457713103</c:v>
                </c:pt>
                <c:pt idx="48">
                  <c:v>1.2091078435011318</c:v>
                </c:pt>
                <c:pt idx="49">
                  <c:v>1.1969449069820453</c:v>
                </c:pt>
                <c:pt idx="50">
                  <c:v>1.1873674902018063</c:v>
                </c:pt>
                <c:pt idx="51">
                  <c:v>1.1798308404766309</c:v>
                </c:pt>
                <c:pt idx="52">
                  <c:v>1.1739031171998966</c:v>
                </c:pt>
                <c:pt idx="53">
                  <c:v>1.1692427065205122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E-48BC-848D-1C386229C7D3}"/>
            </c:ext>
          </c:extLst>
        </c:ser>
        <c:ser>
          <c:idx val="1"/>
          <c:order val="1"/>
          <c:tx>
            <c:strRef>
              <c:f>R0!$C$14</c:f>
              <c:strCache>
                <c:ptCount val="1"/>
                <c:pt idx="0">
                  <c:v>FHM recalibrated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R0!$A$15:$A$68</c:f>
              <c:numCache>
                <c:formatCode>m/d/yyyy</c:formatCode>
                <c:ptCount val="5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</c:numCache>
            </c:numRef>
          </c:cat>
          <c:val>
            <c:numRef>
              <c:f>R0!$C$15:$C$68</c:f>
              <c:numCache>
                <c:formatCode>0.00</c:formatCode>
                <c:ptCount val="54"/>
                <c:pt idx="0">
                  <c:v>7.4048697276553108</c:v>
                </c:pt>
                <c:pt idx="1">
                  <c:v>7.4002824833614653</c:v>
                </c:pt>
                <c:pt idx="2">
                  <c:v>7.3946548333221749</c:v>
                </c:pt>
                <c:pt idx="3">
                  <c:v>7.3877533039807348</c:v>
                </c:pt>
                <c:pt idx="4">
                  <c:v>7.3792932893068537</c:v>
                </c:pt>
                <c:pt idx="5">
                  <c:v>7.3689284884491135</c:v>
                </c:pt>
                <c:pt idx="6">
                  <c:v>7.356238484015921</c:v>
                </c:pt>
                <c:pt idx="7">
                  <c:v>7.3407143016309284</c:v>
                </c:pt>
                <c:pt idx="8">
                  <c:v>7.3217418759214574</c:v>
                </c:pt>
                <c:pt idx="9">
                  <c:v>7.2985835019052248</c:v>
                </c:pt>
                <c:pt idx="10">
                  <c:v>7.2703576061316042</c:v>
                </c:pt>
                <c:pt idx="11">
                  <c:v>7.2360175704005352</c:v>
                </c:pt>
                <c:pt idx="12">
                  <c:v>7.1943309318564275</c:v>
                </c:pt>
                <c:pt idx="13">
                  <c:v>7.1438611185976804</c:v>
                </c:pt>
                <c:pt idx="14">
                  <c:v>7.082955000705506</c:v>
                </c:pt>
                <c:pt idx="15">
                  <c:v>7.0097409472582184</c:v>
                </c:pt>
                <c:pt idx="16">
                  <c:v>6.9221437048607264</c:v>
                </c:pt>
                <c:pt idx="17">
                  <c:v>6.8179240326413693</c:v>
                </c:pt>
                <c:pt idx="18">
                  <c:v>6.6947521991918872</c:v>
                </c:pt>
                <c:pt idx="19">
                  <c:v>6.5503244317221787</c:v>
                </c:pt>
                <c:pt idx="20">
                  <c:v>6.3825291719501482</c:v>
                </c:pt>
                <c:pt idx="21">
                  <c:v>6.1896643590780158</c:v>
                </c:pt>
                <c:pt idx="22">
                  <c:v>5.9706970322053987</c:v>
                </c:pt>
                <c:pt idx="23">
                  <c:v>5.7255424581099357</c:v>
                </c:pt>
                <c:pt idx="24">
                  <c:v>5.4553238350672091</c:v>
                </c:pt>
                <c:pt idx="25">
                  <c:v>5.1625600485071717</c:v>
                </c:pt>
                <c:pt idx="26">
                  <c:v>4.8512246519140971</c:v>
                </c:pt>
                <c:pt idx="27">
                  <c:v>4.5266306388611754</c:v>
                </c:pt>
                <c:pt idx="28">
                  <c:v>4.195125</c:v>
                </c:pt>
                <c:pt idx="29">
                  <c:v>3.8636193611388241</c:v>
                </c:pt>
                <c:pt idx="30">
                  <c:v>3.5390253480859029</c:v>
                </c:pt>
                <c:pt idx="31">
                  <c:v>3.2276899514928279</c:v>
                </c:pt>
                <c:pt idx="32">
                  <c:v>2.9349261649327918</c:v>
                </c:pt>
                <c:pt idx="33">
                  <c:v>2.6647075418900634</c:v>
                </c:pt>
                <c:pt idx="34">
                  <c:v>2.4195529677946022</c:v>
                </c:pt>
                <c:pt idx="35">
                  <c:v>2.2005856409219842</c:v>
                </c:pt>
                <c:pt idx="36">
                  <c:v>2.0077208280498509</c:v>
                </c:pt>
                <c:pt idx="37">
                  <c:v>1.8399255682778219</c:v>
                </c:pt>
                <c:pt idx="38">
                  <c:v>1.6954978008081119</c:v>
                </c:pt>
                <c:pt idx="39">
                  <c:v>1.5723259673586316</c:v>
                </c:pt>
                <c:pt idx="40">
                  <c:v>1.4681062951392738</c:v>
                </c:pt>
                <c:pt idx="41">
                  <c:v>1.3805090527417829</c:v>
                </c:pt>
                <c:pt idx="42">
                  <c:v>1.3072949992944938</c:v>
                </c:pt>
                <c:pt idx="43">
                  <c:v>1.2463888814023198</c:v>
                </c:pt>
                <c:pt idx="44">
                  <c:v>1.1959190681435734</c:v>
                </c:pt>
                <c:pt idx="45">
                  <c:v>1.154232429599465</c:v>
                </c:pt>
                <c:pt idx="46">
                  <c:v>1.1198923938683965</c:v>
                </c:pt>
                <c:pt idx="47">
                  <c:v>1.0916664980947748</c:v>
                </c:pt>
                <c:pt idx="48">
                  <c:v>1.068508124078543</c:v>
                </c:pt>
                <c:pt idx="49">
                  <c:v>1.0495356983690718</c:v>
                </c:pt>
                <c:pt idx="50">
                  <c:v>1.034011515984079</c:v>
                </c:pt>
                <c:pt idx="51">
                  <c:v>1.0213215115508867</c:v>
                </c:pt>
                <c:pt idx="52">
                  <c:v>1.0109567106931459</c:v>
                </c:pt>
                <c:pt idx="53">
                  <c:v>1.0024966960192652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E-48BC-848D-1C386229C7D3}"/>
            </c:ext>
          </c:extLst>
        </c:ser>
        <c:ser>
          <c:idx val="2"/>
          <c:order val="2"/>
          <c:tx>
            <c:strRef>
              <c:f>R0!$D$14</c:f>
              <c:strCache>
                <c:ptCount val="1"/>
                <c:pt idx="0">
                  <c:v>Updated and truncated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R0!$A$15:$A$68</c:f>
              <c:numCache>
                <c:formatCode>m/d/yyyy</c:formatCode>
                <c:ptCount val="54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</c:numCache>
            </c:numRef>
          </c:cat>
          <c:val>
            <c:numRef>
              <c:f>R0!$D$15:$D$68</c:f>
              <c:numCache>
                <c:formatCode>0.00</c:formatCode>
                <c:ptCount val="54"/>
                <c:pt idx="0">
                  <c:v>6.765562882153378</c:v>
                </c:pt>
                <c:pt idx="1">
                  <c:v>6.7631990800325656</c:v>
                </c:pt>
                <c:pt idx="2">
                  <c:v>6.760244942742359</c:v>
                </c:pt>
                <c:pt idx="3">
                  <c:v>6.756554023989497</c:v>
                </c:pt>
                <c:pt idx="4">
                  <c:v>6.7519441008301984</c:v>
                </c:pt>
                <c:pt idx="5">
                  <c:v>6.7461887436786867</c:v>
                </c:pt>
                <c:pt idx="6">
                  <c:v>6.7390070744399804</c:v>
                </c:pt>
                <c:pt idx="7">
                  <c:v>6.7300514228940882</c:v>
                </c:pt>
                <c:pt idx="8">
                  <c:v>6.7188926053082705</c:v>
                </c:pt>
                <c:pt idx="9">
                  <c:v>6.7050026094537349</c:v>
                </c:pt>
                <c:pt idx="10">
                  <c:v>6.687734607181099</c:v>
                </c:pt>
                <c:pt idx="11">
                  <c:v>6.6663004734784215</c:v>
                </c:pt>
                <c:pt idx="12">
                  <c:v>6.6397464301075422</c:v>
                </c:pt>
                <c:pt idx="13">
                  <c:v>6.6069281305660192</c:v>
                </c:pt>
                <c:pt idx="14">
                  <c:v>6.5664875519103045</c:v>
                </c:pt>
                <c:pt idx="15">
                  <c:v>6.5168355441162973</c:v>
                </c:pt>
                <c:pt idx="16">
                  <c:v>6.4561458519062853</c:v>
                </c:pt>
                <c:pt idx="17">
                  <c:v>6.3823687930976067</c:v>
                </c:pt>
                <c:pt idx="18">
                  <c:v>6.2932752419285318</c:v>
                </c:pt>
                <c:pt idx="19">
                  <c:v>6.1865434226209111</c:v>
                </c:pt>
                <c:pt idx="20">
                  <c:v>6.0599010205690647</c:v>
                </c:pt>
                <c:pt idx="21">
                  <c:v>5.9113314536735189</c:v>
                </c:pt>
                <c:pt idx="22">
                  <c:v>5.7393437653934587</c:v>
                </c:pt>
                <c:pt idx="23">
                  <c:v>5.5432891563628592</c:v>
                </c:pt>
                <c:pt idx="24">
                  <c:v>5.3236846443094974</c:v>
                </c:pt>
                <c:pt idx="25">
                  <c:v>5.0824808589850612</c:v>
                </c:pt>
                <c:pt idx="26">
                  <c:v>4.8231964049976428</c:v>
                </c:pt>
                <c:pt idx="27">
                  <c:v>4.5508476046342556</c:v>
                </c:pt>
                <c:pt idx="28">
                  <c:v>4.2716374999999998</c:v>
                </c:pt>
                <c:pt idx="29">
                  <c:v>3.9924273953657439</c:v>
                </c:pt>
                <c:pt idx="30">
                  <c:v>3.7200785950023563</c:v>
                </c:pt>
                <c:pt idx="31">
                  <c:v>3.4607941410149383</c:v>
                </c:pt>
                <c:pt idx="32">
                  <c:v>3.2195903556905017</c:v>
                </c:pt>
                <c:pt idx="33">
                  <c:v>2.9999858436371398</c:v>
                </c:pt>
                <c:pt idx="34">
                  <c:v>2.8039312346065408</c:v>
                </c:pt>
                <c:pt idx="35">
                  <c:v>2.6319435463264806</c:v>
                </c:pt>
                <c:pt idx="36">
                  <c:v>2.4833739794309349</c:v>
                </c:pt>
                <c:pt idx="37">
                  <c:v>2.3567315773790884</c:v>
                </c:pt>
                <c:pt idx="38">
                  <c:v>2.2499997580714686</c:v>
                </c:pt>
                <c:pt idx="39">
                  <c:v>2.1609062069023928</c:v>
                </c:pt>
                <c:pt idx="40">
                  <c:v>2.087129148093716</c:v>
                </c:pt>
                <c:pt idx="41">
                  <c:v>2.0264394558837022</c:v>
                </c:pt>
                <c:pt idx="42">
                  <c:v>1.9767874480896943</c:v>
                </c:pt>
                <c:pt idx="43">
                  <c:v>1.9363468694339805</c:v>
                </c:pt>
                <c:pt idx="44">
                  <c:v>1.9035285698924567</c:v>
                </c:pt>
                <c:pt idx="45">
                  <c:v>1.876974526521578</c:v>
                </c:pt>
                <c:pt idx="46">
                  <c:v>1.8555403928189012</c:v>
                </c:pt>
                <c:pt idx="47">
                  <c:v>1.838272390546265</c:v>
                </c:pt>
                <c:pt idx="48">
                  <c:v>1.8243823946917286</c:v>
                </c:pt>
                <c:pt idx="49">
                  <c:v>1.8132235771059109</c:v>
                </c:pt>
                <c:pt idx="50">
                  <c:v>1.8042679255600194</c:v>
                </c:pt>
                <c:pt idx="51">
                  <c:v>1.7970862563213132</c:v>
                </c:pt>
                <c:pt idx="52">
                  <c:v>1.7913308991698023</c:v>
                </c:pt>
                <c:pt idx="53">
                  <c:v>1.7867209760105036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E-48BC-848D-1C386229C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113232"/>
        <c:axId val="685114216"/>
      </c:lineChart>
      <c:dateAx>
        <c:axId val="685113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85114216"/>
        <c:crosses val="autoZero"/>
        <c:auto val="1"/>
        <c:lblOffset val="100"/>
        <c:baseTimeUnit val="days"/>
      </c:dateAx>
      <c:valAx>
        <c:axId val="68511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851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923926</xdr:colOff>
      <xdr:row>2</xdr:row>
      <xdr:rowOff>66675</xdr:rowOff>
    </xdr:from>
    <xdr:to>
      <xdr:col>13</xdr:col>
      <xdr:colOff>396875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82D2A-8CC9-4490-9B49-44CAF5E91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0A15-0C73-48E2-998E-A4933C6708ED}">
  <dimension ref="A1:K119"/>
  <sheetViews>
    <sheetView workbookViewId="0">
      <selection sqref="A1:D67"/>
    </sheetView>
  </sheetViews>
  <sheetFormatPr defaultRowHeight="14.75" x14ac:dyDescent="0.75"/>
  <cols>
    <col min="1" max="1" width="17.6796875" customWidth="1"/>
    <col min="2" max="2" width="24.08984375" customWidth="1"/>
    <col min="3" max="3" width="24.5" customWidth="1"/>
    <col min="4" max="4" width="38.81640625" customWidth="1"/>
    <col min="5" max="5" width="11.1796875" customWidth="1"/>
  </cols>
  <sheetData>
    <row r="1" spans="1:11" x14ac:dyDescent="0.75">
      <c r="A1" t="s">
        <v>0</v>
      </c>
    </row>
    <row r="2" spans="1:11" x14ac:dyDescent="0.75">
      <c r="A2" t="s">
        <v>6</v>
      </c>
      <c r="B2" t="s">
        <v>10</v>
      </c>
      <c r="C2" t="s">
        <v>12</v>
      </c>
      <c r="D2" t="s">
        <v>13</v>
      </c>
    </row>
    <row r="3" spans="1:11" x14ac:dyDescent="0.75">
      <c r="A3" t="s">
        <v>1</v>
      </c>
      <c r="B3">
        <v>8.4019999999999992</v>
      </c>
      <c r="C3">
        <v>7.4029999999999996</v>
      </c>
      <c r="D3">
        <v>6.7679999999999998</v>
      </c>
    </row>
    <row r="4" spans="1:11" x14ac:dyDescent="0.75">
      <c r="A4" t="s">
        <v>2</v>
      </c>
      <c r="B4">
        <v>1.1719999999999999</v>
      </c>
      <c r="C4">
        <v>1.0049999999999999</v>
      </c>
      <c r="D4">
        <v>1.855</v>
      </c>
    </row>
    <row r="5" spans="1:11" x14ac:dyDescent="0.75">
      <c r="A5" t="s">
        <v>7</v>
      </c>
      <c r="B5" s="1">
        <v>43932</v>
      </c>
      <c r="C5" s="1">
        <v>43930</v>
      </c>
      <c r="D5" s="1">
        <v>43955</v>
      </c>
      <c r="E5" s="1"/>
      <c r="F5" s="1"/>
      <c r="G5" s="1"/>
      <c r="H5" s="1"/>
      <c r="I5" s="1"/>
    </row>
    <row r="6" spans="1:11" x14ac:dyDescent="0.75">
      <c r="A6" t="s">
        <v>8</v>
      </c>
      <c r="B6" s="6">
        <v>648527</v>
      </c>
      <c r="C6" s="6">
        <v>205771</v>
      </c>
      <c r="D6" s="6">
        <v>551798</v>
      </c>
      <c r="E6" s="6"/>
    </row>
    <row r="7" spans="1:11" x14ac:dyDescent="0.75">
      <c r="B7" s="4">
        <f>B6/2000000</f>
        <v>0.32426349999999998</v>
      </c>
      <c r="C7" s="4">
        <f t="shared" ref="C7:D7" si="0">C6/2000000</f>
        <v>0.1028855</v>
      </c>
      <c r="D7" s="4">
        <f t="shared" si="0"/>
        <v>0.27589900000000001</v>
      </c>
      <c r="E7" s="4"/>
      <c r="F7" s="4"/>
    </row>
    <row r="8" spans="1:11" x14ac:dyDescent="0.75">
      <c r="A8" t="s">
        <v>3</v>
      </c>
      <c r="B8">
        <v>0.13700000000000001</v>
      </c>
      <c r="C8">
        <v>0.13</v>
      </c>
      <c r="D8">
        <v>0.26100000000000001</v>
      </c>
    </row>
    <row r="9" spans="1:11" x14ac:dyDescent="0.75">
      <c r="A9" t="s">
        <v>4</v>
      </c>
      <c r="B9">
        <v>-0.24199999999999999</v>
      </c>
      <c r="C9">
        <v>-0.20599999999999999</v>
      </c>
      <c r="D9">
        <v>-0.224</v>
      </c>
    </row>
    <row r="10" spans="1:11" x14ac:dyDescent="0.75">
      <c r="A10" t="s">
        <v>5</v>
      </c>
      <c r="B10">
        <v>1.6819999999999999</v>
      </c>
      <c r="C10">
        <v>1.4850000000000001</v>
      </c>
      <c r="D10">
        <v>1.355</v>
      </c>
    </row>
    <row r="11" spans="1:11" x14ac:dyDescent="0.75">
      <c r="A11" t="s">
        <v>11</v>
      </c>
      <c r="B11" s="4">
        <v>0.98699999999999999</v>
      </c>
      <c r="C11" s="5">
        <v>0.96</v>
      </c>
      <c r="D11" s="5">
        <v>0.96</v>
      </c>
      <c r="E11" s="5"/>
    </row>
    <row r="12" spans="1:11" x14ac:dyDescent="0.75">
      <c r="A12" t="s">
        <v>9</v>
      </c>
    </row>
    <row r="14" spans="1:11" x14ac:dyDescent="0.75">
      <c r="A14" s="1">
        <v>43878</v>
      </c>
      <c r="B14" s="3">
        <v>1</v>
      </c>
      <c r="C14" s="3">
        <v>1</v>
      </c>
      <c r="D14" s="3">
        <v>1</v>
      </c>
      <c r="E14" s="3"/>
      <c r="F14" s="3"/>
      <c r="G14" s="3"/>
      <c r="H14" s="3"/>
      <c r="I14" s="3"/>
      <c r="J14" s="3"/>
      <c r="K14" s="3"/>
    </row>
    <row r="15" spans="1:11" x14ac:dyDescent="0.75">
      <c r="A15" s="1">
        <v>43879</v>
      </c>
      <c r="B15" s="3">
        <v>0</v>
      </c>
      <c r="C15" s="3">
        <v>0</v>
      </c>
      <c r="D15" s="3">
        <v>0</v>
      </c>
      <c r="E15" s="3"/>
      <c r="F15" s="3"/>
      <c r="G15" s="3"/>
      <c r="H15" s="3"/>
      <c r="I15" s="3"/>
      <c r="J15" s="3"/>
      <c r="K15" s="3"/>
    </row>
    <row r="16" spans="1:11" x14ac:dyDescent="0.75">
      <c r="A16" s="1">
        <v>43880</v>
      </c>
      <c r="B16" s="3">
        <v>0</v>
      </c>
      <c r="C16" s="3">
        <v>0</v>
      </c>
      <c r="D16" s="3">
        <v>0</v>
      </c>
      <c r="E16" s="3"/>
      <c r="F16" s="3"/>
      <c r="G16" s="3"/>
      <c r="H16" s="3"/>
      <c r="I16" s="3"/>
      <c r="J16" s="3"/>
      <c r="K16" s="3"/>
    </row>
    <row r="17" spans="1:11" x14ac:dyDescent="0.75">
      <c r="A17" s="1">
        <v>43881</v>
      </c>
      <c r="B17" s="3">
        <v>0</v>
      </c>
      <c r="C17" s="3">
        <v>0</v>
      </c>
      <c r="D17" s="3">
        <v>0</v>
      </c>
      <c r="E17" s="3"/>
      <c r="F17" s="3"/>
      <c r="G17" s="3"/>
      <c r="H17" s="3"/>
      <c r="I17" s="3"/>
      <c r="J17" s="3"/>
      <c r="K17" s="3"/>
    </row>
    <row r="18" spans="1:11" x14ac:dyDescent="0.75">
      <c r="A18" s="1">
        <v>43882</v>
      </c>
      <c r="B18" s="3">
        <v>1</v>
      </c>
      <c r="C18" s="3">
        <v>1</v>
      </c>
      <c r="D18" s="3">
        <v>0</v>
      </c>
      <c r="E18" s="3"/>
      <c r="F18" s="3"/>
      <c r="G18" s="3"/>
      <c r="H18" s="3"/>
      <c r="I18" s="3"/>
      <c r="J18" s="3"/>
      <c r="K18" s="3"/>
    </row>
    <row r="19" spans="1:11" x14ac:dyDescent="0.75">
      <c r="A19" s="1">
        <v>43883</v>
      </c>
      <c r="B19" s="3">
        <v>1</v>
      </c>
      <c r="C19" s="3">
        <v>1</v>
      </c>
      <c r="D19" s="3">
        <v>0</v>
      </c>
      <c r="E19" s="3"/>
      <c r="F19" s="3"/>
      <c r="G19" s="3"/>
      <c r="H19" s="3"/>
      <c r="I19" s="3"/>
      <c r="J19" s="3"/>
      <c r="K19" s="3"/>
    </row>
    <row r="20" spans="1:11" x14ac:dyDescent="0.75">
      <c r="A20" s="1">
        <v>43884</v>
      </c>
      <c r="B20" s="3">
        <v>3</v>
      </c>
      <c r="C20" s="3">
        <v>3</v>
      </c>
      <c r="D20" s="3">
        <v>0</v>
      </c>
      <c r="E20" s="3"/>
      <c r="F20" s="3"/>
      <c r="G20" s="3"/>
      <c r="H20" s="3"/>
      <c r="I20" s="3"/>
      <c r="J20" s="3"/>
      <c r="K20" s="3"/>
    </row>
    <row r="21" spans="1:11" x14ac:dyDescent="0.75">
      <c r="A21" s="1">
        <v>43885</v>
      </c>
      <c r="B21" s="3">
        <v>1</v>
      </c>
      <c r="C21" s="3">
        <v>1</v>
      </c>
      <c r="D21" s="3">
        <v>0</v>
      </c>
      <c r="E21" s="3"/>
      <c r="F21" s="3"/>
      <c r="G21" s="3"/>
      <c r="H21" s="3"/>
      <c r="I21" s="3"/>
      <c r="J21" s="3"/>
      <c r="K21" s="3"/>
    </row>
    <row r="22" spans="1:11" x14ac:dyDescent="0.75">
      <c r="A22" s="1">
        <v>43886</v>
      </c>
      <c r="B22" s="3">
        <v>0</v>
      </c>
      <c r="C22" s="3">
        <v>0</v>
      </c>
      <c r="D22" s="3">
        <v>0</v>
      </c>
      <c r="E22" s="3"/>
      <c r="F22" s="3"/>
      <c r="G22" s="3"/>
      <c r="H22" s="3"/>
      <c r="I22" s="3"/>
      <c r="J22" s="3"/>
      <c r="K22" s="3"/>
    </row>
    <row r="23" spans="1:11" x14ac:dyDescent="0.75">
      <c r="A23" s="1">
        <v>43887</v>
      </c>
      <c r="B23" s="3">
        <v>1</v>
      </c>
      <c r="C23" s="3">
        <v>1</v>
      </c>
      <c r="D23" s="3">
        <v>0</v>
      </c>
      <c r="E23" s="3"/>
      <c r="F23" s="3"/>
      <c r="G23" s="3"/>
      <c r="H23" s="3"/>
      <c r="I23" s="3"/>
      <c r="J23" s="3"/>
      <c r="K23" s="3"/>
    </row>
    <row r="24" spans="1:11" x14ac:dyDescent="0.75">
      <c r="A24" s="1">
        <v>43888</v>
      </c>
      <c r="B24" s="3">
        <v>2</v>
      </c>
      <c r="C24" s="3">
        <v>2</v>
      </c>
      <c r="D24" s="3">
        <v>1</v>
      </c>
      <c r="E24" s="3"/>
      <c r="F24" s="3"/>
      <c r="G24" s="3"/>
      <c r="H24" s="3"/>
      <c r="I24" s="3"/>
      <c r="J24" s="3"/>
      <c r="K24" s="3"/>
    </row>
    <row r="25" spans="1:11" x14ac:dyDescent="0.75">
      <c r="A25" s="1">
        <v>43889</v>
      </c>
      <c r="B25" s="3">
        <v>7</v>
      </c>
      <c r="C25" s="3">
        <v>7</v>
      </c>
      <c r="D25" s="3">
        <v>2</v>
      </c>
      <c r="E25" s="3"/>
      <c r="F25" s="3"/>
      <c r="G25" s="3"/>
      <c r="H25" s="3"/>
      <c r="I25" s="3"/>
      <c r="J25" s="3"/>
      <c r="K25" s="3"/>
    </row>
    <row r="26" spans="1:11" x14ac:dyDescent="0.75">
      <c r="A26" s="1">
        <v>43890</v>
      </c>
      <c r="B26" s="3">
        <v>26</v>
      </c>
      <c r="C26" s="3">
        <v>26</v>
      </c>
      <c r="D26" s="3">
        <v>1</v>
      </c>
      <c r="E26" s="3"/>
      <c r="F26" s="3"/>
      <c r="G26" s="3"/>
      <c r="H26" s="3"/>
      <c r="I26" s="3"/>
      <c r="J26" s="3"/>
      <c r="K26" s="3"/>
    </row>
    <row r="27" spans="1:11" x14ac:dyDescent="0.75">
      <c r="A27" s="1">
        <v>43891</v>
      </c>
      <c r="B27" s="3">
        <v>4</v>
      </c>
      <c r="C27" s="3">
        <v>4</v>
      </c>
      <c r="D27" s="3">
        <v>0</v>
      </c>
      <c r="E27" s="3"/>
      <c r="F27" s="3"/>
      <c r="G27" s="3"/>
      <c r="H27" s="3"/>
      <c r="I27" s="3"/>
      <c r="J27" s="3"/>
      <c r="K27" s="3"/>
    </row>
    <row r="28" spans="1:11" x14ac:dyDescent="0.75">
      <c r="A28" s="1">
        <v>43892</v>
      </c>
      <c r="B28" s="3">
        <v>4</v>
      </c>
      <c r="C28" s="3">
        <v>4</v>
      </c>
      <c r="D28" s="3">
        <v>1</v>
      </c>
      <c r="E28" s="3"/>
      <c r="F28" s="3"/>
      <c r="G28" s="3"/>
      <c r="H28" s="3"/>
      <c r="I28" s="3"/>
      <c r="J28" s="3"/>
      <c r="K28" s="3"/>
    </row>
    <row r="29" spans="1:11" x14ac:dyDescent="0.75">
      <c r="A29" s="1">
        <v>43893</v>
      </c>
      <c r="B29" s="3">
        <v>5</v>
      </c>
      <c r="C29" s="3">
        <v>5</v>
      </c>
      <c r="D29" s="3">
        <v>10</v>
      </c>
      <c r="E29" s="3"/>
      <c r="F29" s="3"/>
      <c r="G29" s="3"/>
      <c r="H29" s="3"/>
      <c r="I29" s="3"/>
      <c r="J29" s="3"/>
      <c r="K29" s="3"/>
    </row>
    <row r="30" spans="1:11" x14ac:dyDescent="0.75">
      <c r="A30" s="1">
        <v>43894</v>
      </c>
      <c r="B30" s="3">
        <v>6</v>
      </c>
      <c r="C30" s="3">
        <v>6</v>
      </c>
      <c r="D30" s="3">
        <v>21</v>
      </c>
      <c r="E30" s="3"/>
      <c r="F30" s="3"/>
      <c r="G30" s="3"/>
      <c r="H30" s="3"/>
      <c r="I30" s="3"/>
      <c r="J30" s="3"/>
      <c r="K30" s="3"/>
    </row>
    <row r="31" spans="1:11" x14ac:dyDescent="0.75">
      <c r="A31" s="1">
        <v>43895</v>
      </c>
      <c r="B31" s="3">
        <v>13</v>
      </c>
      <c r="C31" s="3">
        <v>13</v>
      </c>
      <c r="D31" s="3">
        <v>22</v>
      </c>
      <c r="E31" s="3"/>
      <c r="F31" s="3"/>
      <c r="G31" s="3"/>
      <c r="H31" s="3"/>
      <c r="I31" s="3"/>
      <c r="J31" s="3"/>
      <c r="K31" s="3"/>
    </row>
    <row r="32" spans="1:11" x14ac:dyDescent="0.75">
      <c r="A32" s="1">
        <v>43896</v>
      </c>
      <c r="B32" s="3">
        <v>10</v>
      </c>
      <c r="C32" s="3">
        <v>10</v>
      </c>
      <c r="D32" s="3">
        <v>36</v>
      </c>
      <c r="E32" s="3"/>
      <c r="F32" s="3"/>
      <c r="G32" s="3"/>
      <c r="H32" s="3"/>
      <c r="I32" s="3"/>
      <c r="J32" s="3"/>
      <c r="K32" s="3"/>
    </row>
    <row r="33" spans="1:11" x14ac:dyDescent="0.75">
      <c r="A33" s="1">
        <v>43897</v>
      </c>
      <c r="B33" s="3">
        <v>30</v>
      </c>
      <c r="C33" s="3">
        <v>30</v>
      </c>
      <c r="D33" s="3">
        <v>21</v>
      </c>
      <c r="E33" s="3"/>
      <c r="F33" s="3"/>
      <c r="G33" s="3"/>
      <c r="H33" s="3"/>
      <c r="I33" s="3"/>
      <c r="J33" s="3"/>
      <c r="K33" s="3"/>
    </row>
    <row r="34" spans="1:11" x14ac:dyDescent="0.75">
      <c r="A34" s="1">
        <v>43898</v>
      </c>
      <c r="B34" s="3">
        <v>28</v>
      </c>
      <c r="C34" s="3">
        <v>28</v>
      </c>
      <c r="D34" s="3">
        <v>29</v>
      </c>
      <c r="E34" s="3"/>
      <c r="F34" s="3"/>
      <c r="G34" s="3"/>
      <c r="H34" s="3"/>
      <c r="I34" s="3"/>
      <c r="J34" s="3"/>
      <c r="K34" s="3"/>
    </row>
    <row r="35" spans="1:11" x14ac:dyDescent="0.75">
      <c r="A35" s="1">
        <v>43899</v>
      </c>
      <c r="B35" s="3">
        <v>31</v>
      </c>
      <c r="C35" s="3">
        <v>31</v>
      </c>
      <c r="D35" s="3">
        <v>64</v>
      </c>
      <c r="E35" s="3"/>
      <c r="F35" s="3"/>
      <c r="G35" s="3"/>
      <c r="H35" s="3"/>
      <c r="I35" s="3"/>
      <c r="J35" s="3"/>
      <c r="K35" s="3"/>
    </row>
    <row r="36" spans="1:11" x14ac:dyDescent="0.75">
      <c r="A36" s="1">
        <v>43900</v>
      </c>
      <c r="B36" s="3">
        <v>35</v>
      </c>
      <c r="C36" s="3">
        <v>35</v>
      </c>
      <c r="D36" s="3">
        <v>26</v>
      </c>
      <c r="E36" s="3"/>
      <c r="F36" s="3"/>
      <c r="G36" s="3"/>
      <c r="H36" s="3"/>
      <c r="I36" s="3"/>
      <c r="J36" s="3"/>
      <c r="K36" s="3"/>
    </row>
    <row r="37" spans="1:11" x14ac:dyDescent="0.75">
      <c r="A37" s="1">
        <v>43901</v>
      </c>
      <c r="B37" s="3">
        <v>45</v>
      </c>
      <c r="C37" s="3">
        <v>45</v>
      </c>
      <c r="D37" s="3">
        <v>32</v>
      </c>
      <c r="E37" s="3"/>
      <c r="F37" s="3"/>
      <c r="G37" s="3"/>
      <c r="H37" s="3"/>
      <c r="I37" s="3"/>
      <c r="J37" s="3"/>
      <c r="K37" s="3"/>
    </row>
    <row r="38" spans="1:11" x14ac:dyDescent="0.75">
      <c r="A38" s="1">
        <v>43902</v>
      </c>
      <c r="B38" s="3">
        <v>51</v>
      </c>
      <c r="C38" s="3">
        <v>51</v>
      </c>
      <c r="D38" s="3">
        <v>42</v>
      </c>
      <c r="E38" s="3"/>
      <c r="F38" s="3"/>
      <c r="G38" s="3"/>
      <c r="H38" s="3"/>
      <c r="I38" s="3"/>
      <c r="J38" s="3"/>
      <c r="K38" s="3"/>
    </row>
    <row r="39" spans="1:11" x14ac:dyDescent="0.75">
      <c r="A39" s="1">
        <v>43903</v>
      </c>
      <c r="B39" s="3">
        <v>56</v>
      </c>
      <c r="C39" s="3">
        <v>56</v>
      </c>
      <c r="D39" s="3">
        <v>31</v>
      </c>
      <c r="E39" s="3"/>
      <c r="F39" s="3"/>
      <c r="G39" s="3"/>
      <c r="H39" s="3"/>
      <c r="I39" s="3"/>
      <c r="J39" s="3"/>
      <c r="K39" s="3"/>
    </row>
    <row r="40" spans="1:11" x14ac:dyDescent="0.75">
      <c r="A40" s="1">
        <v>43904</v>
      </c>
      <c r="B40" s="3">
        <v>34</v>
      </c>
      <c r="C40" s="3">
        <v>34</v>
      </c>
      <c r="D40" s="3">
        <v>18</v>
      </c>
      <c r="E40" s="3"/>
      <c r="F40" s="3"/>
      <c r="G40" s="3"/>
      <c r="H40" s="3"/>
      <c r="I40" s="3"/>
      <c r="J40" s="3"/>
      <c r="K40" s="3"/>
    </row>
    <row r="41" spans="1:11" x14ac:dyDescent="0.75">
      <c r="A41" s="1">
        <v>43905</v>
      </c>
      <c r="B41" s="3">
        <v>64</v>
      </c>
      <c r="C41" s="3">
        <v>64</v>
      </c>
      <c r="D41" s="3">
        <v>17</v>
      </c>
      <c r="E41" s="3"/>
      <c r="F41" s="3"/>
      <c r="G41" s="3"/>
      <c r="H41" s="3"/>
      <c r="I41" s="3"/>
      <c r="J41" s="3"/>
      <c r="K41" s="3"/>
    </row>
    <row r="42" spans="1:11" x14ac:dyDescent="0.75">
      <c r="A42" s="1">
        <v>43906</v>
      </c>
      <c r="B42" s="3">
        <v>68</v>
      </c>
      <c r="C42" s="3">
        <v>68</v>
      </c>
      <c r="D42" s="3">
        <v>34</v>
      </c>
      <c r="E42" s="3"/>
      <c r="F42" s="3"/>
      <c r="G42" s="3"/>
      <c r="H42" s="3"/>
      <c r="I42" s="3"/>
      <c r="J42" s="3"/>
      <c r="K42" s="3"/>
    </row>
    <row r="43" spans="1:11" x14ac:dyDescent="0.75">
      <c r="A43" s="1">
        <v>43907</v>
      </c>
      <c r="B43" s="3">
        <v>74</v>
      </c>
      <c r="C43" s="3">
        <v>74</v>
      </c>
      <c r="D43" s="3">
        <v>35</v>
      </c>
      <c r="E43" s="3"/>
      <c r="F43" s="3"/>
      <c r="G43" s="3"/>
      <c r="H43" s="3"/>
      <c r="I43" s="3"/>
      <c r="J43" s="3"/>
      <c r="K43" s="3"/>
    </row>
    <row r="44" spans="1:11" x14ac:dyDescent="0.75">
      <c r="A44" s="1">
        <v>43908</v>
      </c>
      <c r="B44" s="3">
        <v>98</v>
      </c>
      <c r="C44" s="3">
        <v>98</v>
      </c>
      <c r="D44" s="3">
        <v>58</v>
      </c>
      <c r="E44" s="3"/>
      <c r="F44" s="3"/>
      <c r="G44" s="3"/>
      <c r="H44" s="3"/>
      <c r="I44" s="3"/>
      <c r="J44" s="3"/>
      <c r="K44" s="3"/>
    </row>
    <row r="45" spans="1:11" x14ac:dyDescent="0.75">
      <c r="A45" s="1">
        <v>43909</v>
      </c>
      <c r="B45" s="3">
        <v>97</v>
      </c>
      <c r="C45" s="3">
        <v>97</v>
      </c>
      <c r="D45" s="3">
        <v>66</v>
      </c>
      <c r="E45" s="3"/>
      <c r="F45" s="3"/>
      <c r="G45" s="3"/>
      <c r="H45" s="3"/>
      <c r="I45" s="3"/>
      <c r="J45" s="3"/>
      <c r="K45" s="3"/>
    </row>
    <row r="46" spans="1:11" x14ac:dyDescent="0.75">
      <c r="A46" s="1">
        <v>43910</v>
      </c>
      <c r="B46" s="3">
        <v>148</v>
      </c>
      <c r="C46" s="3">
        <v>148</v>
      </c>
      <c r="D46" s="3">
        <v>84</v>
      </c>
      <c r="E46" s="3"/>
      <c r="F46" s="3"/>
      <c r="G46" s="3"/>
      <c r="H46" s="3"/>
      <c r="I46" s="3"/>
      <c r="J46" s="3"/>
      <c r="K46" s="3"/>
    </row>
    <row r="47" spans="1:11" x14ac:dyDescent="0.75">
      <c r="A47" s="1">
        <v>43911</v>
      </c>
      <c r="B47" s="3">
        <v>87</v>
      </c>
      <c r="C47" s="3">
        <v>87</v>
      </c>
      <c r="D47" s="3">
        <v>71</v>
      </c>
      <c r="E47" s="3"/>
      <c r="F47" s="3"/>
      <c r="G47" s="3"/>
      <c r="H47" s="3"/>
      <c r="I47" s="3"/>
      <c r="J47" s="3"/>
      <c r="K47" s="3"/>
    </row>
    <row r="48" spans="1:11" x14ac:dyDescent="0.75">
      <c r="A48" s="1">
        <v>43912</v>
      </c>
      <c r="B48" s="3">
        <v>84</v>
      </c>
      <c r="C48" s="3">
        <v>84</v>
      </c>
      <c r="D48" s="3">
        <v>59</v>
      </c>
      <c r="E48" s="3"/>
      <c r="F48" s="3"/>
      <c r="G48" s="3"/>
      <c r="H48" s="3"/>
      <c r="I48" s="3"/>
      <c r="J48" s="3"/>
      <c r="K48" s="3"/>
    </row>
    <row r="49" spans="1:11" x14ac:dyDescent="0.75">
      <c r="A49" s="1">
        <v>43913</v>
      </c>
      <c r="B49" s="3">
        <v>143</v>
      </c>
      <c r="C49" s="3">
        <v>143</v>
      </c>
      <c r="D49" s="3">
        <v>99</v>
      </c>
      <c r="E49" s="3"/>
      <c r="F49" s="3"/>
      <c r="G49" s="3"/>
      <c r="H49" s="3"/>
      <c r="I49" s="3"/>
      <c r="J49" s="3"/>
      <c r="K49" s="3"/>
    </row>
    <row r="50" spans="1:11" x14ac:dyDescent="0.75">
      <c r="A50" s="1">
        <v>43914</v>
      </c>
      <c r="B50" s="3">
        <v>142</v>
      </c>
      <c r="C50" s="3">
        <v>142</v>
      </c>
      <c r="D50" s="3">
        <v>105</v>
      </c>
      <c r="E50" s="3"/>
      <c r="F50" s="3"/>
      <c r="G50" s="3"/>
      <c r="H50" s="3"/>
      <c r="I50" s="3"/>
      <c r="J50" s="3"/>
      <c r="K50" s="3"/>
    </row>
    <row r="51" spans="1:11" x14ac:dyDescent="0.75">
      <c r="A51" s="1">
        <v>43915</v>
      </c>
      <c r="B51" s="3">
        <v>174</v>
      </c>
      <c r="C51" s="3">
        <v>174</v>
      </c>
      <c r="D51" s="3">
        <v>154</v>
      </c>
      <c r="E51" s="3"/>
      <c r="F51" s="3"/>
      <c r="G51" s="3"/>
      <c r="H51" s="3"/>
      <c r="I51" s="3"/>
      <c r="J51" s="3"/>
      <c r="K51" s="3"/>
    </row>
    <row r="52" spans="1:11" x14ac:dyDescent="0.75">
      <c r="A52" s="1">
        <v>43916</v>
      </c>
      <c r="B52" s="3">
        <v>150</v>
      </c>
      <c r="C52" s="3">
        <v>150</v>
      </c>
      <c r="D52" s="3">
        <v>132</v>
      </c>
      <c r="E52" s="3"/>
      <c r="F52" s="3"/>
      <c r="G52" s="3"/>
      <c r="H52" s="3"/>
      <c r="I52" s="3"/>
      <c r="J52" s="3"/>
      <c r="K52" s="3"/>
    </row>
    <row r="53" spans="1:11" x14ac:dyDescent="0.75">
      <c r="A53" s="1">
        <v>43917</v>
      </c>
      <c r="B53" s="3">
        <v>193</v>
      </c>
      <c r="C53" s="3">
        <v>193</v>
      </c>
      <c r="D53" s="3">
        <v>176</v>
      </c>
      <c r="E53" s="3"/>
      <c r="F53" s="3"/>
      <c r="G53" s="3"/>
      <c r="H53" s="3"/>
      <c r="I53" s="3"/>
      <c r="J53" s="3"/>
      <c r="K53" s="3"/>
    </row>
    <row r="54" spans="1:11" x14ac:dyDescent="0.75">
      <c r="A54" s="1">
        <v>43918</v>
      </c>
      <c r="B54" s="3">
        <v>138</v>
      </c>
      <c r="C54" s="3">
        <v>138</v>
      </c>
      <c r="D54" s="3">
        <v>147</v>
      </c>
      <c r="E54" s="3"/>
      <c r="F54" s="3"/>
      <c r="G54" s="3"/>
      <c r="H54" s="3"/>
      <c r="I54" s="3"/>
      <c r="J54" s="3"/>
      <c r="K54" s="3"/>
    </row>
    <row r="55" spans="1:11" x14ac:dyDescent="0.75">
      <c r="A55" s="1">
        <v>43919</v>
      </c>
      <c r="B55" s="3">
        <v>148</v>
      </c>
      <c r="C55" s="3">
        <v>148</v>
      </c>
      <c r="D55" s="3">
        <v>150</v>
      </c>
      <c r="E55" s="3"/>
      <c r="F55" s="3"/>
      <c r="G55" s="3"/>
      <c r="H55" s="3"/>
      <c r="I55" s="3"/>
      <c r="J55" s="3"/>
      <c r="K55" s="3"/>
    </row>
    <row r="56" spans="1:11" x14ac:dyDescent="0.75">
      <c r="A56" s="1">
        <v>43920</v>
      </c>
      <c r="B56" s="3">
        <v>201</v>
      </c>
      <c r="C56" s="3">
        <v>201</v>
      </c>
      <c r="D56" s="3">
        <v>171</v>
      </c>
      <c r="E56" s="3"/>
      <c r="F56" s="3"/>
      <c r="G56" s="3"/>
      <c r="H56" s="3"/>
      <c r="I56" s="3"/>
      <c r="J56" s="3"/>
      <c r="K56" s="3"/>
    </row>
    <row r="57" spans="1:11" x14ac:dyDescent="0.75">
      <c r="A57" s="1">
        <v>43921</v>
      </c>
      <c r="B57" s="3">
        <v>218</v>
      </c>
      <c r="C57" s="3">
        <v>218</v>
      </c>
      <c r="D57" s="3">
        <v>209</v>
      </c>
      <c r="E57" s="3"/>
      <c r="F57" s="3"/>
      <c r="G57" s="3"/>
      <c r="H57" s="3"/>
      <c r="I57" s="3"/>
      <c r="J57" s="3"/>
      <c r="K57" s="3"/>
    </row>
    <row r="58" spans="1:11" x14ac:dyDescent="0.75">
      <c r="A58" s="1">
        <v>43922</v>
      </c>
      <c r="B58" s="3">
        <v>247</v>
      </c>
      <c r="C58" s="3">
        <v>247</v>
      </c>
      <c r="D58" s="3">
        <v>205</v>
      </c>
      <c r="E58" s="3"/>
      <c r="F58" s="3"/>
      <c r="G58" s="3"/>
      <c r="H58" s="3"/>
      <c r="I58" s="3"/>
      <c r="J58" s="3"/>
      <c r="K58" s="3"/>
    </row>
    <row r="59" spans="1:11" x14ac:dyDescent="0.75">
      <c r="A59" s="1">
        <v>43923</v>
      </c>
      <c r="B59" s="3">
        <v>187</v>
      </c>
      <c r="C59" s="3">
        <v>187</v>
      </c>
      <c r="D59" s="3">
        <v>218</v>
      </c>
      <c r="E59" s="3"/>
      <c r="F59" s="3"/>
      <c r="G59" s="3"/>
      <c r="H59" s="3"/>
      <c r="I59" s="3"/>
      <c r="J59" s="3"/>
      <c r="K59" s="3"/>
    </row>
    <row r="60" spans="1:11" x14ac:dyDescent="0.75">
      <c r="A60" s="1">
        <v>43924</v>
      </c>
      <c r="B60" s="3">
        <v>181</v>
      </c>
      <c r="C60" s="3">
        <v>181</v>
      </c>
      <c r="D60" s="3">
        <v>246</v>
      </c>
      <c r="E60" s="3"/>
      <c r="F60" s="3"/>
      <c r="G60" s="3"/>
      <c r="H60" s="3"/>
      <c r="I60" s="3"/>
      <c r="J60" s="3"/>
      <c r="K60" s="3"/>
    </row>
    <row r="61" spans="1:11" x14ac:dyDescent="0.75">
      <c r="A61" s="1">
        <v>43925</v>
      </c>
      <c r="B61" s="3">
        <v>144</v>
      </c>
      <c r="C61" s="3">
        <v>144</v>
      </c>
      <c r="D61" s="7">
        <v>129</v>
      </c>
      <c r="E61" s="3"/>
      <c r="F61" s="3"/>
      <c r="G61" s="3"/>
      <c r="H61" s="3"/>
      <c r="I61" s="3"/>
      <c r="J61" s="3"/>
      <c r="K61" s="3"/>
    </row>
    <row r="62" spans="1:11" x14ac:dyDescent="0.75">
      <c r="A62" s="1">
        <v>43926</v>
      </c>
      <c r="B62" s="3">
        <v>140</v>
      </c>
      <c r="C62" s="3">
        <v>140</v>
      </c>
      <c r="D62" s="7">
        <v>172</v>
      </c>
      <c r="E62" s="3"/>
      <c r="F62" s="3"/>
      <c r="G62" s="3"/>
      <c r="H62" s="3"/>
      <c r="I62" s="3"/>
      <c r="J62" s="3"/>
      <c r="K62" s="3"/>
    </row>
    <row r="63" spans="1:11" x14ac:dyDescent="0.75">
      <c r="A63" s="1">
        <v>43927</v>
      </c>
      <c r="B63" s="3">
        <v>204</v>
      </c>
      <c r="C63" s="3">
        <v>204</v>
      </c>
      <c r="D63" s="7">
        <v>131</v>
      </c>
      <c r="E63" s="3"/>
      <c r="F63" s="3"/>
      <c r="G63" s="3"/>
      <c r="H63" s="3"/>
      <c r="I63" s="3"/>
      <c r="J63" s="3"/>
      <c r="K63" s="3"/>
    </row>
    <row r="64" spans="1:11" x14ac:dyDescent="0.75">
      <c r="A64" s="1">
        <v>43928</v>
      </c>
      <c r="B64" s="3">
        <v>206</v>
      </c>
      <c r="C64" s="3">
        <v>206</v>
      </c>
      <c r="D64" s="7">
        <v>243</v>
      </c>
      <c r="E64" s="3"/>
      <c r="F64" s="3"/>
      <c r="G64" s="3"/>
      <c r="H64" s="3"/>
      <c r="I64" s="3"/>
      <c r="J64" s="3"/>
      <c r="K64" s="3"/>
    </row>
    <row r="65" spans="1:11" x14ac:dyDescent="0.75">
      <c r="A65" s="1">
        <v>43929</v>
      </c>
      <c r="B65" s="3">
        <v>216</v>
      </c>
      <c r="C65" s="3">
        <v>216</v>
      </c>
      <c r="D65" s="7">
        <v>271</v>
      </c>
      <c r="E65" s="3"/>
      <c r="F65" s="3"/>
      <c r="G65" s="3"/>
      <c r="H65" s="3"/>
      <c r="I65" s="3"/>
      <c r="J65" s="3"/>
      <c r="K65" s="3"/>
    </row>
    <row r="66" spans="1:11" x14ac:dyDescent="0.75">
      <c r="A66" s="1">
        <v>43930</v>
      </c>
      <c r="B66" s="3">
        <v>185</v>
      </c>
      <c r="C66" s="3">
        <v>185</v>
      </c>
      <c r="D66" s="7">
        <v>240</v>
      </c>
      <c r="E66" s="3"/>
      <c r="F66" s="3"/>
      <c r="G66" s="3"/>
      <c r="H66" s="3"/>
      <c r="I66" s="3"/>
      <c r="J66" s="3"/>
      <c r="K66" s="3"/>
    </row>
    <row r="67" spans="1:11" x14ac:dyDescent="0.75">
      <c r="A67" s="1">
        <v>43931</v>
      </c>
      <c r="B67" s="3">
        <v>139</v>
      </c>
      <c r="C67" s="3">
        <v>139</v>
      </c>
      <c r="D67" s="7">
        <v>148</v>
      </c>
      <c r="E67" s="3"/>
      <c r="F67" s="3"/>
      <c r="G67" s="3"/>
      <c r="H67" s="3"/>
      <c r="I67" s="3"/>
      <c r="J67" s="3"/>
      <c r="K67" s="3"/>
    </row>
    <row r="70" spans="1:11" x14ac:dyDescent="0.75">
      <c r="B70" s="2"/>
    </row>
    <row r="71" spans="1:11" x14ac:dyDescent="0.75">
      <c r="B71" s="2"/>
    </row>
    <row r="72" spans="1:11" x14ac:dyDescent="0.75">
      <c r="B72" s="2"/>
    </row>
    <row r="73" spans="1:11" x14ac:dyDescent="0.75">
      <c r="A73" s="1"/>
      <c r="B73" s="2"/>
    </row>
    <row r="74" spans="1:11" x14ac:dyDescent="0.75">
      <c r="A74" s="1"/>
      <c r="B74" s="2"/>
    </row>
    <row r="75" spans="1:11" x14ac:dyDescent="0.75">
      <c r="A75" s="1"/>
      <c r="B75" s="2"/>
    </row>
    <row r="76" spans="1:11" x14ac:dyDescent="0.75">
      <c r="A76" s="1"/>
      <c r="B76" s="3"/>
    </row>
    <row r="77" spans="1:11" x14ac:dyDescent="0.75">
      <c r="A77" s="1"/>
      <c r="B77" s="3"/>
    </row>
    <row r="78" spans="1:11" x14ac:dyDescent="0.75">
      <c r="A78" s="1"/>
      <c r="B78" s="3"/>
    </row>
    <row r="79" spans="1:11" x14ac:dyDescent="0.75">
      <c r="A79" s="1"/>
    </row>
    <row r="80" spans="1:11" x14ac:dyDescent="0.75">
      <c r="A80" s="1"/>
    </row>
    <row r="81" spans="1:1" x14ac:dyDescent="0.75">
      <c r="A81" s="1"/>
    </row>
    <row r="82" spans="1:1" x14ac:dyDescent="0.75">
      <c r="A82" s="1"/>
    </row>
    <row r="83" spans="1:1" x14ac:dyDescent="0.75">
      <c r="A83" s="1"/>
    </row>
    <row r="84" spans="1:1" x14ac:dyDescent="0.75">
      <c r="A84" s="1"/>
    </row>
    <row r="85" spans="1:1" x14ac:dyDescent="0.75">
      <c r="A85" s="1"/>
    </row>
    <row r="86" spans="1:1" x14ac:dyDescent="0.75">
      <c r="A86" s="1"/>
    </row>
    <row r="87" spans="1:1" x14ac:dyDescent="0.75">
      <c r="A87" s="1"/>
    </row>
    <row r="88" spans="1:1" x14ac:dyDescent="0.75">
      <c r="A88" s="1"/>
    </row>
    <row r="89" spans="1:1" x14ac:dyDescent="0.75">
      <c r="A89" s="1"/>
    </row>
    <row r="90" spans="1:1" x14ac:dyDescent="0.75">
      <c r="A90" s="1"/>
    </row>
    <row r="91" spans="1:1" x14ac:dyDescent="0.75">
      <c r="A91" s="1"/>
    </row>
    <row r="92" spans="1:1" x14ac:dyDescent="0.75">
      <c r="A92" s="1"/>
    </row>
    <row r="93" spans="1:1" x14ac:dyDescent="0.75">
      <c r="A93" s="1"/>
    </row>
    <row r="94" spans="1:1" x14ac:dyDescent="0.75">
      <c r="A94" s="1"/>
    </row>
    <row r="95" spans="1:1" x14ac:dyDescent="0.75">
      <c r="A95" s="1"/>
    </row>
    <row r="96" spans="1:1" x14ac:dyDescent="0.75">
      <c r="A96" s="1"/>
    </row>
    <row r="97" spans="1:1" x14ac:dyDescent="0.75">
      <c r="A97" s="1"/>
    </row>
    <row r="98" spans="1:1" x14ac:dyDescent="0.75">
      <c r="A98" s="1"/>
    </row>
    <row r="99" spans="1:1" x14ac:dyDescent="0.75">
      <c r="A99" s="1"/>
    </row>
    <row r="100" spans="1:1" x14ac:dyDescent="0.75">
      <c r="A100" s="1"/>
    </row>
    <row r="101" spans="1:1" x14ac:dyDescent="0.75">
      <c r="A101" s="1"/>
    </row>
    <row r="102" spans="1:1" x14ac:dyDescent="0.75">
      <c r="A102" s="1"/>
    </row>
    <row r="103" spans="1:1" x14ac:dyDescent="0.75">
      <c r="A103" s="1"/>
    </row>
    <row r="104" spans="1:1" x14ac:dyDescent="0.75">
      <c r="A104" s="1"/>
    </row>
    <row r="105" spans="1:1" x14ac:dyDescent="0.75">
      <c r="A105" s="1"/>
    </row>
    <row r="106" spans="1:1" x14ac:dyDescent="0.75">
      <c r="A106" s="1"/>
    </row>
    <row r="107" spans="1:1" x14ac:dyDescent="0.75">
      <c r="A107" s="1"/>
    </row>
    <row r="108" spans="1:1" x14ac:dyDescent="0.75">
      <c r="A108" s="1"/>
    </row>
    <row r="109" spans="1:1" x14ac:dyDescent="0.75">
      <c r="A109" s="1"/>
    </row>
    <row r="110" spans="1:1" x14ac:dyDescent="0.75">
      <c r="A110" s="1"/>
    </row>
    <row r="111" spans="1:1" x14ac:dyDescent="0.75">
      <c r="A111" s="1"/>
    </row>
    <row r="112" spans="1:1" x14ac:dyDescent="0.75">
      <c r="A112" s="1"/>
    </row>
    <row r="113" spans="1:1" x14ac:dyDescent="0.75">
      <c r="A113" s="1"/>
    </row>
    <row r="114" spans="1:1" x14ac:dyDescent="0.75">
      <c r="A114" s="1"/>
    </row>
    <row r="115" spans="1:1" x14ac:dyDescent="0.75">
      <c r="A115" s="1"/>
    </row>
    <row r="116" spans="1:1" x14ac:dyDescent="0.75">
      <c r="A116" s="1"/>
    </row>
    <row r="117" spans="1:1" x14ac:dyDescent="0.75">
      <c r="A117" s="1"/>
    </row>
    <row r="118" spans="1:1" x14ac:dyDescent="0.75">
      <c r="A118" s="1"/>
    </row>
    <row r="119" spans="1:1" x14ac:dyDescent="0.75">
      <c r="A119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83B64-8585-4EA6-8EFD-E4E03463F92C}">
  <dimension ref="A2:D68"/>
  <sheetViews>
    <sheetView tabSelected="1" topLeftCell="A2" workbookViewId="0">
      <selection activeCell="D68" activeCellId="3" sqref="A14:A68 B14:B68 C14:C68 D14:D68"/>
    </sheetView>
  </sheetViews>
  <sheetFormatPr defaultRowHeight="14.75" x14ac:dyDescent="0.75"/>
  <cols>
    <col min="1" max="1" width="11.40625" customWidth="1"/>
    <col min="2" max="2" width="16.1796875" customWidth="1"/>
    <col min="3" max="3" width="16.08984375" customWidth="1"/>
    <col min="4" max="4" width="17.953125" customWidth="1"/>
  </cols>
  <sheetData>
    <row r="2" spans="1:4" x14ac:dyDescent="0.75">
      <c r="A2" t="s">
        <v>0</v>
      </c>
    </row>
    <row r="3" spans="1:4" x14ac:dyDescent="0.75">
      <c r="A3" t="s">
        <v>6</v>
      </c>
      <c r="B3" t="s">
        <v>10</v>
      </c>
      <c r="C3" t="s">
        <v>12</v>
      </c>
      <c r="D3" t="s">
        <v>13</v>
      </c>
    </row>
    <row r="4" spans="1:4" x14ac:dyDescent="0.75">
      <c r="A4" t="s">
        <v>1</v>
      </c>
      <c r="B4">
        <v>8.4019999999999992</v>
      </c>
      <c r="C4">
        <v>7.4029999999999996</v>
      </c>
      <c r="D4">
        <v>6.7679999999999998</v>
      </c>
    </row>
    <row r="5" spans="1:4" x14ac:dyDescent="0.75">
      <c r="A5" t="s">
        <v>2</v>
      </c>
      <c r="B5">
        <v>1.1719999999999999</v>
      </c>
      <c r="C5">
        <v>1.0049999999999999</v>
      </c>
      <c r="D5">
        <v>1.855</v>
      </c>
    </row>
    <row r="6" spans="1:4" x14ac:dyDescent="0.75">
      <c r="A6" t="s">
        <v>7</v>
      </c>
      <c r="B6" s="1">
        <v>43932</v>
      </c>
      <c r="C6" s="1">
        <v>43930</v>
      </c>
      <c r="D6" s="1">
        <v>43955</v>
      </c>
    </row>
    <row r="7" spans="1:4" x14ac:dyDescent="0.75">
      <c r="A7" t="s">
        <v>8</v>
      </c>
      <c r="B7" s="6">
        <v>648527</v>
      </c>
      <c r="C7" s="6">
        <v>205771</v>
      </c>
      <c r="D7" s="6">
        <v>551798</v>
      </c>
    </row>
    <row r="8" spans="1:4" x14ac:dyDescent="0.75">
      <c r="B8" s="4">
        <f>B7/2000000</f>
        <v>0.32426349999999998</v>
      </c>
      <c r="C8" s="4">
        <f t="shared" ref="C8:D8" si="0">C7/2000000</f>
        <v>0.1028855</v>
      </c>
      <c r="D8" s="4">
        <f t="shared" si="0"/>
        <v>0.27589900000000001</v>
      </c>
    </row>
    <row r="9" spans="1:4" x14ac:dyDescent="0.75">
      <c r="A9" t="s">
        <v>3</v>
      </c>
      <c r="B9">
        <v>0.13700000000000001</v>
      </c>
      <c r="C9">
        <v>0.13</v>
      </c>
      <c r="D9">
        <v>0.26100000000000001</v>
      </c>
    </row>
    <row r="10" spans="1:4" x14ac:dyDescent="0.75">
      <c r="A10" t="s">
        <v>4</v>
      </c>
      <c r="B10">
        <v>-0.24199999999999999</v>
      </c>
      <c r="C10">
        <v>-0.20599999999999999</v>
      </c>
      <c r="D10">
        <v>-0.224</v>
      </c>
    </row>
    <row r="11" spans="1:4" x14ac:dyDescent="0.75">
      <c r="A11" t="s">
        <v>5</v>
      </c>
      <c r="B11">
        <v>1.6819999999999999</v>
      </c>
      <c r="C11">
        <v>1.4850000000000001</v>
      </c>
      <c r="D11">
        <v>1.355</v>
      </c>
    </row>
    <row r="12" spans="1:4" x14ac:dyDescent="0.75">
      <c r="A12" t="s">
        <v>11</v>
      </c>
      <c r="B12" s="4">
        <v>0.98699999999999999</v>
      </c>
      <c r="C12" s="5">
        <v>0.96</v>
      </c>
      <c r="D12" s="5">
        <v>0.96</v>
      </c>
    </row>
    <row r="13" spans="1:4" x14ac:dyDescent="0.75">
      <c r="A13" t="s">
        <v>14</v>
      </c>
      <c r="B13">
        <v>0.2</v>
      </c>
      <c r="C13">
        <v>0.2</v>
      </c>
      <c r="D13">
        <v>0.2</v>
      </c>
    </row>
    <row r="14" spans="1:4" x14ac:dyDescent="0.75">
      <c r="A14" t="s">
        <v>15</v>
      </c>
      <c r="B14" t="s">
        <v>16</v>
      </c>
      <c r="C14" t="s">
        <v>17</v>
      </c>
      <c r="D14" t="s">
        <v>18</v>
      </c>
    </row>
    <row r="15" spans="1:4" x14ac:dyDescent="0.75">
      <c r="A15" s="1">
        <v>43878</v>
      </c>
      <c r="B15" s="2">
        <f>B$11*(B$9+(1-B$9)/(1+EXP(-B$10*($A15-$A$43))))/B$13</f>
        <v>8.401729491568064</v>
      </c>
      <c r="C15" s="2">
        <f t="shared" ref="C15:D30" si="1">C$11*(C$9+(1-C$9)/(1+EXP(-C$10*($A15-$A$43))))/C$13</f>
        <v>7.4048697276553108</v>
      </c>
      <c r="D15" s="2">
        <f t="shared" si="1"/>
        <v>6.765562882153378</v>
      </c>
    </row>
    <row r="16" spans="1:4" x14ac:dyDescent="0.75">
      <c r="A16" s="1">
        <v>43879</v>
      </c>
      <c r="B16" s="2">
        <f t="shared" ref="B16:D47" si="2">B$11*(B$9+(1-B$9)/(1+EXP(-B$10*($A16-$A$43))))/B$13</f>
        <v>8.3994683602219649</v>
      </c>
      <c r="C16" s="2">
        <f t="shared" si="1"/>
        <v>7.4002824833614653</v>
      </c>
      <c r="D16" s="2">
        <f t="shared" si="1"/>
        <v>6.7631990800325656</v>
      </c>
    </row>
    <row r="17" spans="1:4" x14ac:dyDescent="0.75">
      <c r="A17" s="1">
        <v>43880</v>
      </c>
      <c r="B17" s="2">
        <f t="shared" si="2"/>
        <v>8.3965901860660761</v>
      </c>
      <c r="C17" s="2">
        <f t="shared" si="1"/>
        <v>7.3946548333221749</v>
      </c>
      <c r="D17" s="2">
        <f t="shared" si="1"/>
        <v>6.760244942742359</v>
      </c>
    </row>
    <row r="18" spans="1:4" x14ac:dyDescent="0.75">
      <c r="A18" s="1">
        <v>43881</v>
      </c>
      <c r="B18" s="2">
        <f t="shared" si="2"/>
        <v>8.3929272934794863</v>
      </c>
      <c r="C18" s="2">
        <f t="shared" si="1"/>
        <v>7.3877533039807348</v>
      </c>
      <c r="D18" s="2">
        <f t="shared" si="1"/>
        <v>6.756554023989497</v>
      </c>
    </row>
    <row r="19" spans="1:4" x14ac:dyDescent="0.75">
      <c r="A19" s="1">
        <v>43882</v>
      </c>
      <c r="B19" s="2">
        <f t="shared" si="2"/>
        <v>8.388266882800103</v>
      </c>
      <c r="C19" s="2">
        <f t="shared" si="1"/>
        <v>7.3792932893068537</v>
      </c>
      <c r="D19" s="2">
        <f t="shared" si="1"/>
        <v>6.7519441008301984</v>
      </c>
    </row>
    <row r="20" spans="1:4" x14ac:dyDescent="0.75">
      <c r="A20" s="1">
        <v>43883</v>
      </c>
      <c r="B20" s="2">
        <f t="shared" si="2"/>
        <v>8.3823391595233687</v>
      </c>
      <c r="C20" s="2">
        <f t="shared" si="1"/>
        <v>7.3689284884491135</v>
      </c>
      <c r="D20" s="2">
        <f t="shared" si="1"/>
        <v>6.7461887436786867</v>
      </c>
    </row>
    <row r="21" spans="1:4" x14ac:dyDescent="0.75">
      <c r="A21" s="1">
        <v>43884</v>
      </c>
      <c r="B21" s="2">
        <f t="shared" si="2"/>
        <v>8.374802509798192</v>
      </c>
      <c r="C21" s="2">
        <f t="shared" si="1"/>
        <v>7.356238484015921</v>
      </c>
      <c r="D21" s="2">
        <f t="shared" si="1"/>
        <v>6.7390070744399804</v>
      </c>
    </row>
    <row r="22" spans="1:4" x14ac:dyDescent="0.75">
      <c r="A22" s="1">
        <v>43885</v>
      </c>
      <c r="B22" s="2">
        <f t="shared" si="2"/>
        <v>8.365225093017953</v>
      </c>
      <c r="C22" s="2">
        <f t="shared" si="1"/>
        <v>7.3407143016309284</v>
      </c>
      <c r="D22" s="2">
        <f t="shared" si="1"/>
        <v>6.7300514228940882</v>
      </c>
    </row>
    <row r="23" spans="1:4" x14ac:dyDescent="0.75">
      <c r="A23" s="1">
        <v>43886</v>
      </c>
      <c r="B23" s="2">
        <f t="shared" si="2"/>
        <v>8.3530621564988667</v>
      </c>
      <c r="C23" s="2">
        <f t="shared" si="1"/>
        <v>7.3217418759214574</v>
      </c>
      <c r="D23" s="2">
        <f t="shared" si="1"/>
        <v>6.7188926053082705</v>
      </c>
    </row>
    <row r="24" spans="1:4" x14ac:dyDescent="0.75">
      <c r="A24" s="1">
        <v>43887</v>
      </c>
      <c r="B24" s="2">
        <f t="shared" si="2"/>
        <v>8.3376283542286895</v>
      </c>
      <c r="C24" s="2">
        <f t="shared" si="1"/>
        <v>7.2985835019052248</v>
      </c>
      <c r="D24" s="2">
        <f t="shared" si="1"/>
        <v>6.7050026094537349</v>
      </c>
    </row>
    <row r="25" spans="1:4" x14ac:dyDescent="0.75">
      <c r="A25" s="1">
        <v>43888</v>
      </c>
      <c r="B25" s="2">
        <f t="shared" si="2"/>
        <v>8.3180644154703671</v>
      </c>
      <c r="C25" s="2">
        <f t="shared" si="1"/>
        <v>7.2703576061316042</v>
      </c>
      <c r="D25" s="2">
        <f t="shared" si="1"/>
        <v>6.687734607181099</v>
      </c>
    </row>
    <row r="26" spans="1:4" x14ac:dyDescent="0.75">
      <c r="A26" s="1">
        <v>43889</v>
      </c>
      <c r="B26" s="2">
        <f t="shared" si="2"/>
        <v>8.293297730281191</v>
      </c>
      <c r="C26" s="2">
        <f t="shared" si="1"/>
        <v>7.2360175704005352</v>
      </c>
      <c r="D26" s="2">
        <f t="shared" si="1"/>
        <v>6.6663004734784215</v>
      </c>
    </row>
    <row r="27" spans="1:4" x14ac:dyDescent="0.75">
      <c r="A27" s="1">
        <v>43890</v>
      </c>
      <c r="B27" s="2">
        <f t="shared" si="2"/>
        <v>8.2619969062316478</v>
      </c>
      <c r="C27" s="2">
        <f t="shared" si="1"/>
        <v>7.1943309318564275</v>
      </c>
      <c r="D27" s="2">
        <f t="shared" si="1"/>
        <v>6.6397464301075422</v>
      </c>
    </row>
    <row r="28" spans="1:4" x14ac:dyDescent="0.75">
      <c r="A28" s="1">
        <v>43891</v>
      </c>
      <c r="B28" s="2">
        <f t="shared" si="2"/>
        <v>8.2225212620985371</v>
      </c>
      <c r="C28" s="2">
        <f t="shared" si="1"/>
        <v>7.1438611185976804</v>
      </c>
      <c r="D28" s="2">
        <f t="shared" si="1"/>
        <v>6.6069281305660192</v>
      </c>
    </row>
    <row r="29" spans="1:4" x14ac:dyDescent="0.75">
      <c r="A29" s="1">
        <v>43892</v>
      </c>
      <c r="B29" s="2">
        <f t="shared" si="2"/>
        <v>8.1728677765424962</v>
      </c>
      <c r="C29" s="2">
        <f t="shared" si="1"/>
        <v>7.082955000705506</v>
      </c>
      <c r="D29" s="2">
        <f t="shared" si="1"/>
        <v>6.5664875519103045</v>
      </c>
    </row>
    <row r="30" spans="1:4" x14ac:dyDescent="0.75">
      <c r="A30" s="1">
        <v>43893</v>
      </c>
      <c r="B30" s="2">
        <f t="shared" si="2"/>
        <v>8.1106204713356878</v>
      </c>
      <c r="C30" s="2">
        <f t="shared" si="1"/>
        <v>7.0097409472582184</v>
      </c>
      <c r="D30" s="2">
        <f t="shared" si="1"/>
        <v>6.5168355441162973</v>
      </c>
    </row>
    <row r="31" spans="1:4" x14ac:dyDescent="0.75">
      <c r="A31" s="1">
        <v>43894</v>
      </c>
      <c r="B31" s="2">
        <f t="shared" si="2"/>
        <v>8.0329108588749492</v>
      </c>
      <c r="C31" s="2">
        <f t="shared" si="2"/>
        <v>6.9221437048607264</v>
      </c>
      <c r="D31" s="2">
        <f t="shared" si="2"/>
        <v>6.4561458519062853</v>
      </c>
    </row>
    <row r="32" spans="1:4" x14ac:dyDescent="0.75">
      <c r="A32" s="1">
        <v>43895</v>
      </c>
      <c r="B32" s="2">
        <f t="shared" si="2"/>
        <v>7.9364031003538846</v>
      </c>
      <c r="C32" s="2">
        <f t="shared" si="2"/>
        <v>6.8179240326413693</v>
      </c>
      <c r="D32" s="2">
        <f t="shared" si="2"/>
        <v>6.3823687930976067</v>
      </c>
    </row>
    <row r="33" spans="1:4" x14ac:dyDescent="0.75">
      <c r="A33" s="1">
        <v>43896</v>
      </c>
      <c r="B33" s="2">
        <f t="shared" si="2"/>
        <v>7.8173237481031741</v>
      </c>
      <c r="C33" s="2">
        <f t="shared" si="2"/>
        <v>6.6947521991918872</v>
      </c>
      <c r="D33" s="2">
        <f t="shared" si="2"/>
        <v>6.2932752419285318</v>
      </c>
    </row>
    <row r="34" spans="1:4" x14ac:dyDescent="0.75">
      <c r="A34" s="1">
        <v>43897</v>
      </c>
      <c r="B34" s="2">
        <f t="shared" si="2"/>
        <v>7.6715624944601979</v>
      </c>
      <c r="C34" s="2">
        <f t="shared" si="2"/>
        <v>6.5503244317221787</v>
      </c>
      <c r="D34" s="2">
        <f t="shared" si="2"/>
        <v>6.1865434226209111</v>
      </c>
    </row>
    <row r="35" spans="1:4" x14ac:dyDescent="0.75">
      <c r="A35" s="1">
        <v>43898</v>
      </c>
      <c r="B35" s="2">
        <f t="shared" si="2"/>
        <v>7.4948750442863084</v>
      </c>
      <c r="C35" s="2">
        <f t="shared" si="2"/>
        <v>6.3825291719501482</v>
      </c>
      <c r="D35" s="2">
        <f t="shared" si="2"/>
        <v>6.0599010205690647</v>
      </c>
    </row>
    <row r="36" spans="1:4" x14ac:dyDescent="0.75">
      <c r="A36" s="1">
        <v>43899</v>
      </c>
      <c r="B36" s="2">
        <f t="shared" si="2"/>
        <v>7.2832180805609168</v>
      </c>
      <c r="C36" s="2">
        <f t="shared" si="2"/>
        <v>6.1896643590780158</v>
      </c>
      <c r="D36" s="2">
        <f t="shared" si="2"/>
        <v>5.9113314536735189</v>
      </c>
    </row>
    <row r="37" spans="1:4" x14ac:dyDescent="0.75">
      <c r="A37" s="1">
        <v>43900</v>
      </c>
      <c r="B37" s="2">
        <f t="shared" si="2"/>
        <v>7.0332335233522034</v>
      </c>
      <c r="C37" s="2">
        <f t="shared" si="2"/>
        <v>5.9706970322053987</v>
      </c>
      <c r="D37" s="2">
        <f t="shared" si="2"/>
        <v>5.7393437653934587</v>
      </c>
    </row>
    <row r="38" spans="1:4" x14ac:dyDescent="0.75">
      <c r="A38" s="1">
        <v>43901</v>
      </c>
      <c r="B38" s="2">
        <f t="shared" si="2"/>
        <v>6.7428688213588979</v>
      </c>
      <c r="C38" s="2">
        <f t="shared" si="2"/>
        <v>5.7255424581099357</v>
      </c>
      <c r="D38" s="2">
        <f t="shared" si="2"/>
        <v>5.5432891563628592</v>
      </c>
    </row>
    <row r="39" spans="1:4" x14ac:dyDescent="0.75">
      <c r="A39" s="1">
        <v>43902</v>
      </c>
      <c r="B39" s="2">
        <f t="shared" si="2"/>
        <v>6.4120694634153859</v>
      </c>
      <c r="C39" s="2">
        <f t="shared" si="2"/>
        <v>5.4553238350672091</v>
      </c>
      <c r="D39" s="2">
        <f t="shared" si="2"/>
        <v>5.3236846443094974</v>
      </c>
    </row>
    <row r="40" spans="1:4" x14ac:dyDescent="0.75">
      <c r="A40" s="1">
        <v>43903</v>
      </c>
      <c r="B40" s="2">
        <f t="shared" si="2"/>
        <v>6.0434167790091946</v>
      </c>
      <c r="C40" s="2">
        <f t="shared" si="2"/>
        <v>5.1625600485071717</v>
      </c>
      <c r="D40" s="2">
        <f t="shared" si="2"/>
        <v>5.0824808589850612</v>
      </c>
    </row>
    <row r="41" spans="1:4" x14ac:dyDescent="0.75">
      <c r="A41" s="1">
        <v>43904</v>
      </c>
      <c r="B41" s="2">
        <f t="shared" si="2"/>
        <v>5.6425311449891824</v>
      </c>
      <c r="C41" s="2">
        <f t="shared" si="2"/>
        <v>4.8512246519140971</v>
      </c>
      <c r="D41" s="2">
        <f t="shared" si="2"/>
        <v>4.8231964049976428</v>
      </c>
    </row>
    <row r="42" spans="1:4" x14ac:dyDescent="0.75">
      <c r="A42" s="1">
        <v>43905</v>
      </c>
      <c r="B42" s="2">
        <f t="shared" si="2"/>
        <v>5.2180532429318678</v>
      </c>
      <c r="C42" s="2">
        <f t="shared" si="2"/>
        <v>4.5266306388611754</v>
      </c>
      <c r="D42" s="2">
        <f t="shared" si="2"/>
        <v>4.5508476046342556</v>
      </c>
    </row>
    <row r="43" spans="1:4" x14ac:dyDescent="0.75">
      <c r="A43" s="1">
        <v>43906</v>
      </c>
      <c r="B43" s="2">
        <f t="shared" si="2"/>
        <v>4.781085</v>
      </c>
      <c r="C43" s="2">
        <f t="shared" si="2"/>
        <v>4.195125</v>
      </c>
      <c r="D43" s="2">
        <f t="shared" si="2"/>
        <v>4.2716374999999998</v>
      </c>
    </row>
    <row r="44" spans="1:4" x14ac:dyDescent="0.75">
      <c r="A44" s="1">
        <v>43907</v>
      </c>
      <c r="B44" s="2">
        <f t="shared" si="2"/>
        <v>4.3441167570681305</v>
      </c>
      <c r="C44" s="2">
        <f t="shared" si="2"/>
        <v>3.8636193611388241</v>
      </c>
      <c r="D44" s="2">
        <f t="shared" si="2"/>
        <v>3.9924273953657439</v>
      </c>
    </row>
    <row r="45" spans="1:4" x14ac:dyDescent="0.75">
      <c r="A45" s="1">
        <v>43908</v>
      </c>
      <c r="B45" s="2">
        <f t="shared" si="2"/>
        <v>3.9196388550108185</v>
      </c>
      <c r="C45" s="2">
        <f t="shared" si="2"/>
        <v>3.5390253480859029</v>
      </c>
      <c r="D45" s="2">
        <f t="shared" si="2"/>
        <v>3.7200785950023563</v>
      </c>
    </row>
    <row r="46" spans="1:4" x14ac:dyDescent="0.75">
      <c r="A46" s="1">
        <v>43909</v>
      </c>
      <c r="B46" s="2">
        <f t="shared" si="2"/>
        <v>3.5187532209908032</v>
      </c>
      <c r="C46" s="2">
        <f t="shared" si="2"/>
        <v>3.2276899514928279</v>
      </c>
      <c r="D46" s="2">
        <f t="shared" si="2"/>
        <v>3.4607941410149383</v>
      </c>
    </row>
    <row r="47" spans="1:4" x14ac:dyDescent="0.75">
      <c r="A47" s="1">
        <v>43910</v>
      </c>
      <c r="B47" s="2">
        <f t="shared" si="2"/>
        <v>3.1501005365846138</v>
      </c>
      <c r="C47" s="2">
        <f t="shared" si="2"/>
        <v>2.9349261649327918</v>
      </c>
      <c r="D47" s="2">
        <f t="shared" si="2"/>
        <v>3.2195903556905017</v>
      </c>
    </row>
    <row r="48" spans="1:4" x14ac:dyDescent="0.75">
      <c r="A48" s="1">
        <v>43911</v>
      </c>
      <c r="B48" s="2">
        <f t="shared" ref="B48:D68" si="3">B$11*(B$9+(1-B$9)/(1+EXP(-B$10*($A48-$A$43))))/B$13</f>
        <v>2.8193011786411009</v>
      </c>
      <c r="C48" s="2">
        <f t="shared" si="3"/>
        <v>2.6647075418900634</v>
      </c>
      <c r="D48" s="2">
        <f t="shared" si="3"/>
        <v>2.9999858436371398</v>
      </c>
    </row>
    <row r="49" spans="1:4" x14ac:dyDescent="0.75">
      <c r="A49" s="1">
        <v>43912</v>
      </c>
      <c r="B49" s="2">
        <f t="shared" si="3"/>
        <v>2.5289364766477953</v>
      </c>
      <c r="C49" s="2">
        <f t="shared" si="3"/>
        <v>2.4195529677946022</v>
      </c>
      <c r="D49" s="2">
        <f t="shared" si="3"/>
        <v>2.8039312346065408</v>
      </c>
    </row>
    <row r="50" spans="1:4" x14ac:dyDescent="0.75">
      <c r="A50" s="1">
        <v>43913</v>
      </c>
      <c r="B50" s="2">
        <f t="shared" si="3"/>
        <v>2.2789519194390828</v>
      </c>
      <c r="C50" s="2">
        <f t="shared" si="3"/>
        <v>2.2005856409219842</v>
      </c>
      <c r="D50" s="2">
        <f t="shared" si="3"/>
        <v>2.6319435463264806</v>
      </c>
    </row>
    <row r="51" spans="1:4" x14ac:dyDescent="0.75">
      <c r="A51" s="1">
        <v>43914</v>
      </c>
      <c r="B51" s="2">
        <f t="shared" si="3"/>
        <v>2.0672949557136913</v>
      </c>
      <c r="C51" s="2">
        <f t="shared" si="3"/>
        <v>2.0077208280498509</v>
      </c>
      <c r="D51" s="2">
        <f t="shared" si="3"/>
        <v>2.4833739794309349</v>
      </c>
    </row>
    <row r="52" spans="1:4" x14ac:dyDescent="0.75">
      <c r="A52" s="1">
        <v>43915</v>
      </c>
      <c r="B52" s="2">
        <f t="shared" si="3"/>
        <v>1.8906075055398013</v>
      </c>
      <c r="C52" s="2">
        <f t="shared" si="3"/>
        <v>1.8399255682778219</v>
      </c>
      <c r="D52" s="2">
        <f t="shared" si="3"/>
        <v>2.3567315773790884</v>
      </c>
    </row>
    <row r="53" spans="1:4" x14ac:dyDescent="0.75">
      <c r="A53" s="1">
        <v>43916</v>
      </c>
      <c r="B53" s="2">
        <f t="shared" si="3"/>
        <v>1.7448462518968255</v>
      </c>
      <c r="C53" s="2">
        <f t="shared" si="3"/>
        <v>1.6954978008081119</v>
      </c>
      <c r="D53" s="2">
        <f t="shared" si="3"/>
        <v>2.2499997580714686</v>
      </c>
    </row>
    <row r="54" spans="1:4" x14ac:dyDescent="0.75">
      <c r="A54" s="1">
        <v>43917</v>
      </c>
      <c r="B54" s="2">
        <f t="shared" si="3"/>
        <v>1.6257668996461145</v>
      </c>
      <c r="C54" s="2">
        <f t="shared" si="3"/>
        <v>1.5723259673586316</v>
      </c>
      <c r="D54" s="2">
        <f t="shared" si="3"/>
        <v>2.1609062069023928</v>
      </c>
    </row>
    <row r="55" spans="1:4" x14ac:dyDescent="0.75">
      <c r="A55" s="1">
        <v>43918</v>
      </c>
      <c r="B55" s="2">
        <f t="shared" si="3"/>
        <v>1.52925914112505</v>
      </c>
      <c r="C55" s="2">
        <f t="shared" si="3"/>
        <v>1.4681062951392738</v>
      </c>
      <c r="D55" s="2">
        <f t="shared" si="3"/>
        <v>2.087129148093716</v>
      </c>
    </row>
    <row r="56" spans="1:4" x14ac:dyDescent="0.75">
      <c r="A56" s="1">
        <v>43919</v>
      </c>
      <c r="B56" s="2">
        <f t="shared" si="3"/>
        <v>1.4515495286643112</v>
      </c>
      <c r="C56" s="2">
        <f t="shared" si="3"/>
        <v>1.3805090527417829</v>
      </c>
      <c r="D56" s="2">
        <f t="shared" si="3"/>
        <v>2.0264394558837022</v>
      </c>
    </row>
    <row r="57" spans="1:4" x14ac:dyDescent="0.75">
      <c r="A57" s="1">
        <v>43920</v>
      </c>
      <c r="B57" s="2">
        <f t="shared" si="3"/>
        <v>1.3893022234575036</v>
      </c>
      <c r="C57" s="2">
        <f t="shared" si="3"/>
        <v>1.3072949992944938</v>
      </c>
      <c r="D57" s="2">
        <f t="shared" si="3"/>
        <v>1.9767874480896943</v>
      </c>
    </row>
    <row r="58" spans="1:4" x14ac:dyDescent="0.75">
      <c r="A58" s="1">
        <v>43921</v>
      </c>
      <c r="B58" s="2">
        <f t="shared" si="3"/>
        <v>1.3396487379014623</v>
      </c>
      <c r="C58" s="2">
        <f t="shared" si="3"/>
        <v>1.2463888814023198</v>
      </c>
      <c r="D58" s="2">
        <f t="shared" si="3"/>
        <v>1.9363468694339805</v>
      </c>
    </row>
    <row r="59" spans="1:4" x14ac:dyDescent="0.75">
      <c r="A59" s="1">
        <v>43922</v>
      </c>
      <c r="B59" s="2">
        <f t="shared" si="3"/>
        <v>1.3001730937683509</v>
      </c>
      <c r="C59" s="2">
        <f t="shared" si="3"/>
        <v>1.1959190681435734</v>
      </c>
      <c r="D59" s="2">
        <f t="shared" si="3"/>
        <v>1.9035285698924567</v>
      </c>
    </row>
    <row r="60" spans="1:4" x14ac:dyDescent="0.75">
      <c r="A60" s="1">
        <v>43923</v>
      </c>
      <c r="B60" s="2">
        <f t="shared" si="3"/>
        <v>1.2688722697188066</v>
      </c>
      <c r="C60" s="2">
        <f t="shared" si="3"/>
        <v>1.154232429599465</v>
      </c>
      <c r="D60" s="2">
        <f t="shared" si="3"/>
        <v>1.876974526521578</v>
      </c>
    </row>
    <row r="61" spans="1:4" x14ac:dyDescent="0.75">
      <c r="A61" s="1">
        <v>43924</v>
      </c>
      <c r="B61" s="2">
        <f t="shared" si="3"/>
        <v>1.2441055845296327</v>
      </c>
      <c r="C61" s="2">
        <f t="shared" si="3"/>
        <v>1.1198923938683965</v>
      </c>
      <c r="D61" s="2">
        <f t="shared" si="3"/>
        <v>1.8555403928189012</v>
      </c>
    </row>
    <row r="62" spans="1:4" x14ac:dyDescent="0.75">
      <c r="A62" s="1">
        <v>43925</v>
      </c>
      <c r="B62" s="2">
        <f t="shared" si="3"/>
        <v>1.2245416457713103</v>
      </c>
      <c r="C62" s="2">
        <f t="shared" si="3"/>
        <v>1.0916664980947748</v>
      </c>
      <c r="D62" s="2">
        <f t="shared" si="3"/>
        <v>1.838272390546265</v>
      </c>
    </row>
    <row r="63" spans="1:4" x14ac:dyDescent="0.75">
      <c r="A63" s="1">
        <v>43926</v>
      </c>
      <c r="B63" s="2">
        <f t="shared" si="3"/>
        <v>1.2091078435011318</v>
      </c>
      <c r="C63" s="2">
        <f t="shared" si="3"/>
        <v>1.068508124078543</v>
      </c>
      <c r="D63" s="2">
        <f t="shared" si="3"/>
        <v>1.8243823946917286</v>
      </c>
    </row>
    <row r="64" spans="1:4" x14ac:dyDescent="0.75">
      <c r="A64" s="1">
        <v>43927</v>
      </c>
      <c r="B64" s="2">
        <f t="shared" si="3"/>
        <v>1.1969449069820453</v>
      </c>
      <c r="C64" s="2">
        <f t="shared" si="3"/>
        <v>1.0495356983690718</v>
      </c>
      <c r="D64" s="2">
        <f t="shared" si="3"/>
        <v>1.8132235771059109</v>
      </c>
    </row>
    <row r="65" spans="1:4" x14ac:dyDescent="0.75">
      <c r="A65" s="1">
        <v>43928</v>
      </c>
      <c r="B65" s="2">
        <f t="shared" si="3"/>
        <v>1.1873674902018063</v>
      </c>
      <c r="C65" s="2">
        <f t="shared" si="3"/>
        <v>1.034011515984079</v>
      </c>
      <c r="D65" s="2">
        <f t="shared" si="3"/>
        <v>1.8042679255600194</v>
      </c>
    </row>
    <row r="66" spans="1:4" x14ac:dyDescent="0.75">
      <c r="A66" s="1">
        <v>43929</v>
      </c>
      <c r="B66" s="2">
        <f t="shared" si="3"/>
        <v>1.1798308404766309</v>
      </c>
      <c r="C66" s="2">
        <f t="shared" si="3"/>
        <v>1.0213215115508867</v>
      </c>
      <c r="D66" s="2">
        <f t="shared" si="3"/>
        <v>1.7970862563213132</v>
      </c>
    </row>
    <row r="67" spans="1:4" x14ac:dyDescent="0.75">
      <c r="A67" s="1">
        <v>43930</v>
      </c>
      <c r="B67" s="2">
        <f t="shared" si="3"/>
        <v>1.1739031171998966</v>
      </c>
      <c r="C67" s="2">
        <f t="shared" si="3"/>
        <v>1.0109567106931459</v>
      </c>
      <c r="D67" s="2">
        <f t="shared" si="3"/>
        <v>1.7913308991698023</v>
      </c>
    </row>
    <row r="68" spans="1:4" x14ac:dyDescent="0.75">
      <c r="A68" s="1">
        <v>43931</v>
      </c>
      <c r="B68" s="2">
        <f t="shared" si="3"/>
        <v>1.1692427065205122</v>
      </c>
      <c r="C68" s="2">
        <f t="shared" si="3"/>
        <v>1.0024966960192652</v>
      </c>
      <c r="D68" s="2">
        <f t="shared" si="3"/>
        <v>1.7867209760105036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Bender</dc:creator>
  <cp:lastModifiedBy>Martin Bender</cp:lastModifiedBy>
  <dcterms:created xsi:type="dcterms:W3CDTF">2020-04-25T10:09:20Z</dcterms:created>
  <dcterms:modified xsi:type="dcterms:W3CDTF">2020-04-26T15:46:15Z</dcterms:modified>
</cp:coreProperties>
</file>