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2784AE8-B903-4519-A297-3067ADD4FD4E}" xr6:coauthVersionLast="47" xr6:coauthVersionMax="47" xr10:uidLastSave="{00000000-0000-0000-0000-000000000000}"/>
  <bookViews>
    <workbookView xWindow="0" yWindow="0" windowWidth="19200" windowHeight="712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C17" i="1"/>
  <c r="B17" i="1"/>
  <c r="K2" i="1"/>
  <c r="J2" i="1" a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7" i="1" s="1"/>
  <c r="K15" i="1" l="1"/>
  <c r="J15" i="1" a="1"/>
  <c r="J15" i="1" s="1"/>
  <c r="K14" i="1"/>
  <c r="J14" i="1" a="1"/>
  <c r="J14" i="1" s="1"/>
  <c r="K13" i="1"/>
  <c r="J13" i="1" a="1"/>
  <c r="J13" i="1" s="1"/>
  <c r="K12" i="1"/>
  <c r="J12" i="1" a="1"/>
  <c r="J12" i="1" s="1"/>
  <c r="K11" i="1"/>
  <c r="J11" i="1" a="1"/>
  <c r="J11" i="1" s="1"/>
  <c r="K10" i="1"/>
  <c r="J10" i="1" a="1"/>
  <c r="J10" i="1" s="1"/>
  <c r="K9" i="1"/>
  <c r="J9" i="1" a="1"/>
  <c r="J9" i="1" s="1"/>
  <c r="K8" i="1"/>
  <c r="J8" i="1" a="1"/>
  <c r="J8" i="1" s="1"/>
  <c r="K7" i="1"/>
  <c r="J7" i="1" a="1"/>
  <c r="J7" i="1" s="1"/>
  <c r="K6" i="1"/>
  <c r="J6" i="1" a="1"/>
  <c r="J6" i="1" s="1"/>
  <c r="K5" i="1"/>
  <c r="J5" i="1" a="1"/>
  <c r="J5" i="1" s="1"/>
  <c r="K4" i="1"/>
  <c r="J4" i="1" a="1"/>
  <c r="J4" i="1" s="1"/>
  <c r="I17" i="1"/>
  <c r="K3" i="1"/>
  <c r="J3" i="1" a="1"/>
  <c r="J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<sst xmlns="http://schemas.openxmlformats.org/spreadsheetml/2006/main" count="33" uniqueCount="33">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</sst>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工作表1!$A$2:$A$15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工作表1!$I$2:$I$15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F4-4E6C-9634-F492BFCC7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9228424"/>
        <c:axId val="1719214088"/>
      </c:barChart>
      <c:catAx>
        <c:axId val="171922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214088"/>
        <c:crosses val="autoZero"/>
        <c:auto val="1"/>
        <c:lblAlgn val="ctr"/>
        <c:lblOffset val="100"/>
        <c:noMultiLvlLbl val="0"/>
      </c:catAx>
      <c:valAx>
        <c:axId val="171921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22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25</xdr:row>
      <xdr:rowOff>38100</xdr:rowOff>
    </xdr:from>
    <xdr:to>
      <xdr:col>9</xdr:col>
      <xdr:colOff>1314450</xdr:colOff>
      <xdr:row>38</xdr:row>
      <xdr:rowOff>57150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12459460-6A10-E90E-437F-027AC8C8D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1762125</xdr:colOff>
      <xdr:row>18</xdr:row>
      <xdr:rowOff>47625</xdr:rowOff>
    </xdr:from>
    <xdr:to>
      <xdr:col>13</xdr:col>
      <xdr:colOff>676275</xdr:colOff>
      <xdr:row>29</xdr:row>
      <xdr:rowOff>76200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CD8096AC-750D-31EC-9B0D-8CE5AC3FC97F}"/>
            </a:ext>
            <a:ext uri="{147F2762-F138-4A5C-976F-8EAC2B608ADB}">
              <a16:predDERef xmlns:a16="http://schemas.microsoft.com/office/drawing/2014/main" pred="{12459460-6A10-E90E-437F-027AC8C8D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0275" y="3819525"/>
          <a:ext cx="3876675" cy="233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D16" workbookViewId="0">
      <selection activeCell="L21" sqref="L21"/>
    </sheetView>
  </sheetViews>
  <sheetFormatPr defaultRowHeight="17.100000000000001"/>
  <cols>
    <col min="2" max="3" width="13" bestFit="1" customWidth="1"/>
    <col min="7" max="7" width="18.625" bestFit="1" customWidth="1"/>
    <col min="9" max="9" width="16.125" bestFit="1" customWidth="1"/>
    <col min="10" max="10" width="24.125" customWidth="1"/>
    <col min="11" max="11" width="2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1">
        <v>98</v>
      </c>
      <c r="C2" s="1">
        <v>90</v>
      </c>
      <c r="D2" s="1">
        <v>95</v>
      </c>
      <c r="E2" s="1">
        <v>94</v>
      </c>
      <c r="F2" s="1">
        <v>95</v>
      </c>
      <c r="G2" s="1">
        <f>AVERAGE(B2:F2)</f>
        <v>94.4</v>
      </c>
      <c r="H2" s="1">
        <v>89</v>
      </c>
      <c r="I2">
        <f>B2*0.1+C2*0.1+D2*0.1+E2*0.1+F2*0.1+H2*0.5</f>
        <v>91.7</v>
      </c>
      <c r="J2" t="str" cm="1">
        <f t="array" ref="J2">_xlfn.IFS(I2&gt;=90,"A",I2&gt;=80,"B",I2&gt;=70,"C",I2&gt;=60,"D",I2&lt;60,"F")</f>
        <v>A</v>
      </c>
      <c r="K2" t="str">
        <f>IF(I2&gt;=60,"pass","fail")</f>
        <v>pass</v>
      </c>
    </row>
    <row r="3" spans="1:11">
      <c r="A3" s="1" t="s">
        <v>12</v>
      </c>
      <c r="B3" s="1">
        <v>88</v>
      </c>
      <c r="C3" s="1">
        <v>96</v>
      </c>
      <c r="D3" s="1">
        <v>79</v>
      </c>
      <c r="E3" s="1">
        <v>82</v>
      </c>
      <c r="F3" s="1">
        <v>85</v>
      </c>
      <c r="G3" s="1">
        <f>AVERAGE(B3:F3)</f>
        <v>86</v>
      </c>
      <c r="H3" s="1">
        <v>94</v>
      </c>
      <c r="I3">
        <f t="shared" ref="I3:I15" si="0">B3*0.1+C3*0.1+D3*0.1+E3*0.1+F3*0.1+H3*0.5</f>
        <v>90</v>
      </c>
      <c r="J3" t="str" cm="1">
        <f t="array" ref="J3">_xlfn.IFS(I3&gt;=90,"A",I3&gt;=80,"B",I3&gt;=70,"C",I3&gt;=60,"D",I3&lt;60,"F")</f>
        <v>A</v>
      </c>
      <c r="K3" t="str">
        <f t="shared" ref="K3:K15" si="1">IF(I3&gt;=60,"pass","fail")</f>
        <v>pass</v>
      </c>
    </row>
    <row r="4" spans="1:11">
      <c r="A4" s="1" t="s">
        <v>13</v>
      </c>
      <c r="B4" s="1">
        <v>90</v>
      </c>
      <c r="C4" s="1">
        <v>64</v>
      </c>
      <c r="D4" s="1">
        <v>91</v>
      </c>
      <c r="E4" s="1">
        <v>82</v>
      </c>
      <c r="F4" s="1">
        <v>85</v>
      </c>
      <c r="G4" s="1">
        <f>AVERAGE(B4:F4)</f>
        <v>82.4</v>
      </c>
      <c r="H4" s="1">
        <v>80</v>
      </c>
      <c r="I4">
        <f t="shared" si="0"/>
        <v>81.2</v>
      </c>
      <c r="J4" t="str" cm="1">
        <f t="array" ref="J4">_xlfn.IFS(I4&gt;=90,"A",I4&gt;=80,"B",I4&gt;=70,"C",I4&gt;=60,"D",I4&lt;60,"F")</f>
        <v>B</v>
      </c>
      <c r="K4" t="str">
        <f t="shared" si="1"/>
        <v>pass</v>
      </c>
    </row>
    <row r="5" spans="1:11">
      <c r="A5" s="1" t="s">
        <v>14</v>
      </c>
      <c r="B5" s="1">
        <v>67</v>
      </c>
      <c r="C5" s="1">
        <v>79</v>
      </c>
      <c r="D5" s="1">
        <v>82</v>
      </c>
      <c r="E5" s="1">
        <v>85</v>
      </c>
      <c r="F5" s="1">
        <v>95</v>
      </c>
      <c r="G5" s="1">
        <f>AVERAGE(B5:F5)</f>
        <v>81.599999999999994</v>
      </c>
      <c r="H5" s="1">
        <v>80</v>
      </c>
      <c r="I5">
        <f t="shared" si="0"/>
        <v>80.800000000000011</v>
      </c>
      <c r="J5" t="str" cm="1">
        <f t="array" ref="J5">_xlfn.IFS(I5&gt;=90,"A",I5&gt;=80,"B",I5&gt;=70,"C",I5&gt;=60,"D",I5&lt;60,"F")</f>
        <v>B</v>
      </c>
      <c r="K5" t="str">
        <f t="shared" si="1"/>
        <v>pass</v>
      </c>
    </row>
    <row r="6" spans="1:11">
      <c r="A6" s="1" t="s">
        <v>15</v>
      </c>
      <c r="B6" s="1">
        <v>78</v>
      </c>
      <c r="C6" s="1">
        <v>89</v>
      </c>
      <c r="D6" s="1">
        <v>90</v>
      </c>
      <c r="E6" s="1">
        <v>77</v>
      </c>
      <c r="F6" s="1">
        <v>73</v>
      </c>
      <c r="G6" s="1">
        <f>AVERAGE(B6:F6)</f>
        <v>81.400000000000006</v>
      </c>
      <c r="H6" s="1">
        <v>88</v>
      </c>
      <c r="I6">
        <f t="shared" si="0"/>
        <v>84.7</v>
      </c>
      <c r="J6" t="str" cm="1">
        <f t="array" ref="J6">_xlfn.IFS(I6&gt;=90,"A",I6&gt;=80,"B",I6&gt;=70,"C",I6&gt;=60,"D",I6&lt;60,"F")</f>
        <v>B</v>
      </c>
      <c r="K6" t="str">
        <f t="shared" si="1"/>
        <v>pass</v>
      </c>
    </row>
    <row r="7" spans="1:11">
      <c r="A7" s="1" t="s">
        <v>16</v>
      </c>
      <c r="B7" s="1">
        <v>87</v>
      </c>
      <c r="C7" s="1">
        <v>76</v>
      </c>
      <c r="D7" s="1">
        <v>78</v>
      </c>
      <c r="E7" s="1">
        <v>82</v>
      </c>
      <c r="F7" s="1">
        <v>80</v>
      </c>
      <c r="G7" s="1">
        <f>AVERAGE(B7:F7)</f>
        <v>80.599999999999994</v>
      </c>
      <c r="H7" s="1">
        <v>81</v>
      </c>
      <c r="I7">
        <f t="shared" si="0"/>
        <v>80.800000000000011</v>
      </c>
      <c r="J7" t="str" cm="1">
        <f t="array" ref="J7">_xlfn.IFS(I7&gt;=90,"A",I7&gt;=80,"B",I7&gt;=70,"C",I7&gt;=60,"D",I7&lt;60,"F")</f>
        <v>B</v>
      </c>
      <c r="K7" t="str">
        <f t="shared" si="1"/>
        <v>pass</v>
      </c>
    </row>
    <row r="8" spans="1:11">
      <c r="A8" s="1" t="s">
        <v>17</v>
      </c>
      <c r="B8" s="1">
        <v>77</v>
      </c>
      <c r="C8" s="1">
        <v>80</v>
      </c>
      <c r="D8" s="1">
        <v>63</v>
      </c>
      <c r="E8" s="1">
        <v>85</v>
      </c>
      <c r="F8" s="1">
        <v>89</v>
      </c>
      <c r="G8" s="1">
        <f>AVERAGE(B8:F8)</f>
        <v>78.8</v>
      </c>
      <c r="H8" s="1">
        <v>77</v>
      </c>
      <c r="I8">
        <f t="shared" si="0"/>
        <v>77.900000000000006</v>
      </c>
      <c r="J8" t="str" cm="1">
        <f t="array" ref="J8">_xlfn.IFS(I8&gt;=90,"A",I8&gt;=80,"B",I8&gt;=70,"C",I8&gt;=60,"D",I8&lt;60,"F")</f>
        <v>C</v>
      </c>
      <c r="K8" t="str">
        <f t="shared" si="1"/>
        <v>pass</v>
      </c>
    </row>
    <row r="9" spans="1:11">
      <c r="A9" s="1" t="s">
        <v>18</v>
      </c>
      <c r="B9" s="1">
        <v>86</v>
      </c>
      <c r="C9" s="1">
        <v>92</v>
      </c>
      <c r="D9" s="1">
        <v>79</v>
      </c>
      <c r="E9" s="1">
        <v>73</v>
      </c>
      <c r="F9" s="1">
        <v>47</v>
      </c>
      <c r="G9" s="1">
        <f>AVERAGE(B9:F9)</f>
        <v>75.400000000000006</v>
      </c>
      <c r="H9" s="1">
        <v>73</v>
      </c>
      <c r="I9">
        <f t="shared" si="0"/>
        <v>74.2</v>
      </c>
      <c r="J9" t="str" cm="1">
        <f t="array" ref="J9">_xlfn.IFS(I9&gt;=90,"A",I9&gt;=80,"B",I9&gt;=70,"C",I9&gt;=60,"D",I9&lt;60,"F")</f>
        <v>C</v>
      </c>
      <c r="K9" t="str">
        <f t="shared" si="1"/>
        <v>pass</v>
      </c>
    </row>
    <row r="10" spans="1:11">
      <c r="A10" s="1" t="s">
        <v>19</v>
      </c>
      <c r="B10" s="1">
        <v>67</v>
      </c>
      <c r="C10" s="1">
        <v>88</v>
      </c>
      <c r="D10" s="1">
        <v>71</v>
      </c>
      <c r="E10" s="1">
        <v>44</v>
      </c>
      <c r="F10" s="1">
        <v>97</v>
      </c>
      <c r="G10" s="1">
        <f>AVERAGE(B10:F10)</f>
        <v>73.400000000000006</v>
      </c>
      <c r="H10" s="1">
        <v>77</v>
      </c>
      <c r="I10">
        <f t="shared" si="0"/>
        <v>75.2</v>
      </c>
      <c r="J10" t="str" cm="1">
        <f t="array" ref="J10">_xlfn.IFS(I10&gt;=90,"A",I10&gt;=80,"B",I10&gt;=70,"C",I10&gt;=60,"D",I10&lt;60,"F")</f>
        <v>C</v>
      </c>
      <c r="K10" t="str">
        <f t="shared" si="1"/>
        <v>pass</v>
      </c>
    </row>
    <row r="11" spans="1:11">
      <c r="A11" s="1" t="s">
        <v>20</v>
      </c>
      <c r="B11" s="1">
        <v>65</v>
      </c>
      <c r="C11" s="1">
        <v>54</v>
      </c>
      <c r="D11" s="1">
        <v>88</v>
      </c>
      <c r="E11" s="1">
        <v>92</v>
      </c>
      <c r="F11" s="1">
        <v>67</v>
      </c>
      <c r="G11" s="1">
        <f>AVERAGE(B11:F11)</f>
        <v>73.2</v>
      </c>
      <c r="H11" s="1">
        <v>82</v>
      </c>
      <c r="I11">
        <f t="shared" si="0"/>
        <v>77.600000000000009</v>
      </c>
      <c r="J11" t="str" cm="1">
        <f t="array" ref="J11">_xlfn.IFS(I11&gt;=90,"A",I11&gt;=80,"B",I11&gt;=70,"C",I11&gt;=60,"D",I11&lt;60,"F")</f>
        <v>C</v>
      </c>
      <c r="K11" t="str">
        <f t="shared" si="1"/>
        <v>pass</v>
      </c>
    </row>
    <row r="12" spans="1:11">
      <c r="A12" s="1" t="s">
        <v>21</v>
      </c>
      <c r="B12" s="1">
        <v>72</v>
      </c>
      <c r="C12" s="1">
        <v>83</v>
      </c>
      <c r="D12" s="1">
        <v>62</v>
      </c>
      <c r="E12" s="2">
        <v>67</v>
      </c>
      <c r="F12" s="1">
        <v>82</v>
      </c>
      <c r="G12" s="1">
        <f>AVERAGE(B12:F12)</f>
        <v>73.2</v>
      </c>
      <c r="H12" s="1">
        <v>88</v>
      </c>
      <c r="I12">
        <f t="shared" si="0"/>
        <v>80.599999999999994</v>
      </c>
      <c r="J12" t="str" cm="1">
        <f t="array" ref="J12">_xlfn.IFS(I12&gt;=90,"A",I12&gt;=80,"B",I12&gt;=70,"C",I12&gt;=60,"D",I12&lt;60,"F")</f>
        <v>B</v>
      </c>
      <c r="K12" t="str">
        <f t="shared" si="1"/>
        <v>pass</v>
      </c>
    </row>
    <row r="13" spans="1:11">
      <c r="A13" s="1" t="s">
        <v>22</v>
      </c>
      <c r="B13" s="1">
        <v>72</v>
      </c>
      <c r="C13" s="1">
        <v>35</v>
      </c>
      <c r="D13" s="1">
        <v>34</v>
      </c>
      <c r="E13" s="1">
        <v>97</v>
      </c>
      <c r="F13" s="1">
        <v>92</v>
      </c>
      <c r="G13" s="1">
        <f>AVERAGE(B13:F13)</f>
        <v>66</v>
      </c>
      <c r="H13" s="1">
        <v>52</v>
      </c>
      <c r="I13">
        <f t="shared" si="0"/>
        <v>59</v>
      </c>
      <c r="J13" t="str" cm="1">
        <f t="array" ref="J13">_xlfn.IFS(I13&gt;=90,"A",I13&gt;=80,"B",I13&gt;=70,"C",I13&gt;=60,"D",I13&lt;60,"F")</f>
        <v>F</v>
      </c>
      <c r="K13" t="str">
        <f t="shared" si="1"/>
        <v>fail</v>
      </c>
    </row>
    <row r="14" spans="1:11">
      <c r="A14" s="1" t="s">
        <v>23</v>
      </c>
      <c r="B14" s="1">
        <v>81</v>
      </c>
      <c r="C14" s="1">
        <v>55</v>
      </c>
      <c r="D14" s="1">
        <v>62</v>
      </c>
      <c r="E14" s="1">
        <v>47</v>
      </c>
      <c r="F14" s="1">
        <v>79</v>
      </c>
      <c r="G14" s="1">
        <f>AVERAGE(B14:F14)</f>
        <v>64.8</v>
      </c>
      <c r="H14" s="1">
        <v>69</v>
      </c>
      <c r="I14">
        <f t="shared" si="0"/>
        <v>66.900000000000006</v>
      </c>
      <c r="J14" t="str" cm="1">
        <f t="array" ref="J14">_xlfn.IFS(I14&gt;=90,"A",I14&gt;=80,"B",I14&gt;=70,"C",I14&gt;=60,"D",I14&lt;60,"F")</f>
        <v>D</v>
      </c>
      <c r="K14" t="str">
        <f t="shared" si="1"/>
        <v>pass</v>
      </c>
    </row>
    <row r="15" spans="1:11">
      <c r="A15" s="1" t="s">
        <v>24</v>
      </c>
      <c r="B15" s="1">
        <v>59</v>
      </c>
      <c r="C15" s="1">
        <v>77</v>
      </c>
      <c r="D15" s="1">
        <v>71</v>
      </c>
      <c r="E15" s="1">
        <v>45</v>
      </c>
      <c r="F15" s="1">
        <v>34</v>
      </c>
      <c r="G15" s="1">
        <f>AVERAGE(B15:F15)</f>
        <v>57.2</v>
      </c>
      <c r="H15" s="1">
        <v>54</v>
      </c>
      <c r="I15">
        <f t="shared" si="0"/>
        <v>55.6</v>
      </c>
      <c r="J15" t="str" cm="1">
        <f t="array" ref="J15">_xlfn.IFS(I15&gt;=90,"A",I15&gt;=80,"B",I15&gt;=70,"C",I15&gt;=60,"D",I15&lt;60,"F")</f>
        <v>F</v>
      </c>
      <c r="K15" t="str">
        <f t="shared" si="1"/>
        <v>fail</v>
      </c>
    </row>
    <row r="16" spans="1:11">
      <c r="B16" s="4" t="s">
        <v>25</v>
      </c>
      <c r="C16" s="4" t="s">
        <v>26</v>
      </c>
      <c r="G16" s="4" t="s">
        <v>27</v>
      </c>
      <c r="I16" s="4" t="s">
        <v>28</v>
      </c>
      <c r="K16" s="4" t="s">
        <v>29</v>
      </c>
    </row>
    <row r="17" spans="2:12">
      <c r="B17">
        <f>MAX(B2:B15)</f>
        <v>98</v>
      </c>
      <c r="C17">
        <f>LARGE(C2:C15,2)</f>
        <v>92</v>
      </c>
      <c r="G17">
        <f>COUNTIF(G2:G15,"&lt;80")</f>
        <v>8</v>
      </c>
      <c r="I17">
        <f>AVERAGE(I2:I15)</f>
        <v>76.871428571428581</v>
      </c>
      <c r="K17" t="s">
        <v>30</v>
      </c>
      <c r="L17">
        <v>12</v>
      </c>
    </row>
    <row r="18" spans="2:12">
      <c r="K18" t="s">
        <v>31</v>
      </c>
      <c r="L18">
        <v>2</v>
      </c>
    </row>
    <row r="24" spans="2:12">
      <c r="I24" s="4" t="s">
        <v>32</v>
      </c>
    </row>
  </sheetData>
  <phoneticPr fontId="2" type="noConversion"/>
  <conditionalFormatting sqref="K2:K15">
    <cfRule type="cellIs" dxfId="1" priority="2" operator="equal">
      <formula>"fail"</formula>
    </cfRule>
  </conditionalFormatting>
  <conditionalFormatting sqref="K2:K15">
    <cfRule type="cellIs" dxfId="0" priority="1" operator="equal">
      <formula>"pass"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2024-10-18T03:48:15Z</dcterms:modified>
  <cp:category/>
  <cp:contentStatus/>
</cp:coreProperties>
</file>