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l-driver-board-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<sst xmlns="http://schemas.openxmlformats.org/spreadsheetml/2006/main" count="125" uniqueCount="97">
  <si>
    <t xml:space="preserve">Comment</t>
  </si>
  <si>
    <t xml:space="preserve">Designator</t>
  </si>
  <si>
    <t xml:space="preserve">Footprint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</si>
  <si>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Noto Sans CJK SC"/>
        <family val="2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Noto Sans CJK SC"/>
        <family val="2"/>
      </rPr>
      <t xml:space="preserve">）</t>
    </r>
  </si>
  <si>
    <t xml:space="preserve">LCSC Part #</t>
  </si>
  <si>
    <t xml:space="preserve">Quantity</t>
  </si>
  <si>
    <t xml:space="preserve">Price</t>
  </si>
  <si>
    <t xml:space="preserve">0.1uF</t>
  </si>
  <si>
    <t xml:space="preserve">C6,C9,C11</t>
  </si>
  <si>
    <t xml:space="preserve">Capacitor_SMD:C_0603_1608Metric</t>
  </si>
  <si>
    <t xml:space="preserve">C14663</t>
  </si>
  <si>
    <t xml:space="preserve">10uF</t>
  </si>
  <si>
    <t xml:space="preserve">C1,C2,C3,C4,C5,C7,C8,C10,C12</t>
  </si>
  <si>
    <t xml:space="preserve">Capacitor_SMD:C_1206_3216Metric</t>
  </si>
  <si>
    <t xml:space="preserve">C13585</t>
  </si>
  <si>
    <t xml:space="preserve">SMBJ14A</t>
  </si>
  <si>
    <t xml:space="preserve">D7</t>
  </si>
  <si>
    <t xml:space="preserve">Diode_SMD:D_SMB_Handsoldering</t>
  </si>
  <si>
    <t xml:space="preserve">C315990</t>
  </si>
  <si>
    <t xml:space="preserve">SMBJ5.0A</t>
  </si>
  <si>
    <t xml:space="preserve">D16</t>
  </si>
  <si>
    <t xml:space="preserve">C83333</t>
  </si>
  <si>
    <t xml:space="preserve">ZMM15-M</t>
  </si>
  <si>
    <t xml:space="preserve">D2,D3,D6,D17,D18</t>
  </si>
  <si>
    <t xml:space="preserve">Diode_SMD:D_MiniMELF</t>
  </si>
  <si>
    <t xml:space="preserve">C8078</t>
  </si>
  <si>
    <t xml:space="preserve">SZYY0805R</t>
  </si>
  <si>
    <t xml:space="preserve">D1,D4,D5,D19,D20,D29</t>
  </si>
  <si>
    <t xml:space="preserve">LED_SMD:LED_0805_2012Metric</t>
  </si>
  <si>
    <t xml:space="preserve">C434431</t>
  </si>
  <si>
    <t xml:space="preserve">0805</t>
  </si>
  <si>
    <t xml:space="preserve">SS34</t>
  </si>
  <si>
    <t xml:space="preserve">D8,D9,D10,D11,D12,D13,D14,D15,D21,D22,D23,D24,D25,D26,D27,D28,D30,D31</t>
  </si>
  <si>
    <t xml:space="preserve">Diode_SMD:D_SMA</t>
  </si>
  <si>
    <t xml:space="preserve">C8678</t>
  </si>
  <si>
    <t xml:space="preserve">SMA</t>
  </si>
  <si>
    <t xml:space="preserve">BZX84C3V3S-7-F</t>
  </si>
  <si>
    <t xml:space="preserve">D32,D33,D34,D35</t>
  </si>
  <si>
    <t xml:space="preserve">Package_TO_SOT_SMD:SOT-23</t>
  </si>
  <si>
    <t xml:space="preserve">C306656</t>
  </si>
  <si>
    <t xml:space="preserve">SOT-23</t>
  </si>
  <si>
    <t xml:space="preserve">2920L700/12</t>
  </si>
  <si>
    <t xml:space="preserve">F1</t>
  </si>
  <si>
    <t xml:space="preserve">Fuse:Fuse_2920_7451Metric_Pad2.10x5.45mm_HandSolder</t>
  </si>
  <si>
    <t xml:space="preserve">C207092</t>
  </si>
  <si>
    <t xml:space="preserve">F2920</t>
  </si>
  <si>
    <t xml:space="preserve">2920L200DR</t>
  </si>
  <si>
    <t xml:space="preserve">F2,F3,F4,F5,F6</t>
  </si>
  <si>
    <t xml:space="preserve">C207087</t>
  </si>
  <si>
    <t xml:space="preserve">RASPBERRYPI-40-PIN-GPIO</t>
  </si>
  <si>
    <t xml:space="preserve">J2</t>
  </si>
  <si>
    <t xml:space="preserve">RPI_Hat:Pin_Header_Straight_2x20</t>
  </si>
  <si>
    <t xml:space="preserve">C35165</t>
  </si>
  <si>
    <t xml:space="preserve">2061-602/998-404</t>
  </si>
  <si>
    <t xml:space="preserve">J3,J4,J5,J7,J8</t>
  </si>
  <si>
    <t xml:space="preserve">wago-smd:2061-602&amp;slash_998-404</t>
  </si>
  <si>
    <t xml:space="preserve">C2765055</t>
  </si>
  <si>
    <t xml:space="preserve">CONN_04</t>
  </si>
  <si>
    <t xml:space="preserve">J1</t>
  </si>
  <si>
    <t xml:space="preserve">C358686</t>
  </si>
  <si>
    <t xml:space="preserve">CONN_04X2</t>
  </si>
  <si>
    <t xml:space="preserve">J6</t>
  </si>
  <si>
    <t xml:space="preserve">Sparkfun-Connectors:2X4</t>
  </si>
  <si>
    <t xml:space="preserve">C358693</t>
  </si>
  <si>
    <t xml:space="preserve">PI 5V</t>
  </si>
  <si>
    <t xml:space="preserve">J9</t>
  </si>
  <si>
    <t xml:space="preserve">Sparkfun-Connectors:1X02_NO_SILK</t>
  </si>
  <si>
    <t xml:space="preserve">C358684</t>
  </si>
  <si>
    <t xml:space="preserve">CONN_03X2</t>
  </si>
  <si>
    <t xml:space="preserve">J10</t>
  </si>
  <si>
    <t xml:space="preserve">C358692</t>
  </si>
  <si>
    <t xml:space="preserve">NCE60P12K</t>
  </si>
  <si>
    <t xml:space="preserve">Q1,Q2,Q3,Q6,Q7</t>
  </si>
  <si>
    <t xml:space="preserve">Package_TO_SOT_SMD:TO-252-2</t>
  </si>
  <si>
    <t xml:space="preserve">C326372</t>
  </si>
  <si>
    <t xml:space="preserve">TO-252-3L</t>
  </si>
  <si>
    <t xml:space="preserve">2N7002</t>
  </si>
  <si>
    <t xml:space="preserve">Q4,Q5,Q8,Q9</t>
  </si>
  <si>
    <t xml:space="preserve">C8545</t>
  </si>
  <si>
    <t xml:space="preserve">SOT-23-3</t>
  </si>
  <si>
    <t xml:space="preserve">10k</t>
  </si>
  <si>
    <t xml:space="preserve">R2,R3,R8,R11,R12,R13,R14,R21,R22,R28,R32,R33,R34,R35,R36,R37</t>
  </si>
  <si>
    <t xml:space="preserve">Resistor_SMD:R_0805_2012Metric</t>
  </si>
  <si>
    <t xml:space="preserve">C17414</t>
  </si>
  <si>
    <t xml:space="preserve">470R</t>
  </si>
  <si>
    <t xml:space="preserve">R1,R4,R5,R6,R7,R9,R10,R15,R16,R17,R18,R19,R20,R23,R24,R25,R26,R27,R29,R30,R31,R38</t>
  </si>
  <si>
    <t xml:space="preserve">C17710</t>
  </si>
  <si>
    <t xml:space="preserve">AZ1117CH-5.0TRG1</t>
  </si>
  <si>
    <t xml:space="preserve">U1</t>
  </si>
  <si>
    <t xml:space="preserve">Package_TO_SOT_SMD:SOT-223-3_TabPin2</t>
  </si>
  <si>
    <t xml:space="preserve">C6187</t>
  </si>
  <si>
    <t xml:space="preserve">SOT-223</t>
  </si>
  <si>
    <t xml:space="preserve">PCA9685PW</t>
  </si>
  <si>
    <t xml:space="preserve">    U2</t>
  </si>
  <si>
    <t xml:space="preserve">Package_SO:TSSOP-28_4.4x9.7mm_P0.65mm</t>
  </si>
  <si>
    <t xml:space="preserve">C2678753</t>
  </si>
  <si>
    <t xml:space="preserve">Parts per board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</si>
</sst>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Noto Sans CJK SC"/>
      <family val="2"/>
    </font>
    <font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4"/>
    <col collapsed="false" customWidth="true" hidden="false" outlineLevel="0" max="2" min="2" style="1" width="66.52"/>
    <col collapsed="false" customWidth="true" hidden="false" outlineLevel="0" max="3" min="3" style="1" width="64.9"/>
    <col collapsed="false" customWidth="true" hidden="false" outlineLevel="0" max="4" min="4" style="1" width="27.59"/>
    <col collapsed="false" customWidth="true" hidden="false" outlineLevel="0" max="6" min="5" style="1" width="25.91"/>
    <col collapsed="false" customWidth="true" hidden="false" outlineLevel="0" max="7" min="7" style="1" width="14.21"/>
    <col collapsed="false" customWidth="true" hidden="false" outlineLevel="0" max="9" min="9" style="2" width="10.08"/>
  </cols>
  <sheetData>
    <row r="1" customFormat="false" ht="17.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I1" s="5"/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n">
        <v>3</v>
      </c>
      <c r="G2" s="1" t="n">
        <v>0.0014</v>
      </c>
      <c r="H2" s="6" t="n">
        <f aca="false">G2*F2</f>
        <v>0.0042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1" t="s">
        <v>14</v>
      </c>
      <c r="F3" s="1" t="n">
        <v>9</v>
      </c>
      <c r="G3" s="1" t="n">
        <v>0.0356</v>
      </c>
      <c r="H3" s="6" t="n">
        <f aca="false">G3*F3</f>
        <v>0.3204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18</v>
      </c>
      <c r="F4" s="1" t="n">
        <v>1</v>
      </c>
      <c r="G4" s="1" t="n">
        <v>0.3044</v>
      </c>
      <c r="H4" s="6" t="n">
        <f aca="false">G4*F4</f>
        <v>0.3044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17</v>
      </c>
      <c r="D5" s="1" t="s">
        <v>21</v>
      </c>
      <c r="E5" s="1" t="s">
        <v>21</v>
      </c>
      <c r="F5" s="1" t="n">
        <v>1</v>
      </c>
      <c r="G5" s="1" t="n">
        <v>0.1477</v>
      </c>
      <c r="H5" s="6" t="n">
        <f aca="false">G5*F5</f>
        <v>0.1477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s">
        <v>24</v>
      </c>
      <c r="D6" s="1" t="s">
        <v>25</v>
      </c>
      <c r="E6" s="1" t="s">
        <v>25</v>
      </c>
      <c r="F6" s="1" t="n">
        <v>5</v>
      </c>
      <c r="G6" s="1" t="n">
        <v>0.0192</v>
      </c>
      <c r="H6" s="6" t="n">
        <f aca="false">G6*F6</f>
        <v>0.096</v>
      </c>
    </row>
    <row r="7" customFormat="false" ht="12.8" hidden="false" customHeight="false" outlineLevel="0" collapsed="false">
      <c r="A7" s="1" t="s">
        <v>26</v>
      </c>
      <c r="B7" s="1" t="s">
        <v>27</v>
      </c>
      <c r="C7" s="1" t="s">
        <v>28</v>
      </c>
      <c r="D7" s="1" t="s">
        <v>29</v>
      </c>
      <c r="E7" s="1" t="s">
        <v>29</v>
      </c>
      <c r="F7" s="1" t="n">
        <v>6</v>
      </c>
      <c r="G7" s="1" t="n">
        <v>0.012</v>
      </c>
      <c r="H7" s="6" t="n">
        <f aca="false">G7*F7</f>
        <v>0.072</v>
      </c>
      <c r="I7" s="2" t="s">
        <v>30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1" t="s">
        <v>33</v>
      </c>
      <c r="D8" s="1" t="s">
        <v>34</v>
      </c>
      <c r="E8" s="1" t="s">
        <v>34</v>
      </c>
      <c r="F8" s="1" t="n">
        <v>18</v>
      </c>
      <c r="G8" s="1" t="n">
        <v>0.0342</v>
      </c>
      <c r="H8" s="6" t="n">
        <f aca="false">G8*F8</f>
        <v>0.6156</v>
      </c>
      <c r="I8" s="2" t="s">
        <v>35</v>
      </c>
    </row>
    <row r="9" customFormat="false" ht="12.8" hidden="false" customHeight="false" outlineLevel="0" collapsed="false">
      <c r="A9" s="1" t="s">
        <v>36</v>
      </c>
      <c r="B9" s="1" t="s">
        <v>37</v>
      </c>
      <c r="C9" s="1" t="s">
        <v>38</v>
      </c>
      <c r="D9" s="1" t="s">
        <v>39</v>
      </c>
      <c r="E9" s="1" t="s">
        <v>39</v>
      </c>
      <c r="F9" s="1" t="n">
        <v>4</v>
      </c>
      <c r="G9" s="1" t="n">
        <v>0.0513</v>
      </c>
      <c r="H9" s="6" t="n">
        <f aca="false">G9*F9</f>
        <v>0.2052</v>
      </c>
      <c r="I9" s="7" t="s">
        <v>40</v>
      </c>
    </row>
    <row r="10" customFormat="false" ht="12.8" hidden="false" customHeight="false" outlineLevel="0" collapsed="false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44</v>
      </c>
      <c r="F10" s="1" t="n">
        <v>1</v>
      </c>
      <c r="G10" s="1" t="n">
        <v>0.7053</v>
      </c>
      <c r="H10" s="6" t="n">
        <f aca="false">G10*F10</f>
        <v>0.7053</v>
      </c>
      <c r="I10" s="2" t="s">
        <v>45</v>
      </c>
    </row>
    <row r="11" customFormat="false" ht="12.8" hidden="false" customHeight="false" outlineLevel="0" collapsed="false">
      <c r="A11" s="1" t="s">
        <v>46</v>
      </c>
      <c r="B11" s="1" t="s">
        <v>47</v>
      </c>
      <c r="C11" s="1" t="s">
        <v>43</v>
      </c>
      <c r="D11" s="1" t="s">
        <v>48</v>
      </c>
      <c r="E11" s="1" t="s">
        <v>48</v>
      </c>
      <c r="F11" s="1" t="n">
        <v>5</v>
      </c>
      <c r="G11" s="1" t="n">
        <v>0.3107</v>
      </c>
      <c r="H11" s="6" t="n">
        <f aca="false">G11*F11</f>
        <v>1.5535</v>
      </c>
      <c r="I11" s="2" t="s">
        <v>45</v>
      </c>
    </row>
    <row r="12" customFormat="false" ht="12.8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52</v>
      </c>
      <c r="F12" s="1" t="n">
        <v>1</v>
      </c>
      <c r="G12" s="1" t="n">
        <v>0.9372</v>
      </c>
      <c r="H12" s="6" t="n">
        <f aca="false">G12*F12</f>
        <v>0.9372</v>
      </c>
    </row>
    <row r="13" customFormat="false" ht="12.8" hidden="false" customHeight="false" outlineLevel="0" collapsed="false">
      <c r="A13" s="1" t="s">
        <v>53</v>
      </c>
      <c r="B13" s="1" t="s">
        <v>54</v>
      </c>
      <c r="C13" s="1" t="s">
        <v>55</v>
      </c>
      <c r="D13" s="1" t="s">
        <v>56</v>
      </c>
      <c r="E13" s="1" t="s">
        <v>56</v>
      </c>
      <c r="F13" s="1" t="n">
        <v>5</v>
      </c>
      <c r="G13" s="1" t="n">
        <v>0.2165</v>
      </c>
      <c r="H13" s="6" t="n">
        <f aca="false">G13*F13</f>
        <v>1.0825</v>
      </c>
    </row>
    <row r="14" customFormat="false" ht="12.8" hidden="false" customHeight="false" outlineLevel="0" collapsed="false">
      <c r="A14" s="1" t="s">
        <v>57</v>
      </c>
      <c r="B14" s="1" t="s">
        <v>58</v>
      </c>
      <c r="D14" s="1" t="s">
        <v>59</v>
      </c>
      <c r="E14" s="1" t="s">
        <v>59</v>
      </c>
      <c r="F14" s="1" t="n">
        <v>1</v>
      </c>
      <c r="G14" s="1" t="n">
        <v>0.0221</v>
      </c>
      <c r="H14" s="6" t="n">
        <f aca="false">G14*F14</f>
        <v>0.0221</v>
      </c>
    </row>
    <row r="15" customFormat="false" ht="12.8" hidden="false" customHeight="false" outlineLevel="0" collapsed="false">
      <c r="A15" s="1" t="s">
        <v>60</v>
      </c>
      <c r="B15" s="1" t="s">
        <v>61</v>
      </c>
      <c r="C15" s="1" t="s">
        <v>62</v>
      </c>
      <c r="D15" s="1" t="s">
        <v>63</v>
      </c>
      <c r="E15" s="1" t="s">
        <v>63</v>
      </c>
      <c r="F15" s="1" t="n">
        <v>1</v>
      </c>
      <c r="G15" s="1" t="n">
        <v>0.043</v>
      </c>
      <c r="H15" s="6" t="n">
        <f aca="false">G15*F15</f>
        <v>0.043</v>
      </c>
    </row>
    <row r="16" customFormat="false" ht="12.8" hidden="false" customHeight="false" outlineLevel="0" collapsed="false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67</v>
      </c>
      <c r="F16" s="1" t="n">
        <v>1</v>
      </c>
      <c r="G16" s="1" t="n">
        <v>0.0116</v>
      </c>
      <c r="H16" s="6" t="n">
        <f aca="false">G16*F16</f>
        <v>0.0116</v>
      </c>
    </row>
    <row r="17" customFormat="false" ht="12.8" hidden="false" customHeight="false" outlineLevel="0" collapsed="false">
      <c r="A17" s="1" t="s">
        <v>68</v>
      </c>
      <c r="B17" s="1" t="s">
        <v>69</v>
      </c>
      <c r="D17" s="1" t="s">
        <v>70</v>
      </c>
      <c r="E17" s="1" t="s">
        <v>70</v>
      </c>
      <c r="F17" s="1" t="n">
        <v>1</v>
      </c>
      <c r="G17" s="1" t="n">
        <v>0.0337</v>
      </c>
      <c r="H17" s="6" t="n">
        <f aca="false">G17*F17</f>
        <v>0.0337</v>
      </c>
    </row>
    <row r="18" customFormat="false" ht="12.8" hidden="false" customHeight="false" outlineLevel="0" collapsed="false">
      <c r="A18" s="1" t="s">
        <v>71</v>
      </c>
      <c r="B18" s="1" t="s">
        <v>72</v>
      </c>
      <c r="C18" s="1" t="s">
        <v>73</v>
      </c>
      <c r="D18" s="1" t="s">
        <v>74</v>
      </c>
      <c r="E18" s="1" t="s">
        <v>74</v>
      </c>
      <c r="F18" s="1" t="n">
        <v>5</v>
      </c>
      <c r="G18" s="1" t="n">
        <v>0.1947</v>
      </c>
      <c r="H18" s="6" t="n">
        <f aca="false">G18*F18</f>
        <v>0.9735</v>
      </c>
      <c r="I18" s="2" t="s">
        <v>75</v>
      </c>
    </row>
    <row r="19" customFormat="false" ht="12.8" hidden="false" customHeight="false" outlineLevel="0" collapsed="false">
      <c r="A19" s="1" t="s">
        <v>76</v>
      </c>
      <c r="B19" s="1" t="s">
        <v>77</v>
      </c>
      <c r="C19" s="1" t="s">
        <v>38</v>
      </c>
      <c r="D19" s="1" t="s">
        <v>78</v>
      </c>
      <c r="E19" s="1" t="s">
        <v>78</v>
      </c>
      <c r="F19" s="1" t="n">
        <v>4</v>
      </c>
      <c r="G19" s="1" t="n">
        <v>0.0163</v>
      </c>
      <c r="H19" s="6" t="n">
        <f aca="false">G19*F19</f>
        <v>0.0652</v>
      </c>
      <c r="I19" s="2" t="s">
        <v>79</v>
      </c>
    </row>
    <row r="20" customFormat="false" ht="12.8" hidden="false" customHeight="false" outlineLevel="0" collapsed="false">
      <c r="A20" s="1" t="s">
        <v>80</v>
      </c>
      <c r="B20" s="1" t="s">
        <v>81</v>
      </c>
      <c r="C20" s="1" t="s">
        <v>82</v>
      </c>
      <c r="D20" s="1" t="s">
        <v>83</v>
      </c>
      <c r="E20" s="1" t="s">
        <v>83</v>
      </c>
      <c r="F20" s="1" t="n">
        <v>16</v>
      </c>
      <c r="G20" s="1" t="n">
        <v>0.0008</v>
      </c>
      <c r="H20" s="6" t="n">
        <f aca="false">G20*F20</f>
        <v>0.0128</v>
      </c>
      <c r="I20" s="2" t="s">
        <v>30</v>
      </c>
    </row>
    <row r="21" customFormat="false" ht="12.8" hidden="false" customHeight="false" outlineLevel="0" collapsed="false">
      <c r="A21" s="1" t="s">
        <v>84</v>
      </c>
      <c r="B21" s="1" t="s">
        <v>85</v>
      </c>
      <c r="C21" s="1" t="s">
        <v>82</v>
      </c>
      <c r="D21" s="1" t="s">
        <v>86</v>
      </c>
      <c r="E21" s="1" t="s">
        <v>86</v>
      </c>
      <c r="F21" s="1" t="n">
        <v>22</v>
      </c>
      <c r="G21" s="1" t="n">
        <v>0.0018</v>
      </c>
      <c r="H21" s="6" t="n">
        <f aca="false">G21*F21</f>
        <v>0.0396</v>
      </c>
      <c r="I21" s="2" t="s">
        <v>30</v>
      </c>
    </row>
    <row r="22" customFormat="false" ht="12.8" hidden="false" customHeight="false" outlineLevel="0" collapsed="false">
      <c r="A22" s="1" t="s">
        <v>87</v>
      </c>
      <c r="B22" s="1" t="s">
        <v>88</v>
      </c>
      <c r="C22" s="1" t="s">
        <v>89</v>
      </c>
      <c r="D22" s="1" t="s">
        <v>90</v>
      </c>
      <c r="E22" s="1" t="s">
        <v>90</v>
      </c>
      <c r="F22" s="1" t="n">
        <v>1</v>
      </c>
      <c r="G22" s="1" t="n">
        <v>0.1684</v>
      </c>
      <c r="H22" s="6" t="n">
        <f aca="false">G22*F22</f>
        <v>0.1684</v>
      </c>
      <c r="I22" s="2" t="s">
        <v>91</v>
      </c>
    </row>
    <row r="23" s="11" customFormat="true" ht="12.8" hidden="false" customHeight="false" outlineLevel="0" collapsed="false">
      <c r="A23" s="8" t="s">
        <v>92</v>
      </c>
      <c r="B23" s="8" t="s">
        <v>93</v>
      </c>
      <c r="C23" s="8" t="s">
        <v>94</v>
      </c>
      <c r="D23" s="8"/>
      <c r="E23" s="8" t="s">
        <v>95</v>
      </c>
      <c r="F23" s="8" t="n">
        <v>0</v>
      </c>
      <c r="G23" s="8"/>
      <c r="H23" s="9" t="n">
        <f aca="false">G23*F23</f>
        <v>0</v>
      </c>
      <c r="I23" s="10"/>
    </row>
    <row r="25" customFormat="false" ht="12.8" hidden="false" customHeight="false" outlineLevel="0" collapsed="false">
      <c r="G25" s="1" t="s">
        <v>96</v>
      </c>
      <c r="H25" s="1" t="n">
        <f aca="false">SUM(H2:H24)</f>
        <v>7.4139</v>
      </c>
    </row>
  </sheetData>
  <conditionalFormatting sqref="H2:H14 H16:H23">
    <cfRule type="colorScale" priority="2">
      <colorScale>
        <cfvo type="min" val="0"/>
        <cfvo type="percentile" val="50"/>
        <cfvo type="max" val="0"/>
        <color rgb="FFE8F2A1"/>
        <color rgb="FFFFD8CE"/>
        <color rgb="FFFF6D6D"/>
      </colorScale>
    </cfRule>
  </conditionalFormatting>
  <conditionalFormatting sqref="G2:G23">
    <cfRule type="colorScale" priority="3">
      <colorScale>
        <cfvo type="min" val="0"/>
        <cfvo type="percentile" val="50"/>
        <cfvo type="max" val="0"/>
        <color rgb="FF77BC65"/>
        <color rgb="FFFFDBB6"/>
        <color rgb="FFFF6D6D"/>
      </colorScale>
    </cfRule>
  </conditionalFormatting>
  <conditionalFormatting sqref="H15">
    <cfRule type="colorScale" priority="4">
      <colorScale>
        <cfvo type="min" val="0"/>
        <cfvo type="percentile" val="50"/>
        <cfvo type="max" val="0"/>
        <color rgb="FFE8F2A1"/>
        <color rgb="FFFFD8CE"/>
        <color rgb="FFFF6D6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LibreOffice/7.4.1.1$Linux_X86_64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2022-09-06T16:55:37Z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