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autoCompressPictures="0"/>
  <bookViews>
    <workbookView xWindow="0" yWindow="15" windowWidth="28800" windowHeight="16305" tabRatio="442"/>
  </bookViews>
  <sheets>
    <sheet name="Summary" sheetId="1" r:id="rId1"/>
    <sheet name="Product backlog" sheetId="6" r:id="rId2"/>
  </sheets>
  <definedNames>
    <definedName name="_xlnm._FilterDatabase" localSheetId="1" hidden="1">'Product backlog'!$A$1:$I$34</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I34" i="6"/>
  <c r="C9" i="1" s="1"/>
  <c r="C10" l="1"/>
  <c r="C11" s="1"/>
  <c r="E9"/>
  <c r="E10" l="1"/>
  <c r="E11"/>
  <c r="C14" l="1"/>
  <c r="E14"/>
  <c r="E15" s="1"/>
</calcChain>
</file>

<file path=xl/sharedStrings.xml><?xml version="1.0" encoding="utf-8"?>
<sst xmlns="http://schemas.openxmlformats.org/spreadsheetml/2006/main" count="166" uniqueCount="118">
  <si>
    <t>Hours</t>
  </si>
  <si>
    <t>Hourly Cost</t>
  </si>
  <si>
    <t>Total Cost</t>
  </si>
  <si>
    <t>Development Effort</t>
  </si>
  <si>
    <t>System Testing Effort</t>
  </si>
  <si>
    <t>Totals (Min cost)</t>
  </si>
  <si>
    <t>Estimated Date:</t>
  </si>
  <si>
    <t>Estimated By:</t>
  </si>
  <si>
    <t>Client Contact Name:</t>
  </si>
  <si>
    <t>Client Company Name:</t>
  </si>
  <si>
    <t>Epic/Story</t>
  </si>
  <si>
    <t>Child story</t>
  </si>
  <si>
    <t>As a...</t>
  </si>
  <si>
    <t>...I want to...</t>
  </si>
  <si>
    <t>...So that...</t>
  </si>
  <si>
    <t>Priority</t>
  </si>
  <si>
    <t>Questions / Thoughts</t>
  </si>
  <si>
    <t>Acceptance criteria</t>
  </si>
  <si>
    <t>Estimated at (hours)</t>
  </si>
  <si>
    <t>Story</t>
  </si>
  <si>
    <t>stock manager</t>
  </si>
  <si>
    <t>manage country, region and district data</t>
  </si>
  <si>
    <t>outposts can be logically grouped into a simple geographical hierachy for future reporting purposes</t>
  </si>
  <si>
    <t>. User can create a new country: ID, Name
. User can browse list of countries
. User can edit a country
. User can delete a country only if no regions exists within that country
. User can select country and see list of regions
. User can create a new region: ID, Name
. User can edit a region
. User can delete a region only if no districts exist within that region
. User can select a region and see list of districts
. User can create a new district: ID, Name
. User can edit a district
. User can delete a district only if no outposts exist within that district</t>
  </si>
  <si>
    <t>manage outpost data</t>
  </si>
  <si>
    <t>I can manage information on all outposts in the system</t>
  </si>
  <si>
    <t>Will there be only one mobile number? Or can there be multiple phone numbers associated to the same outpost?</t>
  </si>
  <si>
    <t>. When browsing country, region, districts user can see list a of outposts when he has drilled to district level. 
.. Outposts are orderable by ID and Name column
.. Outposts list is pagenated if more than 50 available
. User can create a new outpost: ID, Type (Facility|distributer), Name, Mobile number, Email address, latitude, Longitude
. User can click to view all details of an outpost
. User can edit outpost details
. Users can delete an outpost only if no stock history is available on that outpost</t>
  </si>
  <si>
    <t>Epic</t>
  </si>
  <si>
    <t>receive regular stock level checks from all outposts</t>
  </si>
  <si>
    <t>I know what levels of specific stock items are available at each outpost</t>
  </si>
  <si>
    <t>How will the outposts publish the stock level to you?
What workflow is expected?</t>
  </si>
  <si>
    <t>manage stock items</t>
  </si>
  <si>
    <t>I can manage which stock items the system is maintaining</t>
  </si>
  <si>
    <t>. User can create a new stock item: ID, Name, Description, SMS reference code
. User can browse list of existing stock items
. User can select and edit a stock item
. User can delete a stock item only if there is no stock level history available on that item</t>
  </si>
  <si>
    <t>manage stock items into groups</t>
  </si>
  <si>
    <t>I can requests stock levels of specific groups of items at a time</t>
  </si>
  <si>
    <t>Is it really necessary to group stock into stock groups for the demo?</t>
  </si>
  <si>
    <t>. User can create a stock group: ID, Name, Description
. User can browse list of existing stock groups
. User can allocate stock items into a stock group
. A stock item can only live in one stock group at a time
. User can edit a stock group and remove stock items from the stock group</t>
  </si>
  <si>
    <t>send a request by SMS to all outposts to send in stock level information for a stock group</t>
  </si>
  <si>
    <t>outposts know they need to provide stock level information at that particular time</t>
  </si>
  <si>
    <t>. An SMS gateway with a UK provider is setup
. User selects a stock group
. User clicks Send button to trigger the SMS broadcast
.. System must prompt user to confirm this action
.. SMS message is sent to all outposts
. Message text dynamically contains tha name of the stock group that stock levels are being requested for like "Please reply with your stock levels of &lt;stock group name&gt;"
. Stock request is logged in the database
. User can browse historical list of stock request broadcasts: Date/time, stock group, number of recipients</t>
  </si>
  <si>
    <t>outpost</t>
  </si>
  <si>
    <t>submit stock level information using single simple SMS message</t>
  </si>
  <si>
    <t>stock levels can be received and recorded in the system via an SMS message</t>
  </si>
  <si>
    <t>Quantity will be expressed in numeric values? Or in 2Kg, 3Lb? How many letters will be used to identify a stock item?
The letters used for a stock item will be sent with the original sms? Meaning that the parsing should be done used the context of the sent sms</t>
  </si>
  <si>
    <t>. Outpost personnel submits a coded message in the format &lt;stock item letter&gt;&lt;quantity&gt;&lt;stock item letter&gt;&lt;quantity&gt;&lt;stock item letter&gt;&lt;quantity&gt; etc
. System receives the message, scans it to make sure it is valid. If valid, the stock levels added to the outpost stock history
. The date and time of the stock check data is recorded
. The system does its best to parse the SMS message so accoutns for common human errors like spaces or other random characters other than letters and numbers</t>
  </si>
  <si>
    <t>send a "message format error" SMS message to an outpost when stock level message format is not understood</t>
  </si>
  <si>
    <t>the outpost knows the SMS message was incorrectly formatted and can can resend stock level information in the correct format</t>
  </si>
  <si>
    <t>. If the SMS message form the outpost contains letters or numbers that are not recognised then a warning message is sent back to the outpost to notify them of a problem
. Outpost can then re-submit the stock level information by SMS. If so the system does the same parsing and stock update</t>
  </si>
  <si>
    <t>send a "stock count reminder" message to an outpost if no stock information is received within an elapsed time</t>
  </si>
  <si>
    <t>the outpost is reminded and has another opportunity to send in stock level information before manual action is taken to contact the outpost</t>
  </si>
  <si>
    <t>How many times should this action be repeated ?</t>
  </si>
  <si>
    <t>. If an outpost has not provided stock level information within 24 hours of the request then a reminder SMS is sent
. Message text dynamically contains tha name of the stock group that stock levels are being requested for like "Reminder: Please reply with your stock levels of &lt;stock group name&gt;"</t>
  </si>
  <si>
    <t>send a confirmation SMS message to an outpost when stock level data is successfully received</t>
  </si>
  <si>
    <t>outposts know their submitted SMS stock level information was received successfully</t>
  </si>
  <si>
    <t>. When a stock level SMS message is received and parsed successfully a confirmation SMS message is sent to the outpost
. Message text dynamically contains tha name of the stock group that stock levels are being requested for like "Thank you for sending stock levels for &lt;stock group name&gt;"</t>
  </si>
  <si>
    <t>story</t>
  </si>
  <si>
    <t>product owner</t>
  </si>
  <si>
    <t>record all SMS gateway activity</t>
  </si>
  <si>
    <t>so I have a record of all SMS activity for debugging, and query resolution</t>
  </si>
  <si>
    <t>. All SMS gateway HTTP requests and responses are logged to file</t>
  </si>
  <si>
    <t>schedule automatic weekly stock level requests</t>
  </si>
  <si>
    <t>I receive regular, automated stock level information from outposts without having to resend the request manually</t>
  </si>
  <si>
    <t>. Stock manager will select a stock group and schedule it for weekly reminders at a given day and time
. The first request will start when the day/time is met
. The subsequest requests will be sent at weekly intervals thereafter</t>
  </si>
  <si>
    <t>send a stock level request by email</t>
  </si>
  <si>
    <t>. SMTP gateway required (to prevent messages being seen as spam)
. Email contains a unique URL to a stock check entry page
. Each outpost defines whether email or SMS are the preferred contact methods for stock requests. The system only sends SMS or email to an outpost, not both</t>
  </si>
  <si>
    <t>submit my stock level information via a webpage or mobile browser</t>
  </si>
  <si>
    <t>I have a more user friendly way of entering stock level information</t>
  </si>
  <si>
    <t>Will the outpost be required to authenticate at this point before seeing the content of the page? Or should he be automatically authenticated based on a reserved token sent with the link in the email?</t>
  </si>
  <si>
    <t>. User clicks link in the email
. User gets navigated to the stock level entry page
. Page will contain list of stock items and fields to enter the stock levels of each
. User will submit the form and have a confirmation page displayed</t>
  </si>
  <si>
    <t>view and manage stock level information</t>
  </si>
  <si>
    <t>I can overide incorrect entries or manually enter missing data collect by other means</t>
  </si>
  <si>
    <t>view stock level current and historical information for a particular outpost</t>
  </si>
  <si>
    <t>see the latest and historical levels of stock an outpost has</t>
  </si>
  <si>
    <t>. User will navigate to an outpost by drill down through region, district
. When user find the outpost required user will select "view stock"
. Last known stock levels of each stock item in each stock group will be displayed
. Previous stock level data will also be visible by date submitted</t>
  </si>
  <si>
    <t>edit stock level information for an outpost</t>
  </si>
  <si>
    <t>manually set or overide stock level information if it is missing or wrong</t>
  </si>
  <si>
    <t>I think stock item entry changes should be recorded somehow.</t>
  </si>
  <si>
    <t>. When viewing stock level data user will be able to click edit and edit stock levels for any stock item, in any stock group both current and historical entries</t>
  </si>
  <si>
    <t>receive an alert when an outpost reports zero stock of a stock item</t>
  </si>
  <si>
    <t>I am aware that an outpost has run out of stock</t>
  </si>
  <si>
    <t xml:space="preserve">.The alert is visible in the main web interface
. A history of alerts is browsable in reverse date order i.e. newest first
</t>
  </si>
  <si>
    <t>mark an alert as viewed</t>
  </si>
  <si>
    <t>I know the alert has been actioned and/or I can suppress the message to allow new alerts to be more identifyable</t>
  </si>
  <si>
    <t>. User can mark an alert as actioned so that it becomes suppressed
. Unactioned alerts will appear above actioned alerts</t>
  </si>
  <si>
    <t>view reports in table and chart form showing core insights into stock level information for individual outposts, whole districts and entire regions</t>
  </si>
  <si>
    <t>view stock level information at a region level</t>
  </si>
  <si>
    <t xml:space="preserve">Columns: region name, count of outposts, sum of stock item a, sum of stock item b .. (c etc etc). Stock item columns grouped by stock group headings </t>
  </si>
  <si>
    <t>view stock level information at a district level</t>
  </si>
  <si>
    <t xml:space="preserve">Columns: district name, count of outposts, sum of stock item a, sum of stock item b .. (c etc etc). Stock item columns grouped by stock group headings </t>
  </si>
  <si>
    <t>view activity report for an outpost</t>
  </si>
  <si>
    <t>More detial required around whether this is a table or a chart and what data items are displayed</t>
  </si>
  <si>
    <t>set a minimum acceptable quantity of each stock item and receive an alert when stock level is reported below this threshold</t>
  </si>
  <si>
    <t>I don't have to wait until a stock item is completely out of stock before I receive a warning and the level at which warnings are raised can be controlled individually per stock item</t>
  </si>
  <si>
    <t>. When the user creates or edits stock items he can provide a minimum tollerance stock level number
. This number will default to 0
. When the system receives stock level information an alert is raised if a stock item is the same or belwo the threshold</t>
  </si>
  <si>
    <t>see a list of outposts in distance order, who have excess levels of a stock item</t>
  </si>
  <si>
    <t xml:space="preserve">I can see at a glance which outposts could transfer some excessive stock to the outpost reporting low levels of that stock item </t>
  </si>
  <si>
    <t>. When the user views the low stock level alert he can click a link to view a list of nearby posts, in order of nearest first) who have above tollerance levels of the same drug. The distance of each outpost to the alerted outpost is displayed and calculated as a straight line between two sets of coordinates
. User will also have the same link available when viewing the stock levels of an individual outpost</t>
  </si>
  <si>
    <t>demonstrate the ability to collect via an SMS response and display textual data from outposts</t>
  </si>
  <si>
    <t>I can prove to clients that the system could be used in the future to collect survey responses and not just stock levels</t>
  </si>
  <si>
    <t>Will a standard survey response be defined for parsing?</t>
  </si>
  <si>
    <t>Total</t>
  </si>
  <si>
    <t>Minoxsys</t>
  </si>
  <si>
    <t>Greg Payne</t>
  </si>
  <si>
    <t>Claudiu Cretu</t>
  </si>
  <si>
    <t>Deployment to staging environment/sprint</t>
  </si>
  <si>
    <t>Define deployment instruction document</t>
  </si>
  <si>
    <t>Define architecture document</t>
  </si>
  <si>
    <t>Do we have multiple logins?</t>
  </si>
  <si>
    <t>User, Roles, permission, roles/permission configuration, authentication</t>
  </si>
  <si>
    <t>development setup, read requirements</t>
  </si>
  <si>
    <t>I assume 2 developers and one QA will work on this project, I estimate 4 hours for each Dev/QA</t>
  </si>
  <si>
    <t>I estimate 5 sprints of 2 weeks each, 4 hours needed for for each deploy and smoke tests</t>
  </si>
  <si>
    <t>Bug fixing</t>
  </si>
  <si>
    <t>estimated to 1/dev/sprint   2 (devs)*1 (day)*8(hours)*5 (sprints)</t>
  </si>
  <si>
    <t>Project Management (CRM)</t>
  </si>
  <si>
    <t>Cost with discount</t>
  </si>
</sst>
</file>

<file path=xl/styles.xml><?xml version="1.0" encoding="utf-8"?>
<styleSheet xmlns="http://schemas.openxmlformats.org/spreadsheetml/2006/main">
  <numFmts count="1">
    <numFmt numFmtId="164" formatCode="[$£-452]#,##0.00"/>
  </numFmts>
  <fonts count="15">
    <font>
      <sz val="12"/>
      <color rgb="FF000000"/>
      <name val="Calibri"/>
      <family val="2"/>
      <charset val="1"/>
    </font>
    <font>
      <sz val="12"/>
      <color theme="1"/>
      <name val="Calibri"/>
      <family val="2"/>
      <scheme val="minor"/>
    </font>
    <font>
      <b/>
      <sz val="12"/>
      <color rgb="FF000000"/>
      <name val="Calibri"/>
      <family val="2"/>
      <charset val="1"/>
    </font>
    <font>
      <u/>
      <sz val="12"/>
      <color theme="10"/>
      <name val="Calibri"/>
      <family val="2"/>
      <charset val="1"/>
    </font>
    <font>
      <u/>
      <sz val="12"/>
      <color theme="11"/>
      <name val="Calibri"/>
      <family val="2"/>
      <charset val="1"/>
    </font>
    <font>
      <b/>
      <i/>
      <sz val="16"/>
      <color theme="1"/>
      <name val="Calibri"/>
      <family val="2"/>
      <scheme val="minor"/>
    </font>
    <font>
      <b/>
      <sz val="12"/>
      <color theme="0"/>
      <name val="Calibri"/>
      <family val="2"/>
    </font>
    <font>
      <sz val="11"/>
      <color rgb="FF000000"/>
      <name val="Calibri"/>
      <family val="2"/>
    </font>
    <font>
      <b/>
      <sz val="11"/>
      <color rgb="FF000000"/>
      <name val="Calibri"/>
      <family val="2"/>
    </font>
    <font>
      <b/>
      <i/>
      <sz val="12"/>
      <color theme="1"/>
      <name val="Calibri"/>
      <family val="2"/>
    </font>
    <font>
      <i/>
      <sz val="12"/>
      <color rgb="FF000000"/>
      <name val="Calibri"/>
      <family val="2"/>
    </font>
    <font>
      <b/>
      <i/>
      <sz val="12"/>
      <color theme="1"/>
      <name val="Calibri"/>
      <family val="2"/>
      <scheme val="minor"/>
    </font>
    <font>
      <b/>
      <sz val="11"/>
      <color theme="1"/>
      <name val="Calibri"/>
      <family val="2"/>
      <scheme val="minor"/>
    </font>
    <font>
      <b/>
      <sz val="14"/>
      <color theme="1"/>
      <name val="Calibri"/>
      <family val="2"/>
      <scheme val="minor"/>
    </font>
    <font>
      <b/>
      <sz val="12"/>
      <color rgb="FF000000"/>
      <name val="Calibri"/>
      <family val="2"/>
    </font>
  </fonts>
  <fills count="4">
    <fill>
      <patternFill patternType="none"/>
    </fill>
    <fill>
      <patternFill patternType="gray125"/>
    </fill>
    <fill>
      <patternFill patternType="solid">
        <fgColor theme="3" tint="-0.249977111117893"/>
        <bgColor rgb="FFFFFFFF"/>
      </patternFill>
    </fill>
    <fill>
      <patternFill patternType="solid">
        <fgColor theme="2" tint="-0.249977111117893"/>
        <bgColor indexed="64"/>
      </patternFill>
    </fill>
  </fills>
  <borders count="4">
    <border>
      <left/>
      <right/>
      <top/>
      <bottom/>
      <diagonal/>
    </border>
    <border>
      <left style="hair">
        <color auto="1"/>
      </left>
      <right style="hair">
        <color auto="1"/>
      </right>
      <top style="hair">
        <color auto="1"/>
      </top>
      <bottom style="hair">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2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5">
    <xf numFmtId="0" fontId="0" fillId="0" borderId="0" xfId="0"/>
    <xf numFmtId="0" fontId="0" fillId="0" borderId="0" xfId="0" applyAlignment="1">
      <alignment horizontal="left"/>
    </xf>
    <xf numFmtId="0" fontId="0" fillId="0" borderId="0" xfId="0" applyAlignment="1">
      <alignment horizontal="right"/>
    </xf>
    <xf numFmtId="0" fontId="2" fillId="0" borderId="0" xfId="0" applyFont="1" applyAlignment="1">
      <alignment horizontal="center"/>
    </xf>
    <xf numFmtId="0" fontId="0" fillId="0" borderId="0" xfId="0" applyAlignment="1">
      <alignment vertical="top" wrapText="1"/>
    </xf>
    <xf numFmtId="0" fontId="7" fillId="0" borderId="0" xfId="0" applyFont="1" applyAlignment="1">
      <alignment wrapText="1"/>
    </xf>
    <xf numFmtId="0" fontId="8" fillId="0" borderId="0" xfId="0" applyFont="1" applyAlignment="1">
      <alignment wrapText="1"/>
    </xf>
    <xf numFmtId="0" fontId="7" fillId="0" borderId="0" xfId="0" applyFont="1" applyAlignment="1">
      <alignment horizontal="center" wrapText="1"/>
    </xf>
    <xf numFmtId="15" fontId="7" fillId="0" borderId="0" xfId="0" applyNumberFormat="1" applyFont="1" applyAlignment="1">
      <alignment horizontal="left" wrapText="1"/>
    </xf>
    <xf numFmtId="0" fontId="0" fillId="0" borderId="2" xfId="0" applyBorder="1"/>
    <xf numFmtId="0" fontId="0" fillId="0" borderId="2" xfId="0" applyBorder="1" applyAlignment="1">
      <alignment horizontal="left"/>
    </xf>
    <xf numFmtId="0" fontId="0" fillId="0" borderId="2" xfId="0" applyBorder="1" applyAlignment="1">
      <alignment horizontal="right"/>
    </xf>
    <xf numFmtId="0" fontId="5" fillId="0" borderId="3" xfId="0" applyFont="1" applyBorder="1" applyAlignment="1">
      <alignment horizontal="left" vertical="center"/>
    </xf>
    <xf numFmtId="0" fontId="0" fillId="0" borderId="3" xfId="0" applyBorder="1" applyAlignment="1">
      <alignment horizontal="right" vertical="center"/>
    </xf>
    <xf numFmtId="0" fontId="0" fillId="0" borderId="3" xfId="0" applyBorder="1" applyAlignment="1">
      <alignment horizontal="left" vertical="center"/>
    </xf>
    <xf numFmtId="0" fontId="0" fillId="0" borderId="3" xfId="0" applyBorder="1" applyAlignment="1">
      <alignment vertical="center"/>
    </xf>
    <xf numFmtId="0" fontId="0" fillId="0" borderId="0" xfId="0" applyFont="1" applyBorder="1"/>
    <xf numFmtId="0" fontId="6" fillId="2" borderId="1" xfId="0" applyFont="1" applyFill="1" applyBorder="1" applyAlignment="1">
      <alignment horizontal="center"/>
    </xf>
    <xf numFmtId="0" fontId="6" fillId="2" borderId="1" xfId="0" applyFont="1" applyFill="1" applyBorder="1" applyAlignment="1">
      <alignment horizontal="right"/>
    </xf>
    <xf numFmtId="0" fontId="2" fillId="0" borderId="1" xfId="0" applyFont="1" applyBorder="1" applyAlignment="1">
      <alignment horizontal="left" vertical="top"/>
    </xf>
    <xf numFmtId="0" fontId="2" fillId="0" borderId="1" xfId="0" applyFont="1" applyBorder="1" applyAlignment="1">
      <alignment horizontal="right" vertical="top"/>
    </xf>
    <xf numFmtId="0" fontId="9" fillId="0" borderId="0" xfId="0" applyFont="1" applyBorder="1" applyAlignment="1">
      <alignment horizontal="left"/>
    </xf>
    <xf numFmtId="0" fontId="0" fillId="0" borderId="0" xfId="0" applyBorder="1" applyAlignment="1">
      <alignment vertical="center"/>
    </xf>
    <xf numFmtId="0" fontId="11" fillId="0" borderId="0" xfId="0" applyFont="1" applyBorder="1" applyAlignment="1">
      <alignment horizontal="left" vertical="center"/>
    </xf>
    <xf numFmtId="0" fontId="12" fillId="0" borderId="0" xfId="0" applyFont="1" applyAlignment="1">
      <alignment vertical="top" wrapText="1"/>
    </xf>
    <xf numFmtId="0" fontId="12" fillId="0" borderId="0" xfId="0" applyFont="1" applyAlignment="1">
      <alignment horizontal="center" vertical="top" wrapText="1"/>
    </xf>
    <xf numFmtId="0" fontId="0" fillId="0" borderId="0" xfId="0" applyAlignment="1">
      <alignment horizontal="center" vertical="top" wrapText="1"/>
    </xf>
    <xf numFmtId="0" fontId="13" fillId="0" borderId="0" xfId="0" applyFont="1" applyAlignment="1">
      <alignment vertical="top" wrapText="1"/>
    </xf>
    <xf numFmtId="0" fontId="13" fillId="0" borderId="0" xfId="0" applyFont="1" applyAlignment="1">
      <alignment horizontal="center" vertical="top" wrapText="1"/>
    </xf>
    <xf numFmtId="164" fontId="14" fillId="0" borderId="1" xfId="0" applyNumberFormat="1" applyFont="1" applyBorder="1" applyAlignment="1">
      <alignment horizontal="right"/>
    </xf>
    <xf numFmtId="0" fontId="0" fillId="3" borderId="0" xfId="0" applyFill="1" applyAlignment="1">
      <alignment vertical="top" wrapText="1"/>
    </xf>
    <xf numFmtId="0" fontId="0" fillId="0" borderId="2" xfId="0" applyBorder="1" applyAlignment="1">
      <alignment horizontal="left"/>
    </xf>
    <xf numFmtId="0" fontId="10" fillId="0" borderId="0" xfId="0" applyFont="1" applyBorder="1" applyAlignment="1">
      <alignment horizontal="left"/>
    </xf>
    <xf numFmtId="15" fontId="10" fillId="0" borderId="0" xfId="0" applyNumberFormat="1" applyFont="1" applyBorder="1" applyAlignment="1">
      <alignment horizontal="left"/>
    </xf>
    <xf numFmtId="0" fontId="0" fillId="0" borderId="0" xfId="0" applyBorder="1" applyAlignment="1">
      <alignment horizontal="left" vertical="center"/>
    </xf>
  </cellXfs>
  <cellStyles count="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9" builtinId="9" hidden="1"/>
    <cellStyle name="Followed Hyperlink" xfId="21"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8" builtinId="8" hidden="1"/>
    <cellStyle name="Hyperlink" xfId="20" builtinId="8" hidden="1"/>
    <cellStyle name="Hyperlink" xfId="22" builtinId="8" hidden="1"/>
    <cellStyle name="Normal" xfId="0" builtinId="0"/>
    <cellStyle name="Normal 2" xfId="1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EECE1"/>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17375E"/>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274320" y="91440"/>
    <xdr:ext cx="2063511" cy="497840"/>
    <xdr:pic>
      <xdr:nvPicPr>
        <xdr:cNvPr id="5" name="Picture 4" descr="evozon_logo.png"/>
        <xdr:cNvPicPr>
          <a:picLocks noChangeAspect="1"/>
        </xdr:cNvPicPr>
      </xdr:nvPicPr>
      <xdr:blipFill>
        <a:blip xmlns:r="http://schemas.openxmlformats.org/officeDocument/2006/relationships" r:embed="rId1">
          <a:extLst>
            <a:ext uri="{28A0092B-C50C-407E-A947-70E740481C1C}">
              <a14:useLocalDpi xmlns:a14="http://schemas.microsoft.com/office/drawing/2010/main" xmlns="" val="0"/>
            </a:ext>
          </a:extLst>
        </a:blip>
        <a:stretch>
          <a:fillRect/>
        </a:stretch>
      </xdr:blipFill>
      <xdr:spPr>
        <a:xfrm>
          <a:off x="274320" y="91440"/>
          <a:ext cx="2063511" cy="497840"/>
        </a:xfrm>
        <a:prstGeom prst="rect">
          <a:avLst/>
        </a:prstGeom>
      </xdr:spPr>
    </xdr:pic>
    <xdr:clientData/>
  </xdr:absoluteAnchor>
  <xdr:twoCellAnchor editAs="oneCell">
    <xdr:from>
      <xdr:col>1</xdr:col>
      <xdr:colOff>2438400</xdr:colOff>
      <xdr:row>92</xdr:row>
      <xdr:rowOff>12700</xdr:rowOff>
    </xdr:from>
    <xdr:to>
      <xdr:col>3</xdr:col>
      <xdr:colOff>901700</xdr:colOff>
      <xdr:row>94</xdr:row>
      <xdr:rowOff>63500</xdr:rowOff>
    </xdr:to>
    <xdr:pic>
      <xdr:nvPicPr>
        <xdr:cNvPr id="2050" name="Picture 2" descr="esca_tunn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2667000" y="18288000"/>
          <a:ext cx="2222500" cy="4318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E23"/>
  <sheetViews>
    <sheetView tabSelected="1" zoomScale="125" zoomScaleNormal="125" zoomScalePageLayoutView="125" workbookViewId="0">
      <pane ySplit="2" topLeftCell="A3" activePane="bottomLeft" state="frozenSplit"/>
      <selection pane="bottomLeft" activeCell="D2" sqref="D2"/>
    </sheetView>
  </sheetViews>
  <sheetFormatPr defaultColWidth="11" defaultRowHeight="15.75"/>
  <cols>
    <col min="1" max="1" width="3.125" customWidth="1"/>
    <col min="2" max="2" width="31.875" style="1" customWidth="1"/>
    <col min="3" max="3" width="17.375" style="2" customWidth="1"/>
    <col min="4" max="5" width="14" style="2" customWidth="1"/>
  </cols>
  <sheetData>
    <row r="1" spans="2:5" s="9" customFormat="1" ht="50.1" customHeight="1">
      <c r="B1" s="10"/>
      <c r="C1" s="11"/>
      <c r="D1" s="31"/>
      <c r="E1" s="31"/>
    </row>
    <row r="2" spans="2:5" s="15" customFormat="1" ht="32.1" customHeight="1">
      <c r="B2" s="12" t="s">
        <v>103</v>
      </c>
      <c r="C2" s="13"/>
      <c r="D2" s="14"/>
      <c r="E2" s="14"/>
    </row>
    <row r="3" spans="2:5" s="22" customFormat="1">
      <c r="B3" s="23" t="s">
        <v>9</v>
      </c>
      <c r="C3" s="34" t="s">
        <v>103</v>
      </c>
      <c r="D3" s="34"/>
      <c r="E3" s="34"/>
    </row>
    <row r="4" spans="2:5" s="22" customFormat="1">
      <c r="B4" s="23" t="s">
        <v>8</v>
      </c>
      <c r="C4" s="34" t="s">
        <v>104</v>
      </c>
      <c r="D4" s="34"/>
      <c r="E4" s="34"/>
    </row>
    <row r="5" spans="2:5" s="16" customFormat="1">
      <c r="B5" s="21" t="s">
        <v>7</v>
      </c>
      <c r="C5" s="32" t="s">
        <v>105</v>
      </c>
      <c r="D5" s="32"/>
      <c r="E5" s="32"/>
    </row>
    <row r="6" spans="2:5" s="16" customFormat="1">
      <c r="B6" s="21" t="s">
        <v>6</v>
      </c>
      <c r="C6" s="33">
        <v>40842</v>
      </c>
      <c r="D6" s="32"/>
      <c r="E6" s="32"/>
    </row>
    <row r="8" spans="2:5" s="3" customFormat="1">
      <c r="B8" s="17"/>
      <c r="C8" s="18" t="s">
        <v>0</v>
      </c>
      <c r="D8" s="18" t="s">
        <v>1</v>
      </c>
      <c r="E8" s="18" t="s">
        <v>2</v>
      </c>
    </row>
    <row r="9" spans="2:5">
      <c r="B9" s="19" t="s">
        <v>3</v>
      </c>
      <c r="C9" s="20">
        <f>'Product backlog'!I34</f>
        <v>626</v>
      </c>
      <c r="D9" s="29">
        <v>1</v>
      </c>
      <c r="E9" s="29">
        <f>D9*C9</f>
        <v>626</v>
      </c>
    </row>
    <row r="10" spans="2:5">
      <c r="B10" s="19" t="s">
        <v>4</v>
      </c>
      <c r="C10" s="20">
        <f>ROUNDUP(C9*0.25,0)</f>
        <v>157</v>
      </c>
      <c r="D10" s="29">
        <v>1</v>
      </c>
      <c r="E10" s="29">
        <f>D10*C10</f>
        <v>157</v>
      </c>
    </row>
    <row r="11" spans="2:5">
      <c r="B11" s="19" t="s">
        <v>116</v>
      </c>
      <c r="C11" s="20">
        <f>ROUNDUP((C9+C10)*0.05,0)</f>
        <v>40</v>
      </c>
      <c r="D11" s="29">
        <v>1</v>
      </c>
      <c r="E11" s="29">
        <f>D11*C11</f>
        <v>40</v>
      </c>
    </row>
    <row r="12" spans="2:5">
      <c r="B12" s="19"/>
      <c r="C12" s="20"/>
      <c r="D12" s="29"/>
      <c r="E12" s="29"/>
    </row>
    <row r="13" spans="2:5">
      <c r="B13" s="29"/>
      <c r="C13" s="29"/>
      <c r="D13" s="29"/>
      <c r="E13" s="29"/>
    </row>
    <row r="14" spans="2:5">
      <c r="B14" s="29" t="s">
        <v>5</v>
      </c>
      <c r="C14" s="20">
        <f>SUM(C9:C11)</f>
        <v>823</v>
      </c>
      <c r="D14" s="29"/>
      <c r="E14" s="29">
        <f>SUM(E9:E11)</f>
        <v>823</v>
      </c>
    </row>
    <row r="15" spans="2:5">
      <c r="B15" s="29" t="s">
        <v>117</v>
      </c>
      <c r="C15" s="29"/>
      <c r="D15" s="29"/>
      <c r="E15" s="29">
        <f>E14*0.9</f>
        <v>740.7</v>
      </c>
    </row>
    <row r="19" spans="2:5" ht="15.95" customHeight="1"/>
    <row r="20" spans="2:5">
      <c r="B20" s="6"/>
      <c r="C20" s="5"/>
      <c r="D20" s="7"/>
      <c r="E20" s="5"/>
    </row>
    <row r="21" spans="2:5">
      <c r="B21" s="6"/>
      <c r="C21" s="5"/>
      <c r="D21" s="7"/>
      <c r="E21" s="5"/>
    </row>
    <row r="22" spans="2:5">
      <c r="B22" s="6"/>
      <c r="C22" s="8"/>
      <c r="D22" s="7"/>
      <c r="E22" s="5"/>
    </row>
    <row r="23" spans="2:5">
      <c r="B23" s="6"/>
      <c r="C23" s="5"/>
      <c r="D23" s="7"/>
      <c r="E23" s="5"/>
    </row>
  </sheetData>
  <mergeCells count="5">
    <mergeCell ref="D1:E1"/>
    <mergeCell ref="C5:E5"/>
    <mergeCell ref="C6:E6"/>
    <mergeCell ref="C3:E3"/>
    <mergeCell ref="C4:E4"/>
  </mergeCells>
  <pageMargins left="0.75" right="0.75" top="1" bottom="1" header="0.51180555555555496" footer="0.51180555555555496"/>
  <pageSetup paperSize="9"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34"/>
  <sheetViews>
    <sheetView topLeftCell="A25" workbookViewId="0">
      <selection activeCell="H8" sqref="H8"/>
    </sheetView>
  </sheetViews>
  <sheetFormatPr defaultRowHeight="15.75"/>
  <cols>
    <col min="1" max="1" width="8.75" style="4" bestFit="1" customWidth="1"/>
    <col min="2" max="2" width="9.125" style="4" bestFit="1" customWidth="1"/>
    <col min="3" max="3" width="12.125" style="4" bestFit="1" customWidth="1"/>
    <col min="4" max="4" width="35.625" style="4" customWidth="1"/>
    <col min="5" max="5" width="43.75" style="4" customWidth="1"/>
    <col min="6" max="6" width="6.625" style="26" bestFit="1" customWidth="1"/>
    <col min="7" max="7" width="36" style="4" customWidth="1"/>
    <col min="8" max="8" width="42.375" style="4" customWidth="1"/>
    <col min="9" max="9" width="25.625" style="4" customWidth="1"/>
    <col min="10" max="16384" width="9" style="4"/>
  </cols>
  <sheetData>
    <row r="1" spans="1:9" s="24" customFormat="1" ht="15">
      <c r="A1" s="24" t="s">
        <v>10</v>
      </c>
      <c r="B1" s="24" t="s">
        <v>11</v>
      </c>
      <c r="C1" s="24" t="s">
        <v>12</v>
      </c>
      <c r="D1" s="24" t="s">
        <v>13</v>
      </c>
      <c r="E1" s="24" t="s">
        <v>14</v>
      </c>
      <c r="F1" s="25" t="s">
        <v>15</v>
      </c>
      <c r="G1" s="24" t="s">
        <v>16</v>
      </c>
      <c r="H1" s="24" t="s">
        <v>17</v>
      </c>
      <c r="I1" s="24" t="s">
        <v>18</v>
      </c>
    </row>
    <row r="2" spans="1:9" ht="236.25">
      <c r="A2" s="4" t="s">
        <v>19</v>
      </c>
      <c r="C2" s="4" t="s">
        <v>20</v>
      </c>
      <c r="D2" s="4" t="s">
        <v>21</v>
      </c>
      <c r="E2" s="4" t="s">
        <v>22</v>
      </c>
      <c r="F2" s="26">
        <v>1</v>
      </c>
      <c r="H2" s="4" t="s">
        <v>23</v>
      </c>
      <c r="I2" s="4">
        <v>48</v>
      </c>
    </row>
    <row r="3" spans="1:9" ht="204.75">
      <c r="A3" s="4" t="s">
        <v>19</v>
      </c>
      <c r="C3" s="4" t="s">
        <v>20</v>
      </c>
      <c r="D3" s="4" t="s">
        <v>24</v>
      </c>
      <c r="E3" s="4" t="s">
        <v>25</v>
      </c>
      <c r="F3" s="26">
        <v>1</v>
      </c>
      <c r="G3" s="4" t="s">
        <v>26</v>
      </c>
      <c r="H3" s="4" t="s">
        <v>27</v>
      </c>
      <c r="I3" s="4">
        <v>24</v>
      </c>
    </row>
    <row r="4" spans="1:9" ht="47.25">
      <c r="A4" s="4" t="s">
        <v>28</v>
      </c>
      <c r="C4" s="4" t="s">
        <v>20</v>
      </c>
      <c r="D4" s="4" t="s">
        <v>29</v>
      </c>
      <c r="E4" s="4" t="s">
        <v>30</v>
      </c>
      <c r="F4" s="4"/>
      <c r="G4" s="4" t="s">
        <v>31</v>
      </c>
      <c r="I4" s="4">
        <v>24</v>
      </c>
    </row>
    <row r="5" spans="1:9" ht="94.5">
      <c r="B5" s="4" t="s">
        <v>19</v>
      </c>
      <c r="C5" s="4" t="s">
        <v>20</v>
      </c>
      <c r="D5" s="4" t="s">
        <v>32</v>
      </c>
      <c r="E5" s="4" t="s">
        <v>33</v>
      </c>
      <c r="F5" s="26">
        <v>1</v>
      </c>
      <c r="H5" s="4" t="s">
        <v>34</v>
      </c>
      <c r="I5" s="4">
        <v>20</v>
      </c>
    </row>
    <row r="6" spans="1:9" ht="126">
      <c r="B6" s="4" t="s">
        <v>19</v>
      </c>
      <c r="C6" s="4" t="s">
        <v>20</v>
      </c>
      <c r="D6" s="4" t="s">
        <v>35</v>
      </c>
      <c r="E6" s="4" t="s">
        <v>36</v>
      </c>
      <c r="F6" s="26">
        <v>2</v>
      </c>
      <c r="G6" s="4" t="s">
        <v>37</v>
      </c>
      <c r="H6" s="4" t="s">
        <v>38</v>
      </c>
      <c r="I6" s="4">
        <v>20</v>
      </c>
    </row>
    <row r="7" spans="1:9" ht="220.5">
      <c r="B7" s="4" t="s">
        <v>19</v>
      </c>
      <c r="C7" s="4" t="s">
        <v>20</v>
      </c>
      <c r="D7" s="4" t="s">
        <v>39</v>
      </c>
      <c r="E7" s="4" t="s">
        <v>40</v>
      </c>
      <c r="F7" s="26">
        <v>1</v>
      </c>
      <c r="H7" s="4" t="s">
        <v>41</v>
      </c>
      <c r="I7" s="4">
        <v>24</v>
      </c>
    </row>
    <row r="8" spans="1:9" ht="204.75">
      <c r="B8" s="4" t="s">
        <v>19</v>
      </c>
      <c r="C8" s="4" t="s">
        <v>42</v>
      </c>
      <c r="D8" s="4" t="s">
        <v>43</v>
      </c>
      <c r="E8" s="4" t="s">
        <v>44</v>
      </c>
      <c r="F8" s="26">
        <v>1</v>
      </c>
      <c r="G8" s="4" t="s">
        <v>45</v>
      </c>
      <c r="H8" s="4" t="s">
        <v>46</v>
      </c>
      <c r="I8" s="4">
        <v>48</v>
      </c>
    </row>
    <row r="9" spans="1:9" ht="110.25">
      <c r="B9" s="4" t="s">
        <v>19</v>
      </c>
      <c r="C9" s="4" t="s">
        <v>20</v>
      </c>
      <c r="D9" s="4" t="s">
        <v>47</v>
      </c>
      <c r="E9" s="4" t="s">
        <v>48</v>
      </c>
      <c r="F9" s="26">
        <v>1</v>
      </c>
      <c r="H9" s="4" t="s">
        <v>49</v>
      </c>
      <c r="I9" s="4">
        <v>16</v>
      </c>
    </row>
    <row r="10" spans="1:9" ht="110.25">
      <c r="B10" s="4" t="s">
        <v>19</v>
      </c>
      <c r="C10" s="4" t="s">
        <v>20</v>
      </c>
      <c r="D10" s="4" t="s">
        <v>50</v>
      </c>
      <c r="E10" s="4" t="s">
        <v>51</v>
      </c>
      <c r="F10" s="26">
        <v>2</v>
      </c>
      <c r="G10" s="4" t="s">
        <v>52</v>
      </c>
      <c r="H10" s="4" t="s">
        <v>53</v>
      </c>
      <c r="I10" s="4">
        <v>16</v>
      </c>
    </row>
    <row r="11" spans="1:9" ht="110.25">
      <c r="B11" s="4" t="s">
        <v>19</v>
      </c>
      <c r="C11" s="4" t="s">
        <v>20</v>
      </c>
      <c r="D11" s="4" t="s">
        <v>54</v>
      </c>
      <c r="E11" s="4" t="s">
        <v>55</v>
      </c>
      <c r="F11" s="26">
        <v>1</v>
      </c>
      <c r="H11" s="4" t="s">
        <v>56</v>
      </c>
      <c r="I11" s="4">
        <v>16</v>
      </c>
    </row>
    <row r="12" spans="1:9" ht="31.5">
      <c r="B12" s="4" t="s">
        <v>57</v>
      </c>
      <c r="C12" s="4" t="s">
        <v>58</v>
      </c>
      <c r="D12" s="4" t="s">
        <v>59</v>
      </c>
      <c r="E12" s="4" t="s">
        <v>60</v>
      </c>
      <c r="F12" s="26">
        <v>1</v>
      </c>
      <c r="H12" s="4" t="s">
        <v>61</v>
      </c>
      <c r="I12" s="4">
        <v>4</v>
      </c>
    </row>
    <row r="13" spans="1:9" ht="110.25">
      <c r="B13" s="4" t="s">
        <v>19</v>
      </c>
      <c r="C13" s="4" t="s">
        <v>20</v>
      </c>
      <c r="D13" s="4" t="s">
        <v>62</v>
      </c>
      <c r="E13" s="4" t="s">
        <v>63</v>
      </c>
      <c r="F13" s="26">
        <v>1</v>
      </c>
      <c r="H13" s="4" t="s">
        <v>64</v>
      </c>
      <c r="I13" s="4">
        <v>16</v>
      </c>
    </row>
    <row r="14" spans="1:9" ht="126">
      <c r="B14" s="4" t="s">
        <v>19</v>
      </c>
      <c r="C14" s="4" t="s">
        <v>20</v>
      </c>
      <c r="D14" s="4" t="s">
        <v>65</v>
      </c>
      <c r="F14" s="26">
        <v>1</v>
      </c>
      <c r="H14" s="4" t="s">
        <v>66</v>
      </c>
      <c r="I14" s="4">
        <v>16</v>
      </c>
    </row>
    <row r="15" spans="1:9" ht="110.25">
      <c r="B15" s="4" t="s">
        <v>19</v>
      </c>
      <c r="C15" s="4" t="s">
        <v>42</v>
      </c>
      <c r="D15" s="4" t="s">
        <v>67</v>
      </c>
      <c r="E15" s="4" t="s">
        <v>68</v>
      </c>
      <c r="F15" s="26">
        <v>1</v>
      </c>
      <c r="G15" s="4" t="s">
        <v>69</v>
      </c>
      <c r="H15" s="4" t="s">
        <v>70</v>
      </c>
      <c r="I15" s="4">
        <v>16</v>
      </c>
    </row>
    <row r="16" spans="1:9" ht="31.5">
      <c r="A16" s="4" t="s">
        <v>28</v>
      </c>
      <c r="C16" s="4" t="s">
        <v>20</v>
      </c>
      <c r="D16" s="4" t="s">
        <v>71</v>
      </c>
      <c r="E16" s="4" t="s">
        <v>72</v>
      </c>
      <c r="F16" s="26">
        <v>1</v>
      </c>
      <c r="I16" s="4">
        <v>6</v>
      </c>
    </row>
    <row r="17" spans="1:9" ht="126">
      <c r="B17" s="4" t="s">
        <v>19</v>
      </c>
      <c r="C17" s="4" t="s">
        <v>20</v>
      </c>
      <c r="D17" s="4" t="s">
        <v>73</v>
      </c>
      <c r="E17" s="4" t="s">
        <v>74</v>
      </c>
      <c r="F17" s="26">
        <v>1</v>
      </c>
      <c r="H17" s="4" t="s">
        <v>75</v>
      </c>
      <c r="I17" s="4">
        <v>16</v>
      </c>
    </row>
    <row r="18" spans="1:9" ht="63">
      <c r="B18" s="4" t="s">
        <v>19</v>
      </c>
      <c r="C18" s="4" t="s">
        <v>20</v>
      </c>
      <c r="D18" s="4" t="s">
        <v>76</v>
      </c>
      <c r="E18" s="4" t="s">
        <v>77</v>
      </c>
      <c r="F18" s="26">
        <v>1</v>
      </c>
      <c r="G18" s="4" t="s">
        <v>78</v>
      </c>
      <c r="H18" s="4" t="s">
        <v>79</v>
      </c>
      <c r="I18" s="4">
        <v>4</v>
      </c>
    </row>
    <row r="19" spans="1:9" ht="63">
      <c r="A19" s="4" t="s">
        <v>19</v>
      </c>
      <c r="C19" s="4" t="s">
        <v>20</v>
      </c>
      <c r="D19" s="4" t="s">
        <v>80</v>
      </c>
      <c r="E19" s="4" t="s">
        <v>81</v>
      </c>
      <c r="F19" s="26">
        <v>1</v>
      </c>
      <c r="H19" s="4" t="s">
        <v>82</v>
      </c>
      <c r="I19" s="4">
        <v>16</v>
      </c>
    </row>
    <row r="20" spans="1:9" ht="63">
      <c r="A20" s="4" t="s">
        <v>19</v>
      </c>
      <c r="C20" s="4" t="s">
        <v>20</v>
      </c>
      <c r="D20" s="4" t="s">
        <v>83</v>
      </c>
      <c r="E20" s="4" t="s">
        <v>84</v>
      </c>
      <c r="F20" s="26">
        <v>2</v>
      </c>
      <c r="H20" s="4" t="s">
        <v>85</v>
      </c>
      <c r="I20" s="4">
        <v>8</v>
      </c>
    </row>
    <row r="21" spans="1:9" ht="63">
      <c r="A21" s="4" t="s">
        <v>28</v>
      </c>
      <c r="C21" s="4" t="s">
        <v>20</v>
      </c>
      <c r="D21" s="4" t="s">
        <v>86</v>
      </c>
      <c r="F21" s="26">
        <v>1</v>
      </c>
    </row>
    <row r="22" spans="1:9" ht="63">
      <c r="B22" s="4" t="s">
        <v>19</v>
      </c>
      <c r="C22" s="4" t="s">
        <v>20</v>
      </c>
      <c r="D22" s="4" t="s">
        <v>87</v>
      </c>
      <c r="F22" s="26">
        <v>1</v>
      </c>
      <c r="H22" s="4" t="s">
        <v>88</v>
      </c>
      <c r="I22" s="4">
        <v>24</v>
      </c>
    </row>
    <row r="23" spans="1:9" ht="63">
      <c r="B23" s="4" t="s">
        <v>19</v>
      </c>
      <c r="C23" s="4" t="s">
        <v>20</v>
      </c>
      <c r="D23" s="4" t="s">
        <v>89</v>
      </c>
      <c r="F23" s="26">
        <v>1</v>
      </c>
      <c r="H23" s="4" t="s">
        <v>90</v>
      </c>
      <c r="I23" s="4">
        <v>24</v>
      </c>
    </row>
    <row r="24" spans="1:9" ht="47.25">
      <c r="B24" s="4" t="s">
        <v>19</v>
      </c>
      <c r="C24" s="4" t="s">
        <v>20</v>
      </c>
      <c r="D24" s="4" t="s">
        <v>91</v>
      </c>
      <c r="F24" s="26">
        <v>1</v>
      </c>
      <c r="G24" s="4" t="s">
        <v>92</v>
      </c>
      <c r="I24" s="4">
        <v>32</v>
      </c>
    </row>
    <row r="25" spans="1:9" ht="110.25">
      <c r="A25" s="4" t="s">
        <v>19</v>
      </c>
      <c r="C25" s="4" t="s">
        <v>20</v>
      </c>
      <c r="D25" s="4" t="s">
        <v>93</v>
      </c>
      <c r="E25" s="4" t="s">
        <v>94</v>
      </c>
      <c r="F25" s="26">
        <v>2</v>
      </c>
      <c r="H25" s="4" t="s">
        <v>95</v>
      </c>
      <c r="I25" s="4">
        <v>16</v>
      </c>
    </row>
    <row r="26" spans="1:9" ht="141.75">
      <c r="A26" s="4" t="s">
        <v>19</v>
      </c>
      <c r="C26" s="4" t="s">
        <v>20</v>
      </c>
      <c r="D26" s="4" t="s">
        <v>96</v>
      </c>
      <c r="E26" s="4" t="s">
        <v>97</v>
      </c>
      <c r="F26" s="26">
        <v>2</v>
      </c>
      <c r="H26" s="4" t="s">
        <v>98</v>
      </c>
      <c r="I26" s="4">
        <v>16</v>
      </c>
    </row>
    <row r="27" spans="1:9" ht="47.25">
      <c r="A27" s="4" t="s">
        <v>19</v>
      </c>
      <c r="C27" s="4" t="s">
        <v>58</v>
      </c>
      <c r="D27" s="4" t="s">
        <v>99</v>
      </c>
      <c r="E27" s="4" t="s">
        <v>100</v>
      </c>
      <c r="F27" s="26">
        <v>1</v>
      </c>
      <c r="G27" s="4" t="s">
        <v>101</v>
      </c>
      <c r="I27" s="4">
        <v>16</v>
      </c>
    </row>
    <row r="28" spans="1:9" ht="31.5">
      <c r="A28" s="30"/>
      <c r="B28" s="30"/>
      <c r="C28" s="30" t="s">
        <v>58</v>
      </c>
      <c r="D28" s="30" t="s">
        <v>110</v>
      </c>
      <c r="E28" s="30"/>
      <c r="F28" s="30"/>
      <c r="G28" s="30" t="s">
        <v>109</v>
      </c>
      <c r="H28" s="30"/>
      <c r="I28" s="30">
        <v>16</v>
      </c>
    </row>
    <row r="29" spans="1:9">
      <c r="A29" s="30"/>
      <c r="B29" s="30"/>
      <c r="C29" s="30"/>
      <c r="D29" s="30" t="s">
        <v>108</v>
      </c>
      <c r="E29" s="30"/>
      <c r="F29" s="30"/>
      <c r="G29" s="30"/>
      <c r="H29" s="30"/>
      <c r="I29" s="30">
        <v>16</v>
      </c>
    </row>
    <row r="30" spans="1:9">
      <c r="A30" s="30"/>
      <c r="B30" s="30"/>
      <c r="C30" s="30"/>
      <c r="D30" s="30" t="s">
        <v>107</v>
      </c>
      <c r="E30" s="30"/>
      <c r="F30" s="30"/>
      <c r="G30" s="30"/>
      <c r="H30" s="30"/>
      <c r="I30" s="30">
        <v>12</v>
      </c>
    </row>
    <row r="31" spans="1:9" ht="31.5">
      <c r="A31" s="30"/>
      <c r="B31" s="30"/>
      <c r="C31" s="30"/>
      <c r="D31" s="30" t="s">
        <v>106</v>
      </c>
      <c r="E31" s="30" t="s">
        <v>113</v>
      </c>
      <c r="F31" s="30"/>
      <c r="G31" s="30"/>
      <c r="H31" s="30"/>
      <c r="I31" s="30">
        <v>4</v>
      </c>
    </row>
    <row r="32" spans="1:9" ht="31.5">
      <c r="A32" s="30"/>
      <c r="B32" s="30"/>
      <c r="C32" s="30"/>
      <c r="D32" s="30" t="s">
        <v>111</v>
      </c>
      <c r="E32" s="30" t="s">
        <v>112</v>
      </c>
      <c r="F32" s="30"/>
      <c r="G32" s="30"/>
      <c r="H32" s="30"/>
      <c r="I32" s="30">
        <v>12</v>
      </c>
    </row>
    <row r="33" spans="1:9" ht="31.5">
      <c r="A33" s="30"/>
      <c r="B33" s="30"/>
      <c r="C33" s="30"/>
      <c r="D33" s="30" t="s">
        <v>114</v>
      </c>
      <c r="E33" s="30" t="s">
        <v>115</v>
      </c>
      <c r="F33" s="30"/>
      <c r="G33" s="30"/>
      <c r="H33" s="30"/>
      <c r="I33" s="30">
        <v>80</v>
      </c>
    </row>
    <row r="34" spans="1:9" ht="18.75">
      <c r="C34" s="27" t="s">
        <v>102</v>
      </c>
      <c r="D34" s="27"/>
      <c r="E34" s="27"/>
      <c r="F34" s="28"/>
      <c r="G34" s="27"/>
      <c r="H34" s="27"/>
      <c r="I34" s="27">
        <f>SUM(I2:I33)</f>
        <v>626</v>
      </c>
    </row>
  </sheetData>
  <autoFilter ref="A1:I34"/>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Product backlog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Neagu</dc:creator>
  <cp:lastModifiedBy>claudiucretu</cp:lastModifiedBy>
  <cp:revision>0</cp:revision>
  <dcterms:created xsi:type="dcterms:W3CDTF">2011-05-13T09:36:12Z</dcterms:created>
  <dcterms:modified xsi:type="dcterms:W3CDTF">2011-11-23T13:13:57Z</dcterms:modified>
</cp:coreProperties>
</file>