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/>
  <bookViews>
    <workbookView xWindow="0" yWindow="15" windowWidth="20730" windowHeight="11760" tabRatio="442" activeTab="1"/>
  </bookViews>
  <sheets>
    <sheet name="Summary" sheetId="1" r:id="rId1"/>
    <sheet name="Estimation" sheetId="4" r:id="rId2"/>
    <sheet name="Questions" sheetId="5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4"/>
  <c r="C9" i="1"/>
  <c r="C10"/>
  <c r="D10"/>
  <c r="C11"/>
  <c r="D11"/>
  <c r="C12"/>
  <c r="D12"/>
  <c r="D9"/>
  <c r="F9"/>
  <c r="F10"/>
  <c r="F11"/>
  <c r="F14"/>
  <c r="F12"/>
  <c r="C14"/>
</calcChain>
</file>

<file path=xl/sharedStrings.xml><?xml version="1.0" encoding="utf-8"?>
<sst xmlns="http://schemas.openxmlformats.org/spreadsheetml/2006/main" count="56" uniqueCount="46">
  <si>
    <t>Hours</t>
  </si>
  <si>
    <t>Hourly Cost</t>
  </si>
  <si>
    <t>Development Effort</t>
  </si>
  <si>
    <t>System Testing Effort</t>
  </si>
  <si>
    <t>Project Management</t>
  </si>
  <si>
    <t>#</t>
  </si>
  <si>
    <t>Section</t>
  </si>
  <si>
    <t>Module</t>
  </si>
  <si>
    <t>Man hours</t>
  </si>
  <si>
    <t>Comments</t>
  </si>
  <si>
    <t>Application Name</t>
  </si>
  <si>
    <t>Question #</t>
  </si>
  <si>
    <t>Question</t>
  </si>
  <si>
    <t>Answer</t>
  </si>
  <si>
    <t>Clear?</t>
  </si>
  <si>
    <t>Feature / Task</t>
  </si>
  <si>
    <t>Estimated Date:</t>
  </si>
  <si>
    <t>Estimated By:</t>
  </si>
  <si>
    <t>Client Contact Name:</t>
  </si>
  <si>
    <t>Client Company Name:</t>
  </si>
  <si>
    <t>Claudiu Cretu</t>
  </si>
  <si>
    <t>No</t>
  </si>
  <si>
    <t>Man Days</t>
  </si>
  <si>
    <t>Development buffer&amp;Bugfixing</t>
  </si>
  <si>
    <t>Project startup</t>
  </si>
  <si>
    <t xml:space="preserve">Totals Cost </t>
  </si>
  <si>
    <t>Cost</t>
  </si>
  <si>
    <t>xxx</t>
  </si>
  <si>
    <t>Email</t>
  </si>
  <si>
    <t>To drug store or dispensary - create, save and send  the message</t>
  </si>
  <si>
    <t>Errors</t>
  </si>
  <si>
    <t>Treatment Page - Create layout to display the informations needed, create table in DB and implement CRUD functionality.</t>
  </si>
  <si>
    <t>Diagnosis Page -  Create layout to display the informations needed, create table in DB and implement CRUD functionality.</t>
  </si>
  <si>
    <t>Message Page - Create layout to display the messages that the application receives from drug store and from dispensary, create table in DB and implement the functionality.</t>
  </si>
  <si>
    <t xml:space="preserve">From drug store or dispensary - validate the message, if it is correct then process and save it in DB. </t>
  </si>
  <si>
    <t>Meeting, requirements clarification, set up the project</t>
  </si>
  <si>
    <t>Diagnosis &amp; Treatment</t>
  </si>
  <si>
    <t>Messages (SMS)</t>
  </si>
  <si>
    <t>What should be consider an error?</t>
  </si>
  <si>
    <t>Create and send the email, save email in DB</t>
  </si>
  <si>
    <t>Reports</t>
  </si>
  <si>
    <t>Drug Shop Report - Create layout, charts, implement the functionality needed to display the data.</t>
  </si>
  <si>
    <t>Dispensary Report - Create layout, charts, implement the functionality needed to display the data.</t>
  </si>
  <si>
    <t>What type of charts do you whant in the reports? (pie, bar etc.)</t>
  </si>
  <si>
    <t>What information should apear in the charts?</t>
  </si>
  <si>
    <t>done</t>
  </si>
</sst>
</file>

<file path=xl/styles.xml><?xml version="1.0" encoding="utf-8"?>
<styleSheet xmlns="http://schemas.openxmlformats.org/spreadsheetml/2006/main">
  <numFmts count="2">
    <numFmt numFmtId="164" formatCode="_([$€-2]\ * #,##0.00_);_([$€-2]\ * \(#,##0.00\);_([$€-2]\ * \-??_);_(@_)"/>
    <numFmt numFmtId="165" formatCode="_([$€-2]\ * #,##0.00_);_([$€-2]\ * \(#,##0.00\);_([$€-2]\ * &quot;-&quot;??_);_(@_)"/>
  </numFmts>
  <fonts count="18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2"/>
      <color rgb="FFFFFFFF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b/>
      <i/>
      <sz val="16"/>
      <color theme="1"/>
      <name val="Calibri"/>
      <family val="2"/>
      <scheme val="minor"/>
    </font>
    <font>
      <b/>
      <sz val="12"/>
      <color theme="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i/>
      <sz val="12"/>
      <color theme="1"/>
      <name val="Calibri"/>
    </font>
    <font>
      <b/>
      <i/>
      <sz val="12"/>
      <color theme="1"/>
      <name val="Calibri"/>
      <scheme val="minor"/>
    </font>
    <font>
      <sz val="12"/>
      <color indexed="8"/>
      <name val="Calibri"/>
      <family val="2"/>
      <charset val="1"/>
    </font>
    <font>
      <b/>
      <sz val="12"/>
      <color theme="0"/>
      <name val="Calibri"/>
      <family val="2"/>
    </font>
    <font>
      <sz val="12"/>
      <name val="Calibri"/>
      <family val="2"/>
      <scheme val="minor"/>
    </font>
    <font>
      <b/>
      <sz val="12"/>
      <color rgb="FF000000"/>
      <name val="Calibri"/>
      <family val="2"/>
    </font>
    <font>
      <b/>
      <i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17375E"/>
        <bgColor rgb="FF333333"/>
      </patternFill>
    </fill>
    <fill>
      <patternFill patternType="solid">
        <fgColor theme="3" tint="-0.249977111117893"/>
        <bgColor rgb="FFFFFFFF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3" fillId="0" borderId="0"/>
  </cellStyleXfs>
  <cellXfs count="6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 wrapText="1"/>
    </xf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horizontal="center" vertical="top" wrapText="1"/>
    </xf>
    <xf numFmtId="0" fontId="0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horizontal="left" vertical="top" wrapText="1"/>
    </xf>
    <xf numFmtId="0" fontId="4" fillId="2" borderId="0" xfId="0" applyFont="1" applyFill="1" applyAlignment="1">
      <alignment vertical="top"/>
    </xf>
    <xf numFmtId="0" fontId="0" fillId="0" borderId="1" xfId="0" applyBorder="1" applyAlignment="1">
      <alignment horizontal="left" vertical="top" wrapText="1"/>
    </xf>
    <xf numFmtId="0" fontId="0" fillId="0" borderId="0" xfId="0" applyFont="1" applyBorder="1" applyAlignment="1">
      <alignment vertical="top"/>
    </xf>
    <xf numFmtId="0" fontId="4" fillId="2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15" fontId="9" fillId="0" borderId="0" xfId="0" applyNumberFormat="1" applyFont="1" applyAlignment="1">
      <alignment horizontal="left" wrapText="1"/>
    </xf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right"/>
    </xf>
    <xf numFmtId="0" fontId="7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right"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0" xfId="0" applyFont="1" applyBorder="1"/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right" vertical="top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0" fontId="11" fillId="0" borderId="0" xfId="0" applyFont="1" applyBorder="1" applyAlignment="1">
      <alignment horizontal="left"/>
    </xf>
    <xf numFmtId="0" fontId="0" fillId="0" borderId="0" xfId="0" applyBorder="1" applyAlignment="1">
      <alignment vertical="center"/>
    </xf>
    <xf numFmtId="0" fontId="12" fillId="0" borderId="0" xfId="0" applyFont="1" applyBorder="1" applyAlignment="1">
      <alignment horizontal="left" vertical="center"/>
    </xf>
    <xf numFmtId="0" fontId="14" fillId="3" borderId="1" xfId="0" applyFont="1" applyFill="1" applyBorder="1" applyAlignment="1">
      <alignment horizontal="right"/>
    </xf>
    <xf numFmtId="0" fontId="15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4" fillId="2" borderId="0" xfId="0" applyFont="1" applyFill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horizontal="left"/>
    </xf>
    <xf numFmtId="0" fontId="17" fillId="0" borderId="0" xfId="0" applyFont="1" applyBorder="1" applyAlignment="1">
      <alignment horizontal="left"/>
    </xf>
    <xf numFmtId="15" fontId="17" fillId="0" borderId="0" xfId="0" applyNumberFormat="1" applyFont="1" applyBorder="1" applyAlignment="1">
      <alignment horizontal="left"/>
    </xf>
    <xf numFmtId="0" fontId="16" fillId="0" borderId="0" xfId="0" applyFont="1" applyBorder="1" applyAlignment="1">
      <alignment horizontal="left" vertical="center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</cellXfs>
  <cellStyles count="25">
    <cellStyle name="Excel Built-in Normal" xfId="2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Normal 2" xfId="17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EECE1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17375E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74320" y="91440"/>
    <xdr:ext cx="2063511" cy="497840"/>
    <xdr:pic>
      <xdr:nvPicPr>
        <xdr:cNvPr id="5" name="Picture 4" descr="evozon_logo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" y="91440"/>
          <a:ext cx="2063511" cy="497840"/>
        </a:xfrm>
        <a:prstGeom prst="rect">
          <a:avLst/>
        </a:prstGeom>
      </xdr:spPr>
    </xdr:pic>
    <xdr:clientData/>
  </xdr:absoluteAnchor>
  <xdr:twoCellAnchor editAs="oneCell">
    <xdr:from>
      <xdr:col>1</xdr:col>
      <xdr:colOff>2438400</xdr:colOff>
      <xdr:row>91</xdr:row>
      <xdr:rowOff>12700</xdr:rowOff>
    </xdr:from>
    <xdr:to>
      <xdr:col>4</xdr:col>
      <xdr:colOff>193040</xdr:colOff>
      <xdr:row>93</xdr:row>
      <xdr:rowOff>63500</xdr:rowOff>
    </xdr:to>
    <xdr:pic>
      <xdr:nvPicPr>
        <xdr:cNvPr id="2050" name="Picture 2" descr="esca_tunnus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18288000"/>
          <a:ext cx="2222500" cy="431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22"/>
  <sheetViews>
    <sheetView zoomScale="125" zoomScaleNormal="125" zoomScalePageLayoutView="125" workbookViewId="0">
      <pane ySplit="2" topLeftCell="A3" activePane="bottomLeft" state="frozenSplit"/>
      <selection pane="bottomLeft" activeCell="E14" sqref="E14"/>
    </sheetView>
  </sheetViews>
  <sheetFormatPr defaultColWidth="11" defaultRowHeight="15.75"/>
  <cols>
    <col min="1" max="1" width="3.125" customWidth="1"/>
    <col min="2" max="2" width="31.875" style="1" customWidth="1"/>
    <col min="3" max="3" width="17.375" style="2" customWidth="1"/>
    <col min="4" max="4" width="9.25" style="2" bestFit="1" customWidth="1"/>
    <col min="5" max="5" width="10.75" style="2" bestFit="1" customWidth="1"/>
    <col min="6" max="6" width="14.5" style="2" bestFit="1" customWidth="1"/>
  </cols>
  <sheetData>
    <row r="1" spans="2:6" s="28" customFormat="1" ht="50.1" customHeight="1">
      <c r="B1" s="29"/>
      <c r="C1" s="30"/>
      <c r="D1" s="30"/>
      <c r="E1" s="52"/>
      <c r="F1" s="52"/>
    </row>
    <row r="2" spans="2:6" s="34" customFormat="1" ht="32.1" customHeight="1">
      <c r="B2" s="31" t="s">
        <v>10</v>
      </c>
      <c r="C2" s="32"/>
      <c r="D2" s="32"/>
      <c r="E2" s="33"/>
      <c r="F2" s="33"/>
    </row>
    <row r="3" spans="2:6" s="43" customFormat="1">
      <c r="B3" s="44" t="s">
        <v>19</v>
      </c>
      <c r="C3" s="55" t="s">
        <v>27</v>
      </c>
      <c r="D3" s="55"/>
      <c r="E3" s="55"/>
      <c r="F3" s="55"/>
    </row>
    <row r="4" spans="2:6" s="43" customFormat="1">
      <c r="B4" s="44" t="s">
        <v>18</v>
      </c>
      <c r="C4" s="55" t="s">
        <v>27</v>
      </c>
      <c r="D4" s="55"/>
      <c r="E4" s="55"/>
      <c r="F4" s="55"/>
    </row>
    <row r="5" spans="2:6" s="35" customFormat="1">
      <c r="B5" s="42" t="s">
        <v>17</v>
      </c>
      <c r="C5" s="53" t="s">
        <v>20</v>
      </c>
      <c r="D5" s="53"/>
      <c r="E5" s="53"/>
      <c r="F5" s="53"/>
    </row>
    <row r="6" spans="2:6" s="35" customFormat="1">
      <c r="B6" s="42" t="s">
        <v>16</v>
      </c>
      <c r="C6" s="54">
        <v>40575</v>
      </c>
      <c r="D6" s="54"/>
      <c r="E6" s="53"/>
      <c r="F6" s="53"/>
    </row>
    <row r="8" spans="2:6" s="3" customFormat="1">
      <c r="B8" s="36"/>
      <c r="C8" s="37" t="s">
        <v>0</v>
      </c>
      <c r="D8" s="45" t="s">
        <v>22</v>
      </c>
      <c r="E8" s="37" t="s">
        <v>1</v>
      </c>
      <c r="F8" s="45" t="s">
        <v>26</v>
      </c>
    </row>
    <row r="9" spans="2:6">
      <c r="B9" s="38" t="s">
        <v>2</v>
      </c>
      <c r="C9" s="39">
        <f>Estimation!D12</f>
        <v>192</v>
      </c>
      <c r="D9" s="39">
        <f>C9/8</f>
        <v>24</v>
      </c>
      <c r="E9" s="40">
        <v>1</v>
      </c>
      <c r="F9" s="40">
        <f>E9*C9</f>
        <v>192</v>
      </c>
    </row>
    <row r="10" spans="2:6">
      <c r="B10" s="38" t="s">
        <v>3</v>
      </c>
      <c r="C10" s="39">
        <f>ROUNDUP(C9*0.2,0)</f>
        <v>39</v>
      </c>
      <c r="D10" s="39">
        <f t="shared" ref="D10:D12" si="0">C10/8</f>
        <v>4.875</v>
      </c>
      <c r="E10" s="41">
        <v>1</v>
      </c>
      <c r="F10" s="40">
        <f>E10*C10</f>
        <v>39</v>
      </c>
    </row>
    <row r="11" spans="2:6">
      <c r="B11" s="38" t="s">
        <v>4</v>
      </c>
      <c r="C11" s="39">
        <f>ROUNDUP((C9+C10)*0.1,0)</f>
        <v>24</v>
      </c>
      <c r="D11" s="39">
        <f t="shared" si="0"/>
        <v>3</v>
      </c>
      <c r="E11" s="40">
        <v>1</v>
      </c>
      <c r="F11" s="40">
        <f>E11*C11</f>
        <v>24</v>
      </c>
    </row>
    <row r="12" spans="2:6">
      <c r="B12" s="47" t="s">
        <v>23</v>
      </c>
      <c r="C12" s="39">
        <f>SUM(C9:C11)*0.1</f>
        <v>25.5</v>
      </c>
      <c r="D12" s="39">
        <f t="shared" si="0"/>
        <v>3.1875</v>
      </c>
      <c r="E12" s="40">
        <v>1</v>
      </c>
      <c r="F12" s="40">
        <f>E12*C12</f>
        <v>25.5</v>
      </c>
    </row>
    <row r="14" spans="2:6" ht="18.75">
      <c r="B14" s="4" t="s">
        <v>25</v>
      </c>
      <c r="C14" s="5">
        <f>SUM(C9:C11)</f>
        <v>255</v>
      </c>
      <c r="D14" s="5"/>
      <c r="E14" s="5"/>
      <c r="F14" s="6">
        <f>SUM(F9:F11)</f>
        <v>255</v>
      </c>
    </row>
    <row r="18" spans="2:6" ht="15.95" customHeight="1"/>
    <row r="19" spans="2:6">
      <c r="B19" s="25"/>
      <c r="C19" s="24"/>
      <c r="D19" s="24"/>
      <c r="E19" s="26"/>
      <c r="F19" s="24"/>
    </row>
    <row r="20" spans="2:6">
      <c r="B20" s="25"/>
      <c r="C20" s="24"/>
      <c r="D20" s="24"/>
      <c r="E20" s="26"/>
      <c r="F20" s="24"/>
    </row>
    <row r="21" spans="2:6">
      <c r="B21" s="25"/>
      <c r="C21" s="27"/>
      <c r="D21" s="27"/>
      <c r="E21" s="26"/>
      <c r="F21" s="24"/>
    </row>
    <row r="22" spans="2:6">
      <c r="B22" s="25"/>
      <c r="C22" s="24"/>
      <c r="D22" s="24"/>
      <c r="E22" s="26"/>
      <c r="F22" s="24"/>
    </row>
  </sheetData>
  <mergeCells count="5">
    <mergeCell ref="E1:F1"/>
    <mergeCell ref="C5:F5"/>
    <mergeCell ref="C6:F6"/>
    <mergeCell ref="C3:F3"/>
    <mergeCell ref="C4:F4"/>
  </mergeCells>
  <pageMargins left="0.75" right="0.75" top="1" bottom="1" header="0.51180555555555496" footer="0.51180555555555496"/>
  <pageSetup paperSize="9"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IV12"/>
  <sheetViews>
    <sheetView tabSelected="1" zoomScaleNormal="100" zoomScalePageLayoutView="125" workbookViewId="0">
      <pane ySplit="1" topLeftCell="A2" activePane="bottomLeft" state="frozenSplit"/>
      <selection pane="bottomLeft" activeCell="E5" sqref="E5"/>
    </sheetView>
  </sheetViews>
  <sheetFormatPr defaultColWidth="11" defaultRowHeight="15.75"/>
  <cols>
    <col min="1" max="1" width="3.625" style="7" customWidth="1"/>
    <col min="2" max="2" width="23.625" style="7" bestFit="1" customWidth="1"/>
    <col min="3" max="3" width="48.125" style="9" customWidth="1"/>
    <col min="4" max="4" width="11.5" style="8" customWidth="1"/>
    <col min="5" max="5" width="71.375" style="9" customWidth="1"/>
    <col min="6" max="256" width="10.875" style="7"/>
  </cols>
  <sheetData>
    <row r="1" spans="1:5">
      <c r="A1" s="10" t="s">
        <v>5</v>
      </c>
      <c r="B1" s="19" t="s">
        <v>7</v>
      </c>
      <c r="C1" s="48" t="s">
        <v>15</v>
      </c>
      <c r="D1" s="10" t="s">
        <v>8</v>
      </c>
      <c r="E1" s="11" t="s">
        <v>9</v>
      </c>
    </row>
    <row r="2" spans="1:5">
      <c r="A2" s="12"/>
      <c r="B2" s="50" t="s">
        <v>24</v>
      </c>
      <c r="C2" s="20" t="s">
        <v>35</v>
      </c>
      <c r="D2" s="12">
        <v>16</v>
      </c>
      <c r="E2" s="13"/>
    </row>
    <row r="3" spans="1:5" s="7" customFormat="1" ht="47.25">
      <c r="A3" s="12">
        <v>1</v>
      </c>
      <c r="B3" s="56" t="s">
        <v>36</v>
      </c>
      <c r="C3" s="20" t="s">
        <v>31</v>
      </c>
      <c r="D3" s="12">
        <v>16</v>
      </c>
      <c r="E3" s="20" t="s">
        <v>45</v>
      </c>
    </row>
    <row r="4" spans="1:5" s="7" customFormat="1" ht="47.25">
      <c r="A4" s="12">
        <v>2</v>
      </c>
      <c r="B4" s="57"/>
      <c r="C4" s="46" t="s">
        <v>32</v>
      </c>
      <c r="D4" s="13">
        <v>16</v>
      </c>
      <c r="E4" s="20" t="s">
        <v>45</v>
      </c>
    </row>
    <row r="5" spans="1:5" s="7" customFormat="1" ht="31.5">
      <c r="A5" s="12">
        <v>5</v>
      </c>
      <c r="B5" s="56" t="s">
        <v>37</v>
      </c>
      <c r="C5" s="46" t="s">
        <v>34</v>
      </c>
      <c r="D5" s="13">
        <v>24</v>
      </c>
      <c r="E5" s="20"/>
    </row>
    <row r="6" spans="1:5" s="7" customFormat="1" ht="31.5">
      <c r="A6" s="12">
        <v>6</v>
      </c>
      <c r="B6" s="57"/>
      <c r="C6" s="46" t="s">
        <v>29</v>
      </c>
      <c r="D6" s="13">
        <v>24</v>
      </c>
      <c r="E6" s="20"/>
    </row>
    <row r="7" spans="1:5" s="7" customFormat="1" ht="63">
      <c r="A7" s="12">
        <v>7</v>
      </c>
      <c r="B7" s="58"/>
      <c r="C7" s="46" t="s">
        <v>33</v>
      </c>
      <c r="D7" s="13">
        <v>16</v>
      </c>
      <c r="E7" s="20"/>
    </row>
    <row r="8" spans="1:5" s="7" customFormat="1">
      <c r="A8" s="12">
        <v>8</v>
      </c>
      <c r="B8" s="51" t="s">
        <v>28</v>
      </c>
      <c r="C8" s="46" t="s">
        <v>39</v>
      </c>
      <c r="D8" s="13">
        <v>16</v>
      </c>
      <c r="E8" s="20"/>
    </row>
    <row r="9" spans="1:5" s="7" customFormat="1" ht="31.5">
      <c r="A9" s="12">
        <v>9</v>
      </c>
      <c r="B9" s="56" t="s">
        <v>40</v>
      </c>
      <c r="C9" s="46" t="s">
        <v>41</v>
      </c>
      <c r="D9" s="13">
        <v>32</v>
      </c>
      <c r="E9" s="20"/>
    </row>
    <row r="10" spans="1:5" s="7" customFormat="1" ht="31.5">
      <c r="A10" s="12">
        <v>10</v>
      </c>
      <c r="B10" s="58"/>
      <c r="C10" s="46" t="s">
        <v>42</v>
      </c>
      <c r="D10" s="13">
        <v>32</v>
      </c>
      <c r="E10" s="20"/>
    </row>
    <row r="11" spans="1:5" s="16" customFormat="1">
      <c r="A11" s="14"/>
      <c r="C11" s="18"/>
      <c r="D11" s="17"/>
      <c r="E11" s="18"/>
    </row>
    <row r="12" spans="1:5" s="16" customFormat="1">
      <c r="A12" s="14"/>
      <c r="B12" s="21"/>
      <c r="C12" s="49" t="s">
        <v>2</v>
      </c>
      <c r="D12" s="15">
        <f>SUM(D2:D11)</f>
        <v>192</v>
      </c>
      <c r="E12" s="18"/>
    </row>
  </sheetData>
  <mergeCells count="3">
    <mergeCell ref="B5:B7"/>
    <mergeCell ref="B3:B4"/>
    <mergeCell ref="B9:B10"/>
  </mergeCells>
  <pageMargins left="0.75" right="0.75" top="1" bottom="1" header="0.51180555555555496" footer="0.51180555555555496"/>
  <pageSetup paperSize="9" firstPageNumber="0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IW8"/>
  <sheetViews>
    <sheetView zoomScale="125" zoomScaleNormal="125" zoomScalePageLayoutView="125" workbookViewId="0">
      <pane ySplit="1" topLeftCell="A2" activePane="bottomLeft" state="frozenSplit"/>
      <selection pane="bottomLeft" activeCell="C9" sqref="C9"/>
    </sheetView>
  </sheetViews>
  <sheetFormatPr defaultColWidth="11" defaultRowHeight="15.75"/>
  <cols>
    <col min="1" max="1" width="10.875" style="8"/>
    <col min="2" max="2" width="36.625" style="7" customWidth="1"/>
    <col min="3" max="3" width="10.875" style="7"/>
    <col min="4" max="4" width="52" style="23" customWidth="1"/>
    <col min="5" max="5" width="42.125" style="7" customWidth="1"/>
    <col min="6" max="257" width="10.875" style="7"/>
  </cols>
  <sheetData>
    <row r="1" spans="1:5">
      <c r="A1" s="10" t="s">
        <v>11</v>
      </c>
      <c r="B1" s="19" t="s">
        <v>6</v>
      </c>
      <c r="C1" s="19" t="s">
        <v>14</v>
      </c>
      <c r="D1" s="22" t="s">
        <v>12</v>
      </c>
      <c r="E1" s="19" t="s">
        <v>13</v>
      </c>
    </row>
    <row r="2" spans="1:5">
      <c r="A2" s="8">
        <v>1</v>
      </c>
      <c r="B2" s="50" t="s">
        <v>24</v>
      </c>
    </row>
    <row r="3" spans="1:5">
      <c r="A3" s="8">
        <v>2</v>
      </c>
      <c r="B3" s="51" t="s">
        <v>36</v>
      </c>
    </row>
    <row r="4" spans="1:5">
      <c r="A4" s="8">
        <v>4</v>
      </c>
      <c r="B4" s="7" t="s">
        <v>30</v>
      </c>
      <c r="C4" s="7" t="s">
        <v>21</v>
      </c>
      <c r="D4" s="23" t="s">
        <v>38</v>
      </c>
    </row>
    <row r="5" spans="1:5">
      <c r="A5" s="8">
        <v>5</v>
      </c>
      <c r="B5" s="7" t="s">
        <v>37</v>
      </c>
    </row>
    <row r="6" spans="1:5">
      <c r="A6" s="8">
        <v>6</v>
      </c>
      <c r="B6" s="7" t="s">
        <v>28</v>
      </c>
    </row>
    <row r="7" spans="1:5" ht="31.5">
      <c r="A7" s="59">
        <v>7</v>
      </c>
      <c r="B7" s="60" t="s">
        <v>40</v>
      </c>
      <c r="C7" s="7" t="s">
        <v>21</v>
      </c>
      <c r="D7" s="23" t="s">
        <v>43</v>
      </c>
    </row>
    <row r="8" spans="1:5">
      <c r="A8" s="59"/>
      <c r="B8" s="60"/>
      <c r="C8" s="7" t="s">
        <v>21</v>
      </c>
      <c r="D8" s="23" t="s">
        <v>44</v>
      </c>
    </row>
  </sheetData>
  <mergeCells count="2">
    <mergeCell ref="A7:A8"/>
    <mergeCell ref="B7:B8"/>
  </mergeCells>
  <pageMargins left="0.75" right="0.75" top="1" bottom="1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Estimation</vt:lpstr>
      <vt:lpstr>Questions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Claudia Glodan</cp:lastModifiedBy>
  <dcterms:created xsi:type="dcterms:W3CDTF">2011-05-13T09:36:12Z</dcterms:created>
  <dcterms:modified xsi:type="dcterms:W3CDTF">2012-05-11T09:08:10Z</dcterms:modified>
</cp:coreProperties>
</file>